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mc:AlternateContent xmlns:mc="http://schemas.openxmlformats.org/markup-compatibility/2006">
    <mc:Choice Requires="x15">
      <x15ac:absPath xmlns:x15ac="http://schemas.microsoft.com/office/spreadsheetml/2010/11/ac" url="C:\Users\M.vandekamp\Desktop\"/>
    </mc:Choice>
  </mc:AlternateContent>
  <xr:revisionPtr revIDLastSave="0" documentId="13_ncr:1_{A8750EC4-4A9E-4E2B-9ED8-85FE90C05DE6}" xr6:coauthVersionLast="47" xr6:coauthVersionMax="47" xr10:uidLastSave="{00000000-0000-0000-0000-000000000000}"/>
  <bookViews>
    <workbookView xWindow="22932" yWindow="-108" windowWidth="23256" windowHeight="12576" tabRatio="927" xr2:uid="{00000000-000D-0000-FFFF-FFFF00000000}"/>
  </bookViews>
  <sheets>
    <sheet name="Info blad" sheetId="11" r:id="rId1"/>
    <sheet name="1-Contractblad totaal" sheetId="32" r:id="rId2"/>
    <sheet name="2-Kosten per locatie" sheetId="37" r:id="rId3"/>
    <sheet name="3-Productie normen" sheetId="28" r:id="rId4"/>
    <sheet name="4-Basis ruimtestaat" sheetId="2" r:id="rId5"/>
    <sheet name="5-Premies en opslagen" sheetId="17" r:id="rId6"/>
    <sheet name="6-Opbouw uurtarief productie" sheetId="18" r:id="rId7"/>
    <sheet name="7-Opbouw uurtarief toezicht" sheetId="38" r:id="rId8"/>
    <sheet name="8-Additionele werkzaamheden" sheetId="31" r:id="rId9"/>
    <sheet name="11-Machinekosten" sheetId="34" r:id="rId10"/>
    <sheet name="9-Afroepprijs" sheetId="5" r:id="rId11"/>
    <sheet name="10-Glasbewassing" sheetId="35" r:id="rId12"/>
    <sheet name="12-Sanitaire voorzieningen" sheetId="36" r:id="rId13"/>
    <sheet name="12a-Sanitaire voorz. Verbruik" sheetId="39" r:id="rId14"/>
    <sheet name="13 Afvalservice " sheetId="40" r:id="rId15"/>
    <sheet name="Aantallen Afval 2019" sheetId="41"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s>
  <definedNames>
    <definedName name="__1F" hidden="1">[1]Psychiatrie!#REF!</definedName>
    <definedName name="__2_0_F" hidden="1">[1]Psychiatrie!#REF!</definedName>
    <definedName name="_1_________F" hidden="1">[1]Psychiatrie!#REF!</definedName>
    <definedName name="_1F" localSheetId="2" hidden="1">[1]Blad1!#REF!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11" hidden="1">'[2]#REF'!#REF!</definedName>
    <definedName name="_Fill" localSheetId="9" hidden="1">'[3]#REF'!#REF!</definedName>
    <definedName name="_Fill" localSheetId="12" hidden="1">'[3]#REF'!#REF!</definedName>
    <definedName name="_Fill" localSheetId="1" hidden="1">'[3]#REF'!#REF!</definedName>
    <definedName name="_Fill" localSheetId="2" hidden="1">'[4]#REF'!#REF!</definedName>
    <definedName name="_Fill" localSheetId="0" hidden="1">'[4]#REF'!#REF!</definedName>
    <definedName name="_Fill" hidden="1">'[4]#REF'!#REF!</definedName>
    <definedName name="_filll" hidden="1">'[5]#REF'!#REF!</definedName>
    <definedName name="_xlnm._FilterDatabase" localSheetId="11" hidden="1">'10-Glasbewassing'!$A$10:$S$16</definedName>
    <definedName name="_xlnm._FilterDatabase" localSheetId="12" hidden="1">'12-Sanitaire voorzieningen'!$A$11:$I$25</definedName>
    <definedName name="_xlnm._FilterDatabase" localSheetId="2" hidden="1">'2-Kosten per locatie'!$A$10:$E$14</definedName>
    <definedName name="_xlnm._FilterDatabase" localSheetId="4" hidden="1">'4-Basis ruimtestaat'!$B$9:$AE$24</definedName>
    <definedName name="_Key1" localSheetId="11" hidden="1">'[2]#REF'!#REF!</definedName>
    <definedName name="_Key1" localSheetId="9" hidden="1">'[3]#REF'!#REF!</definedName>
    <definedName name="_Key1" localSheetId="12" hidden="1">'[3]#REF'!#REF!</definedName>
    <definedName name="_Key1" localSheetId="1" hidden="1">'[3]#REF'!#REF!</definedName>
    <definedName name="_Key1" localSheetId="2" hidden="1">'[4]#REF'!#REF!</definedName>
    <definedName name="_Key1" localSheetId="0" hidden="1">'[4]#REF'!#REF!</definedName>
    <definedName name="_Key1" hidden="1">'[4]#REF'!#REF!</definedName>
    <definedName name="_Key2" localSheetId="12" hidden="1">#REF!</definedName>
    <definedName name="_Key2" localSheetId="2" hidden="1">#REF!</definedName>
    <definedName name="_Key2" hidden="1">#REF!</definedName>
    <definedName name="_Order1" hidden="1">255</definedName>
    <definedName name="_Order2" hidden="1">255</definedName>
    <definedName name="_Sort" localSheetId="12" hidden="1">#REF!</definedName>
    <definedName name="_Sort" localSheetId="2" hidden="1">#REF!</definedName>
    <definedName name="_Sort" hidden="1">#REF!</definedName>
    <definedName name="_Table1_In1" hidden="1">#REF!</definedName>
    <definedName name="_Table1_Out" hidden="1">#REF!</definedName>
    <definedName name="AccessDatabase" hidden="1">"C:\data\excel\BASISWP.mdb"</definedName>
    <definedName name="Additioneel" hidden="1">'[2]#REF'!#REF!</definedName>
    <definedName name="_xlnm.Print_Area" localSheetId="12">'12-Sanitaire voorzieningen'!$A$3:$G$31</definedName>
    <definedName name="_xlnm.Print_Area" localSheetId="14">'13 Afvalservice '!$A$1:$E$21</definedName>
    <definedName name="_xlnm.Print_Area" localSheetId="1">'1-Contractblad totaal'!$A$1:$H$52</definedName>
    <definedName name="_xlnm.Print_Area" localSheetId="2">'2-Kosten per locatie'!$A$3:$S$14</definedName>
    <definedName name="_xlnm.Print_Area" localSheetId="4">'4-Basis ruimtestaat'!$B$3:$AE$24</definedName>
    <definedName name="_xlnm.Print_Area" localSheetId="5">'5-Premies en opslagen'!$A$3:$E$55</definedName>
    <definedName name="_xlnm.Print_Area" localSheetId="6">'6-Opbouw uurtarief productie'!$A$1:$R$63</definedName>
    <definedName name="_xlnm.Print_Area" localSheetId="10">'9-Afroepprijs'!$A$3:$F$79</definedName>
    <definedName name="_xlnm.Print_Area" localSheetId="0">'Info blad'!$A$1:$F$20</definedName>
    <definedName name="_xlnm.Print_Titles" localSheetId="11">'10-Glasbewassing'!$10:$10</definedName>
    <definedName name="_xlnm.Print_Titles" localSheetId="2">'2-Kosten per locatie'!$10:$10</definedName>
    <definedName name="_xlnm.Print_Titles" localSheetId="4">'4-Basis ruimtestaat'!$9:$9</definedName>
    <definedName name="_xlnm.Print_Titles" localSheetId="6">'6-Opbouw uurtarief productie'!$A:$C</definedName>
    <definedName name="_xlnm.Print_Titles" localSheetId="10">'9-Afroepprijs'!$6:$10</definedName>
    <definedName name="berichtok" localSheetId="2">'2-Kosten per locatie'!berichtok</definedName>
    <definedName name="berichtok">'2-Kosten per locatie'!berichtok</definedName>
    <definedName name="berichtoke" localSheetId="2">'2-Kosten per locatie'!berichtoke</definedName>
    <definedName name="berichtoke">'2-Kosten per locatie'!berichtoke</definedName>
    <definedName name="berichtoke1" localSheetId="2">'2-Kosten per locatie'!berichtoke1</definedName>
    <definedName name="berichtoke1">'2-Kosten per locatie'!berichtoke1</definedName>
    <definedName name="Berkt" localSheetId="2">'2-Kosten per locatie'!Berkt</definedName>
    <definedName name="Berkt">'2-Kosten per locatie'!Berkt</definedName>
    <definedName name="dffdf" localSheetId="12" hidden="1">'[6]#REF'!#REF!</definedName>
    <definedName name="dffdf" hidden="1">'[6]#REF'!#REF!</definedName>
    <definedName name="einde" localSheetId="2">'2-Kosten per locatie'!einde</definedName>
    <definedName name="einde">'2-Kosten per locatie'!einde</definedName>
    <definedName name="fghf" hidden="1">'[3]#REF'!#REF!</definedName>
    <definedName name="Gan_R" localSheetId="2">'2-Kosten per locatie'!Gan_R</definedName>
    <definedName name="Gan_R">'2-Kosten per locatie'!Gan_R</definedName>
    <definedName name="gebouw" localSheetId="2">'2-Kosten per locatie'!$A:$A</definedName>
    <definedName name="gebouw">'4-Basis ruimtestaat'!$B:$B</definedName>
    <definedName name="glas" localSheetId="2">'2-Kosten per locatie'!glas</definedName>
    <definedName name="glas">'2-Kosten per locatie'!glas</definedName>
    <definedName name="glassoort">'[7]10-Glasstaat'!$I$2:$J$14</definedName>
    <definedName name="Glassoort2">'[8]10-Glasstaat'!$I$2:$J$14</definedName>
    <definedName name="gs" hidden="1">'[6]#REF'!#REF!</definedName>
    <definedName name="han" localSheetId="11" hidden="1">'[2]#REF'!#REF!</definedName>
    <definedName name="han" localSheetId="9" hidden="1">'[3]#REF'!#REF!</definedName>
    <definedName name="han" localSheetId="12" hidden="1">'[3]#REF'!#REF!</definedName>
    <definedName name="han" localSheetId="1" hidden="1">'[3]#REF'!#REF!</definedName>
    <definedName name="han" localSheetId="2" hidden="1">'[4]#REF'!#REF!</definedName>
    <definedName name="han" hidden="1">'[4]#REF'!#REF!</definedName>
    <definedName name="hjkjhkj">[9]Totaaloverzicht!$A$10:$L$37</definedName>
    <definedName name="HTML_CodePage" hidden="1">1252</definedName>
    <definedName name="HTML_Control" localSheetId="12" hidden="1">{"'ma_vr'!$A$1:$AA$42"}</definedName>
    <definedName name="HTML_Control" localSheetId="2" hidden="1">{"'ma_vr'!$A$1:$AA$42"}</definedName>
    <definedName name="HTML_Control" hidden="1">{"'ma_vr'!$A$1:$AA$42"}</definedName>
    <definedName name="HTML_Control_1" hidden="1">{"'ma_vr'!$A$1:$AA$42"}</definedName>
    <definedName name="HTML_Control_1_1" hidden="1">{"'ma_vr'!$A$1:$AA$42"}</definedName>
    <definedName name="HTML_Control_1_1_1" hidden="1">{"'ma_vr'!$A$1:$AA$42"}</definedName>
    <definedName name="HTML_Control_1_1_2" hidden="1">{"'ma_vr'!$A$1:$AA$42"}</definedName>
    <definedName name="HTML_Control_1_2" hidden="1">{"'ma_vr'!$A$1:$AA$42"}</definedName>
    <definedName name="HTML_Control_2" hidden="1">{"'ma_vr'!$A$1:$AA$42"}</definedName>
    <definedName name="HTML_Control_2_1" hidden="1">{"'ma_vr'!$A$1:$AA$42"}</definedName>
    <definedName name="HTML_Control_2_1_1" hidden="1">{"'ma_vr'!$A$1:$AA$42"}</definedName>
    <definedName name="HTML_Control_2_1_2" hidden="1">{"'ma_vr'!$A$1:$AA$42"}</definedName>
    <definedName name="HTML_Control_2_2" hidden="1">{"'ma_vr'!$A$1:$AA$42"}</definedName>
    <definedName name="HTML_Control_3" hidden="1">{"'ma_vr'!$A$1:$AA$42"}</definedName>
    <definedName name="HTML_Control_3_1" hidden="1">{"'ma_vr'!$A$1:$AA$42"}</definedName>
    <definedName name="HTML_Control_3_1_1" hidden="1">{"'ma_vr'!$A$1:$AA$42"}</definedName>
    <definedName name="HTML_Control_3_1_2" hidden="1">{"'ma_vr'!$A$1:$AA$42"}</definedName>
    <definedName name="HTML_Control_3_2" hidden="1">{"'ma_vr'!$A$1:$AA$42"}</definedName>
    <definedName name="HTML_Control_4" hidden="1">{"'ma_vr'!$A$1:$AA$42"}</definedName>
    <definedName name="HTML_Control_4_1" hidden="1">{"'ma_vr'!$A$1:$AA$42"}</definedName>
    <definedName name="HTML_Control_4_1_1" hidden="1">{"'ma_vr'!$A$1:$AA$42"}</definedName>
    <definedName name="HTML_Control_4_1_2" hidden="1">{"'ma_vr'!$A$1:$AA$42"}</definedName>
    <definedName name="HTML_Control_4_2" hidden="1">{"'ma_vr'!$A$1:$AA$42"}</definedName>
    <definedName name="HTML_Control_5" hidden="1">{"'ma_vr'!$A$1:$AA$42"}</definedName>
    <definedName name="HTML_Control_5_1" hidden="1">{"'ma_vr'!$A$1:$AA$42"}</definedName>
    <definedName name="HTML_Control_5_1_1" hidden="1">{"'ma_vr'!$A$1:$AA$42"}</definedName>
    <definedName name="HTML_Control_5_1_2" hidden="1">{"'ma_vr'!$A$1:$AA$42"}</definedName>
    <definedName name="HTML_Control_5_2"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engCode">'[10]2-Kengetal'!$A$9:$M$56</definedName>
    <definedName name="Kengetal">'[7]4-Kengetal'!$A$12:$S$64</definedName>
    <definedName name="Kentalnvb">[11]Kengetal!$A$10:$H$58</definedName>
    <definedName name="kjh" hidden="1">'[3]#REF'!#REF!</definedName>
    <definedName name="Lijn">'[10]3-Basis ruimtestaat'!$C:$C</definedName>
    <definedName name="lll">'[12]3-Basis ruimtestaat'!$O:$O</definedName>
    <definedName name="mavr">'[13]3-Basis ruimtestaat'!$M:$M</definedName>
    <definedName name="Mutatiederdekwartaal" localSheetId="2" hidden="1">{"'ma_vr'!$A$1:$AA$42"}</definedName>
    <definedName name="Mutatiederdekwartaal" hidden="1">{"'ma_vr'!$A$1:$AA$42"}</definedName>
    <definedName name="Mutatiederdekwartaal_1" hidden="1">{"'ma_vr'!$A$1:$AA$42"}</definedName>
    <definedName name="Mutatiederdekwartaal_1_1" hidden="1">{"'ma_vr'!$A$1:$AA$42"}</definedName>
    <definedName name="Mutatiederdekwartaal_1_1_1" hidden="1">{"'ma_vr'!$A$1:$AA$42"}</definedName>
    <definedName name="Mutatiederdekwartaal_1_1_2" hidden="1">{"'ma_vr'!$A$1:$AA$42"}</definedName>
    <definedName name="Mutatiederdekwartaal_1_2" hidden="1">{"'ma_vr'!$A$1:$AA$42"}</definedName>
    <definedName name="Mutatiederdekwartaal_2" hidden="1">{"'ma_vr'!$A$1:$AA$42"}</definedName>
    <definedName name="Mutatiederdekwartaal_2_1" hidden="1">{"'ma_vr'!$A$1:$AA$42"}</definedName>
    <definedName name="Mutatiederdekwartaal_2_1_1" hidden="1">{"'ma_vr'!$A$1:$AA$42"}</definedName>
    <definedName name="Mutatiederdekwartaal_2_1_2" hidden="1">{"'ma_vr'!$A$1:$AA$42"}</definedName>
    <definedName name="Mutatiederdekwartaal_2_2" hidden="1">{"'ma_vr'!$A$1:$AA$42"}</definedName>
    <definedName name="Mutatiederdekwartaal_3" hidden="1">{"'ma_vr'!$A$1:$AA$42"}</definedName>
    <definedName name="Mutatiederdekwartaal_3_1" hidden="1">{"'ma_vr'!$A$1:$AA$42"}</definedName>
    <definedName name="Mutatiederdekwartaal_3_1_1" hidden="1">{"'ma_vr'!$A$1:$AA$42"}</definedName>
    <definedName name="Mutatiederdekwartaal_3_1_2" hidden="1">{"'ma_vr'!$A$1:$AA$42"}</definedName>
    <definedName name="Mutatiederdekwartaal_3_2" hidden="1">{"'ma_vr'!$A$1:$AA$42"}</definedName>
    <definedName name="Mutatiederdekwartaal_4" hidden="1">{"'ma_vr'!$A$1:$AA$42"}</definedName>
    <definedName name="Mutatiederdekwartaal_4_1" hidden="1">{"'ma_vr'!$A$1:$AA$42"}</definedName>
    <definedName name="Mutatiederdekwartaal_4_1_1" hidden="1">{"'ma_vr'!$A$1:$AA$42"}</definedName>
    <definedName name="Mutatiederdekwartaal_4_1_2" hidden="1">{"'ma_vr'!$A$1:$AA$42"}</definedName>
    <definedName name="Mutatiederdekwartaal_4_2" hidden="1">{"'ma_vr'!$A$1:$AA$42"}</definedName>
    <definedName name="Mutatiederdekwartaal_5" hidden="1">{"'ma_vr'!$A$1:$AA$42"}</definedName>
    <definedName name="Mutatiederdekwartaal_5_1" hidden="1">{"'ma_vr'!$A$1:$AA$42"}</definedName>
    <definedName name="Mutatiederdekwartaal_5_1_1" hidden="1">{"'ma_vr'!$A$1:$AA$42"}</definedName>
    <definedName name="Mutatiederdekwartaal_5_1_2" hidden="1">{"'ma_vr'!$A$1:$AA$42"}</definedName>
    <definedName name="Mutatiederdekwartaal_5_2" hidden="1">{"'ma_vr'!$A$1:$AA$42"}</definedName>
    <definedName name="naloop">'[13]3-Basis ruimtestaat'!$N:$N</definedName>
    <definedName name="NvB" hidden="1">'[5]#REF'!#REF!</definedName>
    <definedName name="uren_mavr">'4-Basis ruimtestaat'!$T:$T</definedName>
    <definedName name="uren_zazofe">'[14]4-Basis ruimtestaat'!$O:$O</definedName>
    <definedName name="uurt">[15]Uurtarieven!$F$57</definedName>
    <definedName name="VloerK">'[16]Basis ruimtestaat'!$W:$W</definedName>
    <definedName name="VloerM">'[16]Basis ruimtestaat'!$K:$V</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35" i="32" l="1"/>
  <c r="H48" i="32"/>
  <c r="E11" i="40"/>
  <c r="H13" i="36"/>
  <c r="H14" i="36"/>
  <c r="H15" i="36"/>
  <c r="H16" i="36"/>
  <c r="AE15" i="2" l="1"/>
  <c r="AA15" i="2"/>
  <c r="Z15" i="2"/>
  <c r="Y15" i="2"/>
  <c r="W15" i="2"/>
  <c r="V15" i="2"/>
  <c r="U15" i="2"/>
  <c r="U10" i="2" l="1"/>
  <c r="V10" i="2"/>
  <c r="W10" i="2"/>
  <c r="U11" i="2"/>
  <c r="V11" i="2"/>
  <c r="W11" i="2"/>
  <c r="U12" i="2"/>
  <c r="V12" i="2"/>
  <c r="W12" i="2"/>
  <c r="U13" i="2"/>
  <c r="V13" i="2"/>
  <c r="W13" i="2"/>
  <c r="U14" i="2"/>
  <c r="V14" i="2"/>
  <c r="W14" i="2"/>
  <c r="U16" i="2"/>
  <c r="V16" i="2"/>
  <c r="W16" i="2"/>
  <c r="U17" i="2"/>
  <c r="V17" i="2"/>
  <c r="W17" i="2"/>
  <c r="U18" i="2"/>
  <c r="V18" i="2"/>
  <c r="W18" i="2"/>
  <c r="U19" i="2"/>
  <c r="V19" i="2"/>
  <c r="W19" i="2"/>
  <c r="U20" i="2"/>
  <c r="V20" i="2"/>
  <c r="W20" i="2"/>
  <c r="U21" i="2"/>
  <c r="V21" i="2"/>
  <c r="W21" i="2"/>
  <c r="U22" i="2"/>
  <c r="V22" i="2"/>
  <c r="W22" i="2"/>
  <c r="U23" i="2"/>
  <c r="V23" i="2"/>
  <c r="W23" i="2"/>
  <c r="U24" i="2"/>
  <c r="V24" i="2"/>
  <c r="W24" i="2"/>
  <c r="N33" i="38" l="1"/>
  <c r="M33" i="38"/>
  <c r="L33" i="38"/>
  <c r="K33" i="38"/>
  <c r="J33" i="38"/>
  <c r="I33" i="38"/>
  <c r="N32" i="38"/>
  <c r="M32" i="38"/>
  <c r="L32" i="38"/>
  <c r="K32" i="38"/>
  <c r="J32" i="38"/>
  <c r="I32" i="38"/>
  <c r="N31" i="38"/>
  <c r="M31" i="38"/>
  <c r="L31" i="38"/>
  <c r="K31" i="38"/>
  <c r="J31" i="38"/>
  <c r="I31" i="38"/>
  <c r="N30" i="38"/>
  <c r="M30" i="38"/>
  <c r="L30" i="38"/>
  <c r="K30" i="38"/>
  <c r="J30" i="38"/>
  <c r="I30" i="38"/>
  <c r="N29" i="38"/>
  <c r="M29" i="38"/>
  <c r="L29" i="38"/>
  <c r="K29" i="38"/>
  <c r="J29" i="38"/>
  <c r="I29" i="38"/>
  <c r="N25" i="38"/>
  <c r="M25" i="38"/>
  <c r="L25" i="38"/>
  <c r="K25" i="38"/>
  <c r="J25" i="38"/>
  <c r="I25" i="38"/>
  <c r="J34" i="38" l="1"/>
  <c r="L34" i="38"/>
  <c r="I34" i="38"/>
  <c r="K34" i="38"/>
  <c r="M34" i="38"/>
  <c r="N34" i="38"/>
  <c r="H14" i="37" l="1"/>
  <c r="N13" i="37" l="1"/>
  <c r="AJ8" i="39"/>
  <c r="AI8" i="39"/>
  <c r="AH8" i="39"/>
  <c r="AG8" i="39"/>
  <c r="AE8" i="39"/>
  <c r="AD8" i="39"/>
  <c r="AC8" i="39"/>
  <c r="AB8" i="39"/>
  <c r="Z8" i="39"/>
  <c r="Y8" i="39"/>
  <c r="X8" i="39"/>
  <c r="W8" i="39"/>
  <c r="U8" i="39"/>
  <c r="T8" i="39"/>
  <c r="S8" i="39"/>
  <c r="R8" i="39"/>
  <c r="P8" i="39"/>
  <c r="O8" i="39"/>
  <c r="N8" i="39"/>
  <c r="M8" i="39"/>
  <c r="K8" i="39"/>
  <c r="J8" i="39"/>
  <c r="I8" i="39"/>
  <c r="H8" i="39"/>
  <c r="F8" i="39"/>
  <c r="E8" i="39"/>
  <c r="D8" i="39"/>
  <c r="C8" i="39"/>
  <c r="G6" i="39"/>
  <c r="L6" i="39"/>
  <c r="Q6" i="39"/>
  <c r="V6" i="39"/>
  <c r="AA6" i="39"/>
  <c r="AF6" i="39"/>
  <c r="AF8" i="39" s="1"/>
  <c r="AK6" i="39"/>
  <c r="AK7" i="39"/>
  <c r="Q7" i="39"/>
  <c r="L7" i="39"/>
  <c r="V7" i="39"/>
  <c r="AA7" i="39"/>
  <c r="G7" i="39"/>
  <c r="H19" i="36"/>
  <c r="H18" i="36"/>
  <c r="H17" i="36"/>
  <c r="C13" i="37"/>
  <c r="C12" i="37"/>
  <c r="AE24" i="2"/>
  <c r="AA24" i="2"/>
  <c r="Z24" i="2"/>
  <c r="Y24" i="2"/>
  <c r="AE23" i="2"/>
  <c r="AA23" i="2"/>
  <c r="Z23" i="2"/>
  <c r="Y23" i="2"/>
  <c r="AE22" i="2"/>
  <c r="AA22" i="2"/>
  <c r="Z22" i="2"/>
  <c r="Y22" i="2"/>
  <c r="E18" i="40"/>
  <c r="E21" i="40" s="1"/>
  <c r="E19" i="40"/>
  <c r="E20" i="40"/>
  <c r="E12" i="40"/>
  <c r="E15" i="40" s="1"/>
  <c r="Q12" i="37" s="1"/>
  <c r="Q14" i="37" s="1"/>
  <c r="E13" i="40"/>
  <c r="E14" i="40"/>
  <c r="B8" i="40"/>
  <c r="A8" i="40"/>
  <c r="B7" i="40"/>
  <c r="A7" i="40"/>
  <c r="B6" i="40"/>
  <c r="A6" i="40"/>
  <c r="B5" i="40"/>
  <c r="A5" i="40"/>
  <c r="B4" i="40"/>
  <c r="A4" i="40"/>
  <c r="B3" i="40"/>
  <c r="A3" i="40"/>
  <c r="AK8" i="39" l="1"/>
  <c r="AA8" i="39"/>
  <c r="G8" i="39"/>
  <c r="L8" i="39"/>
  <c r="V8" i="39"/>
  <c r="Q8" i="39"/>
  <c r="P12" i="37"/>
  <c r="F14" i="37"/>
  <c r="L12" i="28" l="1"/>
  <c r="L13" i="28"/>
  <c r="L14" i="28"/>
  <c r="L15" i="28"/>
  <c r="L16" i="28"/>
  <c r="L17" i="28"/>
  <c r="L18" i="28"/>
  <c r="L19" i="28"/>
  <c r="L20" i="28"/>
  <c r="L21" i="28"/>
  <c r="L22" i="28"/>
  <c r="L23" i="28"/>
  <c r="L24" i="28"/>
  <c r="L27" i="28"/>
  <c r="L28" i="28"/>
  <c r="AE10" i="2"/>
  <c r="AE11" i="2"/>
  <c r="AE12" i="2"/>
  <c r="AE13" i="2"/>
  <c r="AE14" i="2"/>
  <c r="AE16" i="2"/>
  <c r="AE17" i="2"/>
  <c r="AE18" i="2"/>
  <c r="AE19" i="2"/>
  <c r="AE20" i="2"/>
  <c r="AE21" i="2"/>
  <c r="H20" i="36" l="1"/>
  <c r="H21" i="36"/>
  <c r="H22" i="36"/>
  <c r="H23" i="36"/>
  <c r="H24" i="36"/>
  <c r="H25" i="36"/>
  <c r="E16" i="35"/>
  <c r="G16" i="35" s="1"/>
  <c r="I16" i="35" s="1"/>
  <c r="E15" i="35"/>
  <c r="G15" i="35" s="1"/>
  <c r="I15" i="35" s="1"/>
  <c r="E14" i="35"/>
  <c r="G14" i="35" s="1"/>
  <c r="I14" i="35" s="1"/>
  <c r="E13" i="35"/>
  <c r="G13" i="35" s="1"/>
  <c r="I13" i="35" s="1"/>
  <c r="E12" i="35"/>
  <c r="G12" i="35" s="1"/>
  <c r="I12" i="35" s="1"/>
  <c r="E11" i="35"/>
  <c r="G11" i="35" s="1"/>
  <c r="I11" i="35" s="1"/>
  <c r="O13" i="37" l="1"/>
  <c r="O12" i="37"/>
  <c r="P13" i="37"/>
  <c r="L11" i="28"/>
  <c r="L10" i="28"/>
  <c r="H27" i="36" l="1"/>
  <c r="H33" i="32" s="1"/>
  <c r="C14" i="37"/>
  <c r="F15" i="32"/>
  <c r="L29" i="28"/>
  <c r="P14" i="37" l="1"/>
  <c r="F18" i="35"/>
  <c r="A6" i="28" l="1"/>
  <c r="A5" i="28"/>
  <c r="A3" i="28"/>
  <c r="AB15" i="2" l="1"/>
  <c r="X15" i="2"/>
  <c r="T15" i="2" s="1"/>
  <c r="X12" i="2"/>
  <c r="T12" i="2" s="1"/>
  <c r="X21" i="2"/>
  <c r="T21" i="2" s="1"/>
  <c r="X18" i="2"/>
  <c r="T18" i="2" s="1"/>
  <c r="X24" i="2"/>
  <c r="T24" i="2" s="1"/>
  <c r="X14" i="2"/>
  <c r="T14" i="2" s="1"/>
  <c r="X19" i="2"/>
  <c r="T19" i="2" s="1"/>
  <c r="X23" i="2"/>
  <c r="T23" i="2" s="1"/>
  <c r="X20" i="2"/>
  <c r="T20" i="2" s="1"/>
  <c r="X10" i="2"/>
  <c r="T10" i="2" s="1"/>
  <c r="X17" i="2"/>
  <c r="T17" i="2" s="1"/>
  <c r="X11" i="2"/>
  <c r="T11" i="2" s="1"/>
  <c r="X13" i="2"/>
  <c r="T13" i="2" s="1"/>
  <c r="X16" i="2"/>
  <c r="T16" i="2" s="1"/>
  <c r="X22" i="2"/>
  <c r="T22" i="2" s="1"/>
  <c r="AB22" i="2"/>
  <c r="AB23" i="2"/>
  <c r="AB24" i="2"/>
  <c r="G12" i="37" l="1"/>
  <c r="G13" i="37"/>
  <c r="AA10" i="2" l="1"/>
  <c r="AA11" i="2"/>
  <c r="AA12" i="2"/>
  <c r="AA13" i="2"/>
  <c r="AA14" i="2"/>
  <c r="AA16" i="2"/>
  <c r="AA17" i="2"/>
  <c r="AA18" i="2"/>
  <c r="AA19" i="2"/>
  <c r="AA20" i="2"/>
  <c r="AA21" i="2"/>
  <c r="AA8" i="2"/>
  <c r="C16" i="17" l="1"/>
  <c r="N43" i="18" l="1"/>
  <c r="M43" i="18"/>
  <c r="L43" i="18"/>
  <c r="K43" i="18"/>
  <c r="J43" i="18"/>
  <c r="I43" i="18"/>
  <c r="N42" i="18"/>
  <c r="M42" i="18"/>
  <c r="L42" i="18"/>
  <c r="K42" i="18"/>
  <c r="J42" i="18"/>
  <c r="I42" i="18"/>
  <c r="N41" i="18"/>
  <c r="M41" i="18"/>
  <c r="L41" i="18"/>
  <c r="K41" i="18"/>
  <c r="J41" i="18"/>
  <c r="I41" i="18"/>
  <c r="N40" i="18"/>
  <c r="M40" i="18"/>
  <c r="L40" i="18"/>
  <c r="K40" i="18"/>
  <c r="J40" i="18"/>
  <c r="I40" i="18"/>
  <c r="N39" i="18"/>
  <c r="M39" i="18"/>
  <c r="L39" i="18"/>
  <c r="K39" i="18"/>
  <c r="J39" i="18"/>
  <c r="I39" i="18"/>
  <c r="N38" i="18"/>
  <c r="M38" i="18"/>
  <c r="L38" i="18"/>
  <c r="K38" i="18"/>
  <c r="J38" i="18"/>
  <c r="I38" i="18"/>
  <c r="N37" i="18"/>
  <c r="M37" i="18"/>
  <c r="L37" i="18"/>
  <c r="K37" i="18"/>
  <c r="J37" i="18"/>
  <c r="I37" i="18"/>
  <c r="N36" i="18"/>
  <c r="M36" i="18"/>
  <c r="L36" i="18"/>
  <c r="K36" i="18"/>
  <c r="J36" i="18"/>
  <c r="I36" i="18"/>
  <c r="E13" i="37" l="1"/>
  <c r="I44" i="18"/>
  <c r="N44" i="18"/>
  <c r="M44" i="18"/>
  <c r="AB10" i="2"/>
  <c r="AB11" i="2"/>
  <c r="AB12" i="2"/>
  <c r="AB13" i="2"/>
  <c r="AB14" i="2"/>
  <c r="AB16" i="2"/>
  <c r="AB17" i="2"/>
  <c r="AB18" i="2"/>
  <c r="AB19" i="2"/>
  <c r="AB20" i="2"/>
  <c r="AB21" i="2"/>
  <c r="B8" i="38"/>
  <c r="A8" i="38"/>
  <c r="B7" i="38"/>
  <c r="A7" i="38"/>
  <c r="B6" i="38"/>
  <c r="A6" i="38"/>
  <c r="B5" i="38"/>
  <c r="A5" i="38"/>
  <c r="B4" i="38"/>
  <c r="A4" i="38"/>
  <c r="B3" i="38"/>
  <c r="A3" i="38"/>
  <c r="Z10" i="2"/>
  <c r="Z11" i="2"/>
  <c r="Z12" i="2"/>
  <c r="Z13" i="2"/>
  <c r="Z14" i="2"/>
  <c r="Z16" i="2"/>
  <c r="Z17" i="2"/>
  <c r="Z18" i="2"/>
  <c r="Z19" i="2"/>
  <c r="Z20" i="2"/>
  <c r="Z21" i="2"/>
  <c r="Z8" i="2"/>
  <c r="Y8" i="2"/>
  <c r="C7" i="2"/>
  <c r="C6" i="2"/>
  <c r="C5" i="2"/>
  <c r="C3" i="2"/>
  <c r="B4" i="2"/>
  <c r="B5" i="2"/>
  <c r="B6" i="2"/>
  <c r="B7" i="2"/>
  <c r="B3" i="2"/>
  <c r="Y21" i="2"/>
  <c r="Y20" i="2"/>
  <c r="Y19" i="2"/>
  <c r="Y18" i="2"/>
  <c r="Y17" i="2"/>
  <c r="Y16" i="2"/>
  <c r="Y14" i="2"/>
  <c r="Y13" i="2"/>
  <c r="Y12" i="2"/>
  <c r="Y11" i="2"/>
  <c r="Y10" i="2"/>
  <c r="B6" i="28"/>
  <c r="B5" i="28"/>
  <c r="B3" i="28"/>
  <c r="A8" i="36"/>
  <c r="A7" i="36"/>
  <c r="A6" i="36"/>
  <c r="A5" i="36"/>
  <c r="A4" i="36"/>
  <c r="A3" i="36"/>
  <c r="A7" i="34"/>
  <c r="A6" i="34"/>
  <c r="A5" i="34"/>
  <c r="A4" i="34"/>
  <c r="A3" i="34"/>
  <c r="A2" i="34"/>
  <c r="A8" i="35"/>
  <c r="A7" i="35"/>
  <c r="A6" i="35"/>
  <c r="A5" i="35"/>
  <c r="A4" i="35"/>
  <c r="A3" i="35"/>
  <c r="A8" i="31"/>
  <c r="A7" i="31"/>
  <c r="A6" i="31"/>
  <c r="A5" i="31"/>
  <c r="A4" i="31"/>
  <c r="A3" i="31"/>
  <c r="A8" i="18"/>
  <c r="A7" i="18"/>
  <c r="A6" i="18"/>
  <c r="A5" i="18"/>
  <c r="A4" i="18"/>
  <c r="A3" i="18"/>
  <c r="A8" i="17"/>
  <c r="A7" i="17"/>
  <c r="A6" i="17"/>
  <c r="A5" i="17"/>
  <c r="A4" i="17"/>
  <c r="A3" i="17"/>
  <c r="B4" i="37"/>
  <c r="B8" i="37"/>
  <c r="B7" i="37"/>
  <c r="B6" i="37"/>
  <c r="B5" i="37"/>
  <c r="B3" i="37"/>
  <c r="A8" i="37"/>
  <c r="A7" i="37"/>
  <c r="A6" i="37"/>
  <c r="A5" i="37"/>
  <c r="A4" i="37"/>
  <c r="A3" i="37"/>
  <c r="B8" i="5"/>
  <c r="B7" i="5"/>
  <c r="B6" i="5"/>
  <c r="B5" i="5"/>
  <c r="B4" i="5"/>
  <c r="B3" i="5"/>
  <c r="A8" i="5"/>
  <c r="A7" i="5"/>
  <c r="A6" i="5"/>
  <c r="A5" i="5"/>
  <c r="A4" i="5"/>
  <c r="A3" i="5"/>
  <c r="B8" i="36"/>
  <c r="B7" i="36"/>
  <c r="B6" i="36"/>
  <c r="B5" i="36"/>
  <c r="B3" i="36"/>
  <c r="B4" i="36"/>
  <c r="B4" i="31"/>
  <c r="A27" i="32" s="1"/>
  <c r="B8" i="31"/>
  <c r="B7" i="31"/>
  <c r="B6" i="31"/>
  <c r="B5" i="31"/>
  <c r="B3" i="31"/>
  <c r="B4" i="35"/>
  <c r="A29" i="32" s="1"/>
  <c r="B4" i="32"/>
  <c r="B8" i="35"/>
  <c r="B7" i="35"/>
  <c r="B6" i="35"/>
  <c r="B5" i="35"/>
  <c r="B3" i="35"/>
  <c r="D18" i="35"/>
  <c r="L20" i="34"/>
  <c r="K20" i="34"/>
  <c r="J20" i="34"/>
  <c r="I20" i="34"/>
  <c r="F20" i="34"/>
  <c r="L19" i="34"/>
  <c r="K19" i="34"/>
  <c r="J19" i="34"/>
  <c r="I19" i="34"/>
  <c r="F19" i="34"/>
  <c r="L18" i="34"/>
  <c r="K18" i="34"/>
  <c r="J18" i="34"/>
  <c r="I18" i="34"/>
  <c r="F18" i="34"/>
  <c r="L17" i="34"/>
  <c r="K17" i="34"/>
  <c r="J17" i="34"/>
  <c r="N17" i="34" s="1"/>
  <c r="Q17" i="34" s="1"/>
  <c r="I17" i="34"/>
  <c r="F17" i="34"/>
  <c r="L16" i="34"/>
  <c r="K16" i="34"/>
  <c r="J16" i="34"/>
  <c r="I16" i="34"/>
  <c r="F16" i="34"/>
  <c r="L15" i="34"/>
  <c r="K15" i="34"/>
  <c r="J15" i="34"/>
  <c r="I15" i="34"/>
  <c r="F15" i="34"/>
  <c r="B7" i="34"/>
  <c r="B6" i="34"/>
  <c r="B5" i="34"/>
  <c r="B4" i="34"/>
  <c r="B3" i="34"/>
  <c r="A31" i="32" s="1"/>
  <c r="B2" i="34"/>
  <c r="P22" i="34"/>
  <c r="L14" i="34"/>
  <c r="K14" i="34"/>
  <c r="J14" i="34"/>
  <c r="I14" i="34"/>
  <c r="F14" i="34"/>
  <c r="L13" i="34"/>
  <c r="K13" i="34"/>
  <c r="J13" i="34"/>
  <c r="I13" i="34"/>
  <c r="F13" i="34"/>
  <c r="L12" i="34"/>
  <c r="K12" i="34"/>
  <c r="J12" i="34"/>
  <c r="I12" i="34"/>
  <c r="F12" i="34"/>
  <c r="B8" i="17"/>
  <c r="B7" i="17"/>
  <c r="B6" i="17"/>
  <c r="B5" i="17"/>
  <c r="B3" i="17"/>
  <c r="B7" i="18"/>
  <c r="B6" i="18"/>
  <c r="B5" i="18"/>
  <c r="B3" i="18"/>
  <c r="N32" i="18"/>
  <c r="M32" i="18"/>
  <c r="L32" i="18"/>
  <c r="K32" i="18"/>
  <c r="J32" i="18"/>
  <c r="I32" i="18"/>
  <c r="B8" i="18"/>
  <c r="F12" i="31"/>
  <c r="F11" i="31"/>
  <c r="H11" i="31" s="1"/>
  <c r="B4" i="28"/>
  <c r="C4" i="2"/>
  <c r="B4" i="18"/>
  <c r="B4" i="17"/>
  <c r="B41" i="17"/>
  <c r="B47" i="17" s="1"/>
  <c r="B51" i="17" s="1"/>
  <c r="B52" i="17"/>
  <c r="N16" i="34" l="1"/>
  <c r="Q16" i="34" s="1"/>
  <c r="E12" i="37"/>
  <c r="F14" i="31"/>
  <c r="A33" i="32"/>
  <c r="D12" i="37" a="1"/>
  <c r="D12" i="37" s="1"/>
  <c r="D13" i="37" a="1"/>
  <c r="D13" i="37" s="1"/>
  <c r="N15" i="34"/>
  <c r="Q15" i="34" s="1"/>
  <c r="N12" i="34"/>
  <c r="Q12" i="34" s="1"/>
  <c r="N19" i="34"/>
  <c r="Q19" i="34" s="1"/>
  <c r="N20" i="34"/>
  <c r="Q20" i="34" s="1"/>
  <c r="O32" i="18"/>
  <c r="N13" i="34"/>
  <c r="N18" i="34"/>
  <c r="Q18" i="34" s="1"/>
  <c r="N14" i="34"/>
  <c r="Q14" i="34" s="1"/>
  <c r="B49" i="17"/>
  <c r="B50" i="17"/>
  <c r="O25" i="38"/>
  <c r="J44" i="18"/>
  <c r="L44" i="18"/>
  <c r="K44" i="18"/>
  <c r="M13" i="37" l="1"/>
  <c r="Q13" i="34"/>
  <c r="E14" i="37"/>
  <c r="J12" i="37"/>
  <c r="M12" i="37"/>
  <c r="I18" i="35"/>
  <c r="H29" i="32" s="1"/>
  <c r="J13" i="37"/>
  <c r="E12" i="18"/>
  <c r="E15" i="18" s="1"/>
  <c r="E18" i="18" s="1"/>
  <c r="B53" i="17"/>
  <c r="E12" i="38"/>
  <c r="E15" i="38" s="1"/>
  <c r="E17" i="38" s="1"/>
  <c r="G6" i="28"/>
  <c r="O14" i="37" l="1"/>
  <c r="F14" i="32"/>
  <c r="Q22" i="34"/>
  <c r="H31" i="32" s="1"/>
  <c r="E18" i="38"/>
  <c r="E19" i="38" s="1"/>
  <c r="E21" i="38" s="1"/>
  <c r="E17" i="18"/>
  <c r="E19" i="18" s="1"/>
  <c r="E21" i="18" s="1"/>
  <c r="F17" i="32" l="1"/>
  <c r="G14" i="37"/>
  <c r="C29" i="17"/>
  <c r="C31" i="17" s="1"/>
  <c r="C34" i="17" s="1"/>
  <c r="C21" i="17" s="1"/>
  <c r="C24" i="17" s="1"/>
  <c r="E22" i="38" s="1"/>
  <c r="E23" i="38" s="1"/>
  <c r="J14" i="37" l="1"/>
  <c r="I14" i="37" s="1"/>
  <c r="M14" i="37"/>
  <c r="E25" i="38"/>
  <c r="E26" i="38" s="1"/>
  <c r="E22" i="18"/>
  <c r="E23" i="18" s="1"/>
  <c r="E25" i="18" l="1"/>
  <c r="E26" i="18" s="1"/>
  <c r="E32" i="38"/>
  <c r="E43" i="38" s="1"/>
  <c r="E32" i="18" l="1"/>
  <c r="E47" i="38"/>
  <c r="F35" i="38" l="1"/>
  <c r="F36" i="38"/>
  <c r="F37" i="38"/>
  <c r="F38" i="38"/>
  <c r="F39" i="38"/>
  <c r="F40" i="38"/>
  <c r="F41" i="38"/>
  <c r="E49" i="38"/>
  <c r="F34" i="38"/>
  <c r="E53" i="38"/>
  <c r="F19" i="38"/>
  <c r="F45" i="38"/>
  <c r="F26" i="38"/>
  <c r="E51" i="38"/>
  <c r="G17" i="32"/>
  <c r="F23" i="38"/>
  <c r="F32" i="38"/>
  <c r="F43" i="38"/>
  <c r="E43" i="18"/>
  <c r="H17" i="32" l="1"/>
  <c r="L12" i="37"/>
  <c r="L13" i="37"/>
  <c r="F47" i="38"/>
  <c r="E47" i="18"/>
  <c r="G15" i="32" l="1"/>
  <c r="H15" i="32" s="1"/>
  <c r="G14" i="32"/>
  <c r="H12" i="31"/>
  <c r="N12" i="37" s="1"/>
  <c r="L14" i="37"/>
  <c r="E49" i="18"/>
  <c r="F35" i="18"/>
  <c r="F36" i="18"/>
  <c r="F37" i="18"/>
  <c r="F38" i="18"/>
  <c r="F39" i="18"/>
  <c r="F40" i="18"/>
  <c r="F41" i="18"/>
  <c r="F34" i="18"/>
  <c r="F42" i="18"/>
  <c r="E51" i="18"/>
  <c r="F45" i="18"/>
  <c r="F19" i="18"/>
  <c r="F23" i="18"/>
  <c r="F26" i="18"/>
  <c r="E53" i="18"/>
  <c r="F32" i="18"/>
  <c r="F43" i="18"/>
  <c r="H14" i="31" l="1"/>
  <c r="H27" i="32" s="1"/>
  <c r="H39" i="32" s="1"/>
  <c r="K13" i="37"/>
  <c r="K12" i="37"/>
  <c r="H14" i="32"/>
  <c r="G19" i="32" s="1"/>
  <c r="F47" i="18"/>
  <c r="H21" i="32" l="1"/>
  <c r="H43" i="32" s="1"/>
  <c r="R12" i="37"/>
  <c r="S12" i="37" s="1"/>
  <c r="R13" i="37"/>
  <c r="S13" i="37" s="1"/>
  <c r="N14" i="37"/>
  <c r="H40" i="32"/>
  <c r="H41" i="32" s="1"/>
  <c r="K14" i="37"/>
  <c r="H44" i="32" l="1"/>
  <c r="R14" i="37"/>
  <c r="S14" i="37"/>
  <c r="H22" i="32"/>
  <c r="H23" i="32" s="1"/>
  <c r="H45" i="3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<sst xmlns="http://schemas.openxmlformats.org/spreadsheetml/2006/main" count="732" uniqueCount="393">
  <si>
    <t>Premie Ouderdomspensioen (OP)</t>
  </si>
  <si>
    <t>Opmerking:</t>
  </si>
  <si>
    <t>Opleiding</t>
  </si>
  <si>
    <t xml:space="preserve">Sociale verzekeringen </t>
  </si>
  <si>
    <t>Weekenddagen</t>
  </si>
  <si>
    <t>Aantal kalenderdagen</t>
  </si>
  <si>
    <t>Werkdagen per jaar</t>
  </si>
  <si>
    <t>Tapijt sproeiextraheren</t>
  </si>
  <si>
    <t>Totaal</t>
  </si>
  <si>
    <t>B.T.W.</t>
  </si>
  <si>
    <t>Prijspeil</t>
  </si>
  <si>
    <t>Categorie/medewerker</t>
  </si>
  <si>
    <t>Toelichting</t>
  </si>
  <si>
    <t>Bruto uurloon</t>
  </si>
  <si>
    <t>Calculatie onderdeel</t>
  </si>
  <si>
    <t>Specialistentoeslag</t>
  </si>
  <si>
    <t>werkgeversdeel</t>
  </si>
  <si>
    <t>Sanitaire ruimten</t>
  </si>
  <si>
    <t>p.o.</t>
  </si>
  <si>
    <t>Methode en eindresultaat omschrijven.</t>
  </si>
  <si>
    <t>invoerveld</t>
  </si>
  <si>
    <t>Vakantiedagen</t>
  </si>
  <si>
    <t>SV uurloon inclusief toeslagen</t>
  </si>
  <si>
    <t>Instructies voor het invullen van het calculatie model</t>
  </si>
  <si>
    <t>Prijs p/stuk excl. btw</t>
  </si>
  <si>
    <t>P.Z. kosten</t>
  </si>
  <si>
    <t>Inzet van het aantal machines [stuks]</t>
  </si>
  <si>
    <t>Invoervelden</t>
  </si>
  <si>
    <t>Totale kosten per jaar inclusief B.T.W.</t>
  </si>
  <si>
    <t>Werkbare dagen per jaar</t>
  </si>
  <si>
    <t>Huisvestingskosten</t>
  </si>
  <si>
    <t>Naam opdrachtgever</t>
  </si>
  <si>
    <t>Nat. feestdagen, kort verzuim, bijz. CAO</t>
  </si>
  <si>
    <t>Administratiekosten</t>
  </si>
  <si>
    <t>Gevarentoeslag  (indien van toepassing)</t>
  </si>
  <si>
    <t>Managementkosten</t>
  </si>
  <si>
    <t>Opslag niet werkbare dagen</t>
  </si>
  <si>
    <t>OP/NP</t>
  </si>
  <si>
    <t>2 lagen</t>
  </si>
  <si>
    <t>geheel</t>
  </si>
  <si>
    <t>Basisuurloon</t>
  </si>
  <si>
    <t>Bedrijfsgemiddelde</t>
  </si>
  <si>
    <t>Korting</t>
  </si>
  <si>
    <t>Alle prijzen inclusief materialen en middelen, voorrijkosten en overige bijkomende kosten.</t>
  </si>
  <si>
    <t>Ziektedagen</t>
  </si>
  <si>
    <t>Prijs per jaar</t>
  </si>
  <si>
    <t>[zie premies en opslagen]</t>
  </si>
  <si>
    <t>Totaal eindtarief normale werktijden [06.00-21.30 uur]</t>
  </si>
  <si>
    <t xml:space="preserve">Renteverlies per jaar </t>
  </si>
  <si>
    <t>Grondslag loon voor berekening OP premie</t>
  </si>
  <si>
    <t>Effectieve OP premie</t>
  </si>
  <si>
    <t>Aantal uren per jaar</t>
  </si>
  <si>
    <t>Totaal eindtarief weekenden [incl. 50% toeslag]</t>
  </si>
  <si>
    <t>Vorstverlet</t>
  </si>
  <si>
    <t>Bruto uurloon inclusief toeslagen</t>
  </si>
  <si>
    <t>Franchise OP-premie per uur</t>
  </si>
  <si>
    <t>Totaal directe kosten</t>
  </si>
  <si>
    <t>Activiteit</t>
  </si>
  <si>
    <t xml:space="preserve">Vakantietoeslag </t>
  </si>
  <si>
    <t>SV-loon grondslag voor berekening sociale verzekeringen</t>
  </si>
  <si>
    <t>Materiaal/- en middelen</t>
  </si>
  <si>
    <t>Ruimtecategorie</t>
  </si>
  <si>
    <t xml:space="preserve"> </t>
  </si>
  <si>
    <t>Restwaarde</t>
  </si>
  <si>
    <t>Info Blad</t>
  </si>
  <si>
    <t>Werkkleding en uitrusting</t>
  </si>
  <si>
    <t>Machinekosten</t>
  </si>
  <si>
    <t>Projectgebonden!</t>
  </si>
  <si>
    <t>Subtotaal loonkosten per uur inclusief sociale verzekeringen</t>
  </si>
  <si>
    <t xml:space="preserve">Sociale verzekeringen - Ouderdomspensioen (OP/NP) </t>
  </si>
  <si>
    <t>Nat. feestdagen, kort verzuim, bijz CAO</t>
  </si>
  <si>
    <t>Premies Sociale Verzekeringen</t>
  </si>
  <si>
    <t>Reiskosten/autokosten</t>
  </si>
  <si>
    <t>Totaal indirecte kosten</t>
  </si>
  <si>
    <t>Risico en winst</t>
  </si>
  <si>
    <t>Totaal opslag sociale lasten</t>
  </si>
  <si>
    <t>Kinderopvang</t>
  </si>
  <si>
    <t>Totaal % opslag werkbare dagen</t>
  </si>
  <si>
    <t>Totaal loonkosten per uur</t>
  </si>
  <si>
    <t>Percentage</t>
  </si>
  <si>
    <t>Indirect toezicht</t>
  </si>
  <si>
    <t>Schoonmaak</t>
  </si>
  <si>
    <t>Lino-/marmoleum conserveren</t>
  </si>
  <si>
    <t>Lino-/marmoleum sprayen</t>
  </si>
  <si>
    <t>Steen/PVC schrobben</t>
  </si>
  <si>
    <t>Totaal eindtarief feestdagen [incl. 150% toeslag]</t>
  </si>
  <si>
    <t>Machine</t>
  </si>
  <si>
    <t>Omschrijving</t>
  </si>
  <si>
    <t>Gebouw/plaats</t>
  </si>
  <si>
    <t>Kosten verzuimbegeleiding</t>
  </si>
  <si>
    <t xml:space="preserve">Structurele eindejaarsuitkering </t>
  </si>
  <si>
    <t>Gebouw</t>
  </si>
  <si>
    <t>Verdieping</t>
  </si>
  <si>
    <t>WIA Basispremie</t>
  </si>
  <si>
    <t>ZW-flex</t>
  </si>
  <si>
    <t>WW premie- Algemeen Werkeloosheidsfonds (Awf)</t>
  </si>
  <si>
    <t>Zorgverzekeringswet (Zvw)</t>
  </si>
  <si>
    <t>Ruimte nummer</t>
  </si>
  <si>
    <t>Ruimteomschrijving opdrachtgever</t>
  </si>
  <si>
    <t>Ruimte categorie</t>
  </si>
  <si>
    <t>Vloer soort</t>
  </si>
  <si>
    <t xml:space="preserve">M2 vloer </t>
  </si>
  <si>
    <t>Uren p/j ma t/m vrij</t>
  </si>
  <si>
    <t>VSR code</t>
  </si>
  <si>
    <t>M2 per jaar</t>
  </si>
  <si>
    <t>Entree</t>
  </si>
  <si>
    <t>Locatie</t>
  </si>
  <si>
    <t>frequentie per jaar</t>
  </si>
  <si>
    <t>Kosten per beurt</t>
  </si>
  <si>
    <t>Totaal kosten per jaar</t>
  </si>
  <si>
    <t>Adres</t>
  </si>
  <si>
    <t>Frequentie van uitvoering (per jaar):</t>
  </si>
  <si>
    <t>VSR Code</t>
  </si>
  <si>
    <t>Freq</t>
  </si>
  <si>
    <t>% van reguliere norm</t>
  </si>
  <si>
    <t>Norm ma t/m vr</t>
  </si>
  <si>
    <t>M² prijs</t>
  </si>
  <si>
    <t>Uren p/j zat - zon</t>
  </si>
  <si>
    <t>B</t>
  </si>
  <si>
    <t>V</t>
  </si>
  <si>
    <t>S</t>
  </si>
  <si>
    <t>Prijs p/m² onder 100m² excl. btw</t>
  </si>
  <si>
    <t>Prijs p/m² boven 100m² excl. btw</t>
  </si>
  <si>
    <t>0-100m²</t>
  </si>
  <si>
    <t>101-500m²</t>
  </si>
  <si>
    <t>501-1000m²</t>
  </si>
  <si>
    <t>&gt; 1000m²</t>
  </si>
  <si>
    <t>Prijs p/m²  excl. btw</t>
  </si>
  <si>
    <t>Prijs p/uur excl. btw</t>
  </si>
  <si>
    <t>Maandag - Vrijdag</t>
  </si>
  <si>
    <t>Feestdagen (incl. 150% toeslag conform cao)</t>
  </si>
  <si>
    <t>Zaterdag - zondag (incl. 50% toeslag conform cao)</t>
  </si>
  <si>
    <t>Prestatienorm in aantal m2 per uur</t>
  </si>
  <si>
    <t xml:space="preserve">Het is de bedoeling dat de inschrijver alleen deze velden voorziet van informatie. De overige velden mogen niet worden overschreven omdat hier informatie over het project in staat dan wel voorzien zijn van formules. </t>
  </si>
  <si>
    <t>Gemiddeld tarief</t>
  </si>
  <si>
    <t>Medewerker schoonmaak</t>
  </si>
  <si>
    <t>maandag t/m vrijdag</t>
  </si>
  <si>
    <t>06:00 - 21:30 uur</t>
  </si>
  <si>
    <t>Medewerker leiding</t>
  </si>
  <si>
    <t>TOTAAL KOSTEN PER JAAR EXCLUSIEF BTW (REGULIER ONDERHOUD)</t>
  </si>
  <si>
    <t>TOTAAL KOSTEN PER JAAR EXCLUSIEF BTW (AANVULLENDE WERKZAAMHEDEN / EXTRA KOSTEN)</t>
  </si>
  <si>
    <t>EINDTOTAAL KOSTEN PER JAAR  EXCLUSIEF BTW</t>
  </si>
  <si>
    <t>Jaarprijs regulier schoonmaakonderhoud</t>
  </si>
  <si>
    <t>BEOORDELINGSBEDRAG</t>
  </si>
  <si>
    <t>18 jaar</t>
  </si>
  <si>
    <t>19 jaar</t>
  </si>
  <si>
    <t>Vakvolwassen 0 dienstjaren</t>
  </si>
  <si>
    <t>Vakvolwassen 1 dienstjaar</t>
  </si>
  <si>
    <t>Vakvolwassen 2 dienstjaren</t>
  </si>
  <si>
    <t>Vakvolwassen 3 dienstjaren</t>
  </si>
  <si>
    <t>Vakvolwassen 4 dienstjaren</t>
  </si>
  <si>
    <t>Medewerker</t>
  </si>
  <si>
    <t>17 jaar en jonger</t>
  </si>
  <si>
    <t>Totaal per loongroepen</t>
  </si>
  <si>
    <t>Percentage per loongroep voor gemiddeld tarief</t>
  </si>
  <si>
    <t>Opbouw gemiddeld tarief</t>
  </si>
  <si>
    <t>Glazenwasserswerkzaamheden</t>
  </si>
  <si>
    <t>Catalogus prijs</t>
  </si>
  <si>
    <t>Netto aanschaf prijs</t>
  </si>
  <si>
    <t>Totaal kosten per jaar per machine</t>
  </si>
  <si>
    <t>Glassoort</t>
  </si>
  <si>
    <t>Binnenzijde</t>
  </si>
  <si>
    <t>Buitenzijde</t>
  </si>
  <si>
    <t>Separatieglas dubbelzijdig</t>
  </si>
  <si>
    <t>Totaalkosten per jaar</t>
  </si>
  <si>
    <t>Aantal of m2</t>
  </si>
  <si>
    <t>uren per jaar</t>
  </si>
  <si>
    <t>uurtarief</t>
  </si>
  <si>
    <t>kosten per jaar</t>
  </si>
  <si>
    <t>Omschrijving werkzaamheden</t>
  </si>
  <si>
    <t>Merk en productlijn</t>
  </si>
  <si>
    <t>per jaar</t>
  </si>
  <si>
    <t>Omschrijving automaat /artikel</t>
  </si>
  <si>
    <t>All-in tarief per maand, per stuk</t>
  </si>
  <si>
    <t>Vloerenonderhoud  (inclusief uit-/inruimen van het meubilair)</t>
  </si>
  <si>
    <t>Reinigen raambekleding</t>
  </si>
  <si>
    <t>Apparatuur/onderdeel</t>
  </si>
  <si>
    <t>Aantal stuks 0-50</t>
  </si>
  <si>
    <t>Aantal stuks &gt; 50</t>
  </si>
  <si>
    <t>Systeemkast</t>
  </si>
  <si>
    <t>Monitor</t>
  </si>
  <si>
    <t>Toetsenbord inclusief muis</t>
  </si>
  <si>
    <t>Printer klein</t>
  </si>
  <si>
    <t>Printer groot</t>
  </si>
  <si>
    <t>Vitrage</t>
  </si>
  <si>
    <t>Overgordijnen</t>
  </si>
  <si>
    <t>Verticale lamellen stof</t>
  </si>
  <si>
    <t>Regietarieven</t>
  </si>
  <si>
    <t>Schoonmaakonderhoud</t>
  </si>
  <si>
    <t>Mits anders aangegeven is de uitvoering op reguliere werktijden: maandag t/m vrijdag [06.00 en 21.30 uur]</t>
  </si>
  <si>
    <t>Totaal m2</t>
  </si>
  <si>
    <t>Toezicht uren per jaar ma t/m vr</t>
  </si>
  <si>
    <t>Kosten Additioneel per jaar</t>
  </si>
  <si>
    <t>Kosten glasbewassing per jaar</t>
  </si>
  <si>
    <t>Totaal kosten per jaar excl. btw</t>
  </si>
  <si>
    <t>Totaal kosten per maand excl. btw</t>
  </si>
  <si>
    <t>Freq. ma-vr naloop</t>
  </si>
  <si>
    <t>Freq. ma-vr</t>
  </si>
  <si>
    <t>Norm ma t/m vr naloop</t>
  </si>
  <si>
    <t>Kolom</t>
  </si>
  <si>
    <t>Uren p/j ma t/m vrij naloop</t>
  </si>
  <si>
    <t>Naloop opslag</t>
  </si>
  <si>
    <t>Weekend opslag</t>
  </si>
  <si>
    <t>Kolom voor matrix</t>
  </si>
  <si>
    <t>Gewogen prestatie</t>
  </si>
  <si>
    <t>m2/uur</t>
  </si>
  <si>
    <t>Gemiddeld tarief inclusief toezicht</t>
  </si>
  <si>
    <t>M2 Totaal</t>
  </si>
  <si>
    <t>WGA</t>
  </si>
  <si>
    <t>Aanvullende omschrijving</t>
  </si>
  <si>
    <r>
      <t>Kosten per m</t>
    </r>
    <r>
      <rPr>
        <b/>
        <vertAlign val="superscript"/>
        <sz val="10"/>
        <color theme="0"/>
        <rFont val="Century Gothic"/>
        <family val="2"/>
      </rPr>
      <t>2</t>
    </r>
  </si>
  <si>
    <t>Versienummer</t>
  </si>
  <si>
    <t>Op de tabbladen zijn invoervelden opgenomen, deze zijn gekleurd zoals hiernaast afgebeeld</t>
  </si>
  <si>
    <t>Naam dienstverlener</t>
  </si>
  <si>
    <t>Let op -/- bedrag</t>
  </si>
  <si>
    <t>Bijzonderheden / opmerkingen</t>
  </si>
  <si>
    <t>Pantry/keuken</t>
  </si>
  <si>
    <t>Opslagruimte</t>
  </si>
  <si>
    <t>Toezicht percentage per jaar ma t/m vr</t>
  </si>
  <si>
    <t>Kosten productie per jaar ma t/m vr</t>
  </si>
  <si>
    <t>Toezicht kosten per jaar ma t/m vr</t>
  </si>
  <si>
    <t>Machine kosten</t>
  </si>
  <si>
    <t>Gemiddeld tarief  ma t/m vr</t>
  </si>
  <si>
    <t>Tariefopbouw toezicht</t>
  </si>
  <si>
    <t>Tariefopbouw schoonmaak</t>
  </si>
  <si>
    <t>Gemiddeld tarief ma t/m vr</t>
  </si>
  <si>
    <t>Correctie factor ma t/m vr</t>
  </si>
  <si>
    <t>Correctie factor naloop</t>
  </si>
  <si>
    <t>Correctie factor za/zo</t>
  </si>
  <si>
    <t>MAXIMALE ONDERGRENS INSCHRIJVINGSBEDRAG *</t>
  </si>
  <si>
    <t>* De inschrijver draagt er zorg voor dat de totstandkoming van het inschrijvingsbedrag overeenkomt met de onderliggende tabbladen. Indien dit niet het geval is wordt de inschrijving ongeldig verklaard.</t>
  </si>
  <si>
    <t>ma t/m vr</t>
  </si>
  <si>
    <t>ma t/m vr naloop</t>
  </si>
  <si>
    <t>Kleinschalig heids uren ma t/m vrij naloop</t>
  </si>
  <si>
    <t>RAS premie</t>
  </si>
  <si>
    <t>Frequentie verklaring</t>
  </si>
  <si>
    <t>1 x per maand</t>
  </si>
  <si>
    <t>1 x per week (52 weken)</t>
  </si>
  <si>
    <t>5 x per week (52 weken)</t>
  </si>
  <si>
    <t>2 x per week (52 weken)</t>
  </si>
  <si>
    <t>3 x per week (52 weken)</t>
  </si>
  <si>
    <t>MAXIMALE BOVENGRENS PLAFONDBEDRAG</t>
  </si>
  <si>
    <t>Feestdag opslag</t>
  </si>
  <si>
    <t>Uren p/j feestdag</t>
  </si>
  <si>
    <t xml:space="preserve">Freq zat - zon </t>
  </si>
  <si>
    <t xml:space="preserve">Freq zat - feestdag </t>
  </si>
  <si>
    <t>Norm zat, zon</t>
  </si>
  <si>
    <t>Norm feestdag</t>
  </si>
  <si>
    <t>Correctie factor feestdag</t>
  </si>
  <si>
    <t>Totaal eindtarief  [incl. 30% toeslag]</t>
  </si>
  <si>
    <t>Referentie nummer</t>
  </si>
  <si>
    <t>Transitievergoeding</t>
  </si>
  <si>
    <r>
      <t xml:space="preserve">SUPPLETIEKOSTEN OVERNAME PERSONEEL </t>
    </r>
    <r>
      <rPr>
        <b/>
        <sz val="10"/>
        <color rgb="FFFF0000"/>
        <rFont val="Century Gothic"/>
        <family val="2"/>
      </rPr>
      <t>(maximum bedrag dat na gunning door de dienstverlener in rekening wordt gebracht)</t>
    </r>
  </si>
  <si>
    <t>* Het door de inschrijver ingediende inschrijfbedrag is de maximale vergoeding voor het gevraagde in de aanbestedingsdocumenten.</t>
  </si>
  <si>
    <t>Jaarprijs aanvullende werkzaamheden / extra kosten</t>
  </si>
  <si>
    <t>Frequentie per jaar</t>
  </si>
  <si>
    <t xml:space="preserve">Alle prijzen zijn all-in, inclusief loonkosten, materiaal-, reis- en verblijfskosten, sociale lasten, voorrijkosten, parkeerkosten, reserveringskosten, (de)montagekosten, transportkosten, aflever- verpakkingen, milieubelastingen, administratie, andere belastingen dan btw, verzekeringspremies e.d. </t>
  </si>
  <si>
    <t>Reinigen bureau-elektronica reinigen</t>
  </si>
  <si>
    <t>Verticale lamellen metaal/kunststof</t>
  </si>
  <si>
    <t>Horizontale lamellen</t>
  </si>
  <si>
    <t xml:space="preserve">Afschrijvings- termijn in jaren </t>
  </si>
  <si>
    <t>Afschrijvings- kosten per jaar</t>
  </si>
  <si>
    <t>Onderhouds- kosten per jaar</t>
  </si>
  <si>
    <t xml:space="preserve">Verzekerings- kosten per jaar </t>
  </si>
  <si>
    <t>Berekening werkbare dagen</t>
  </si>
  <si>
    <t xml:space="preserve">Het aantal werkbare dagen per jaar is een gemiddelde over 5 jaar. Er vindt geen periodieke verrekening plaats in verband met schrikkeljaren. </t>
  </si>
  <si>
    <t>Kosten klimmateriaal per beurt</t>
  </si>
  <si>
    <t>Hoogste frequentie</t>
  </si>
  <si>
    <t xml:space="preserve">NRG en TNO </t>
  </si>
  <si>
    <t>versie 1</t>
  </si>
  <si>
    <t xml:space="preserve">Perceel </t>
  </si>
  <si>
    <t>Zeepdispenser</t>
  </si>
  <si>
    <t>Toiletrolhouder</t>
  </si>
  <si>
    <t>Luchtverfrisser</t>
  </si>
  <si>
    <t>Hygienebox</t>
  </si>
  <si>
    <t>Q1 2019</t>
  </si>
  <si>
    <t>Q2 2019</t>
  </si>
  <si>
    <t>Q3 2019</t>
  </si>
  <si>
    <t>Q4 2019</t>
  </si>
  <si>
    <t>NRG/TNO-EA-MvdK-2022</t>
  </si>
  <si>
    <t xml:space="preserve">Perceel 2: </t>
  </si>
  <si>
    <t xml:space="preserve">Uren per jaar </t>
  </si>
  <si>
    <t>Kosten per jaar</t>
  </si>
  <si>
    <t>Kleinschalig heids uren / looptijden ma t/m vrij</t>
  </si>
  <si>
    <t>1</t>
  </si>
  <si>
    <t>4</t>
  </si>
  <si>
    <t>Verkeersruimte</t>
  </si>
  <si>
    <t>Ruimte categorie (opdrachtgever)</t>
  </si>
  <si>
    <t>Werkplaats</t>
  </si>
  <si>
    <t>Restauratieve ruimte</t>
  </si>
  <si>
    <t>Vergaderruimte</t>
  </si>
  <si>
    <t>Representatieve ruimte</t>
  </si>
  <si>
    <t>Administratieve ruimte</t>
  </si>
  <si>
    <t>Kleedruimte</t>
  </si>
  <si>
    <t>Laboratorium</t>
  </si>
  <si>
    <t>Slaapkamer</t>
  </si>
  <si>
    <t>Trappenhuis</t>
  </si>
  <si>
    <t>1 x per jaar</t>
  </si>
  <si>
    <t>nvt</t>
  </si>
  <si>
    <t>Kosten  Sanitare voorzieningen per jaar</t>
  </si>
  <si>
    <t>Calamiteitendienst</t>
  </si>
  <si>
    <t>NRG B50w Kantoor</t>
  </si>
  <si>
    <t>NRG B54 Inspectiehal</t>
  </si>
  <si>
    <t>4W</t>
  </si>
  <si>
    <t>Service frequentie</t>
  </si>
  <si>
    <t>Papieren handdoek dispenser</t>
  </si>
  <si>
    <t>Toiletborstel inclusief houder</t>
  </si>
  <si>
    <t>Bedrijfsorgaan</t>
  </si>
  <si>
    <t>Bedrijfsorgaan naam</t>
  </si>
  <si>
    <t>Afroep</t>
  </si>
  <si>
    <t>Niet in onderhoud</t>
  </si>
  <si>
    <t>Arnhem</t>
  </si>
  <si>
    <t>Handyman</t>
  </si>
  <si>
    <t>Tapijtreiniging (zalen rond de kerst, kantoren rond de zomervakantie).</t>
  </si>
  <si>
    <t xml:space="preserve">Gevelonderhoud en zonnepanelen </t>
  </si>
  <si>
    <t>Reinigen zonnepanelen</t>
  </si>
  <si>
    <t xml:space="preserve">Petten, Alkmaar &amp; Arnhem </t>
  </si>
  <si>
    <t>Buitenentree</t>
  </si>
  <si>
    <t>steen</t>
  </si>
  <si>
    <t>1 x per 2 weken</t>
  </si>
  <si>
    <t>Reinigen binnenzijde Koelkasten, vriezers, tosti-ijzers, en keukenkasten.</t>
  </si>
  <si>
    <t xml:space="preserve">Aantal containers </t>
  </si>
  <si>
    <t xml:space="preserve">Prijs per container 
per maand </t>
  </si>
  <si>
    <t>Omschrijving afvalcontainers</t>
  </si>
  <si>
    <t>Omschrijving  Kliko's</t>
  </si>
  <si>
    <t>Eenmalige kosten inventairsatie gebouwen</t>
  </si>
  <si>
    <t>Container</t>
  </si>
  <si>
    <t>Waste / Container type</t>
  </si>
  <si>
    <t>Transporten /
Eenheden</t>
  </si>
  <si>
    <t>Wegingen</t>
  </si>
  <si>
    <t>Kilo's</t>
  </si>
  <si>
    <t>Dnv-Gl Gebouw B-50</t>
  </si>
  <si>
    <t>Total</t>
  </si>
  <si>
    <t>Rolcontainer, 70 Ltr Staal Cp</t>
  </si>
  <si>
    <t>Rolcontainer, 240 Ltr Kunstst</t>
  </si>
  <si>
    <t>Rolcontainer, 660 Ltr Kunstst</t>
  </si>
  <si>
    <t>Rolcontainer, 1100 Ltr Kunstst</t>
  </si>
  <si>
    <t>30.01 - Bedrijfsafval (Sorteerbaar)</t>
  </si>
  <si>
    <t>33.01 - Papier/Karton</t>
  </si>
  <si>
    <t>60.00 - Kunststof, Gemengd</t>
  </si>
  <si>
    <t>Subtotaal afvalcontainers</t>
  </si>
  <si>
    <t>Bedrijfsafval (Sorteerbaar)</t>
  </si>
  <si>
    <t>Papier/Karton</t>
  </si>
  <si>
    <t>Kunststof, Gemengd</t>
  </si>
  <si>
    <t xml:space="preserve">Subtotaal </t>
  </si>
  <si>
    <t>13 Afvalservices</t>
  </si>
  <si>
    <t>Perceel 2</t>
  </si>
  <si>
    <t xml:space="preserve">Pereel 2 </t>
  </si>
  <si>
    <t>SP</t>
  </si>
  <si>
    <t>Naam client</t>
  </si>
  <si>
    <t>Plaats</t>
  </si>
  <si>
    <t>Begane grond</t>
  </si>
  <si>
    <t>verkeersruimte</t>
  </si>
  <si>
    <t>Seatcleaner</t>
  </si>
  <si>
    <t>1363 Handdoeken</t>
  </si>
  <si>
    <t>Boma Toiletpapier</t>
  </si>
  <si>
    <t>1463 Vouwhand
doekjes</t>
  </si>
  <si>
    <t>Foam zeep</t>
  </si>
  <si>
    <t>Utrechtseweg 310, Arnhem</t>
  </si>
  <si>
    <t>uren per beurt</t>
  </si>
  <si>
    <t xml:space="preserve">Gevel reiniging steen ruw </t>
  </si>
  <si>
    <t>Gevel reiniging steen glad</t>
  </si>
  <si>
    <t>Gevel reiniging metaal / kunststof</t>
  </si>
  <si>
    <t>Prijsvorming Stoelen/banken/fauteuils reiniging (uitvoering op afroep)</t>
  </si>
  <si>
    <t>(inclusief materialen en middelen)</t>
  </si>
  <si>
    <t>Aantal stuks 0-10</t>
  </si>
  <si>
    <t>Aantal stuks 11-50</t>
  </si>
  <si>
    <t>Aantal stuks 51-100</t>
  </si>
  <si>
    <t>Aantal stuks &gt; 100</t>
  </si>
  <si>
    <t xml:space="preserve">Stoelen stoffering koolzuurreiniging </t>
  </si>
  <si>
    <t xml:space="preserve">Stoelen stoffering shamponeren </t>
  </si>
  <si>
    <t>Stoelen stoffering poederreinging</t>
  </si>
  <si>
    <t>Verbruiksoverzicht NRG</t>
  </si>
  <si>
    <t>Locatie*</t>
  </si>
  <si>
    <t>Ledigen 1 x per week en reinigen (indien noodzakelijk)</t>
  </si>
  <si>
    <t>Uurlonen per 1 april 2022</t>
  </si>
  <si>
    <t>Kosten  Afvalservice per jaar</t>
  </si>
  <si>
    <t>Bedrijfsruimte</t>
  </si>
  <si>
    <t>gebruiksruimte kantoor</t>
  </si>
  <si>
    <t>Verticale verkeesruimten</t>
  </si>
  <si>
    <t>Horizontale verkeersruimten</t>
  </si>
  <si>
    <t>Sanitair</t>
  </si>
  <si>
    <t>Bergruimte</t>
  </si>
  <si>
    <t>2e etage</t>
  </si>
  <si>
    <t>Verkeesruimten</t>
  </si>
  <si>
    <t>Kleinschaligheid / Looptijden</t>
  </si>
  <si>
    <t>Opmerking</t>
  </si>
  <si>
    <t>tapijt</t>
  </si>
  <si>
    <t>Aantal m2*</t>
  </si>
  <si>
    <t xml:space="preserve">*Aan de opgegeven indicatieve eenheden kunnen geen rechten worden ontleend. Na gunning worden op basis van de werkelijk aantallen geplaatste voorzieningen de factuurbedragen aangepast. </t>
  </si>
  <si>
    <t>Aantal*</t>
  </si>
  <si>
    <t xml:space="preserve">* m2 zijn een inschatting, na gunnign worden de definitieve m2 ingevuld. </t>
  </si>
  <si>
    <t xml:space="preserve">De m2 van de locatie NRG B54 Inspectiehal zijn een inschatting, na gunning worden deze exact opgemeten.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</si>
</sst>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9">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0.000"/>
    <numFmt numFmtId="173" formatCode="_-* #,##0_-;_-* #,##0\-;_-* &quot;-&quot;??_-;_-@_-"/>
    <numFmt numFmtId="174" formatCode="000"/>
    <numFmt numFmtId="175" formatCode="0.0%"/>
    <numFmt numFmtId="176" formatCode="0.0"/>
    <numFmt numFmtId="177" formatCode="0.000%"/>
    <numFmt numFmtId="178" formatCode="_-[$€-2]\ * #,##0.00_ ;_-[$€-2]\ * \-#,##0.00\ ;_-[$€-2]\ * &quot;-&quot;??_ ;_-@_ "/>
    <numFmt numFmtId="179" formatCode="_([$€-2]\ * #,##0.00_);_([$€-2]\ * \(#,##0.00\);_([$€-2]\ * &quot;-&quot;??_);_(@_)"/>
    <numFmt numFmtId="180" formatCode="_ [$€-413]\ * #,##0.00_ ;_ [$€-413]\ * \-#,##0.00_ ;_ [$€-413]\ * &quot;-&quot;??_ ;_ @_ "/>
    <numFmt numFmtId="181" formatCode="0.0000000"/>
    <numFmt numFmtId="182" formatCode="_-* #,##0_-;_-* #,##0\-;_-* &quot;-&quot;_-;_-@_-"/>
    <numFmt numFmtId="183" formatCode="_-[$€]\ * #,##0.00_-;_-[$€]\ * #,##0.00\-;_-[$€]\ * &quot;-&quot;??_-;_-@_-"/>
    <numFmt numFmtId="184" formatCode="_-&quot;€&quot;* #,##0.00_-;\-&quot;€&quot;* #,##0.00_-;_-&quot;€&quot;* &quot;-&quot;??_-;_-@_-"/>
    <numFmt numFmtId="185" formatCode="_-[$€-2]\ * #,##0.00_-;_-[$€-2]\ * #,##0.00\-;_-[$€-2]\ * &quot;-&quot;??_-;_-@_-"/>
    <numFmt numFmtId="186" formatCode="_-&quot;ƒ&quot;\ * #,##0.00_-;_-&quot;ƒ&quot;\ * #,##0.00\-;_-&quot;ƒ&quot;\ * &quot;-&quot;??_-;_-@_-"/>
    <numFmt numFmtId="187" formatCode="[$-413]d\ mmmm\ yyyy;@"/>
    <numFmt numFmtId="188" formatCode="_ [$€-2]\ * #,##0.00_ ;_ [$€-2]\ * \-#,##0.00_ ;_ [$€-2]\ * &quot;-&quot;??_ ;_ @_ "/>
    <numFmt numFmtId="189" formatCode="[$-413]d\-mmm\-yy;@"/>
    <numFmt numFmtId="190" formatCode="&quot;Fl.&quot;#,##0.00;[Red]\-&quot;Fl.&quot;#,##0.00"/>
    <numFmt numFmtId="191" formatCode="&quot;Fl.&quot;#,##0_);[Red]\(&quot;Fl.&quot;#,##0\)"/>
    <numFmt numFmtId="192" formatCode="_-\F* #,##0.00_-;\-\F* #,##0.00_-;_-\F* &quot;-&quot;??_-;_-@_-"/>
    <numFmt numFmtId="193" formatCode="&quot;fl&quot;\ #,##0_-;[Red]&quot;fl&quot;\ #,##0\-"/>
    <numFmt numFmtId="194" formatCode="_-\€\ * #,##0.00"/>
    <numFmt numFmtId="195" formatCode="0\ &quot;m2&quot;"/>
    <numFmt numFmtId="196" formatCode="_-&quot;F&quot;\ * #,##0.00_-;_-&quot;F&quot;\ * #,##0.00\-;_-&quot;F&quot;\ * &quot;-&quot;??_-;_-@_-"/>
    <numFmt numFmtId="197" formatCode="#,##0.00_ ;\-#,##0.00\ "/>
    <numFmt numFmtId="198" formatCode="#,##0.00_ ;[Red]\-#,##0.00\ "/>
    <numFmt numFmtId="199" formatCode="#,##0_ ;[Red]\-#,##0\ "/>
    <numFmt numFmtId="200" formatCode="_(* #,##0_);_(* \(#,##0\);_(* &quot;-&quot;??_);_(@_)"/>
  </numFmts>
  <fonts count="134">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sz val="11"/>
      <name val="Century Gothic"/>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rgb="FFFF0000"/>
      <name val="Century Gothic"/>
      <family val="2"/>
    </font>
    <font>
      <sz val="10"/>
      <color indexed="8"/>
      <name val="Century Gothic"/>
      <family val="2"/>
    </font>
    <font>
      <b/>
      <sz val="10"/>
      <name val="Century Gothic"/>
      <family val="2"/>
    </font>
    <font>
      <sz val="10"/>
      <color indexed="18"/>
      <name val="Century Gothic"/>
      <family val="2"/>
    </font>
    <font>
      <b/>
      <sz val="10"/>
      <color indexed="8"/>
      <name val="Century Gothic"/>
      <family val="2"/>
    </font>
    <font>
      <b/>
      <sz val="10"/>
      <color indexed="10"/>
      <name val="Century Gothic"/>
      <family val="2"/>
    </font>
    <font>
      <b/>
      <sz val="10"/>
      <color rgb="FF0AAAFF"/>
      <name val="Century Gothic"/>
      <family val="2"/>
    </font>
    <font>
      <sz val="10"/>
      <color indexed="62"/>
      <name val="Century Gothic"/>
      <family val="2"/>
    </font>
    <font>
      <b/>
      <sz val="12"/>
      <color indexed="18"/>
      <name val="Century Gothic"/>
      <family val="2"/>
    </font>
    <font>
      <sz val="12"/>
      <color indexed="18"/>
      <name val="Century Gothic"/>
      <family val="2"/>
    </font>
    <font>
      <b/>
      <sz val="12"/>
      <color indexed="10"/>
      <name val="Century Gothic"/>
      <family val="2"/>
    </font>
    <font>
      <b/>
      <sz val="12"/>
      <color theme="0"/>
      <name val="Century Gothic"/>
      <family val="2"/>
    </font>
    <font>
      <b/>
      <sz val="10"/>
      <color theme="0"/>
      <name val="Century Gothic"/>
      <family val="2"/>
    </font>
    <font>
      <b/>
      <sz val="12"/>
      <name val="Century Gothic"/>
      <family val="2"/>
    </font>
    <font>
      <sz val="12"/>
      <name val="Century Gothic"/>
      <family val="2"/>
    </font>
    <font>
      <b/>
      <sz val="12"/>
      <color rgb="FFFF0000"/>
      <name val="Century Gothic"/>
      <family val="2"/>
    </font>
    <font>
      <sz val="10"/>
      <color theme="0"/>
      <name val="Century Gothic"/>
      <family val="2"/>
    </font>
    <font>
      <sz val="10"/>
      <color theme="1"/>
      <name val="Century Gothic"/>
      <family val="2"/>
    </font>
    <font>
      <b/>
      <sz val="10"/>
      <color theme="1"/>
      <name val="Century Gothic"/>
      <family val="2"/>
    </font>
    <font>
      <b/>
      <sz val="10"/>
      <color rgb="FFFF0000"/>
      <name val="Century Gothic"/>
      <family val="2"/>
    </font>
    <font>
      <b/>
      <sz val="14"/>
      <color theme="0"/>
      <name val="Century Gothic"/>
      <family val="2"/>
    </font>
    <font>
      <b/>
      <sz val="9"/>
      <color indexed="20"/>
      <name val="Century Gothic"/>
      <family val="2"/>
    </font>
    <font>
      <sz val="14"/>
      <name val="Century Gothic"/>
      <family val="2"/>
    </font>
    <font>
      <b/>
      <sz val="9"/>
      <color indexed="18"/>
      <name val="Century Gothic"/>
      <family val="2"/>
    </font>
    <font>
      <b/>
      <sz val="8"/>
      <color indexed="18"/>
      <name val="Century Gothic"/>
      <family val="2"/>
    </font>
    <font>
      <b/>
      <sz val="9"/>
      <color rgb="FFFF0000"/>
      <name val="Century Gothic"/>
      <family val="2"/>
    </font>
    <font>
      <sz val="9"/>
      <color indexed="8"/>
      <name val="Century Gothic"/>
      <family val="2"/>
    </font>
    <font>
      <sz val="9"/>
      <color indexed="10"/>
      <name val="Century Gothic"/>
      <family val="2"/>
    </font>
    <font>
      <sz val="9"/>
      <color indexed="23"/>
      <name val="Century Gothic"/>
      <family val="2"/>
    </font>
    <font>
      <i/>
      <sz val="10"/>
      <color indexed="10"/>
      <name val="Century Gothic"/>
      <family val="2"/>
    </font>
    <font>
      <b/>
      <sz val="9"/>
      <color indexed="10"/>
      <name val="Century Gothic"/>
      <family val="2"/>
    </font>
    <font>
      <sz val="9"/>
      <name val="Century Gothic"/>
      <family val="2"/>
    </font>
    <font>
      <b/>
      <sz val="9"/>
      <name val="Century Gothic"/>
      <family val="2"/>
    </font>
    <font>
      <b/>
      <sz val="12"/>
      <color rgb="FF0AAAFF"/>
      <name val="Century Gothic"/>
      <family val="2"/>
    </font>
    <font>
      <b/>
      <sz val="9"/>
      <color theme="0"/>
      <name val="Century Gothic"/>
      <family val="2"/>
    </font>
    <font>
      <sz val="9"/>
      <color theme="0"/>
      <name val="Century Gothic"/>
      <family val="2"/>
    </font>
    <font>
      <sz val="9"/>
      <color rgb="FF0AAAFF"/>
      <name val="Century Gothic"/>
      <family val="2"/>
    </font>
    <font>
      <b/>
      <i/>
      <sz val="9"/>
      <color indexed="8"/>
      <name val="Century Gothic"/>
      <family val="2"/>
    </font>
    <font>
      <sz val="12"/>
      <color theme="1"/>
      <name val="Century Gothic"/>
      <family val="2"/>
    </font>
    <font>
      <b/>
      <vertAlign val="superscript"/>
      <sz val="10"/>
      <color theme="0"/>
      <name val="Century Gothic"/>
      <family val="2"/>
    </font>
    <font>
      <sz val="10"/>
      <color theme="0" tint="-0.499984740745262"/>
      <name val="Century Gothic"/>
      <family val="2"/>
    </font>
    <font>
      <sz val="8"/>
      <name val="MS Sans Serif"/>
    </font>
    <font>
      <b/>
      <sz val="14"/>
      <color theme="1"/>
      <name val="Verdana"/>
      <family val="2"/>
    </font>
    <font>
      <sz val="10"/>
      <color theme="1"/>
      <name val="Verdana"/>
      <family val="2"/>
    </font>
    <font>
      <b/>
      <sz val="10"/>
      <color theme="1"/>
      <name val="Verdana"/>
      <family val="2"/>
    </font>
    <font>
      <sz val="10"/>
      <name val="Symbol"/>
      <family val="1"/>
      <charset val="2"/>
    </font>
    <font>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b/>
      <sz val="8"/>
      <color indexed="63"/>
      <name val="Arial"/>
      <family val="2"/>
    </font>
    <font>
      <sz val="8"/>
      <color indexed="63"/>
      <name val="Arial"/>
      <family val="2"/>
    </font>
    <font>
      <b/>
      <sz val="8"/>
      <color indexed="8"/>
      <name val="Arial"/>
      <family val="2"/>
    </font>
  </fonts>
  <fills count="69">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2" tint="-0.249977111117893"/>
        <bgColor indexed="64"/>
      </patternFill>
    </fill>
    <fill>
      <patternFill patternType="solid">
        <fgColor theme="2" tint="-0.249977111117893"/>
        <bgColor indexed="24"/>
      </patternFill>
    </fill>
    <fill>
      <patternFill patternType="solid">
        <fgColor theme="0" tint="-0.249977111117893"/>
        <bgColor indexed="64"/>
      </patternFill>
    </fill>
    <fill>
      <patternFill patternType="solid">
        <fgColor theme="8" tint="0.39997558519241921"/>
        <bgColor indexed="64"/>
      </patternFill>
    </fill>
    <fill>
      <patternFill patternType="solid">
        <fgColor theme="2" tint="-0.249977111117893"/>
        <bgColor rgb="FF000000"/>
      </patternFill>
    </fill>
    <fill>
      <patternFill patternType="solid">
        <fgColor theme="0" tint="-0.34998626667073579"/>
        <bgColor indexed="64"/>
      </patternFill>
    </fill>
    <fill>
      <patternFill patternType="solid">
        <fgColor rgb="FFC4BD97"/>
        <bgColor indexed="64"/>
      </patternFill>
    </fill>
  </fills>
  <borders count="7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64"/>
      </left>
      <right/>
      <top/>
      <bottom style="thin">
        <color indexed="64"/>
      </bottom>
      <diagonal/>
    </border>
    <border>
      <left/>
      <right/>
      <top/>
      <bottom style="medium">
        <color rgb="FF0AAAFF"/>
      </bottom>
      <diagonal/>
    </border>
    <border>
      <left/>
      <right style="medium">
        <color rgb="FF0AAAFF"/>
      </right>
      <top style="medium">
        <color rgb="FF0AAAFF"/>
      </top>
      <bottom/>
      <diagonal/>
    </border>
    <border>
      <left/>
      <right style="medium">
        <color rgb="FF0AAAFF"/>
      </right>
      <top/>
      <bottom/>
      <diagonal/>
    </border>
    <border>
      <left/>
      <right style="medium">
        <color rgb="FF0AAAFF"/>
      </right>
      <top/>
      <bottom style="medium">
        <color rgb="FF0AAAFF"/>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ck">
        <color rgb="FF0AAAFF"/>
      </right>
      <top style="thick">
        <color rgb="FF0AAAFF"/>
      </top>
      <bottom/>
      <diagonal/>
    </border>
    <border>
      <left/>
      <right style="thick">
        <color rgb="FF0AAAFF"/>
      </right>
      <top style="thin">
        <color indexed="64"/>
      </top>
      <bottom style="thin">
        <color indexed="64"/>
      </bottom>
      <diagonal/>
    </border>
    <border>
      <left/>
      <right style="thick">
        <color rgb="FF0AAAFF"/>
      </right>
      <top/>
      <bottom/>
      <diagonal/>
    </border>
    <border>
      <left/>
      <right style="thick">
        <color rgb="FF0AAAFF"/>
      </right>
      <top/>
      <bottom style="thick">
        <color rgb="FF0AAAFF"/>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rgb="FF0AAAFF"/>
      </left>
      <right/>
      <top style="medium">
        <color rgb="FF0AAAFF"/>
      </top>
      <bottom/>
      <diagonal/>
    </border>
    <border>
      <left/>
      <right/>
      <top style="medium">
        <color rgb="FF0AAAFF"/>
      </top>
      <bottom/>
      <diagonal/>
    </border>
    <border>
      <left style="medium">
        <color rgb="FF0AAAFF"/>
      </left>
      <right/>
      <top/>
      <bottom/>
      <diagonal/>
    </border>
    <border>
      <left style="medium">
        <color rgb="FF0AAAFF"/>
      </left>
      <right/>
      <top/>
      <bottom style="medium">
        <color rgb="FF0AAAFF"/>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
      <left/>
      <right/>
      <top style="thin">
        <color auto="1"/>
      </top>
      <bottom/>
      <diagonal/>
    </border>
  </borders>
  <cellStyleXfs count="52930">
    <xf numFmtId="0" fontId="0" fillId="0" borderId="0"/>
    <xf numFmtId="164"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9" fontId="5" fillId="0" borderId="0" applyFont="0" applyFill="0" applyBorder="0" applyAlignment="0" applyProtection="0"/>
    <xf numFmtId="171" fontId="5" fillId="0" borderId="0" applyFont="0" applyFill="0" applyBorder="0" applyAlignment="0" applyProtection="0"/>
    <xf numFmtId="168" fontId="7" fillId="0" borderId="0" applyFont="0" applyFill="0" applyBorder="0" applyAlignment="0" applyProtection="0"/>
    <xf numFmtId="168" fontId="5" fillId="0" borderId="0" applyFont="0" applyFill="0" applyBorder="0" applyAlignment="0" applyProtection="0"/>
    <xf numFmtId="0" fontId="13" fillId="0" borderId="0" applyNumberFormat="0" applyFill="0" applyBorder="0" applyAlignment="0" applyProtection="0">
      <alignment vertical="top"/>
      <protection locked="0"/>
    </xf>
    <xf numFmtId="167" fontId="4" fillId="0" borderId="0" applyFont="0" applyFill="0" applyBorder="0" applyAlignment="0" applyProtection="0"/>
    <xf numFmtId="0" fontId="5" fillId="0" borderId="0"/>
    <xf numFmtId="0" fontId="11" fillId="0" borderId="0"/>
    <xf numFmtId="0" fontId="7" fillId="0" borderId="0"/>
    <xf numFmtId="0" fontId="5" fillId="0" borderId="0"/>
    <xf numFmtId="0" fontId="5" fillId="0" borderId="0"/>
    <xf numFmtId="0" fontId="5" fillId="0" borderId="0"/>
    <xf numFmtId="0" fontId="9" fillId="0" borderId="0"/>
    <xf numFmtId="9" fontId="4" fillId="0" borderId="0" applyFont="0" applyFill="0" applyBorder="0" applyAlignment="0" applyProtection="0"/>
    <xf numFmtId="0" fontId="5" fillId="0" borderId="0"/>
    <xf numFmtId="166" fontId="4" fillId="0" borderId="0" applyFont="0" applyFill="0" applyBorder="0" applyAlignment="0" applyProtection="0"/>
    <xf numFmtId="0" fontId="15" fillId="0" borderId="0" applyNumberFormat="0" applyFill="0" applyBorder="0" applyAlignment="0" applyProtection="0"/>
    <xf numFmtId="0" fontId="16" fillId="0" borderId="13" applyNumberFormat="0" applyFill="0" applyAlignment="0" applyProtection="0"/>
    <xf numFmtId="0" fontId="17" fillId="0" borderId="14" applyNumberFormat="0" applyFill="0" applyAlignment="0" applyProtection="0"/>
    <xf numFmtId="0" fontId="18" fillId="0" borderId="15" applyNumberFormat="0" applyFill="0" applyAlignment="0" applyProtection="0"/>
    <xf numFmtId="0" fontId="18" fillId="0" borderId="0" applyNumberFormat="0" applyFill="0" applyBorder="0" applyAlignment="0" applyProtection="0"/>
    <xf numFmtId="0" fontId="19" fillId="3" borderId="0" applyNumberFormat="0" applyBorder="0" applyAlignment="0" applyProtection="0"/>
    <xf numFmtId="0" fontId="20" fillId="4" borderId="0" applyNumberFormat="0" applyBorder="0" applyAlignment="0" applyProtection="0"/>
    <xf numFmtId="0" fontId="21" fillId="5" borderId="0" applyNumberFormat="0" applyBorder="0" applyAlignment="0" applyProtection="0"/>
    <xf numFmtId="0" fontId="22" fillId="6" borderId="16" applyNumberFormat="0" applyAlignment="0" applyProtection="0"/>
    <xf numFmtId="0" fontId="23" fillId="7" borderId="17" applyNumberFormat="0" applyAlignment="0" applyProtection="0"/>
    <xf numFmtId="0" fontId="24" fillId="7" borderId="16" applyNumberFormat="0" applyAlignment="0" applyProtection="0"/>
    <xf numFmtId="0" fontId="25" fillId="0" borderId="18" applyNumberFormat="0" applyFill="0" applyAlignment="0" applyProtection="0"/>
    <xf numFmtId="0" fontId="26" fillId="8" borderId="19"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21" applyNumberFormat="0" applyFill="0" applyAlignment="0" applyProtection="0"/>
    <xf numFmtId="0" fontId="30"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0" fillId="13" borderId="0" applyNumberFormat="0" applyBorder="0" applyAlignment="0" applyProtection="0"/>
    <xf numFmtId="0" fontId="30"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0" fillId="17" borderId="0" applyNumberFormat="0" applyBorder="0" applyAlignment="0" applyProtection="0"/>
    <xf numFmtId="0" fontId="30"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0" fillId="21" borderId="0" applyNumberFormat="0" applyBorder="0" applyAlignment="0" applyProtection="0"/>
    <xf numFmtId="0" fontId="30"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0" fillId="33" borderId="0" applyNumberFormat="0" applyBorder="0" applyAlignment="0" applyProtection="0"/>
    <xf numFmtId="0" fontId="3" fillId="0" borderId="0"/>
    <xf numFmtId="0" fontId="3" fillId="9" borderId="20" applyNumberFormat="0" applyFont="0" applyAlignment="0" applyProtection="0"/>
    <xf numFmtId="0" fontId="8" fillId="0" borderId="0"/>
    <xf numFmtId="0" fontId="31" fillId="0" borderId="0"/>
    <xf numFmtId="0" fontId="31"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182" fontId="4"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83" fontId="32" fillId="0" borderId="0" applyFont="0" applyFill="0" applyBorder="0" applyAlignment="0" applyProtection="0"/>
    <xf numFmtId="183" fontId="32" fillId="0" borderId="0" applyFont="0" applyFill="0" applyBorder="0" applyAlignment="0" applyProtection="0"/>
    <xf numFmtId="184" fontId="8" fillId="0" borderId="0" applyFont="0" applyFill="0" applyBorder="0" applyAlignment="0" applyProtection="0"/>
    <xf numFmtId="182"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3" fontId="2" fillId="0" borderId="0" applyFont="0" applyFill="0" applyBorder="0" applyAlignment="0" applyProtection="0"/>
    <xf numFmtId="0" fontId="33" fillId="34" borderId="0"/>
    <xf numFmtId="185" fontId="4" fillId="0" borderId="0"/>
    <xf numFmtId="0" fontId="11" fillId="0" borderId="0"/>
    <xf numFmtId="0" fontId="9" fillId="0" borderId="0"/>
    <xf numFmtId="9" fontId="4" fillId="0" borderId="0" applyFont="0" applyFill="0" applyBorder="0" applyAlignment="0" applyProtection="0"/>
    <xf numFmtId="9" fontId="8" fillId="0" borderId="0" applyFont="0" applyFill="0" applyBorder="0" applyAlignment="0" applyProtection="0"/>
    <xf numFmtId="0" fontId="4" fillId="0" borderId="0"/>
    <xf numFmtId="0" fontId="4" fillId="0" borderId="0"/>
    <xf numFmtId="0" fontId="34" fillId="0" borderId="0"/>
    <xf numFmtId="0" fontId="8" fillId="0" borderId="0"/>
    <xf numFmtId="0" fontId="2" fillId="0" borderId="0"/>
    <xf numFmtId="0" fontId="4" fillId="0" borderId="0"/>
    <xf numFmtId="0" fontId="35" fillId="0" borderId="0"/>
    <xf numFmtId="0" fontId="35" fillId="0" borderId="0"/>
    <xf numFmtId="0" fontId="4" fillId="0" borderId="0"/>
    <xf numFmtId="0" fontId="4" fillId="0" borderId="0"/>
    <xf numFmtId="0" fontId="35" fillId="0" borderId="0"/>
    <xf numFmtId="0" fontId="35" fillId="0" borderId="0"/>
    <xf numFmtId="0" fontId="8" fillId="0" borderId="0"/>
    <xf numFmtId="0" fontId="4" fillId="0" borderId="0"/>
    <xf numFmtId="0" fontId="14" fillId="0" borderId="0"/>
    <xf numFmtId="0" fontId="6" fillId="0" borderId="0"/>
    <xf numFmtId="186"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0" fontId="8" fillId="0" borderId="0"/>
    <xf numFmtId="166" fontId="8" fillId="0" borderId="0" applyFont="0" applyFill="0" applyBorder="0" applyAlignment="0" applyProtection="0"/>
    <xf numFmtId="167" fontId="8" fillId="0" borderId="0" applyFont="0" applyFill="0" applyBorder="0" applyAlignment="0" applyProtection="0"/>
    <xf numFmtId="0" fontId="35"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5"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7" fillId="46"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47" borderId="0" applyNumberFormat="0" applyBorder="0" applyAlignment="0" applyProtection="0"/>
    <xf numFmtId="0" fontId="37" fillId="48" borderId="0" applyNumberFormat="0" applyBorder="0" applyAlignment="0" applyProtection="0"/>
    <xf numFmtId="0" fontId="37" fillId="49"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37" fillId="52" borderId="0" applyNumberFormat="0" applyBorder="0" applyAlignment="0" applyProtection="0"/>
    <xf numFmtId="0" fontId="37" fillId="47" borderId="0" applyNumberFormat="0" applyBorder="0" applyAlignment="0" applyProtection="0"/>
    <xf numFmtId="0" fontId="37" fillId="48" borderId="0" applyNumberFormat="0" applyBorder="0" applyAlignment="0" applyProtection="0"/>
    <xf numFmtId="0" fontId="37" fillId="53" borderId="0" applyNumberFormat="0" applyBorder="0" applyAlignment="0" applyProtection="0"/>
    <xf numFmtId="0" fontId="38" fillId="39" borderId="0" applyNumberFormat="0" applyBorder="0" applyAlignment="0" applyProtection="0"/>
    <xf numFmtId="0" fontId="39" fillId="4" borderId="0" applyNumberFormat="0" applyBorder="0" applyAlignment="0" applyProtection="0"/>
    <xf numFmtId="0" fontId="40" fillId="54" borderId="23" applyNumberFormat="0" applyAlignment="0" applyProtection="0"/>
    <xf numFmtId="0" fontId="8" fillId="0" borderId="0"/>
    <xf numFmtId="0" fontId="41" fillId="55" borderId="23" applyNumberFormat="0" applyAlignment="0" applyProtection="0"/>
    <xf numFmtId="0" fontId="42" fillId="56" borderId="24" applyNumberFormat="0" applyAlignment="0" applyProtection="0"/>
    <xf numFmtId="0" fontId="42" fillId="56" borderId="24" applyNumberFormat="0" applyAlignment="0" applyProtection="0"/>
    <xf numFmtId="0" fontId="43" fillId="0" borderId="0" applyNumberFormat="0" applyFill="0" applyBorder="0" applyAlignment="0" applyProtection="0"/>
    <xf numFmtId="0" fontId="44" fillId="0" borderId="25" applyNumberFormat="0" applyFill="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6" fillId="0" borderId="26" applyNumberFormat="0" applyFill="0" applyAlignment="0" applyProtection="0"/>
    <xf numFmtId="0" fontId="47" fillId="0" borderId="27" applyNumberFormat="0" applyFill="0" applyAlignment="0" applyProtection="0"/>
    <xf numFmtId="0" fontId="48" fillId="0" borderId="28" applyNumberFormat="0" applyFill="0" applyAlignment="0" applyProtection="0"/>
    <xf numFmtId="0" fontId="48" fillId="0" borderId="0" applyNumberFormat="0" applyFill="0" applyBorder="0" applyAlignment="0" applyProtection="0"/>
    <xf numFmtId="0" fontId="49" fillId="57" borderId="23" applyNumberFormat="0" applyAlignment="0" applyProtection="0"/>
    <xf numFmtId="0" fontId="36" fillId="58" borderId="1"/>
    <xf numFmtId="0" fontId="50" fillId="0" borderId="29" applyNumberFormat="0" applyFill="0" applyAlignment="0" applyProtection="0"/>
    <xf numFmtId="0" fontId="51" fillId="0" borderId="30" applyNumberFormat="0" applyFill="0" applyAlignment="0" applyProtection="0"/>
    <xf numFmtId="0" fontId="52" fillId="0" borderId="31" applyNumberFormat="0" applyFill="0" applyAlignment="0" applyProtection="0"/>
    <xf numFmtId="0" fontId="52" fillId="0" borderId="0" applyNumberFormat="0" applyFill="0" applyBorder="0" applyAlignment="0" applyProtection="0"/>
    <xf numFmtId="167" fontId="53" fillId="0" borderId="0">
      <alignment horizontal="center" vertical="center" textRotation="90" wrapText="1"/>
    </xf>
    <xf numFmtId="0" fontId="54" fillId="58" borderId="32"/>
    <xf numFmtId="0" fontId="55" fillId="0" borderId="33" applyNumberFormat="0" applyFill="0" applyAlignment="0" applyProtection="0"/>
    <xf numFmtId="190" fontId="4" fillId="0" borderId="0"/>
    <xf numFmtId="0" fontId="56" fillId="57" borderId="0" applyNumberFormat="0" applyBorder="0" applyAlignment="0" applyProtection="0"/>
    <xf numFmtId="0" fontId="56" fillId="57" borderId="0" applyNumberFormat="0" applyBorder="0" applyAlignment="0" applyProtection="0"/>
    <xf numFmtId="0" fontId="34" fillId="0" borderId="0"/>
    <xf numFmtId="0" fontId="4" fillId="59" borderId="34" applyNumberFormat="0" applyFont="0" applyAlignment="0" applyProtection="0"/>
    <xf numFmtId="0" fontId="35" fillId="59" borderId="34" applyNumberFormat="0" applyFont="0" applyAlignment="0" applyProtection="0"/>
    <xf numFmtId="0" fontId="57" fillId="37" borderId="0" applyNumberFormat="0" applyBorder="0" applyAlignment="0" applyProtection="0"/>
    <xf numFmtId="0" fontId="58" fillId="55" borderId="35" applyNumberFormat="0" applyAlignment="0" applyProtection="0"/>
    <xf numFmtId="0" fontId="54" fillId="60" borderId="36" applyNumberFormat="0" applyFont="0" applyBorder="0">
      <alignment horizontal="center"/>
    </xf>
    <xf numFmtId="0" fontId="59" fillId="0" borderId="0" applyNumberFormat="0" applyFill="0" applyBorder="0" applyAlignment="0" applyProtection="0"/>
    <xf numFmtId="0" fontId="60" fillId="0" borderId="0" applyNumberFormat="0" applyFill="0" applyBorder="0" applyAlignment="0" applyProtection="0"/>
    <xf numFmtId="0" fontId="61" fillId="0" borderId="37" applyNumberFormat="0" applyFill="0" applyAlignment="0" applyProtection="0"/>
    <xf numFmtId="0" fontId="61" fillId="0" borderId="38" applyNumberFormat="0" applyFill="0" applyAlignment="0" applyProtection="0"/>
    <xf numFmtId="0" fontId="58" fillId="54" borderId="35" applyNumberFormat="0" applyAlignment="0" applyProtection="0"/>
    <xf numFmtId="191" fontId="4" fillId="0" borderId="0"/>
    <xf numFmtId="192" fontId="8" fillId="0" borderId="0" applyFont="0" applyFill="0" applyBorder="0" applyAlignment="0" applyProtection="0"/>
    <xf numFmtId="170" fontId="4" fillId="0" borderId="0"/>
    <xf numFmtId="0" fontId="43"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38" fontId="6" fillId="0" borderId="0" applyFont="0" applyFill="0" applyBorder="0" applyAlignment="0" applyProtection="0"/>
    <xf numFmtId="193" fontId="6"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94" fontId="36" fillId="0" borderId="0"/>
    <xf numFmtId="194" fontId="36" fillId="0" borderId="0"/>
    <xf numFmtId="0" fontId="63" fillId="0" borderId="0" applyNumberFormat="0" applyFill="0" applyBorder="0" applyAlignment="0" applyProtection="0"/>
    <xf numFmtId="167" fontId="8" fillId="0" borderId="0" applyFont="0" applyFill="0" applyBorder="0" applyAlignment="0" applyProtection="0"/>
    <xf numFmtId="43" fontId="2"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54" fillId="58" borderId="32"/>
    <xf numFmtId="195" fontId="54" fillId="0" borderId="0"/>
    <xf numFmtId="9" fontId="35" fillId="0" borderId="0" applyFont="0" applyFill="0" applyBorder="0" applyAlignment="0" applyProtection="0"/>
    <xf numFmtId="0" fontId="2" fillId="0" borderId="0"/>
    <xf numFmtId="0" fontId="8" fillId="0" borderId="0"/>
    <xf numFmtId="0" fontId="4" fillId="0" borderId="0"/>
    <xf numFmtId="0" fontId="8" fillId="0" borderId="0"/>
    <xf numFmtId="0" fontId="64" fillId="0" borderId="0"/>
    <xf numFmtId="0" fontId="8" fillId="0" borderId="0"/>
    <xf numFmtId="0" fontId="4" fillId="0" borderId="0"/>
    <xf numFmtId="0" fontId="2" fillId="0" borderId="0"/>
    <xf numFmtId="0" fontId="2" fillId="0" borderId="0"/>
    <xf numFmtId="0" fontId="8" fillId="0" borderId="0"/>
    <xf numFmtId="0" fontId="4" fillId="0" borderId="0"/>
    <xf numFmtId="166" fontId="8" fillId="0" borderId="0" applyFont="0" applyFill="0" applyBorder="0" applyAlignment="0" applyProtection="0"/>
    <xf numFmtId="166" fontId="35" fillId="0" borderId="0" applyFont="0" applyFill="0" applyBorder="0" applyAlignment="0" applyProtection="0"/>
    <xf numFmtId="166" fontId="8" fillId="0" borderId="0" applyFont="0" applyFill="0" applyBorder="0" applyAlignment="0" applyProtection="0"/>
    <xf numFmtId="196" fontId="8" fillId="0" borderId="0" applyFont="0" applyFill="0" applyBorder="0" applyAlignment="0" applyProtection="0"/>
    <xf numFmtId="0" fontId="1" fillId="0" borderId="0"/>
    <xf numFmtId="0" fontId="116" fillId="0" borderId="0" applyNumberFormat="0" applyFill="0" applyBorder="0" applyAlignment="0" applyProtection="0"/>
    <xf numFmtId="0" fontId="117" fillId="0" borderId="13" applyNumberFormat="0" applyFill="0" applyAlignment="0" applyProtection="0"/>
    <xf numFmtId="0" fontId="118" fillId="0" borderId="14" applyNumberFormat="0" applyFill="0" applyAlignment="0" applyProtection="0"/>
    <xf numFmtId="0" fontId="119" fillId="0" borderId="15" applyNumberFormat="0" applyFill="0" applyAlignment="0" applyProtection="0"/>
    <xf numFmtId="0" fontId="119" fillId="0" borderId="0" applyNumberFormat="0" applyFill="0" applyBorder="0" applyAlignment="0" applyProtection="0"/>
    <xf numFmtId="0" fontId="120" fillId="3" borderId="0" applyNumberFormat="0" applyBorder="0" applyAlignment="0" applyProtection="0"/>
    <xf numFmtId="0" fontId="39" fillId="4" borderId="0" applyNumberFormat="0" applyBorder="0" applyAlignment="0" applyProtection="0"/>
    <xf numFmtId="0" fontId="121" fillId="5" borderId="0" applyNumberFormat="0" applyBorder="0" applyAlignment="0" applyProtection="0"/>
    <xf numFmtId="0" fontId="122" fillId="6" borderId="16" applyNumberFormat="0" applyAlignment="0" applyProtection="0"/>
    <xf numFmtId="0" fontId="123" fillId="7" borderId="17" applyNumberFormat="0" applyAlignment="0" applyProtection="0"/>
    <xf numFmtId="0" fontId="124" fillId="7" borderId="16" applyNumberFormat="0" applyAlignment="0" applyProtection="0"/>
    <xf numFmtId="0" fontId="125" fillId="0" borderId="18" applyNumberFormat="0" applyFill="0" applyAlignment="0" applyProtection="0"/>
    <xf numFmtId="0" fontId="126" fillId="8" borderId="19" applyNumberFormat="0" applyAlignment="0" applyProtection="0"/>
    <xf numFmtId="0" fontId="127" fillId="0" borderId="0" applyNumberFormat="0" applyFill="0" applyBorder="0" applyAlignment="0" applyProtection="0"/>
    <xf numFmtId="0" fontId="34" fillId="9" borderId="20" applyNumberFormat="0" applyFont="0" applyAlignment="0" applyProtection="0"/>
    <xf numFmtId="0" fontId="128" fillId="0" borderId="0" applyNumberFormat="0" applyFill="0" applyBorder="0" applyAlignment="0" applyProtection="0"/>
    <xf numFmtId="0" fontId="129" fillId="0" borderId="21" applyNumberFormat="0" applyFill="0" applyAlignment="0" applyProtection="0"/>
    <xf numFmtId="0" fontId="130" fillId="10"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130" fillId="13" borderId="0" applyNumberFormat="0" applyBorder="0" applyAlignment="0" applyProtection="0"/>
    <xf numFmtId="0" fontId="130" fillId="14" borderId="0" applyNumberFormat="0" applyBorder="0" applyAlignment="0" applyProtection="0"/>
    <xf numFmtId="0" fontId="34" fillId="15" borderId="0" applyNumberFormat="0" applyBorder="0" applyAlignment="0" applyProtection="0"/>
    <xf numFmtId="0" fontId="34" fillId="16" borderId="0" applyNumberFormat="0" applyBorder="0" applyAlignment="0" applyProtection="0"/>
    <xf numFmtId="0" fontId="130" fillId="17" borderId="0" applyNumberFormat="0" applyBorder="0" applyAlignment="0" applyProtection="0"/>
    <xf numFmtId="0" fontId="130" fillId="18" borderId="0" applyNumberFormat="0" applyBorder="0" applyAlignment="0" applyProtection="0"/>
    <xf numFmtId="0" fontId="34" fillId="19" borderId="0" applyNumberFormat="0" applyBorder="0" applyAlignment="0" applyProtection="0"/>
    <xf numFmtId="0" fontId="34" fillId="20" borderId="0" applyNumberFormat="0" applyBorder="0" applyAlignment="0" applyProtection="0"/>
    <xf numFmtId="0" fontId="130" fillId="21" borderId="0" applyNumberFormat="0" applyBorder="0" applyAlignment="0" applyProtection="0"/>
    <xf numFmtId="0" fontId="130" fillId="22" borderId="0" applyNumberFormat="0" applyBorder="0" applyAlignment="0" applyProtection="0"/>
    <xf numFmtId="0" fontId="34" fillId="23" borderId="0" applyNumberFormat="0" applyBorder="0" applyAlignment="0" applyProtection="0"/>
    <xf numFmtId="0" fontId="34" fillId="24" borderId="0" applyNumberFormat="0" applyBorder="0" applyAlignment="0" applyProtection="0"/>
    <xf numFmtId="0" fontId="130" fillId="25" borderId="0" applyNumberFormat="0" applyBorder="0" applyAlignment="0" applyProtection="0"/>
    <xf numFmtId="0" fontId="130" fillId="26" borderId="0" applyNumberFormat="0" applyBorder="0" applyAlignment="0" applyProtection="0"/>
    <xf numFmtId="0" fontId="34" fillId="27" borderId="0" applyNumberFormat="0" applyBorder="0" applyAlignment="0" applyProtection="0"/>
    <xf numFmtId="0" fontId="34" fillId="28" borderId="0" applyNumberFormat="0" applyBorder="0" applyAlignment="0" applyProtection="0"/>
    <xf numFmtId="0" fontId="130" fillId="29" borderId="0" applyNumberFormat="0" applyBorder="0" applyAlignment="0" applyProtection="0"/>
    <xf numFmtId="0" fontId="130" fillId="30" borderId="0" applyNumberFormat="0" applyBorder="0" applyAlignment="0" applyProtection="0"/>
    <xf numFmtId="0" fontId="34" fillId="31" borderId="0" applyNumberFormat="0" applyBorder="0" applyAlignment="0" applyProtection="0"/>
    <xf numFmtId="0" fontId="34" fillId="32" borderId="0" applyNumberFormat="0" applyBorder="0" applyAlignment="0" applyProtection="0"/>
    <xf numFmtId="0" fontId="130" fillId="33" borderId="0" applyNumberFormat="0" applyBorder="0" applyAlignment="0" applyProtection="0"/>
    <xf numFmtId="0" fontId="122" fillId="6" borderId="16" applyNumberFormat="0" applyAlignment="0" applyProtection="0"/>
  </cellStyleXfs>
  <cellXfs count="782">
    <xf numFmtId="0" fontId="0" fillId="0" borderId="0" xfId="0"/>
    <xf numFmtId="0" fontId="65" fillId="0" borderId="0" xfId="0" applyFont="1" applyFill="1"/>
    <xf numFmtId="0" fontId="67" fillId="0" borderId="0" xfId="14" applyFont="1" applyFill="1" applyProtection="1">
      <protection hidden="1"/>
    </xf>
    <xf numFmtId="0" fontId="67" fillId="0" borderId="0" xfId="14" applyFont="1" applyFill="1" applyBorder="1" applyProtection="1">
      <protection hidden="1"/>
    </xf>
    <xf numFmtId="0" fontId="67" fillId="0" borderId="0" xfId="0" applyFont="1"/>
    <xf numFmtId="2" fontId="67" fillId="0" borderId="0" xfId="12" applyNumberFormat="1" applyFont="1" applyFill="1" applyBorder="1" applyProtection="1">
      <protection hidden="1"/>
    </xf>
    <xf numFmtId="0" fontId="67" fillId="0" borderId="0" xfId="14" applyFont="1" applyFill="1" applyBorder="1" applyAlignment="1" applyProtection="1">
      <alignment vertical="center"/>
      <protection hidden="1"/>
    </xf>
    <xf numFmtId="0" fontId="68" fillId="0" borderId="0" xfId="14" applyFont="1" applyFill="1" applyBorder="1" applyAlignment="1" applyProtection="1">
      <alignment horizontal="center" vertical="center"/>
      <protection hidden="1"/>
    </xf>
    <xf numFmtId="0" fontId="68" fillId="0" borderId="0" xfId="14" applyFont="1" applyFill="1" applyBorder="1" applyAlignment="1" applyProtection="1">
      <alignment horizontal="right" vertical="center"/>
      <protection hidden="1"/>
    </xf>
    <xf numFmtId="0" fontId="67" fillId="0" borderId="0" xfId="0" applyFont="1" applyFill="1" applyBorder="1"/>
    <xf numFmtId="177" fontId="67" fillId="0" borderId="0" xfId="12" applyNumberFormat="1" applyFont="1" applyFill="1" applyBorder="1" applyAlignment="1" applyProtection="1">
      <alignment vertical="center"/>
      <protection hidden="1"/>
    </xf>
    <xf numFmtId="176" fontId="71" fillId="0" borderId="0" xfId="14" applyNumberFormat="1" applyFont="1" applyFill="1" applyBorder="1" applyAlignment="1" applyProtection="1">
      <alignment vertical="center"/>
      <protection hidden="1"/>
    </xf>
    <xf numFmtId="176" fontId="67" fillId="0" borderId="0" xfId="14" applyNumberFormat="1" applyFont="1" applyFill="1" applyBorder="1" applyAlignment="1" applyProtection="1">
      <alignment vertical="center"/>
      <protection hidden="1"/>
    </xf>
    <xf numFmtId="177" fontId="67" fillId="0" borderId="0" xfId="17" applyNumberFormat="1" applyFont="1" applyFill="1" applyBorder="1" applyAlignment="1" applyProtection="1">
      <alignment vertical="center"/>
      <protection locked="0"/>
    </xf>
    <xf numFmtId="177" fontId="67" fillId="0" borderId="0" xfId="12" applyNumberFormat="1" applyFont="1" applyFill="1" applyBorder="1" applyAlignment="1" applyProtection="1">
      <alignment horizontal="center" vertical="center"/>
      <protection hidden="1"/>
    </xf>
    <xf numFmtId="177" fontId="67" fillId="0" borderId="0" xfId="12" applyNumberFormat="1" applyFont="1" applyFill="1" applyBorder="1" applyAlignment="1" applyProtection="1">
      <alignment horizontal="right" vertical="center"/>
      <protection hidden="1"/>
    </xf>
    <xf numFmtId="9" fontId="72" fillId="0" borderId="0" xfId="12" applyNumberFormat="1" applyFont="1" applyFill="1" applyBorder="1" applyAlignment="1" applyProtection="1">
      <alignment horizontal="center" vertical="center"/>
      <protection hidden="1"/>
    </xf>
    <xf numFmtId="177" fontId="72" fillId="0" borderId="0" xfId="12" applyNumberFormat="1" applyFont="1" applyFill="1" applyBorder="1" applyAlignment="1" applyProtection="1">
      <alignment vertical="center"/>
      <protection hidden="1"/>
    </xf>
    <xf numFmtId="0" fontId="66" fillId="0" borderId="0" xfId="14" applyFont="1" applyFill="1" applyBorder="1" applyAlignment="1" applyProtection="1">
      <alignment horizontal="left" vertical="center"/>
      <protection hidden="1"/>
    </xf>
    <xf numFmtId="0" fontId="71" fillId="0" borderId="0" xfId="14" applyFont="1" applyFill="1" applyBorder="1" applyAlignment="1" applyProtection="1">
      <alignment vertical="center"/>
      <protection hidden="1"/>
    </xf>
    <xf numFmtId="0" fontId="71" fillId="0" borderId="0" xfId="14" applyFont="1" applyFill="1" applyBorder="1" applyAlignment="1" applyProtection="1">
      <alignment horizontal="left" vertical="center"/>
      <protection hidden="1"/>
    </xf>
    <xf numFmtId="2" fontId="71" fillId="0" borderId="0" xfId="14" applyNumberFormat="1" applyFont="1" applyFill="1" applyBorder="1" applyAlignment="1" applyProtection="1">
      <alignment horizontal="right" vertical="center"/>
      <protection hidden="1"/>
    </xf>
    <xf numFmtId="2" fontId="67" fillId="0" borderId="0" xfId="0" applyNumberFormat="1" applyFont="1" applyFill="1" applyBorder="1" applyAlignment="1">
      <alignment vertical="center"/>
    </xf>
    <xf numFmtId="176" fontId="71" fillId="0" borderId="0" xfId="14" applyNumberFormat="1" applyFont="1" applyFill="1" applyBorder="1" applyAlignment="1" applyProtection="1">
      <alignment vertical="center"/>
      <protection locked="0"/>
    </xf>
    <xf numFmtId="176" fontId="73" fillId="0" borderId="0" xfId="14" applyNumberFormat="1" applyFont="1" applyFill="1" applyBorder="1" applyAlignment="1" applyProtection="1">
      <alignment vertical="center"/>
      <protection hidden="1"/>
    </xf>
    <xf numFmtId="0" fontId="66" fillId="0" borderId="0" xfId="14" applyFont="1" applyFill="1" applyBorder="1" applyAlignment="1" applyProtection="1">
      <alignment vertical="center"/>
      <protection hidden="1"/>
    </xf>
    <xf numFmtId="2" fontId="66" fillId="0" borderId="0" xfId="14" applyNumberFormat="1" applyFont="1" applyFill="1" applyBorder="1" applyAlignment="1" applyProtection="1">
      <alignment vertical="center"/>
      <protection hidden="1"/>
    </xf>
    <xf numFmtId="0" fontId="67" fillId="0" borderId="0" xfId="0" applyFont="1" applyFill="1" applyBorder="1" applyAlignment="1">
      <alignment vertical="center"/>
    </xf>
    <xf numFmtId="0" fontId="74" fillId="0" borderId="0" xfId="14" applyFont="1" applyFill="1" applyBorder="1" applyAlignment="1" applyProtection="1">
      <alignment vertical="center"/>
      <protection hidden="1"/>
    </xf>
    <xf numFmtId="10" fontId="71" fillId="0" borderId="0" xfId="17" applyNumberFormat="1" applyFont="1" applyFill="1" applyBorder="1" applyAlignment="1" applyProtection="1">
      <alignment vertical="center"/>
      <protection hidden="1"/>
    </xf>
    <xf numFmtId="177" fontId="71" fillId="0" borderId="0" xfId="17" applyNumberFormat="1" applyFont="1" applyFill="1" applyBorder="1" applyAlignment="1" applyProtection="1">
      <alignment vertical="center"/>
      <protection hidden="1"/>
    </xf>
    <xf numFmtId="177" fontId="71" fillId="0" borderId="0" xfId="14" applyNumberFormat="1" applyFont="1" applyFill="1" applyBorder="1" applyAlignment="1" applyProtection="1">
      <alignment vertical="center"/>
      <protection hidden="1"/>
    </xf>
    <xf numFmtId="177" fontId="67" fillId="0" borderId="0" xfId="17" applyNumberFormat="1" applyFont="1" applyFill="1" applyBorder="1" applyAlignment="1" applyProtection="1">
      <alignment vertical="center"/>
      <protection hidden="1"/>
    </xf>
    <xf numFmtId="177" fontId="67" fillId="0" borderId="0" xfId="14" applyNumberFormat="1" applyFont="1" applyFill="1" applyBorder="1" applyAlignment="1" applyProtection="1">
      <alignment horizontal="right" vertical="center"/>
      <protection hidden="1"/>
    </xf>
    <xf numFmtId="10" fontId="66" fillId="0" borderId="0" xfId="17" applyNumberFormat="1" applyFont="1" applyFill="1" applyBorder="1" applyAlignment="1" applyProtection="1">
      <alignment vertical="center"/>
      <protection hidden="1"/>
    </xf>
    <xf numFmtId="177" fontId="66" fillId="0" borderId="0" xfId="0" applyNumberFormat="1" applyFont="1" applyFill="1" applyBorder="1"/>
    <xf numFmtId="0" fontId="67" fillId="0" borderId="0" xfId="14" applyFont="1" applyFill="1" applyBorder="1" applyAlignment="1" applyProtection="1">
      <alignment horizontal="right" vertical="center"/>
      <protection hidden="1"/>
    </xf>
    <xf numFmtId="0" fontId="72" fillId="0" borderId="0" xfId="14" applyFont="1" applyFill="1" applyBorder="1" applyAlignment="1" applyProtection="1">
      <alignment vertical="center"/>
      <protection hidden="1"/>
    </xf>
    <xf numFmtId="177" fontId="66" fillId="0" borderId="0" xfId="14" applyNumberFormat="1" applyFont="1" applyFill="1" applyBorder="1" applyAlignment="1" applyProtection="1">
      <alignment vertical="center"/>
      <protection hidden="1"/>
    </xf>
    <xf numFmtId="10" fontId="66" fillId="0" borderId="0" xfId="0" applyNumberFormat="1" applyFont="1" applyFill="1" applyBorder="1" applyAlignment="1"/>
    <xf numFmtId="0" fontId="75" fillId="0" borderId="0" xfId="14" applyFont="1" applyFill="1" applyBorder="1" applyAlignment="1" applyProtection="1">
      <protection hidden="1"/>
    </xf>
    <xf numFmtId="0" fontId="75" fillId="0" borderId="0" xfId="14" applyFont="1" applyFill="1" applyBorder="1" applyProtection="1">
      <protection hidden="1"/>
    </xf>
    <xf numFmtId="0" fontId="69" fillId="0" borderId="0" xfId="14" applyFont="1" applyFill="1" applyBorder="1" applyAlignment="1" applyProtection="1">
      <protection hidden="1"/>
    </xf>
    <xf numFmtId="0" fontId="67" fillId="0" borderId="0" xfId="14" applyFont="1" applyFill="1" applyBorder="1" applyAlignment="1" applyProtection="1">
      <protection hidden="1"/>
    </xf>
    <xf numFmtId="0" fontId="67" fillId="0" borderId="0" xfId="0" applyFont="1" applyAlignment="1"/>
    <xf numFmtId="0" fontId="67" fillId="0" borderId="0" xfId="0" applyFont="1" applyFill="1" applyAlignment="1"/>
    <xf numFmtId="0" fontId="67" fillId="0" borderId="0" xfId="14" applyFont="1" applyFill="1" applyAlignment="1" applyProtection="1">
      <protection hidden="1"/>
    </xf>
    <xf numFmtId="0" fontId="67" fillId="0" borderId="0" xfId="0" applyFont="1" applyFill="1"/>
    <xf numFmtId="2" fontId="76" fillId="0" borderId="0" xfId="0" applyNumberFormat="1" applyFont="1"/>
    <xf numFmtId="0" fontId="75" fillId="0" borderId="0" xfId="64" applyFont="1" applyFill="1" applyBorder="1" applyAlignment="1"/>
    <xf numFmtId="0" fontId="67" fillId="0" borderId="0" xfId="64" applyFont="1" applyFill="1" applyAlignment="1"/>
    <xf numFmtId="49" fontId="77" fillId="0" borderId="0" xfId="63" applyNumberFormat="1" applyFont="1" applyFill="1" applyBorder="1" applyAlignment="1" applyProtection="1">
      <alignment horizontal="left" vertical="top"/>
      <protection hidden="1"/>
    </xf>
    <xf numFmtId="2" fontId="79" fillId="0" borderId="0" xfId="64" applyNumberFormat="1" applyFont="1" applyFill="1" applyAlignment="1"/>
    <xf numFmtId="0" fontId="79" fillId="0" borderId="0" xfId="64" applyFont="1" applyFill="1" applyAlignment="1"/>
    <xf numFmtId="2" fontId="79" fillId="0" borderId="0" xfId="64" applyNumberFormat="1" applyFont="1" applyFill="1" applyAlignment="1">
      <alignment horizontal="left"/>
    </xf>
    <xf numFmtId="49" fontId="79" fillId="0" borderId="0" xfId="64" applyNumberFormat="1" applyFont="1" applyFill="1" applyBorder="1" applyAlignment="1"/>
    <xf numFmtId="0" fontId="79" fillId="0" borderId="0" xfId="64" applyFont="1" applyFill="1" applyAlignment="1">
      <alignment horizontal="left"/>
    </xf>
    <xf numFmtId="0" fontId="81" fillId="61" borderId="5" xfId="64" applyNumberFormat="1" applyFont="1" applyFill="1" applyBorder="1" applyAlignment="1"/>
    <xf numFmtId="0" fontId="78" fillId="61" borderId="6" xfId="64" applyNumberFormat="1" applyFont="1" applyFill="1" applyBorder="1" applyAlignment="1"/>
    <xf numFmtId="0" fontId="78" fillId="61" borderId="6" xfId="64" applyNumberFormat="1" applyFont="1" applyFill="1" applyBorder="1" applyAlignment="1">
      <alignment horizontal="left"/>
    </xf>
    <xf numFmtId="0" fontId="79" fillId="61" borderId="7" xfId="64" applyNumberFormat="1" applyFont="1" applyFill="1" applyBorder="1" applyAlignment="1">
      <alignment horizontal="left"/>
    </xf>
    <xf numFmtId="0" fontId="67" fillId="0" borderId="0" xfId="64" applyFont="1" applyFill="1" applyAlignment="1">
      <alignment horizontal="left"/>
    </xf>
    <xf numFmtId="180" fontId="67" fillId="2" borderId="1" xfId="66" applyNumberFormat="1" applyFont="1" applyFill="1" applyBorder="1" applyAlignment="1">
      <alignment horizontal="center"/>
    </xf>
    <xf numFmtId="178" fontId="67" fillId="0" borderId="0" xfId="7" applyNumberFormat="1" applyFont="1" applyFill="1" applyAlignment="1">
      <alignment horizontal="left"/>
    </xf>
    <xf numFmtId="9" fontId="72" fillId="2" borderId="1" xfId="66" applyFont="1" applyFill="1" applyBorder="1" applyAlignment="1">
      <alignment horizontal="center"/>
    </xf>
    <xf numFmtId="43" fontId="67" fillId="2" borderId="0" xfId="64" applyNumberFormat="1" applyFont="1" applyFill="1" applyAlignment="1"/>
    <xf numFmtId="0" fontId="67" fillId="0" borderId="6" xfId="64" applyFont="1" applyFill="1" applyBorder="1" applyAlignment="1"/>
    <xf numFmtId="166" fontId="67" fillId="0" borderId="1" xfId="19" applyFont="1" applyFill="1" applyBorder="1" applyAlignment="1" applyProtection="1">
      <alignment horizontal="center" vertical="center"/>
      <protection hidden="1"/>
    </xf>
    <xf numFmtId="0" fontId="72" fillId="0" borderId="0" xfId="63" applyNumberFormat="1" applyFont="1" applyFill="1" applyBorder="1" applyAlignment="1" applyProtection="1">
      <alignment horizontal="left"/>
      <protection hidden="1"/>
    </xf>
    <xf numFmtId="0" fontId="66" fillId="0" borderId="0" xfId="63" applyNumberFormat="1" applyFont="1" applyFill="1" applyBorder="1" applyAlignment="1" applyProtection="1">
      <alignment horizontal="left"/>
      <protection hidden="1"/>
    </xf>
    <xf numFmtId="49" fontId="67" fillId="0" borderId="0" xfId="64" applyNumberFormat="1" applyFont="1" applyFill="1" applyBorder="1" applyAlignment="1"/>
    <xf numFmtId="10" fontId="67" fillId="0" borderId="0" xfId="64" applyNumberFormat="1" applyFont="1" applyFill="1" applyAlignment="1">
      <alignment horizontal="left"/>
    </xf>
    <xf numFmtId="178" fontId="67" fillId="0" borderId="2" xfId="7" applyNumberFormat="1" applyFont="1" applyFill="1" applyBorder="1" applyAlignment="1">
      <alignment horizontal="left"/>
    </xf>
    <xf numFmtId="0" fontId="67" fillId="2" borderId="0" xfId="64" applyFont="1" applyFill="1" applyAlignment="1"/>
    <xf numFmtId="44" fontId="67" fillId="2" borderId="0" xfId="64" applyNumberFormat="1" applyFont="1" applyFill="1" applyAlignment="1"/>
    <xf numFmtId="44" fontId="67" fillId="0" borderId="0" xfId="64" applyNumberFormat="1" applyFont="1" applyFill="1" applyAlignment="1"/>
    <xf numFmtId="49" fontId="82" fillId="61" borderId="5" xfId="64" applyNumberFormat="1" applyFont="1" applyFill="1" applyBorder="1" applyAlignment="1"/>
    <xf numFmtId="0" fontId="82" fillId="61" borderId="6" xfId="64" applyFont="1" applyFill="1" applyBorder="1" applyAlignment="1"/>
    <xf numFmtId="9" fontId="82" fillId="61" borderId="6" xfId="17" applyFont="1" applyFill="1" applyBorder="1" applyAlignment="1">
      <alignment horizontal="center"/>
    </xf>
    <xf numFmtId="44" fontId="82" fillId="61" borderId="7" xfId="64" applyNumberFormat="1" applyFont="1" applyFill="1" applyBorder="1" applyAlignment="1"/>
    <xf numFmtId="49" fontId="83" fillId="0" borderId="0" xfId="64" applyNumberFormat="1" applyFont="1" applyFill="1" applyBorder="1" applyAlignment="1"/>
    <xf numFmtId="2" fontId="84" fillId="0" borderId="0" xfId="64" applyNumberFormat="1" applyFont="1" applyFill="1" applyBorder="1" applyAlignment="1"/>
    <xf numFmtId="2" fontId="84" fillId="0" borderId="0" xfId="64" applyNumberFormat="1" applyFont="1" applyFill="1" applyAlignment="1"/>
    <xf numFmtId="1" fontId="83" fillId="0" borderId="0" xfId="64" applyNumberFormat="1" applyFont="1" applyFill="1" applyBorder="1" applyAlignment="1">
      <alignment horizontal="left"/>
    </xf>
    <xf numFmtId="49" fontId="67" fillId="0" borderId="0" xfId="63" applyNumberFormat="1" applyFont="1" applyFill="1" applyBorder="1" applyAlignment="1" applyProtection="1">
      <alignment horizontal="left" vertical="top"/>
      <protection hidden="1"/>
    </xf>
    <xf numFmtId="0" fontId="67" fillId="0" borderId="0" xfId="63" applyFont="1" applyFill="1" applyBorder="1" applyAlignment="1" applyProtection="1">
      <alignment horizontal="center" vertical="justify"/>
      <protection hidden="1"/>
    </xf>
    <xf numFmtId="0" fontId="67" fillId="0" borderId="0" xfId="63" applyFont="1" applyFill="1" applyBorder="1" applyAlignment="1" applyProtection="1">
      <alignment horizontal="left" vertical="justify"/>
      <protection hidden="1"/>
    </xf>
    <xf numFmtId="0" fontId="84" fillId="0" borderId="0" xfId="64" applyFont="1" applyFill="1" applyAlignment="1"/>
    <xf numFmtId="49" fontId="67" fillId="0" borderId="0" xfId="63" applyNumberFormat="1" applyFont="1" applyFill="1" applyBorder="1" applyAlignment="1" applyProtection="1">
      <alignment horizontal="left"/>
      <protection hidden="1"/>
    </xf>
    <xf numFmtId="0" fontId="72" fillId="0" borderId="0" xfId="63" applyNumberFormat="1" applyFont="1" applyFill="1" applyBorder="1" applyAlignment="1" applyProtection="1">
      <alignment horizontal="left" vertical="top"/>
      <protection hidden="1"/>
    </xf>
    <xf numFmtId="175" fontId="72" fillId="0" borderId="0" xfId="66" applyNumberFormat="1" applyFont="1" applyFill="1" applyBorder="1" applyAlignment="1" applyProtection="1">
      <alignment horizontal="center"/>
      <protection hidden="1"/>
    </xf>
    <xf numFmtId="175" fontId="72" fillId="2" borderId="0" xfId="66" applyNumberFormat="1" applyFont="1" applyFill="1" applyBorder="1" applyAlignment="1" applyProtection="1">
      <alignment horizontal="center"/>
      <protection hidden="1"/>
    </xf>
    <xf numFmtId="49" fontId="67" fillId="0" borderId="6" xfId="63" applyNumberFormat="1" applyFont="1" applyFill="1" applyBorder="1" applyAlignment="1" applyProtection="1">
      <alignment horizontal="left"/>
      <protection hidden="1"/>
    </xf>
    <xf numFmtId="49" fontId="67" fillId="2" borderId="0" xfId="63" applyNumberFormat="1" applyFont="1" applyFill="1" applyBorder="1" applyAlignment="1" applyProtection="1">
      <alignment horizontal="left"/>
      <protection hidden="1"/>
    </xf>
    <xf numFmtId="49" fontId="72" fillId="0" borderId="0" xfId="63" applyNumberFormat="1" applyFont="1" applyFill="1" applyBorder="1" applyAlignment="1" applyProtection="1">
      <alignment horizontal="left"/>
      <protection hidden="1"/>
    </xf>
    <xf numFmtId="9" fontId="72" fillId="0" borderId="0" xfId="66" applyFont="1" applyFill="1" applyBorder="1" applyAlignment="1" applyProtection="1">
      <alignment horizontal="center" vertical="center"/>
      <protection hidden="1"/>
    </xf>
    <xf numFmtId="49" fontId="67" fillId="0" borderId="5" xfId="63" applyNumberFormat="1" applyFont="1" applyFill="1" applyBorder="1" applyAlignment="1" applyProtection="1">
      <alignment horizontal="left"/>
      <protection hidden="1"/>
    </xf>
    <xf numFmtId="49" fontId="67" fillId="2" borderId="7" xfId="63" applyNumberFormat="1" applyFont="1" applyFill="1" applyBorder="1" applyAlignment="1" applyProtection="1">
      <alignment horizontal="left"/>
      <protection hidden="1"/>
    </xf>
    <xf numFmtId="49" fontId="72" fillId="0" borderId="0" xfId="64" applyNumberFormat="1" applyFont="1" applyFill="1" applyBorder="1" applyAlignment="1"/>
    <xf numFmtId="179" fontId="72" fillId="0" borderId="0" xfId="63" applyNumberFormat="1" applyFont="1" applyFill="1" applyBorder="1" applyAlignment="1" applyProtection="1">
      <alignment horizontal="left"/>
      <protection hidden="1"/>
    </xf>
    <xf numFmtId="49" fontId="72" fillId="0" borderId="5" xfId="64" applyNumberFormat="1" applyFont="1" applyFill="1" applyBorder="1" applyAlignment="1"/>
    <xf numFmtId="49" fontId="72" fillId="0" borderId="6" xfId="64" applyNumberFormat="1" applyFont="1" applyFill="1" applyBorder="1" applyAlignment="1"/>
    <xf numFmtId="166" fontId="72" fillId="2" borderId="7" xfId="19" applyFont="1" applyFill="1" applyBorder="1" applyAlignment="1"/>
    <xf numFmtId="0" fontId="67" fillId="0" borderId="0" xfId="90" applyFont="1"/>
    <xf numFmtId="173" fontId="72" fillId="0" borderId="0" xfId="9" applyNumberFormat="1" applyFont="1" applyAlignment="1">
      <alignment horizontal="center"/>
    </xf>
    <xf numFmtId="2" fontId="78" fillId="0" borderId="0" xfId="13" applyNumberFormat="1" applyFont="1" applyFill="1" applyBorder="1" applyAlignment="1"/>
    <xf numFmtId="2" fontId="72" fillId="0" borderId="0" xfId="90" applyNumberFormat="1" applyFont="1"/>
    <xf numFmtId="2" fontId="67" fillId="0" borderId="1" xfId="90" applyNumberFormat="1" applyFont="1" applyFill="1" applyBorder="1"/>
    <xf numFmtId="0" fontId="69" fillId="0" borderId="0" xfId="90" applyFont="1"/>
    <xf numFmtId="0" fontId="72" fillId="0" borderId="0" xfId="90" applyFont="1"/>
    <xf numFmtId="167" fontId="67" fillId="0" borderId="0" xfId="9" applyFont="1"/>
    <xf numFmtId="2" fontId="83" fillId="0" borderId="0" xfId="13" applyNumberFormat="1" applyFont="1" applyFill="1" applyBorder="1" applyAlignment="1"/>
    <xf numFmtId="187" fontId="85" fillId="0" borderId="0" xfId="64" applyNumberFormat="1" applyFont="1" applyFill="1" applyBorder="1" applyAlignment="1">
      <alignment horizontal="left"/>
    </xf>
    <xf numFmtId="0" fontId="67" fillId="0" borderId="0" xfId="0" applyFont="1" applyAlignment="1">
      <alignment horizontal="center" vertical="center"/>
    </xf>
    <xf numFmtId="0" fontId="67" fillId="0" borderId="0" xfId="18" applyFont="1" applyFill="1" applyAlignment="1">
      <alignment horizontal="center"/>
    </xf>
    <xf numFmtId="2" fontId="67" fillId="0" borderId="0" xfId="9" applyNumberFormat="1" applyFont="1" applyAlignment="1">
      <alignment horizontal="left"/>
    </xf>
    <xf numFmtId="172" fontId="67" fillId="0" borderId="0" xfId="18" applyNumberFormat="1" applyFont="1" applyAlignment="1">
      <alignment horizontal="center"/>
    </xf>
    <xf numFmtId="172" fontId="73" fillId="0" borderId="0" xfId="13" applyNumberFormat="1" applyFont="1" applyFill="1" applyAlignment="1"/>
    <xf numFmtId="3" fontId="73" fillId="0" borderId="0" xfId="13" applyNumberFormat="1" applyFont="1" applyFill="1" applyAlignment="1">
      <alignment horizontal="right"/>
    </xf>
    <xf numFmtId="3" fontId="67" fillId="0" borderId="0" xfId="9" applyNumberFormat="1" applyFont="1" applyAlignment="1">
      <alignment horizontal="right"/>
    </xf>
    <xf numFmtId="167" fontId="67" fillId="0" borderId="0" xfId="9" applyFont="1" applyAlignment="1">
      <alignment horizontal="right"/>
    </xf>
    <xf numFmtId="0" fontId="67" fillId="0" borderId="0" xfId="18" applyFont="1"/>
    <xf numFmtId="0" fontId="71" fillId="0" borderId="0" xfId="18" applyFont="1"/>
    <xf numFmtId="0" fontId="67" fillId="0" borderId="1" xfId="0" applyFont="1" applyBorder="1" applyAlignment="1">
      <alignment vertical="center"/>
    </xf>
    <xf numFmtId="0" fontId="67" fillId="0" borderId="1" xfId="0" applyFont="1" applyFill="1" applyBorder="1" applyAlignment="1">
      <alignment horizontal="center" vertical="center"/>
    </xf>
    <xf numFmtId="0" fontId="67" fillId="0" borderId="0" xfId="18" applyFont="1" applyFill="1"/>
    <xf numFmtId="0" fontId="67" fillId="0" borderId="1" xfId="0" applyFont="1" applyFill="1" applyBorder="1" applyAlignment="1"/>
    <xf numFmtId="1" fontId="67" fillId="0" borderId="1" xfId="62" applyNumberFormat="1" applyFont="1" applyBorder="1" applyAlignment="1">
      <alignment horizontal="center"/>
    </xf>
    <xf numFmtId="1" fontId="71" fillId="0" borderId="1" xfId="62" applyNumberFormat="1" applyFont="1" applyBorder="1" applyAlignment="1">
      <alignment horizontal="center"/>
    </xf>
    <xf numFmtId="173" fontId="69" fillId="0" borderId="1" xfId="9" applyNumberFormat="1" applyFont="1" applyFill="1" applyBorder="1" applyAlignment="1">
      <alignment horizontal="center"/>
    </xf>
    <xf numFmtId="173" fontId="76" fillId="0" borderId="1" xfId="9" applyNumberFormat="1" applyFont="1" applyFill="1" applyBorder="1" applyAlignment="1">
      <alignment horizontal="center"/>
    </xf>
    <xf numFmtId="0" fontId="76" fillId="0" borderId="1" xfId="18" applyFont="1" applyFill="1" applyBorder="1" applyAlignment="1">
      <alignment horizontal="left"/>
    </xf>
    <xf numFmtId="1" fontId="82" fillId="61" borderId="1" xfId="0" applyNumberFormat="1" applyFont="1" applyFill="1" applyBorder="1" applyAlignment="1">
      <alignment horizontal="left"/>
    </xf>
    <xf numFmtId="1" fontId="82" fillId="61" borderId="1" xfId="0" applyNumberFormat="1" applyFont="1" applyFill="1" applyBorder="1" applyAlignment="1">
      <alignment horizontal="center"/>
    </xf>
    <xf numFmtId="2" fontId="82" fillId="61" borderId="1" xfId="0" applyNumberFormat="1" applyFont="1" applyFill="1" applyBorder="1" applyAlignment="1">
      <alignment horizontal="left" vertical="center" wrapText="1"/>
    </xf>
    <xf numFmtId="1" fontId="82" fillId="61" borderId="1" xfId="0" applyNumberFormat="1" applyFont="1" applyFill="1" applyBorder="1" applyAlignment="1">
      <alignment horizontal="center" vertical="center" wrapText="1"/>
    </xf>
    <xf numFmtId="1" fontId="76" fillId="0" borderId="1" xfId="0" applyNumberFormat="1" applyFont="1" applyFill="1" applyBorder="1" applyAlignment="1">
      <alignment horizontal="center" vertical="center" wrapText="1"/>
    </xf>
    <xf numFmtId="1" fontId="76" fillId="0" borderId="6" xfId="0" applyNumberFormat="1" applyFont="1" applyFill="1" applyBorder="1" applyAlignment="1">
      <alignment horizontal="center" vertical="center" wrapText="1"/>
    </xf>
    <xf numFmtId="1" fontId="76" fillId="0" borderId="7" xfId="0" applyNumberFormat="1" applyFont="1" applyFill="1" applyBorder="1" applyAlignment="1">
      <alignment horizontal="center" vertical="center" wrapText="1"/>
    </xf>
    <xf numFmtId="49" fontId="83" fillId="0" borderId="0" xfId="13" applyNumberFormat="1" applyFont="1" applyFill="1" applyBorder="1" applyAlignment="1"/>
    <xf numFmtId="2" fontId="84" fillId="0" borderId="0" xfId="13" applyNumberFormat="1" applyFont="1" applyFill="1" applyBorder="1" applyAlignment="1"/>
    <xf numFmtId="2" fontId="84" fillId="0" borderId="0" xfId="13" applyNumberFormat="1" applyFont="1" applyFill="1" applyAlignment="1"/>
    <xf numFmtId="0" fontId="82" fillId="61" borderId="1" xfId="0" applyFont="1" applyFill="1" applyBorder="1" applyAlignment="1">
      <alignment wrapText="1"/>
    </xf>
    <xf numFmtId="0" fontId="82" fillId="61" borderId="1" xfId="0" applyFont="1" applyFill="1" applyBorder="1"/>
    <xf numFmtId="1" fontId="76" fillId="0" borderId="1" xfId="62" applyNumberFormat="1" applyFont="1" applyFill="1" applyBorder="1" applyAlignment="1">
      <alignment horizontal="center"/>
    </xf>
    <xf numFmtId="0" fontId="67" fillId="0" borderId="0" xfId="0" applyFont="1" applyAlignment="1">
      <alignment horizontal="center"/>
    </xf>
    <xf numFmtId="0" fontId="69" fillId="0" borderId="0" xfId="0" applyFont="1" applyAlignment="1">
      <alignment horizontal="center"/>
    </xf>
    <xf numFmtId="2" fontId="75" fillId="0" borderId="0" xfId="0" applyNumberFormat="1" applyFont="1"/>
    <xf numFmtId="2" fontId="72" fillId="0" borderId="0" xfId="0" applyNumberFormat="1" applyFont="1" applyAlignment="1">
      <alignment horizontal="center"/>
    </xf>
    <xf numFmtId="2" fontId="72" fillId="0" borderId="0" xfId="0" applyNumberFormat="1" applyFont="1"/>
    <xf numFmtId="0" fontId="72" fillId="0" borderId="0" xfId="0" applyFont="1"/>
    <xf numFmtId="0" fontId="88" fillId="0" borderId="0" xfId="0" applyFont="1" applyFill="1"/>
    <xf numFmtId="0" fontId="72" fillId="0" borderId="0" xfId="0" applyFont="1" applyFill="1"/>
    <xf numFmtId="167" fontId="72" fillId="0" borderId="0" xfId="9" applyFont="1"/>
    <xf numFmtId="2" fontId="72" fillId="0" borderId="0" xfId="0" applyNumberFormat="1" applyFont="1" applyFill="1"/>
    <xf numFmtId="9" fontId="89" fillId="61" borderId="4" xfId="17" applyFont="1" applyFill="1" applyBorder="1" applyAlignment="1">
      <alignment horizontal="center" vertical="top" wrapText="1"/>
    </xf>
    <xf numFmtId="2" fontId="82" fillId="61" borderId="4" xfId="0" applyNumberFormat="1" applyFont="1" applyFill="1" applyBorder="1" applyAlignment="1">
      <alignment horizontal="left" vertical="top" wrapText="1"/>
    </xf>
    <xf numFmtId="0" fontId="82" fillId="61" borderId="4" xfId="0" applyFont="1" applyFill="1" applyBorder="1" applyAlignment="1">
      <alignment horizontal="left" vertical="top" wrapText="1"/>
    </xf>
    <xf numFmtId="167" fontId="82" fillId="61" borderId="4" xfId="9" applyFont="1" applyFill="1" applyBorder="1" applyAlignment="1">
      <alignment horizontal="center" vertical="top" wrapText="1"/>
    </xf>
    <xf numFmtId="167" fontId="89" fillId="61" borderId="4" xfId="9" applyFont="1" applyFill="1" applyBorder="1" applyAlignment="1">
      <alignment horizontal="center" vertical="top" wrapText="1"/>
    </xf>
    <xf numFmtId="2" fontId="67" fillId="0" borderId="1" xfId="0" applyNumberFormat="1" applyFont="1" applyFill="1" applyBorder="1"/>
    <xf numFmtId="0" fontId="67" fillId="0" borderId="1" xfId="0" applyFont="1" applyFill="1" applyBorder="1"/>
    <xf numFmtId="1" fontId="87" fillId="0" borderId="1" xfId="0" applyNumberFormat="1" applyFont="1" applyFill="1" applyBorder="1" applyAlignment="1">
      <alignment horizontal="center"/>
    </xf>
    <xf numFmtId="43" fontId="69" fillId="0" borderId="1" xfId="9" applyNumberFormat="1" applyFont="1" applyFill="1" applyBorder="1" applyAlignment="1">
      <alignment horizontal="center"/>
    </xf>
    <xf numFmtId="1" fontId="69" fillId="0" borderId="1" xfId="9" applyNumberFormat="1" applyFont="1" applyFill="1" applyBorder="1" applyAlignment="1">
      <alignment horizontal="center"/>
    </xf>
    <xf numFmtId="2" fontId="69" fillId="0" borderId="1" xfId="9" applyNumberFormat="1" applyFont="1" applyFill="1" applyBorder="1" applyAlignment="1">
      <alignment horizontal="center"/>
    </xf>
    <xf numFmtId="0" fontId="69" fillId="0" borderId="0" xfId="0" applyFont="1"/>
    <xf numFmtId="0" fontId="67" fillId="0" borderId="7" xfId="0" applyFont="1" applyFill="1" applyBorder="1"/>
    <xf numFmtId="0" fontId="67" fillId="0" borderId="10" xfId="0" applyFont="1" applyFill="1" applyBorder="1"/>
    <xf numFmtId="2" fontId="67" fillId="0" borderId="0" xfId="0" applyNumberFormat="1" applyFont="1" applyFill="1" applyBorder="1"/>
    <xf numFmtId="0" fontId="67" fillId="0" borderId="0" xfId="9" applyNumberFormat="1" applyFont="1" applyFill="1" applyBorder="1" applyAlignment="1"/>
    <xf numFmtId="1" fontId="87" fillId="0" borderId="0" xfId="0" applyNumberFormat="1" applyFont="1" applyFill="1" applyBorder="1" applyAlignment="1">
      <alignment horizontal="center"/>
    </xf>
    <xf numFmtId="43" fontId="69" fillId="0" borderId="0" xfId="9" applyNumberFormat="1" applyFont="1" applyFill="1" applyBorder="1" applyAlignment="1">
      <alignment horizontal="center"/>
    </xf>
    <xf numFmtId="167" fontId="69" fillId="0" borderId="0" xfId="9" applyFont="1" applyFill="1" applyBorder="1" applyAlignment="1">
      <alignment horizontal="center"/>
    </xf>
    <xf numFmtId="2" fontId="69" fillId="0" borderId="0" xfId="9" applyNumberFormat="1" applyFont="1" applyFill="1" applyBorder="1" applyAlignment="1">
      <alignment horizontal="center"/>
    </xf>
    <xf numFmtId="0" fontId="67" fillId="0" borderId="0" xfId="0" applyFont="1" applyBorder="1"/>
    <xf numFmtId="0" fontId="67" fillId="0" borderId="0" xfId="0" applyFont="1" applyFill="1" applyBorder="1" applyAlignment="1"/>
    <xf numFmtId="0" fontId="87" fillId="0" borderId="0" xfId="0" applyFont="1" applyFill="1" applyBorder="1"/>
    <xf numFmtId="0" fontId="87" fillId="0" borderId="0" xfId="0" applyFont="1"/>
    <xf numFmtId="0" fontId="69" fillId="0" borderId="0" xfId="14" applyFont="1" applyFill="1" applyAlignment="1" applyProtection="1">
      <protection hidden="1"/>
    </xf>
    <xf numFmtId="0" fontId="72" fillId="0" borderId="0" xfId="0" applyFont="1" applyAlignment="1">
      <alignment horizontal="center"/>
    </xf>
    <xf numFmtId="0" fontId="67" fillId="0" borderId="0" xfId="0" applyFont="1" applyFill="1" applyAlignment="1">
      <alignment vertical="center"/>
    </xf>
    <xf numFmtId="0" fontId="67" fillId="0" borderId="0" xfId="14" applyFont="1" applyFill="1" applyAlignment="1" applyProtection="1">
      <alignment vertical="center"/>
      <protection hidden="1"/>
    </xf>
    <xf numFmtId="2" fontId="67" fillId="0" borderId="0" xfId="0" applyNumberFormat="1" applyFont="1" applyFill="1" applyAlignment="1">
      <alignment vertical="center"/>
    </xf>
    <xf numFmtId="2" fontId="67" fillId="0" borderId="0" xfId="14" applyNumberFormat="1" applyFont="1" applyFill="1" applyAlignment="1" applyProtection="1">
      <alignment vertical="center"/>
      <protection hidden="1"/>
    </xf>
    <xf numFmtId="2" fontId="72" fillId="0" borderId="0" xfId="0" applyNumberFormat="1" applyFont="1" applyFill="1" applyBorder="1" applyAlignment="1">
      <alignment horizontal="center"/>
    </xf>
    <xf numFmtId="2" fontId="67" fillId="0" borderId="0" xfId="14" applyNumberFormat="1" applyFont="1" applyFill="1" applyBorder="1" applyAlignment="1" applyProtection="1">
      <alignment vertical="center"/>
      <protection hidden="1"/>
    </xf>
    <xf numFmtId="2" fontId="78" fillId="0" borderId="0" xfId="14" applyNumberFormat="1" applyFont="1" applyFill="1" applyBorder="1" applyAlignment="1" applyProtection="1">
      <alignment vertical="center"/>
      <protection locked="0"/>
    </xf>
    <xf numFmtId="2" fontId="67" fillId="0" borderId="3" xfId="12" applyNumberFormat="1" applyFont="1" applyFill="1" applyBorder="1" applyProtection="1">
      <protection hidden="1"/>
    </xf>
    <xf numFmtId="2" fontId="67" fillId="0" borderId="5" xfId="12" applyNumberFormat="1" applyFont="1" applyFill="1" applyBorder="1" applyProtection="1">
      <protection hidden="1"/>
    </xf>
    <xf numFmtId="0" fontId="67" fillId="0" borderId="7" xfId="0" applyFont="1" applyBorder="1"/>
    <xf numFmtId="2" fontId="67" fillId="0" borderId="7" xfId="12" applyNumberFormat="1" applyFont="1" applyFill="1" applyBorder="1" applyProtection="1">
      <protection hidden="1"/>
    </xf>
    <xf numFmtId="0" fontId="67" fillId="0" borderId="5" xfId="0" applyFont="1" applyFill="1" applyBorder="1"/>
    <xf numFmtId="177" fontId="67" fillId="2" borderId="0" xfId="12" applyNumberFormat="1" applyFont="1" applyFill="1" applyBorder="1" applyAlignment="1" applyProtection="1">
      <alignment vertical="center"/>
      <protection hidden="1"/>
    </xf>
    <xf numFmtId="0" fontId="72" fillId="0" borderId="5" xfId="0" applyFont="1" applyFill="1" applyBorder="1"/>
    <xf numFmtId="0" fontId="72" fillId="0" borderId="7" xfId="0" applyFont="1" applyFill="1" applyBorder="1"/>
    <xf numFmtId="177" fontId="72" fillId="0" borderId="1" xfId="12" applyNumberFormat="1" applyFont="1" applyFill="1" applyBorder="1" applyAlignment="1" applyProtection="1">
      <alignment vertical="center"/>
      <protection hidden="1"/>
    </xf>
    <xf numFmtId="177" fontId="67" fillId="0" borderId="1" xfId="12" applyNumberFormat="1" applyFont="1" applyFill="1" applyBorder="1" applyAlignment="1" applyProtection="1">
      <alignment vertical="center"/>
      <protection hidden="1"/>
    </xf>
    <xf numFmtId="10" fontId="72" fillId="0" borderId="7" xfId="0" applyNumberFormat="1" applyFont="1" applyFill="1" applyBorder="1" applyAlignment="1"/>
    <xf numFmtId="0" fontId="66" fillId="0" borderId="3" xfId="14" applyFont="1" applyFill="1" applyBorder="1" applyAlignment="1" applyProtection="1">
      <alignment horizontal="left" vertical="center"/>
      <protection hidden="1"/>
    </xf>
    <xf numFmtId="2" fontId="72" fillId="0" borderId="1" xfId="12" applyNumberFormat="1" applyFont="1" applyFill="1" applyBorder="1" applyAlignment="1" applyProtection="1">
      <alignment horizontal="center"/>
      <protection hidden="1"/>
    </xf>
    <xf numFmtId="179" fontId="71" fillId="0" borderId="1" xfId="14" applyNumberFormat="1" applyFont="1" applyFill="1" applyBorder="1" applyAlignment="1" applyProtection="1">
      <alignment horizontal="left" vertical="center"/>
      <protection hidden="1"/>
    </xf>
    <xf numFmtId="179" fontId="71" fillId="0" borderId="12" xfId="14" applyNumberFormat="1" applyFont="1" applyFill="1" applyBorder="1" applyAlignment="1" applyProtection="1">
      <alignment horizontal="left" vertical="center"/>
      <protection hidden="1"/>
    </xf>
    <xf numFmtId="0" fontId="67" fillId="0" borderId="5" xfId="12" applyFont="1" applyFill="1" applyBorder="1" applyAlignment="1" applyProtection="1">
      <alignment vertical="center"/>
      <protection hidden="1"/>
    </xf>
    <xf numFmtId="0" fontId="67" fillId="0" borderId="2" xfId="0" applyFont="1" applyBorder="1"/>
    <xf numFmtId="10" fontId="71" fillId="0" borderId="0" xfId="17" applyNumberFormat="1" applyFont="1" applyFill="1" applyBorder="1" applyAlignment="1" applyProtection="1">
      <alignment horizontal="right" vertical="center"/>
      <protection hidden="1"/>
    </xf>
    <xf numFmtId="0" fontId="67" fillId="0" borderId="6" xfId="0" applyFont="1" applyBorder="1"/>
    <xf numFmtId="181" fontId="67" fillId="0" borderId="0" xfId="12" applyNumberFormat="1" applyFont="1" applyFill="1" applyBorder="1" applyProtection="1">
      <protection hidden="1"/>
    </xf>
    <xf numFmtId="10" fontId="66" fillId="0" borderId="0" xfId="17" applyNumberFormat="1" applyFont="1" applyFill="1" applyBorder="1" applyAlignment="1"/>
    <xf numFmtId="179" fontId="67" fillId="0" borderId="0" xfId="14" applyNumberFormat="1" applyFont="1" applyFill="1" applyBorder="1" applyAlignment="1" applyProtection="1">
      <alignment vertical="center"/>
      <protection hidden="1"/>
    </xf>
    <xf numFmtId="0" fontId="71" fillId="0" borderId="1" xfId="14" applyFont="1" applyFill="1" applyBorder="1" applyAlignment="1" applyProtection="1">
      <alignment horizontal="left" vertical="center"/>
      <protection hidden="1"/>
    </xf>
    <xf numFmtId="0" fontId="66" fillId="0" borderId="1" xfId="14" applyFont="1" applyFill="1" applyBorder="1" applyAlignment="1" applyProtection="1">
      <alignment vertical="center"/>
      <protection hidden="1"/>
    </xf>
    <xf numFmtId="0" fontId="67" fillId="0" borderId="1" xfId="0" applyFont="1" applyFill="1" applyBorder="1" applyAlignment="1">
      <alignment vertical="center"/>
    </xf>
    <xf numFmtId="0" fontId="74" fillId="0" borderId="1" xfId="14" applyFont="1" applyFill="1" applyBorder="1" applyAlignment="1" applyProtection="1">
      <alignment vertical="center"/>
      <protection hidden="1"/>
    </xf>
    <xf numFmtId="0" fontId="67" fillId="0" borderId="1" xfId="14" applyFont="1" applyFill="1" applyBorder="1" applyAlignment="1" applyProtection="1">
      <alignment vertical="center"/>
      <protection hidden="1"/>
    </xf>
    <xf numFmtId="10" fontId="71" fillId="0" borderId="1" xfId="17" applyNumberFormat="1" applyFont="1" applyFill="1" applyBorder="1" applyAlignment="1" applyProtection="1">
      <alignment vertical="center"/>
      <protection hidden="1"/>
    </xf>
    <xf numFmtId="0" fontId="65" fillId="0" borderId="0" xfId="0" applyFont="1" applyFill="1" applyAlignment="1">
      <alignment horizontal="left" indent="3"/>
    </xf>
    <xf numFmtId="0" fontId="65" fillId="0" borderId="0" xfId="0" applyFont="1" applyFill="1" applyAlignment="1">
      <alignment horizontal="left" indent="1"/>
    </xf>
    <xf numFmtId="180" fontId="65" fillId="0" borderId="0" xfId="0" applyNumberFormat="1" applyFont="1" applyFill="1"/>
    <xf numFmtId="179" fontId="65" fillId="0" borderId="0" xfId="0" applyNumberFormat="1" applyFont="1" applyFill="1"/>
    <xf numFmtId="2" fontId="90" fillId="61" borderId="5" xfId="14" applyNumberFormat="1" applyFont="1" applyFill="1" applyBorder="1" applyAlignment="1" applyProtection="1">
      <alignment horizontal="left" vertical="center"/>
      <protection hidden="1"/>
    </xf>
    <xf numFmtId="2" fontId="86" fillId="61" borderId="6" xfId="12" applyNumberFormat="1" applyFont="1" applyFill="1" applyBorder="1" applyProtection="1">
      <protection hidden="1"/>
    </xf>
    <xf numFmtId="2" fontId="86" fillId="61" borderId="7" xfId="12" applyNumberFormat="1" applyFont="1" applyFill="1" applyBorder="1" applyProtection="1">
      <protection hidden="1"/>
    </xf>
    <xf numFmtId="0" fontId="90" fillId="61" borderId="5" xfId="14" applyFont="1" applyFill="1" applyBorder="1" applyAlignment="1" applyProtection="1">
      <alignment horizontal="left" vertical="center"/>
      <protection hidden="1"/>
    </xf>
    <xf numFmtId="0" fontId="81" fillId="61" borderId="6" xfId="14" applyFont="1" applyFill="1" applyBorder="1" applyAlignment="1" applyProtection="1">
      <alignment horizontal="left" vertical="center"/>
      <protection hidden="1"/>
    </xf>
    <xf numFmtId="9" fontId="86" fillId="61" borderId="7" xfId="14" applyNumberFormat="1" applyFont="1" applyFill="1" applyBorder="1" applyAlignment="1" applyProtection="1">
      <alignment vertical="center"/>
      <protection hidden="1"/>
    </xf>
    <xf numFmtId="0" fontId="91" fillId="0" borderId="0" xfId="14" applyFont="1" applyFill="1" applyBorder="1" applyAlignment="1" applyProtection="1">
      <protection hidden="1"/>
    </xf>
    <xf numFmtId="0" fontId="91" fillId="0" borderId="0" xfId="14" applyFont="1" applyFill="1" applyBorder="1" applyAlignment="1" applyProtection="1">
      <alignment horizontal="center"/>
      <protection hidden="1"/>
    </xf>
    <xf numFmtId="0" fontId="91" fillId="0" borderId="0" xfId="14" applyFont="1" applyFill="1" applyBorder="1" applyAlignment="1" applyProtection="1">
      <alignment horizontal="right"/>
      <protection hidden="1"/>
    </xf>
    <xf numFmtId="169" fontId="91" fillId="0" borderId="0" xfId="4" applyFont="1" applyFill="1" applyBorder="1" applyAlignment="1" applyProtection="1">
      <alignment horizontal="center"/>
      <protection hidden="1"/>
    </xf>
    <xf numFmtId="175" fontId="91" fillId="0" borderId="0" xfId="4" applyNumberFormat="1" applyFont="1" applyFill="1" applyBorder="1" applyAlignment="1" applyProtection="1">
      <alignment horizontal="center"/>
      <protection hidden="1"/>
    </xf>
    <xf numFmtId="2" fontId="78" fillId="0" borderId="0" xfId="0" applyNumberFormat="1" applyFont="1" applyAlignment="1"/>
    <xf numFmtId="0" fontId="92" fillId="0" borderId="0" xfId="0" applyFont="1" applyFill="1" applyBorder="1" applyAlignment="1">
      <alignment horizontal="center" vertical="center"/>
    </xf>
    <xf numFmtId="175" fontId="92" fillId="0" borderId="0" xfId="0" applyNumberFormat="1" applyFont="1" applyFill="1" applyBorder="1" applyAlignment="1">
      <alignment horizontal="center" vertical="center"/>
    </xf>
    <xf numFmtId="1" fontId="79" fillId="0" borderId="0" xfId="0" applyNumberFormat="1" applyFont="1" applyAlignment="1">
      <alignment horizontal="left"/>
    </xf>
    <xf numFmtId="2" fontId="93" fillId="0" borderId="0" xfId="14" applyNumberFormat="1" applyFont="1" applyFill="1" applyBorder="1" applyAlignment="1" applyProtection="1">
      <alignment horizontal="right"/>
      <protection hidden="1"/>
    </xf>
    <xf numFmtId="2" fontId="93" fillId="0" borderId="0" xfId="14" applyNumberFormat="1" applyFont="1" applyFill="1" applyBorder="1" applyAlignment="1" applyProtection="1">
      <alignment horizontal="center"/>
      <protection hidden="1"/>
    </xf>
    <xf numFmtId="0" fontId="67" fillId="0" borderId="0" xfId="0" applyFont="1" applyAlignment="1">
      <alignment vertical="top" wrapText="1"/>
    </xf>
    <xf numFmtId="2" fontId="73" fillId="0" borderId="0" xfId="0" applyNumberFormat="1" applyFont="1" applyFill="1" applyBorder="1" applyAlignment="1">
      <alignment horizontal="center" vertical="center"/>
    </xf>
    <xf numFmtId="175" fontId="73" fillId="0" borderId="0" xfId="0" applyNumberFormat="1" applyFont="1" applyFill="1" applyBorder="1" applyAlignment="1">
      <alignment horizontal="center" vertical="center"/>
    </xf>
    <xf numFmtId="2" fontId="93" fillId="0" borderId="0" xfId="14" applyNumberFormat="1" applyFont="1" applyFill="1" applyBorder="1" applyAlignment="1" applyProtection="1">
      <alignment horizontal="center" wrapText="1"/>
      <protection hidden="1"/>
    </xf>
    <xf numFmtId="0" fontId="67" fillId="0" borderId="0" xfId="0" applyFont="1" applyAlignment="1">
      <alignment horizontal="center" wrapText="1"/>
    </xf>
    <xf numFmtId="2" fontId="67" fillId="0" borderId="5" xfId="14" applyNumberFormat="1" applyFont="1" applyFill="1" applyBorder="1" applyAlignment="1" applyProtection="1">
      <protection hidden="1"/>
    </xf>
    <xf numFmtId="2" fontId="94" fillId="0" borderId="6" xfId="4" applyNumberFormat="1" applyFont="1" applyFill="1" applyBorder="1" applyAlignment="1" applyProtection="1">
      <alignment horizontal="center" vertical="center"/>
      <protection hidden="1"/>
    </xf>
    <xf numFmtId="2" fontId="94" fillId="0" borderId="7" xfId="4" applyNumberFormat="1" applyFont="1" applyFill="1" applyBorder="1" applyAlignment="1" applyProtection="1">
      <alignment horizontal="right" vertical="center"/>
      <protection hidden="1"/>
    </xf>
    <xf numFmtId="2" fontId="71" fillId="0" borderId="1" xfId="4" applyNumberFormat="1" applyFont="1" applyFill="1" applyBorder="1" applyAlignment="1" applyProtection="1">
      <protection hidden="1"/>
    </xf>
    <xf numFmtId="175" fontId="73" fillId="0" borderId="9" xfId="0" applyNumberFormat="1" applyFont="1" applyFill="1" applyBorder="1" applyAlignment="1">
      <alignment horizontal="center" vertical="center"/>
    </xf>
    <xf numFmtId="1" fontId="72" fillId="0" borderId="1" xfId="14" applyNumberFormat="1" applyFont="1" applyFill="1" applyBorder="1" applyAlignment="1" applyProtection="1">
      <alignment horizontal="center"/>
      <protection hidden="1"/>
    </xf>
    <xf numFmtId="2" fontId="95" fillId="0" borderId="6" xfId="4" applyNumberFormat="1" applyFont="1" applyFill="1" applyBorder="1" applyAlignment="1" applyProtection="1">
      <alignment horizontal="left" vertical="center"/>
      <protection hidden="1"/>
    </xf>
    <xf numFmtId="2" fontId="91" fillId="0" borderId="7" xfId="4" applyNumberFormat="1" applyFont="1" applyFill="1" applyBorder="1" applyAlignment="1" applyProtection="1">
      <alignment horizontal="right" vertical="center"/>
      <protection hidden="1"/>
    </xf>
    <xf numFmtId="169" fontId="71" fillId="35" borderId="1" xfId="4" applyFont="1" applyFill="1" applyBorder="1" applyAlignment="1" applyProtection="1">
      <protection locked="0"/>
    </xf>
    <xf numFmtId="175" fontId="73" fillId="0" borderId="11" xfId="0" applyNumberFormat="1" applyFont="1" applyFill="1" applyBorder="1" applyAlignment="1">
      <alignment horizontal="center" vertical="center"/>
    </xf>
    <xf numFmtId="2" fontId="96" fillId="0" borderId="6" xfId="14" applyNumberFormat="1" applyFont="1" applyFill="1" applyBorder="1" applyAlignment="1" applyProtection="1">
      <protection hidden="1"/>
    </xf>
    <xf numFmtId="10" fontId="97" fillId="0" borderId="7" xfId="17" applyNumberFormat="1" applyFont="1" applyFill="1" applyBorder="1" applyAlignment="1" applyProtection="1">
      <alignment horizontal="right"/>
      <protection hidden="1"/>
    </xf>
    <xf numFmtId="0" fontId="67" fillId="0" borderId="5" xfId="14" applyFont="1" applyFill="1" applyBorder="1" applyAlignment="1" applyProtection="1">
      <protection hidden="1"/>
    </xf>
    <xf numFmtId="0" fontId="96" fillId="0" borderId="6" xfId="14" applyFont="1" applyFill="1" applyBorder="1" applyAlignment="1" applyProtection="1">
      <protection hidden="1"/>
    </xf>
    <xf numFmtId="0" fontId="96" fillId="0" borderId="7" xfId="14" applyFont="1" applyFill="1" applyBorder="1" applyAlignment="1" applyProtection="1">
      <alignment horizontal="right"/>
      <protection hidden="1"/>
    </xf>
    <xf numFmtId="169" fontId="71" fillId="0" borderId="1" xfId="4" applyFont="1" applyFill="1" applyBorder="1" applyAlignment="1" applyProtection="1">
      <protection locked="0"/>
    </xf>
    <xf numFmtId="0" fontId="97" fillId="0" borderId="6" xfId="14" applyFont="1" applyFill="1" applyBorder="1" applyAlignment="1" applyProtection="1">
      <alignment horizontal="right"/>
      <protection hidden="1"/>
    </xf>
    <xf numFmtId="0" fontId="97" fillId="0" borderId="7" xfId="14" applyFont="1" applyFill="1" applyBorder="1" applyAlignment="1" applyProtection="1">
      <alignment horizontal="right"/>
      <protection hidden="1"/>
    </xf>
    <xf numFmtId="169" fontId="71" fillId="0" borderId="1" xfId="4" applyFont="1" applyFill="1" applyBorder="1" applyAlignment="1" applyProtection="1">
      <protection hidden="1"/>
    </xf>
    <xf numFmtId="0" fontId="71" fillId="0" borderId="5" xfId="14" applyNumberFormat="1" applyFont="1" applyFill="1" applyBorder="1" applyAlignment="1" applyProtection="1">
      <protection hidden="1"/>
    </xf>
    <xf numFmtId="10" fontId="97" fillId="0" borderId="6" xfId="14" applyNumberFormat="1" applyFont="1" applyFill="1" applyBorder="1" applyAlignment="1" applyProtection="1">
      <alignment horizontal="right"/>
      <protection hidden="1"/>
    </xf>
    <xf numFmtId="0" fontId="96" fillId="0" borderId="6" xfId="14" applyFont="1" applyFill="1" applyBorder="1" applyAlignment="1" applyProtection="1">
      <alignment horizontal="center"/>
      <protection hidden="1"/>
    </xf>
    <xf numFmtId="175" fontId="98" fillId="0" borderId="1" xfId="17" applyNumberFormat="1" applyFont="1" applyFill="1" applyBorder="1" applyAlignment="1" applyProtection="1">
      <alignment horizontal="center"/>
      <protection hidden="1"/>
    </xf>
    <xf numFmtId="0" fontId="99" fillId="0" borderId="5" xfId="14" applyNumberFormat="1" applyFont="1" applyFill="1" applyBorder="1" applyAlignment="1" applyProtection="1">
      <protection hidden="1"/>
    </xf>
    <xf numFmtId="2" fontId="100" fillId="0" borderId="0" xfId="14" applyNumberFormat="1" applyFont="1" applyFill="1" applyBorder="1" applyAlignment="1" applyProtection="1">
      <alignment horizontal="center"/>
      <protection hidden="1"/>
    </xf>
    <xf numFmtId="175" fontId="69" fillId="0" borderId="11" xfId="0" applyNumberFormat="1" applyFont="1" applyFill="1" applyBorder="1" applyAlignment="1">
      <alignment horizontal="center" vertical="center"/>
    </xf>
    <xf numFmtId="0" fontId="69" fillId="0" borderId="0" xfId="0" applyFont="1" applyFill="1"/>
    <xf numFmtId="175" fontId="96" fillId="0" borderId="7" xfId="17" applyNumberFormat="1" applyFont="1" applyFill="1" applyBorder="1" applyAlignment="1" applyProtection="1">
      <alignment horizontal="right"/>
      <protection hidden="1"/>
    </xf>
    <xf numFmtId="169" fontId="96" fillId="0" borderId="6" xfId="14" applyNumberFormat="1" applyFont="1" applyFill="1" applyBorder="1" applyAlignment="1" applyProtection="1">
      <alignment horizontal="center"/>
      <protection hidden="1"/>
    </xf>
    <xf numFmtId="165" fontId="96" fillId="0" borderId="6" xfId="14" applyNumberFormat="1" applyFont="1" applyFill="1" applyBorder="1" applyAlignment="1" applyProtection="1">
      <alignment horizontal="center"/>
      <protection hidden="1"/>
    </xf>
    <xf numFmtId="2" fontId="71" fillId="0" borderId="1" xfId="4" applyNumberFormat="1" applyFont="1" applyFill="1" applyBorder="1" applyAlignment="1" applyProtection="1">
      <alignment horizontal="right"/>
      <protection locked="0"/>
    </xf>
    <xf numFmtId="167" fontId="96" fillId="0" borderId="7" xfId="9" applyFont="1" applyFill="1" applyBorder="1" applyAlignment="1" applyProtection="1">
      <alignment horizontal="right"/>
      <protection hidden="1"/>
    </xf>
    <xf numFmtId="0" fontId="72" fillId="0" borderId="1" xfId="0" applyFont="1" applyBorder="1"/>
    <xf numFmtId="10" fontId="96" fillId="0" borderId="7" xfId="17" applyNumberFormat="1" applyFont="1" applyFill="1" applyBorder="1" applyAlignment="1" applyProtection="1">
      <alignment horizontal="right"/>
      <protection hidden="1"/>
    </xf>
    <xf numFmtId="175" fontId="67" fillId="0" borderId="11" xfId="0" applyNumberFormat="1" applyFont="1" applyBorder="1"/>
    <xf numFmtId="169" fontId="96" fillId="0" borderId="7" xfId="14" applyNumberFormat="1" applyFont="1" applyFill="1" applyBorder="1" applyAlignment="1" applyProtection="1">
      <alignment horizontal="right"/>
      <protection hidden="1"/>
    </xf>
    <xf numFmtId="0" fontId="101" fillId="0" borderId="0" xfId="0" applyFont="1" applyFill="1" applyBorder="1"/>
    <xf numFmtId="0" fontId="101" fillId="0" borderId="9" xfId="0" applyFont="1" applyFill="1" applyBorder="1" applyAlignment="1">
      <alignment horizontal="right"/>
    </xf>
    <xf numFmtId="175" fontId="67" fillId="0" borderId="0" xfId="0" applyNumberFormat="1" applyFont="1" applyFill="1" applyBorder="1"/>
    <xf numFmtId="166" fontId="72" fillId="0" borderId="1" xfId="19" applyFont="1" applyBorder="1"/>
    <xf numFmtId="0" fontId="75" fillId="0" borderId="5" xfId="14" applyFont="1" applyFill="1" applyBorder="1" applyAlignment="1" applyProtection="1">
      <protection hidden="1"/>
    </xf>
    <xf numFmtId="169" fontId="97" fillId="0" borderId="6" xfId="14" applyNumberFormat="1" applyFont="1" applyFill="1" applyBorder="1" applyAlignment="1" applyProtection="1">
      <protection hidden="1"/>
    </xf>
    <xf numFmtId="169" fontId="97" fillId="0" borderId="7" xfId="14" applyNumberFormat="1" applyFont="1" applyFill="1" applyBorder="1" applyAlignment="1" applyProtection="1">
      <alignment horizontal="right"/>
      <protection hidden="1"/>
    </xf>
    <xf numFmtId="179" fontId="75" fillId="0" borderId="1" xfId="6" applyNumberFormat="1" applyFont="1" applyFill="1" applyBorder="1" applyAlignment="1" applyProtection="1">
      <protection hidden="1"/>
    </xf>
    <xf numFmtId="179" fontId="69" fillId="0" borderId="0" xfId="0" applyNumberFormat="1" applyFont="1" applyFill="1" applyAlignment="1"/>
    <xf numFmtId="0" fontId="69" fillId="0" borderId="0" xfId="0" applyFont="1" applyFill="1" applyBorder="1" applyAlignment="1"/>
    <xf numFmtId="0" fontId="97" fillId="0" borderId="0" xfId="0" applyFont="1" applyFill="1" applyBorder="1" applyAlignment="1"/>
    <xf numFmtId="0" fontId="97" fillId="0" borderId="11" xfId="0" applyFont="1" applyFill="1" applyBorder="1" applyAlignment="1">
      <alignment horizontal="right"/>
    </xf>
    <xf numFmtId="0" fontId="69" fillId="0" borderId="0" xfId="0" applyFont="1" applyFill="1" applyAlignment="1"/>
    <xf numFmtId="0" fontId="97" fillId="0" borderId="0" xfId="0" applyFont="1"/>
    <xf numFmtId="0" fontId="97" fillId="0" borderId="0" xfId="0" applyFont="1" applyAlignment="1">
      <alignment horizontal="right"/>
    </xf>
    <xf numFmtId="175" fontId="69" fillId="0" borderId="0" xfId="0" applyNumberFormat="1" applyFont="1"/>
    <xf numFmtId="0" fontId="69" fillId="0" borderId="0" xfId="0" applyFont="1" applyAlignment="1">
      <alignment horizontal="right"/>
    </xf>
    <xf numFmtId="2" fontId="83" fillId="0" borderId="0" xfId="0" applyNumberFormat="1" applyFont="1" applyAlignment="1"/>
    <xf numFmtId="2" fontId="84" fillId="0" borderId="0" xfId="0" applyNumberFormat="1" applyFont="1"/>
    <xf numFmtId="0" fontId="102" fillId="0" borderId="0" xfId="14" applyFont="1" applyFill="1" applyBorder="1" applyAlignment="1" applyProtection="1">
      <alignment horizontal="right"/>
      <protection hidden="1"/>
    </xf>
    <xf numFmtId="1" fontId="84" fillId="0" borderId="0" xfId="0" applyNumberFormat="1" applyFont="1" applyAlignment="1">
      <alignment horizontal="left"/>
    </xf>
    <xf numFmtId="2" fontId="102" fillId="0" borderId="0" xfId="14" applyNumberFormat="1" applyFont="1" applyFill="1" applyBorder="1" applyAlignment="1" applyProtection="1">
      <alignment horizontal="right"/>
      <protection hidden="1"/>
    </xf>
    <xf numFmtId="2" fontId="81" fillId="61" borderId="5" xfId="14" applyNumberFormat="1" applyFont="1" applyFill="1" applyBorder="1" applyAlignment="1" applyProtection="1">
      <alignment horizontal="left" vertical="center" wrapText="1"/>
      <protection hidden="1"/>
    </xf>
    <xf numFmtId="2" fontId="104" fillId="61" borderId="6" xfId="14" applyNumberFormat="1" applyFont="1" applyFill="1" applyBorder="1" applyAlignment="1" applyProtection="1">
      <alignment horizontal="center" wrapText="1"/>
      <protection hidden="1"/>
    </xf>
    <xf numFmtId="2" fontId="104" fillId="61" borderId="7" xfId="14" applyNumberFormat="1" applyFont="1" applyFill="1" applyBorder="1" applyAlignment="1" applyProtection="1">
      <alignment horizontal="right" wrapText="1"/>
      <protection hidden="1"/>
    </xf>
    <xf numFmtId="2" fontId="104" fillId="61" borderId="5" xfId="14" applyNumberFormat="1" applyFont="1" applyFill="1" applyBorder="1" applyAlignment="1" applyProtection="1">
      <alignment horizontal="left" vertical="center" wrapText="1"/>
      <protection hidden="1"/>
    </xf>
    <xf numFmtId="0" fontId="106" fillId="0" borderId="6" xfId="14" applyFont="1" applyFill="1" applyBorder="1" applyAlignment="1" applyProtection="1">
      <alignment horizontal="center"/>
      <protection hidden="1"/>
    </xf>
    <xf numFmtId="9" fontId="72" fillId="61" borderId="1" xfId="66" applyFont="1" applyFill="1" applyBorder="1" applyAlignment="1">
      <alignment horizontal="center"/>
    </xf>
    <xf numFmtId="169" fontId="106" fillId="0" borderId="6" xfId="14" applyNumberFormat="1" applyFont="1" applyFill="1" applyBorder="1" applyAlignment="1" applyProtection="1">
      <protection hidden="1"/>
    </xf>
    <xf numFmtId="0" fontId="70" fillId="0" borderId="0" xfId="0" applyFont="1"/>
    <xf numFmtId="0" fontId="70" fillId="0" borderId="0" xfId="0" applyFont="1" applyAlignment="1">
      <alignment wrapText="1"/>
    </xf>
    <xf numFmtId="0" fontId="67" fillId="0" borderId="1" xfId="0" applyFont="1" applyBorder="1"/>
    <xf numFmtId="0" fontId="67" fillId="0" borderId="1" xfId="0" applyFont="1" applyBorder="1" applyAlignment="1">
      <alignment horizontal="center"/>
    </xf>
    <xf numFmtId="166" fontId="67" fillId="0" borderId="1" xfId="19" applyFont="1" applyBorder="1"/>
    <xf numFmtId="0" fontId="72" fillId="0" borderId="5" xfId="0" applyFont="1" applyBorder="1"/>
    <xf numFmtId="0" fontId="72" fillId="0" borderId="6" xfId="0" applyFont="1" applyBorder="1"/>
    <xf numFmtId="0" fontId="82" fillId="61" borderId="1" xfId="60" applyFont="1" applyFill="1" applyBorder="1" applyAlignment="1">
      <alignment horizontal="left" vertical="top" wrapText="1"/>
    </xf>
    <xf numFmtId="0" fontId="101" fillId="0" borderId="0" xfId="11" applyFont="1" applyBorder="1" applyAlignment="1"/>
    <xf numFmtId="0" fontId="101" fillId="0" borderId="0" xfId="11" applyFont="1" applyFill="1" applyBorder="1"/>
    <xf numFmtId="179" fontId="101" fillId="0" borderId="0" xfId="11" applyNumberFormat="1" applyFont="1" applyFill="1" applyBorder="1"/>
    <xf numFmtId="2" fontId="101" fillId="0" borderId="0" xfId="11" applyNumberFormat="1" applyFont="1" applyFill="1"/>
    <xf numFmtId="2" fontId="78" fillId="0" borderId="0" xfId="11" applyNumberFormat="1" applyFont="1" applyFill="1" applyBorder="1" applyAlignment="1">
      <alignment vertical="center"/>
    </xf>
    <xf numFmtId="2" fontId="78" fillId="0" borderId="0" xfId="11" applyNumberFormat="1" applyFont="1" applyFill="1" applyBorder="1" applyAlignment="1">
      <alignment horizontal="right" vertical="center"/>
    </xf>
    <xf numFmtId="2" fontId="79" fillId="0" borderId="0" xfId="11" applyNumberFormat="1" applyFont="1" applyFill="1" applyBorder="1" applyAlignment="1">
      <alignment vertical="center"/>
    </xf>
    <xf numFmtId="0" fontId="73" fillId="0" borderId="0" xfId="15" applyFont="1" applyFill="1" applyBorder="1"/>
    <xf numFmtId="2" fontId="73" fillId="0" borderId="0" xfId="15" applyNumberFormat="1" applyFont="1" applyFill="1" applyBorder="1"/>
    <xf numFmtId="0" fontId="67" fillId="0" borderId="1" xfId="11" applyFont="1" applyFill="1" applyBorder="1"/>
    <xf numFmtId="0" fontId="67" fillId="0" borderId="0" xfId="11" applyFont="1" applyFill="1" applyBorder="1" applyAlignment="1"/>
    <xf numFmtId="0" fontId="101" fillId="0" borderId="0" xfId="11" applyFont="1" applyFill="1" applyBorder="1" applyAlignment="1"/>
    <xf numFmtId="0" fontId="67" fillId="0" borderId="1" xfId="11" applyFont="1" applyFill="1" applyBorder="1" applyAlignment="1"/>
    <xf numFmtId="0" fontId="67" fillId="0" borderId="6" xfId="11" applyFont="1" applyFill="1" applyBorder="1" applyAlignment="1"/>
    <xf numFmtId="0" fontId="67" fillId="0" borderId="2" xfId="11" applyFont="1" applyFill="1" applyBorder="1" applyAlignment="1"/>
    <xf numFmtId="0" fontId="67" fillId="0" borderId="0" xfId="11" applyFont="1" applyFill="1" applyBorder="1"/>
    <xf numFmtId="0" fontId="67" fillId="0" borderId="0" xfId="0" applyFont="1" applyAlignment="1">
      <alignment horizontal="left" vertical="center" indent="6"/>
    </xf>
    <xf numFmtId="0" fontId="67" fillId="0" borderId="5" xfId="10" applyFont="1" applyFill="1" applyBorder="1" applyAlignment="1" applyProtection="1">
      <alignment horizontal="left"/>
      <protection hidden="1"/>
    </xf>
    <xf numFmtId="0" fontId="67" fillId="0" borderId="7" xfId="10" applyFont="1" applyFill="1" applyBorder="1" applyAlignment="1" applyProtection="1">
      <alignment horizontal="left"/>
      <protection hidden="1"/>
    </xf>
    <xf numFmtId="0" fontId="67" fillId="0" borderId="1" xfId="10" applyFont="1" applyFill="1" applyBorder="1" applyAlignment="1" applyProtection="1">
      <alignment horizontal="left"/>
      <protection hidden="1"/>
    </xf>
    <xf numFmtId="0" fontId="67" fillId="0" borderId="1" xfId="10" applyFont="1" applyFill="1" applyBorder="1" applyAlignment="1" applyProtection="1">
      <alignment horizontal="center"/>
      <protection hidden="1"/>
    </xf>
    <xf numFmtId="0" fontId="67" fillId="0" borderId="1" xfId="10" applyNumberFormat="1" applyFont="1" applyFill="1" applyBorder="1" applyAlignment="1" applyProtection="1">
      <alignment horizontal="left"/>
      <protection hidden="1"/>
    </xf>
    <xf numFmtId="0" fontId="72" fillId="0" borderId="0" xfId="10" applyNumberFormat="1" applyFont="1" applyFill="1" applyBorder="1" applyAlignment="1" applyProtection="1">
      <alignment horizontal="left" vertical="center"/>
      <protection hidden="1"/>
    </xf>
    <xf numFmtId="0" fontId="67" fillId="0" borderId="5" xfId="10" applyFont="1" applyFill="1" applyBorder="1" applyAlignment="1" applyProtection="1">
      <alignment horizontal="left" vertical="top"/>
      <protection hidden="1"/>
    </xf>
    <xf numFmtId="0" fontId="67" fillId="0" borderId="6" xfId="10" applyFont="1" applyFill="1" applyBorder="1" applyAlignment="1" applyProtection="1">
      <alignment horizontal="left" vertical="top"/>
      <protection hidden="1"/>
    </xf>
    <xf numFmtId="0" fontId="67" fillId="0" borderId="7" xfId="10" applyFont="1" applyFill="1" applyBorder="1" applyAlignment="1" applyProtection="1">
      <alignment horizontal="center" vertical="top"/>
      <protection hidden="1"/>
    </xf>
    <xf numFmtId="0" fontId="67" fillId="0" borderId="0" xfId="10" applyNumberFormat="1" applyFont="1" applyFill="1" applyBorder="1" applyAlignment="1" applyProtection="1">
      <alignment horizontal="center"/>
      <protection hidden="1"/>
    </xf>
    <xf numFmtId="0" fontId="67" fillId="0" borderId="0" xfId="10" applyFont="1" applyFill="1" applyBorder="1" applyAlignment="1" applyProtection="1">
      <alignment horizontal="left"/>
      <protection hidden="1"/>
    </xf>
    <xf numFmtId="0" fontId="67" fillId="0" borderId="0" xfId="10" applyFont="1" applyFill="1" applyBorder="1" applyAlignment="1" applyProtection="1">
      <alignment horizontal="center"/>
      <protection hidden="1"/>
    </xf>
    <xf numFmtId="0" fontId="67" fillId="0" borderId="1" xfId="10" applyFont="1" applyFill="1" applyBorder="1" applyAlignment="1" applyProtection="1">
      <alignment horizontal="left" vertical="center"/>
      <protection hidden="1"/>
    </xf>
    <xf numFmtId="0" fontId="67" fillId="0" borderId="5" xfId="10" applyFont="1" applyFill="1" applyBorder="1" applyAlignment="1" applyProtection="1">
      <alignment horizontal="left" vertical="center"/>
      <protection hidden="1"/>
    </xf>
    <xf numFmtId="0" fontId="67" fillId="0" borderId="1" xfId="10" applyFont="1" applyFill="1" applyBorder="1" applyAlignment="1" applyProtection="1">
      <alignment horizontal="left" wrapText="1"/>
      <protection hidden="1"/>
    </xf>
    <xf numFmtId="0" fontId="67" fillId="0" borderId="7" xfId="10" applyFont="1" applyFill="1" applyBorder="1" applyAlignment="1" applyProtection="1">
      <alignment horizontal="left" wrapText="1"/>
      <protection hidden="1"/>
    </xf>
    <xf numFmtId="0" fontId="67" fillId="0" borderId="1" xfId="10" applyFont="1" applyFill="1" applyBorder="1" applyAlignment="1" applyProtection="1">
      <alignment horizontal="right"/>
      <protection hidden="1"/>
    </xf>
    <xf numFmtId="0" fontId="103" fillId="0" borderId="0" xfId="10" applyNumberFormat="1" applyFont="1" applyFill="1" applyBorder="1" applyAlignment="1" applyProtection="1">
      <alignment horizontal="left" vertical="center"/>
      <protection hidden="1"/>
    </xf>
    <xf numFmtId="0" fontId="81" fillId="61" borderId="5" xfId="10" applyNumberFormat="1" applyFont="1" applyFill="1" applyBorder="1" applyAlignment="1" applyProtection="1">
      <alignment horizontal="left" vertical="center"/>
      <protection hidden="1"/>
    </xf>
    <xf numFmtId="0" fontId="86" fillId="61" borderId="6" xfId="11" applyFont="1" applyFill="1" applyBorder="1"/>
    <xf numFmtId="0" fontId="105" fillId="61" borderId="6" xfId="11" applyFont="1" applyFill="1" applyBorder="1"/>
    <xf numFmtId="0" fontId="105" fillId="61" borderId="7" xfId="11" applyFont="1" applyFill="1" applyBorder="1"/>
    <xf numFmtId="0" fontId="86" fillId="61" borderId="6" xfId="11" applyFont="1" applyFill="1" applyBorder="1" applyAlignment="1"/>
    <xf numFmtId="0" fontId="86" fillId="61" borderId="7" xfId="11" applyFont="1" applyFill="1" applyBorder="1" applyAlignment="1"/>
    <xf numFmtId="0" fontId="69" fillId="0" borderId="0" xfId="14" applyFont="1" applyFill="1" applyAlignment="1" applyProtection="1">
      <alignment horizontal="center"/>
      <protection hidden="1"/>
    </xf>
    <xf numFmtId="173" fontId="67" fillId="0" borderId="0" xfId="9" applyNumberFormat="1" applyFont="1" applyFill="1" applyAlignment="1" applyProtection="1">
      <protection hidden="1"/>
    </xf>
    <xf numFmtId="0" fontId="67" fillId="0" borderId="0" xfId="85" applyFont="1"/>
    <xf numFmtId="0" fontId="68" fillId="0" borderId="0" xfId="14" applyFont="1" applyFill="1" applyBorder="1" applyAlignment="1" applyProtection="1">
      <protection hidden="1"/>
    </xf>
    <xf numFmtId="0" fontId="67" fillId="0" borderId="1" xfId="104" applyFont="1" applyBorder="1" applyAlignment="1">
      <alignment vertical="top" wrapText="1"/>
    </xf>
    <xf numFmtId="175" fontId="68" fillId="0" borderId="0" xfId="4" applyNumberFormat="1" applyFont="1" applyFill="1" applyBorder="1" applyAlignment="1" applyProtection="1">
      <alignment horizontal="center"/>
      <protection hidden="1"/>
    </xf>
    <xf numFmtId="169" fontId="68" fillId="0" borderId="0" xfId="4" applyFont="1" applyFill="1" applyBorder="1" applyAlignment="1" applyProtection="1">
      <alignment horizontal="center"/>
      <protection hidden="1"/>
    </xf>
    <xf numFmtId="0" fontId="67" fillId="0" borderId="0" xfId="85" applyFont="1" applyFill="1" applyBorder="1" applyAlignment="1">
      <alignment horizontal="center" vertical="center"/>
    </xf>
    <xf numFmtId="175" fontId="67" fillId="0" borderId="0" xfId="85" applyNumberFormat="1" applyFont="1" applyFill="1" applyBorder="1" applyAlignment="1">
      <alignment horizontal="center" vertical="center"/>
    </xf>
    <xf numFmtId="0" fontId="67" fillId="0" borderId="0" xfId="85" applyFont="1" applyFill="1" applyBorder="1"/>
    <xf numFmtId="0" fontId="67" fillId="0" borderId="0" xfId="104" applyFont="1"/>
    <xf numFmtId="44" fontId="67" fillId="0" borderId="1" xfId="67" applyFont="1" applyBorder="1" applyAlignment="1">
      <alignment vertical="top" wrapText="1"/>
    </xf>
    <xf numFmtId="49" fontId="67" fillId="0" borderId="1" xfId="104" applyNumberFormat="1" applyFont="1" applyBorder="1" applyAlignment="1">
      <alignment horizontal="center" vertical="top" wrapText="1"/>
    </xf>
    <xf numFmtId="0" fontId="67" fillId="0" borderId="1" xfId="104" applyFont="1" applyBorder="1" applyAlignment="1">
      <alignment vertical="top"/>
    </xf>
    <xf numFmtId="0" fontId="67" fillId="0" borderId="0" xfId="104" applyFont="1" applyAlignment="1">
      <alignment horizontal="center"/>
    </xf>
    <xf numFmtId="173" fontId="67" fillId="0" borderId="0" xfId="9" applyNumberFormat="1" applyFont="1"/>
    <xf numFmtId="167" fontId="67" fillId="0" borderId="0" xfId="106" applyFont="1"/>
    <xf numFmtId="173" fontId="82" fillId="61" borderId="4" xfId="9" applyNumberFormat="1" applyFont="1" applyFill="1" applyBorder="1" applyAlignment="1">
      <alignment vertical="top" wrapText="1"/>
    </xf>
    <xf numFmtId="0" fontId="67" fillId="0" borderId="0" xfId="98" applyFont="1" applyFill="1"/>
    <xf numFmtId="0" fontId="67" fillId="0" borderId="0" xfId="98" applyFont="1"/>
    <xf numFmtId="2" fontId="78" fillId="0" borderId="0" xfId="64" applyNumberFormat="1" applyFont="1" applyFill="1" applyBorder="1" applyAlignment="1"/>
    <xf numFmtId="189" fontId="80" fillId="0" borderId="0" xfId="64" applyNumberFormat="1" applyFont="1" applyFill="1" applyBorder="1" applyAlignment="1">
      <alignment horizontal="left"/>
    </xf>
    <xf numFmtId="0" fontId="67" fillId="0" borderId="0" xfId="85" applyFont="1" applyAlignment="1">
      <alignment wrapText="1"/>
    </xf>
    <xf numFmtId="0" fontId="71" fillId="0" borderId="4" xfId="63" applyNumberFormat="1" applyFont="1" applyFill="1" applyBorder="1" applyAlignment="1" applyProtection="1">
      <alignment horizontal="left" textRotation="90"/>
      <protection hidden="1"/>
    </xf>
    <xf numFmtId="0" fontId="71" fillId="0" borderId="0" xfId="63" applyNumberFormat="1" applyFont="1" applyFill="1" applyBorder="1" applyAlignment="1" applyProtection="1">
      <alignment horizontal="left" textRotation="90"/>
      <protection hidden="1"/>
    </xf>
    <xf numFmtId="0" fontId="66" fillId="0" borderId="0" xfId="63" applyNumberFormat="1" applyFont="1" applyFill="1" applyBorder="1" applyAlignment="1" applyProtection="1">
      <alignment horizontal="left" textRotation="90"/>
      <protection hidden="1"/>
    </xf>
    <xf numFmtId="179" fontId="71" fillId="0" borderId="1" xfId="63" applyNumberFormat="1" applyFont="1" applyFill="1" applyBorder="1" applyAlignment="1" applyProtection="1">
      <alignment horizontal="center"/>
      <protection hidden="1"/>
    </xf>
    <xf numFmtId="166" fontId="67" fillId="0" borderId="1" xfId="103" applyFont="1" applyBorder="1"/>
    <xf numFmtId="180" fontId="67" fillId="0" borderId="1" xfId="85" applyNumberFormat="1" applyFont="1" applyBorder="1"/>
    <xf numFmtId="188" fontId="67" fillId="0" borderId="1" xfId="85" applyNumberFormat="1" applyFont="1" applyBorder="1"/>
    <xf numFmtId="166" fontId="67" fillId="0" borderId="1" xfId="85" applyNumberFormat="1" applyFont="1" applyBorder="1"/>
    <xf numFmtId="0" fontId="72" fillId="0" borderId="5" xfId="85" applyFont="1" applyBorder="1"/>
    <xf numFmtId="0" fontId="72" fillId="0" borderId="6" xfId="85" applyFont="1" applyBorder="1"/>
    <xf numFmtId="0" fontId="72" fillId="0" borderId="7" xfId="85" applyFont="1" applyBorder="1"/>
    <xf numFmtId="49" fontId="72" fillId="0" borderId="1" xfId="9" applyNumberFormat="1" applyFont="1" applyBorder="1" applyAlignment="1">
      <alignment horizontal="center"/>
    </xf>
    <xf numFmtId="166" fontId="72" fillId="0" borderId="1" xfId="85" applyNumberFormat="1" applyFont="1" applyBorder="1"/>
    <xf numFmtId="2" fontId="83" fillId="0" borderId="0" xfId="64" applyNumberFormat="1" applyFont="1" applyFill="1" applyBorder="1" applyAlignment="1"/>
    <xf numFmtId="2" fontId="84" fillId="0" borderId="0" xfId="64" applyNumberFormat="1" applyFont="1" applyFill="1" applyBorder="1" applyAlignment="1">
      <alignment horizontal="left"/>
    </xf>
    <xf numFmtId="0" fontId="79" fillId="0" borderId="0" xfId="64" applyNumberFormat="1" applyFont="1" applyFill="1" applyBorder="1" applyAlignment="1">
      <alignment horizontal="center"/>
    </xf>
    <xf numFmtId="0" fontId="79" fillId="0" borderId="0" xfId="11" applyNumberFormat="1" applyFont="1" applyFill="1" applyBorder="1" applyAlignment="1">
      <alignment horizontal="center" vertical="center"/>
    </xf>
    <xf numFmtId="0" fontId="102" fillId="0" borderId="6" xfId="11" applyFont="1" applyBorder="1" applyAlignment="1">
      <alignment horizontal="left"/>
    </xf>
    <xf numFmtId="0" fontId="72" fillId="0" borderId="5" xfId="14" applyFont="1" applyFill="1" applyBorder="1" applyAlignment="1" applyProtection="1">
      <alignment vertical="center"/>
      <protection hidden="1"/>
    </xf>
    <xf numFmtId="10" fontId="72" fillId="0" borderId="1" xfId="17" applyNumberFormat="1" applyFont="1" applyFill="1" applyBorder="1" applyAlignment="1"/>
    <xf numFmtId="0" fontId="72" fillId="0" borderId="1" xfId="14" applyFont="1" applyFill="1" applyBorder="1" applyAlignment="1" applyProtection="1">
      <alignment vertical="center"/>
      <protection hidden="1"/>
    </xf>
    <xf numFmtId="2" fontId="72" fillId="0" borderId="1" xfId="14" applyNumberFormat="1" applyFont="1" applyFill="1" applyBorder="1" applyAlignment="1" applyProtection="1">
      <alignment vertical="center"/>
      <protection hidden="1"/>
    </xf>
    <xf numFmtId="10" fontId="72" fillId="0" borderId="1" xfId="17" applyNumberFormat="1" applyFont="1" applyFill="1" applyBorder="1" applyAlignment="1" applyProtection="1">
      <alignment vertical="center"/>
      <protection hidden="1"/>
    </xf>
    <xf numFmtId="0" fontId="72" fillId="0" borderId="5" xfId="14" applyFont="1" applyFill="1" applyBorder="1" applyAlignment="1" applyProtection="1">
      <protection hidden="1"/>
    </xf>
    <xf numFmtId="0" fontId="101" fillId="0" borderId="6" xfId="14" applyFont="1" applyFill="1" applyBorder="1" applyAlignment="1" applyProtection="1">
      <protection hidden="1"/>
    </xf>
    <xf numFmtId="0" fontId="101" fillId="0" borderId="7" xfId="14" applyFont="1" applyFill="1" applyBorder="1" applyAlignment="1" applyProtection="1">
      <alignment horizontal="right"/>
      <protection hidden="1"/>
    </xf>
    <xf numFmtId="2" fontId="102" fillId="0" borderId="0" xfId="14" applyNumberFormat="1" applyFont="1" applyFill="1" applyBorder="1" applyAlignment="1" applyProtection="1">
      <alignment horizontal="center"/>
      <protection hidden="1"/>
    </xf>
    <xf numFmtId="179" fontId="72" fillId="0" borderId="1" xfId="4" applyNumberFormat="1" applyFont="1" applyFill="1" applyBorder="1" applyAlignment="1" applyProtection="1">
      <protection hidden="1"/>
    </xf>
    <xf numFmtId="179" fontId="72" fillId="0" borderId="10" xfId="6" applyNumberFormat="1" applyFont="1" applyFill="1" applyBorder="1" applyAlignment="1" applyProtection="1">
      <protection hidden="1"/>
    </xf>
    <xf numFmtId="169" fontId="101" fillId="0" borderId="6" xfId="14" applyNumberFormat="1" applyFont="1" applyFill="1" applyBorder="1" applyAlignment="1" applyProtection="1">
      <protection hidden="1"/>
    </xf>
    <xf numFmtId="175" fontId="67" fillId="0" borderId="12" xfId="0" applyNumberFormat="1" applyFont="1" applyFill="1" applyBorder="1" applyAlignment="1">
      <alignment horizontal="center" vertical="center"/>
    </xf>
    <xf numFmtId="0" fontId="69" fillId="0" borderId="5" xfId="14" applyNumberFormat="1" applyFont="1" applyFill="1" applyBorder="1" applyAlignment="1" applyProtection="1">
      <protection hidden="1"/>
    </xf>
    <xf numFmtId="175" fontId="67" fillId="0" borderId="11" xfId="0" applyNumberFormat="1" applyFont="1" applyFill="1" applyBorder="1" applyAlignment="1">
      <alignment horizontal="center" vertical="center"/>
    </xf>
    <xf numFmtId="0" fontId="67" fillId="0" borderId="42" xfId="18" applyFont="1" applyFill="1" applyBorder="1"/>
    <xf numFmtId="0" fontId="67" fillId="0" borderId="42" xfId="0" applyFont="1" applyBorder="1"/>
    <xf numFmtId="0" fontId="67" fillId="0" borderId="43" xfId="0" applyFont="1" applyFill="1" applyBorder="1"/>
    <xf numFmtId="0" fontId="67" fillId="0" borderId="44" xfId="0" applyFont="1" applyFill="1" applyBorder="1"/>
    <xf numFmtId="0" fontId="67" fillId="0" borderId="42" xfId="0" applyFont="1" applyFill="1" applyBorder="1"/>
    <xf numFmtId="0" fontId="67" fillId="0" borderId="45" xfId="0" applyFont="1" applyFill="1" applyBorder="1"/>
    <xf numFmtId="0" fontId="67" fillId="0" borderId="44" xfId="0" applyFont="1" applyBorder="1"/>
    <xf numFmtId="0" fontId="82" fillId="61" borderId="1" xfId="14" applyFont="1" applyFill="1" applyBorder="1" applyAlignment="1" applyProtection="1">
      <alignment horizontal="left" vertical="center"/>
      <protection hidden="1"/>
    </xf>
    <xf numFmtId="2" fontId="82" fillId="61" borderId="1" xfId="0" applyNumberFormat="1" applyFont="1" applyFill="1" applyBorder="1" applyAlignment="1">
      <alignment horizontal="center" vertical="center" wrapText="1"/>
    </xf>
    <xf numFmtId="0" fontId="67" fillId="0" borderId="0" xfId="18" applyFont="1" applyAlignment="1">
      <alignment horizontal="center"/>
    </xf>
    <xf numFmtId="0" fontId="82" fillId="61" borderId="1" xfId="0" applyNumberFormat="1" applyFont="1" applyFill="1" applyBorder="1" applyAlignment="1">
      <alignment horizontal="left" vertical="center" wrapText="1"/>
    </xf>
    <xf numFmtId="173" fontId="67" fillId="0" borderId="1" xfId="9" applyNumberFormat="1" applyFont="1" applyFill="1" applyBorder="1" applyAlignment="1">
      <alignment horizontal="center" vertical="center"/>
    </xf>
    <xf numFmtId="0" fontId="72" fillId="0" borderId="1" xfId="0" applyFont="1" applyBorder="1" applyAlignment="1">
      <alignment vertical="center"/>
    </xf>
    <xf numFmtId="0" fontId="72" fillId="0" borderId="1" xfId="0" applyFont="1" applyFill="1" applyBorder="1" applyAlignment="1"/>
    <xf numFmtId="0" fontId="72" fillId="0" borderId="0" xfId="18" applyFont="1" applyFill="1"/>
    <xf numFmtId="0" fontId="72" fillId="0" borderId="1" xfId="0" applyFont="1" applyFill="1" applyBorder="1" applyAlignment="1">
      <alignment horizontal="center" vertical="center"/>
    </xf>
    <xf numFmtId="173" fontId="72" fillId="0" borderId="1" xfId="9" applyNumberFormat="1" applyFont="1" applyFill="1" applyBorder="1" applyAlignment="1">
      <alignment horizontal="center" vertical="center"/>
    </xf>
    <xf numFmtId="1" fontId="76" fillId="0" borderId="5" xfId="0" applyNumberFormat="1" applyFont="1" applyFill="1" applyBorder="1" applyAlignment="1">
      <alignment horizontal="left" vertical="center"/>
    </xf>
    <xf numFmtId="1" fontId="76" fillId="0" borderId="6" xfId="0" applyNumberFormat="1" applyFont="1" applyFill="1" applyBorder="1" applyAlignment="1">
      <alignment horizontal="left" vertical="center"/>
    </xf>
    <xf numFmtId="2" fontId="108" fillId="0" borderId="0" xfId="13" applyNumberFormat="1" applyFont="1" applyFill="1" applyAlignment="1"/>
    <xf numFmtId="49" fontId="88" fillId="63" borderId="1" xfId="10" applyNumberFormat="1" applyFont="1" applyFill="1" applyBorder="1" applyAlignment="1" applyProtection="1">
      <alignment horizontal="left" vertical="top"/>
      <protection hidden="1"/>
    </xf>
    <xf numFmtId="9" fontId="88" fillId="62" borderId="1" xfId="62" applyNumberFormat="1" applyFont="1" applyFill="1" applyBorder="1" applyAlignment="1">
      <alignment horizontal="center" vertical="center"/>
    </xf>
    <xf numFmtId="0" fontId="88" fillId="0" borderId="0" xfId="14" applyFont="1" applyFill="1" applyBorder="1" applyAlignment="1" applyProtection="1">
      <alignment horizontal="left" vertical="center"/>
      <protection hidden="1"/>
    </xf>
    <xf numFmtId="49" fontId="88" fillId="63" borderId="1" xfId="63" applyNumberFormat="1" applyFont="1" applyFill="1" applyBorder="1" applyAlignment="1" applyProtection="1">
      <alignment horizontal="left" vertical="top"/>
      <protection hidden="1"/>
    </xf>
    <xf numFmtId="173" fontId="72" fillId="62" borderId="1" xfId="9" applyNumberFormat="1" applyFont="1" applyFill="1" applyBorder="1" applyAlignment="1">
      <alignment horizontal="center"/>
    </xf>
    <xf numFmtId="0" fontId="72" fillId="2" borderId="0" xfId="0" applyFont="1" applyFill="1" applyAlignment="1">
      <alignment horizontal="center"/>
    </xf>
    <xf numFmtId="9" fontId="67" fillId="2" borderId="0" xfId="17" applyFont="1" applyFill="1" applyBorder="1" applyAlignment="1">
      <alignment horizontal="center"/>
    </xf>
    <xf numFmtId="0" fontId="67" fillId="2" borderId="0" xfId="0" applyFont="1" applyFill="1" applyBorder="1"/>
    <xf numFmtId="0" fontId="67" fillId="2" borderId="0" xfId="0" applyFont="1" applyFill="1"/>
    <xf numFmtId="2" fontId="89" fillId="61" borderId="4" xfId="0" applyNumberFormat="1" applyFont="1" applyFill="1" applyBorder="1" applyAlignment="1">
      <alignment horizontal="center" vertical="top" wrapText="1"/>
    </xf>
    <xf numFmtId="180" fontId="67" fillId="62" borderId="1" xfId="66" applyNumberFormat="1" applyFont="1" applyFill="1" applyBorder="1" applyAlignment="1">
      <alignment horizontal="center"/>
    </xf>
    <xf numFmtId="0" fontId="69" fillId="62" borderId="1" xfId="14" applyFont="1" applyFill="1" applyBorder="1" applyAlignment="1" applyProtection="1">
      <protection hidden="1"/>
    </xf>
    <xf numFmtId="177" fontId="67" fillId="62" borderId="1" xfId="12" applyNumberFormat="1" applyFont="1" applyFill="1" applyBorder="1" applyAlignment="1" applyProtection="1">
      <alignment vertical="center"/>
      <protection hidden="1"/>
    </xf>
    <xf numFmtId="166" fontId="71" fillId="62" borderId="1" xfId="19" applyFont="1" applyFill="1" applyBorder="1" applyAlignment="1" applyProtection="1">
      <alignment horizontal="right" vertical="center"/>
      <protection hidden="1"/>
    </xf>
    <xf numFmtId="10" fontId="67" fillId="62" borderId="1" xfId="12" applyNumberFormat="1" applyFont="1" applyFill="1" applyBorder="1" applyAlignment="1" applyProtection="1">
      <alignment vertical="center"/>
      <protection hidden="1"/>
    </xf>
    <xf numFmtId="2" fontId="71" fillId="62" borderId="1" xfId="14" applyNumberFormat="1" applyFont="1" applyFill="1" applyBorder="1" applyAlignment="1" applyProtection="1">
      <alignment horizontal="right" vertical="center"/>
      <protection hidden="1"/>
    </xf>
    <xf numFmtId="169" fontId="71" fillId="63" borderId="1" xfId="4" applyFont="1" applyFill="1" applyBorder="1" applyAlignment="1" applyProtection="1">
      <protection locked="0"/>
    </xf>
    <xf numFmtId="10" fontId="96" fillId="62" borderId="1" xfId="17" applyNumberFormat="1" applyFont="1" applyFill="1" applyBorder="1" applyAlignment="1" applyProtection="1">
      <alignment horizontal="right"/>
      <protection hidden="1"/>
    </xf>
    <xf numFmtId="0" fontId="67" fillId="62" borderId="5" xfId="14" applyFont="1" applyFill="1" applyBorder="1" applyAlignment="1" applyProtection="1">
      <protection hidden="1"/>
    </xf>
    <xf numFmtId="9" fontId="71" fillId="62" borderId="1" xfId="17" applyNumberFormat="1" applyFont="1" applyFill="1" applyBorder="1" applyAlignment="1" applyProtection="1">
      <alignment horizontal="center"/>
      <protection hidden="1"/>
    </xf>
    <xf numFmtId="0" fontId="69" fillId="62" borderId="1" xfId="11" applyFont="1" applyFill="1" applyBorder="1"/>
    <xf numFmtId="3" fontId="71" fillId="62" borderId="1" xfId="63" applyNumberFormat="1" applyFont="1" applyFill="1" applyBorder="1" applyAlignment="1" applyProtection="1">
      <alignment horizontal="center"/>
      <protection hidden="1"/>
    </xf>
    <xf numFmtId="44" fontId="71" fillId="63" borderId="1" xfId="67" applyFont="1" applyFill="1" applyBorder="1" applyAlignment="1" applyProtection="1">
      <protection locked="0"/>
    </xf>
    <xf numFmtId="3" fontId="71" fillId="62" borderId="1" xfId="63" applyNumberFormat="1" applyFont="1" applyFill="1" applyBorder="1" applyAlignment="1" applyProtection="1">
      <alignment horizontal="left" wrapText="1"/>
      <protection hidden="1"/>
    </xf>
    <xf numFmtId="3" fontId="71" fillId="62" borderId="1" xfId="63" applyNumberFormat="1" applyFont="1" applyFill="1" applyBorder="1" applyAlignment="1" applyProtection="1">
      <alignment horizontal="left" vertical="top" wrapText="1"/>
      <protection hidden="1"/>
    </xf>
    <xf numFmtId="179" fontId="71" fillId="62" borderId="1" xfId="63" applyNumberFormat="1" applyFont="1" applyFill="1" applyBorder="1" applyAlignment="1" applyProtection="1">
      <alignment horizontal="center"/>
      <protection hidden="1"/>
    </xf>
    <xf numFmtId="44" fontId="67" fillId="63" borderId="1" xfId="67" applyFont="1" applyFill="1" applyBorder="1" applyAlignment="1" applyProtection="1">
      <protection locked="0"/>
    </xf>
    <xf numFmtId="0" fontId="67" fillId="62" borderId="1" xfId="11" applyFont="1" applyFill="1" applyBorder="1" applyAlignment="1"/>
    <xf numFmtId="0" fontId="67" fillId="62" borderId="2" xfId="11" applyFont="1" applyFill="1" applyBorder="1" applyAlignment="1"/>
    <xf numFmtId="179" fontId="101" fillId="62" borderId="1" xfId="11" applyNumberFormat="1" applyFont="1" applyFill="1" applyBorder="1" applyAlignment="1"/>
    <xf numFmtId="0" fontId="67" fillId="62" borderId="6" xfId="11" applyFont="1" applyFill="1" applyBorder="1" applyAlignment="1"/>
    <xf numFmtId="0" fontId="67" fillId="62" borderId="5" xfId="11" applyFont="1" applyFill="1" applyBorder="1" applyAlignment="1"/>
    <xf numFmtId="179" fontId="101" fillId="62" borderId="1" xfId="11" applyNumberFormat="1" applyFont="1" applyFill="1" applyBorder="1"/>
    <xf numFmtId="0" fontId="67" fillId="62" borderId="1" xfId="11" applyFont="1" applyFill="1" applyBorder="1"/>
    <xf numFmtId="167" fontId="67" fillId="0" borderId="1" xfId="9" applyFont="1" applyBorder="1"/>
    <xf numFmtId="167" fontId="72" fillId="0" borderId="1" xfId="9" applyFont="1" applyBorder="1"/>
    <xf numFmtId="175" fontId="71" fillId="62" borderId="4" xfId="66" applyNumberFormat="1" applyFont="1" applyFill="1" applyBorder="1" applyAlignment="1" applyProtection="1">
      <alignment horizontal="center"/>
      <protection hidden="1"/>
    </xf>
    <xf numFmtId="180" fontId="72" fillId="2" borderId="1" xfId="85" applyNumberFormat="1" applyFont="1" applyFill="1" applyBorder="1" applyAlignment="1">
      <alignment vertical="top" wrapText="1"/>
    </xf>
    <xf numFmtId="2" fontId="72" fillId="2" borderId="5" xfId="85" applyNumberFormat="1" applyFont="1" applyFill="1" applyBorder="1" applyAlignment="1">
      <alignment vertical="top" wrapText="1"/>
    </xf>
    <xf numFmtId="2" fontId="72" fillId="2" borderId="7" xfId="85" applyNumberFormat="1" applyFont="1" applyFill="1" applyBorder="1" applyAlignment="1">
      <alignment vertical="top" wrapText="1"/>
    </xf>
    <xf numFmtId="180" fontId="72" fillId="2" borderId="7" xfId="85" applyNumberFormat="1" applyFont="1" applyFill="1" applyBorder="1" applyAlignment="1">
      <alignment vertical="top" wrapText="1"/>
    </xf>
    <xf numFmtId="180" fontId="72" fillId="2" borderId="5" xfId="85" applyNumberFormat="1" applyFont="1" applyFill="1" applyBorder="1" applyAlignment="1">
      <alignment vertical="top" wrapText="1"/>
    </xf>
    <xf numFmtId="2" fontId="72" fillId="2" borderId="6" xfId="85" applyNumberFormat="1" applyFont="1" applyFill="1" applyBorder="1" applyAlignment="1">
      <alignment vertical="top" wrapText="1"/>
    </xf>
    <xf numFmtId="166" fontId="67" fillId="0" borderId="0" xfId="19" applyFont="1" applyFill="1" applyBorder="1" applyAlignment="1" applyProtection="1">
      <protection hidden="1"/>
    </xf>
    <xf numFmtId="9" fontId="72" fillId="0" borderId="1" xfId="0" applyNumberFormat="1" applyFont="1" applyBorder="1" applyAlignment="1">
      <alignment horizontal="center"/>
    </xf>
    <xf numFmtId="9" fontId="72" fillId="0" borderId="1" xfId="17" applyFont="1" applyBorder="1" applyAlignment="1">
      <alignment horizontal="center"/>
    </xf>
    <xf numFmtId="166" fontId="67" fillId="0" borderId="1" xfId="19" applyFont="1" applyBorder="1" applyAlignment="1">
      <alignment horizontal="center" vertical="top" wrapText="1"/>
    </xf>
    <xf numFmtId="2" fontId="82" fillId="61" borderId="4" xfId="85" applyNumberFormat="1" applyFont="1" applyFill="1" applyBorder="1" applyAlignment="1">
      <alignment horizontal="left" vertical="top" wrapText="1"/>
    </xf>
    <xf numFmtId="2" fontId="82" fillId="61" borderId="4" xfId="85" applyNumberFormat="1" applyFont="1" applyFill="1" applyBorder="1" applyAlignment="1">
      <alignment vertical="top" wrapText="1"/>
    </xf>
    <xf numFmtId="0" fontId="72" fillId="0" borderId="0" xfId="104" applyFont="1"/>
    <xf numFmtId="197" fontId="67" fillId="62" borderId="1" xfId="9" applyNumberFormat="1" applyFont="1" applyFill="1" applyBorder="1" applyAlignment="1">
      <alignment horizontal="center"/>
    </xf>
    <xf numFmtId="2" fontId="85" fillId="0" borderId="0" xfId="64" applyNumberFormat="1" applyFont="1" applyFill="1" applyBorder="1" applyAlignment="1"/>
    <xf numFmtId="0" fontId="70" fillId="0" borderId="46" xfId="0" applyFont="1" applyBorder="1"/>
    <xf numFmtId="2" fontId="104" fillId="61" borderId="47" xfId="14" applyNumberFormat="1" applyFont="1" applyFill="1" applyBorder="1" applyAlignment="1" applyProtection="1">
      <alignment horizontal="left" vertical="center" wrapText="1"/>
      <protection hidden="1"/>
    </xf>
    <xf numFmtId="2" fontId="67" fillId="0" borderId="47" xfId="14" applyNumberFormat="1" applyFont="1" applyFill="1" applyBorder="1" applyAlignment="1" applyProtection="1">
      <protection hidden="1"/>
    </xf>
    <xf numFmtId="1" fontId="72" fillId="0" borderId="48" xfId="14" applyNumberFormat="1" applyFont="1" applyFill="1" applyBorder="1" applyAlignment="1" applyProtection="1">
      <alignment horizontal="center"/>
      <protection hidden="1"/>
    </xf>
    <xf numFmtId="166" fontId="67" fillId="0" borderId="47" xfId="19" applyFont="1" applyFill="1" applyBorder="1" applyAlignment="1" applyProtection="1">
      <protection hidden="1"/>
    </xf>
    <xf numFmtId="166" fontId="67" fillId="0" borderId="48" xfId="19" applyFont="1" applyFill="1" applyBorder="1" applyAlignment="1" applyProtection="1">
      <protection hidden="1"/>
    </xf>
    <xf numFmtId="0" fontId="72" fillId="0" borderId="48" xfId="0" applyFont="1" applyBorder="1"/>
    <xf numFmtId="166" fontId="72" fillId="0" borderId="48" xfId="19" applyFont="1" applyBorder="1"/>
    <xf numFmtId="2" fontId="89" fillId="61" borderId="39" xfId="0" applyNumberFormat="1" applyFont="1" applyFill="1" applyBorder="1" applyAlignment="1">
      <alignment horizontal="center" vertical="top" wrapText="1"/>
    </xf>
    <xf numFmtId="173" fontId="72" fillId="0" borderId="1" xfId="9" applyNumberFormat="1" applyFont="1" applyFill="1" applyBorder="1" applyAlignment="1">
      <alignment horizontal="center"/>
    </xf>
    <xf numFmtId="0" fontId="67" fillId="2" borderId="1" xfId="0" applyFont="1" applyFill="1" applyBorder="1" applyAlignment="1">
      <alignment vertical="center"/>
    </xf>
    <xf numFmtId="2" fontId="82" fillId="61" borderId="1" xfId="90" applyNumberFormat="1" applyFont="1" applyFill="1" applyBorder="1" applyAlignment="1">
      <alignment vertical="top" wrapText="1"/>
    </xf>
    <xf numFmtId="173" fontId="82" fillId="61" borderId="1" xfId="9" applyNumberFormat="1" applyFont="1" applyFill="1" applyBorder="1" applyAlignment="1">
      <alignment vertical="top" wrapText="1"/>
    </xf>
    <xf numFmtId="167" fontId="82" fillId="61" borderId="1" xfId="9" applyFont="1" applyFill="1" applyBorder="1" applyAlignment="1">
      <alignment horizontal="center" vertical="top" wrapText="1"/>
    </xf>
    <xf numFmtId="9" fontId="67" fillId="2" borderId="1" xfId="66" applyFont="1" applyFill="1" applyBorder="1" applyAlignment="1">
      <alignment horizontal="center"/>
    </xf>
    <xf numFmtId="0" fontId="70" fillId="0" borderId="0" xfId="64" applyFont="1" applyFill="1" applyAlignment="1"/>
    <xf numFmtId="0" fontId="89" fillId="2" borderId="0" xfId="0" applyFont="1" applyFill="1" applyAlignment="1">
      <alignment horizontal="center"/>
    </xf>
    <xf numFmtId="0" fontId="89" fillId="0" borderId="0" xfId="14" applyFont="1" applyFill="1" applyProtection="1">
      <protection hidden="1"/>
    </xf>
    <xf numFmtId="177" fontId="72" fillId="62" borderId="1" xfId="12" applyNumberFormat="1" applyFont="1" applyFill="1" applyBorder="1" applyAlignment="1" applyProtection="1">
      <alignment horizontal="center" vertical="center"/>
      <protection hidden="1"/>
    </xf>
    <xf numFmtId="0" fontId="96" fillId="2" borderId="6" xfId="14" applyFont="1" applyFill="1" applyBorder="1" applyAlignment="1" applyProtection="1">
      <protection hidden="1"/>
    </xf>
    <xf numFmtId="0" fontId="96" fillId="62" borderId="6" xfId="14" applyFont="1" applyFill="1" applyBorder="1" applyAlignment="1" applyProtection="1">
      <alignment horizontal="center"/>
      <protection hidden="1"/>
    </xf>
    <xf numFmtId="0" fontId="96" fillId="62" borderId="7" xfId="14" applyFont="1" applyFill="1" applyBorder="1" applyAlignment="1" applyProtection="1">
      <alignment horizontal="right"/>
      <protection hidden="1"/>
    </xf>
    <xf numFmtId="10" fontId="96" fillId="62" borderId="7" xfId="17" applyNumberFormat="1" applyFont="1" applyFill="1" applyBorder="1" applyAlignment="1" applyProtection="1">
      <alignment horizontal="right"/>
      <protection hidden="1"/>
    </xf>
    <xf numFmtId="0" fontId="89" fillId="0" borderId="0" xfId="14" applyFont="1" applyFill="1" applyBorder="1" applyAlignment="1" applyProtection="1">
      <alignment horizontal="right" vertical="center"/>
      <protection hidden="1"/>
    </xf>
    <xf numFmtId="2" fontId="89" fillId="0" borderId="0" xfId="14" applyNumberFormat="1" applyFont="1" applyFill="1" applyAlignment="1" applyProtection="1">
      <alignment vertical="center"/>
      <protection hidden="1"/>
    </xf>
    <xf numFmtId="0" fontId="89" fillId="0" borderId="0" xfId="14" applyFont="1" applyFill="1" applyBorder="1" applyAlignment="1" applyProtection="1">
      <alignment vertical="center"/>
      <protection hidden="1"/>
    </xf>
    <xf numFmtId="0" fontId="89" fillId="0" borderId="0" xfId="0" applyFont="1"/>
    <xf numFmtId="0" fontId="67" fillId="0" borderId="53" xfId="0" applyFont="1" applyBorder="1"/>
    <xf numFmtId="0" fontId="82" fillId="61" borderId="54" xfId="0" applyFont="1" applyFill="1" applyBorder="1" applyAlignment="1">
      <alignment wrapText="1"/>
    </xf>
    <xf numFmtId="0" fontId="67" fillId="0" borderId="55" xfId="0" applyFont="1" applyBorder="1"/>
    <xf numFmtId="0" fontId="67" fillId="0" borderId="56" xfId="0" applyFont="1" applyBorder="1"/>
    <xf numFmtId="0" fontId="67" fillId="2" borderId="0" xfId="18" applyFont="1" applyFill="1"/>
    <xf numFmtId="0" fontId="67" fillId="0" borderId="46" xfId="0" applyFont="1" applyFill="1" applyBorder="1" applyAlignment="1">
      <alignment horizontal="left"/>
    </xf>
    <xf numFmtId="177" fontId="67" fillId="62" borderId="48" xfId="12" applyNumberFormat="1" applyFont="1" applyFill="1" applyBorder="1" applyAlignment="1" applyProtection="1">
      <alignment vertical="center"/>
      <protection hidden="1"/>
    </xf>
    <xf numFmtId="0" fontId="67" fillId="0" borderId="47" xfId="0" applyFont="1" applyBorder="1"/>
    <xf numFmtId="169" fontId="99" fillId="2" borderId="1" xfId="4" applyFont="1" applyFill="1" applyBorder="1" applyAlignment="1" applyProtection="1">
      <alignment horizontal="right"/>
      <protection locked="0"/>
    </xf>
    <xf numFmtId="175" fontId="110" fillId="0" borderId="11" xfId="0" applyNumberFormat="1" applyFont="1" applyFill="1" applyBorder="1" applyAlignment="1">
      <alignment horizontal="center" vertical="center"/>
    </xf>
    <xf numFmtId="0" fontId="83" fillId="0" borderId="0" xfId="13" applyNumberFormat="1" applyFont="1" applyFill="1" applyBorder="1" applyAlignment="1"/>
    <xf numFmtId="2" fontId="71" fillId="2" borderId="1" xfId="14" applyNumberFormat="1" applyFont="1" applyFill="1" applyBorder="1" applyAlignment="1" applyProtection="1">
      <alignment horizontal="right" vertical="center"/>
      <protection hidden="1"/>
    </xf>
    <xf numFmtId="2" fontId="82" fillId="61" borderId="39" xfId="85" applyNumberFormat="1" applyFont="1" applyFill="1" applyBorder="1" applyAlignment="1">
      <alignment horizontal="left" vertical="top" wrapText="1"/>
    </xf>
    <xf numFmtId="0" fontId="82" fillId="61" borderId="39" xfId="90" applyFont="1" applyFill="1" applyBorder="1" applyAlignment="1" applyProtection="1">
      <alignment horizontal="center" vertical="center" wrapText="1"/>
      <protection hidden="1"/>
    </xf>
    <xf numFmtId="179" fontId="82" fillId="61" borderId="48" xfId="90" applyNumberFormat="1" applyFont="1" applyFill="1" applyBorder="1" applyAlignment="1" applyProtection="1">
      <alignment horizontal="center" vertical="center" wrapText="1"/>
      <protection hidden="1"/>
    </xf>
    <xf numFmtId="2" fontId="82" fillId="61" borderId="48" xfId="90" applyNumberFormat="1" applyFont="1" applyFill="1" applyBorder="1" applyAlignment="1" applyProtection="1">
      <alignment horizontal="center" vertical="center" wrapText="1"/>
      <protection hidden="1"/>
    </xf>
    <xf numFmtId="0" fontId="112" fillId="0" borderId="0" xfId="52887" applyFont="1"/>
    <xf numFmtId="0" fontId="113" fillId="0" borderId="0" xfId="52887" applyFont="1"/>
    <xf numFmtId="2" fontId="67" fillId="64" borderId="1" xfId="0" applyNumberFormat="1" applyFont="1" applyFill="1" applyBorder="1"/>
    <xf numFmtId="173" fontId="67" fillId="64" borderId="1" xfId="9" applyNumberFormat="1" applyFont="1" applyFill="1" applyBorder="1" applyAlignment="1">
      <alignment horizontal="right"/>
    </xf>
    <xf numFmtId="0" fontId="67" fillId="0" borderId="5" xfId="10" applyFont="1" applyFill="1" applyBorder="1" applyAlignment="1" applyProtection="1">
      <alignment horizontal="left" vertical="center"/>
      <protection hidden="1"/>
    </xf>
    <xf numFmtId="2" fontId="82" fillId="61" borderId="4" xfId="0" applyNumberFormat="1" applyFont="1" applyFill="1" applyBorder="1" applyAlignment="1">
      <alignment horizontal="center" vertical="top" wrapText="1"/>
    </xf>
    <xf numFmtId="0" fontId="67" fillId="0" borderId="0" xfId="0" applyFont="1" applyAlignment="1">
      <alignment horizontal="center" vertical="top"/>
    </xf>
    <xf numFmtId="2" fontId="72" fillId="0" borderId="0" xfId="0" applyNumberFormat="1" applyFont="1" applyAlignment="1">
      <alignment horizontal="center" vertical="top"/>
    </xf>
    <xf numFmtId="2" fontId="83" fillId="0" borderId="0" xfId="0" applyNumberFormat="1" applyFont="1" applyAlignment="1">
      <alignment horizontal="center" vertical="top"/>
    </xf>
    <xf numFmtId="2" fontId="78" fillId="0" borderId="0" xfId="13" applyNumberFormat="1" applyFont="1" applyFill="1" applyBorder="1" applyAlignment="1">
      <alignment horizontal="center" vertical="top"/>
    </xf>
    <xf numFmtId="174" fontId="67" fillId="0" borderId="1" xfId="0" applyNumberFormat="1" applyFont="1" applyFill="1" applyBorder="1" applyAlignment="1">
      <alignment horizontal="center" vertical="top"/>
    </xf>
    <xf numFmtId="174" fontId="67" fillId="0" borderId="0" xfId="0" applyNumberFormat="1" applyFont="1" applyFill="1" applyBorder="1" applyAlignment="1">
      <alignment horizontal="center" vertical="top"/>
    </xf>
    <xf numFmtId="0" fontId="67" fillId="0" borderId="0" xfId="0" applyFont="1" applyFill="1" applyBorder="1" applyAlignment="1">
      <alignment horizontal="center" vertical="top"/>
    </xf>
    <xf numFmtId="167" fontId="82" fillId="65" borderId="39" xfId="9" applyFont="1" applyFill="1" applyBorder="1" applyAlignment="1">
      <alignment horizontal="center" vertical="top" wrapText="1"/>
    </xf>
    <xf numFmtId="9" fontId="72" fillId="0" borderId="0" xfId="17" applyFont="1" applyAlignment="1">
      <alignment horizontal="center"/>
    </xf>
    <xf numFmtId="198" fontId="72" fillId="0" borderId="0" xfId="0" applyNumberFormat="1" applyFont="1" applyAlignment="1">
      <alignment horizontal="center"/>
    </xf>
    <xf numFmtId="198" fontId="67" fillId="0" borderId="0" xfId="0" applyNumberFormat="1" applyFont="1" applyAlignment="1">
      <alignment horizontal="center"/>
    </xf>
    <xf numFmtId="198" fontId="82" fillId="61" borderId="4" xfId="9" applyNumberFormat="1" applyFont="1" applyFill="1" applyBorder="1" applyAlignment="1">
      <alignment horizontal="center" vertical="top" wrapText="1"/>
    </xf>
    <xf numFmtId="198" fontId="67" fillId="0" borderId="1" xfId="0" applyNumberFormat="1" applyFont="1" applyFill="1" applyBorder="1" applyAlignment="1">
      <alignment horizontal="center"/>
    </xf>
    <xf numFmtId="198" fontId="67" fillId="0" borderId="0" xfId="0" applyNumberFormat="1" applyFont="1" applyFill="1" applyBorder="1" applyAlignment="1">
      <alignment horizontal="center"/>
    </xf>
    <xf numFmtId="0" fontId="115" fillId="0" borderId="0" xfId="0" applyFont="1" applyAlignment="1">
      <alignment horizontal="left" vertical="center" indent="2"/>
    </xf>
    <xf numFmtId="0" fontId="67" fillId="0" borderId="0" xfId="90" applyFont="1" applyAlignment="1">
      <alignment horizontal="left"/>
    </xf>
    <xf numFmtId="0" fontId="82" fillId="61" borderId="39" xfId="90" applyFont="1" applyFill="1" applyBorder="1" applyAlignment="1" applyProtection="1">
      <alignment horizontal="left" vertical="center" wrapText="1"/>
      <protection hidden="1"/>
    </xf>
    <xf numFmtId="167" fontId="67" fillId="2" borderId="1" xfId="9" applyFont="1" applyFill="1" applyBorder="1" applyAlignment="1">
      <alignment horizontal="left"/>
    </xf>
    <xf numFmtId="0" fontId="73" fillId="0" borderId="0" xfId="64" applyNumberFormat="1" applyFont="1" applyFill="1" applyBorder="1" applyAlignment="1">
      <alignment horizontal="center"/>
    </xf>
    <xf numFmtId="0" fontId="67" fillId="0" borderId="0" xfId="85" applyFont="1" applyAlignment="1">
      <alignment horizontal="left"/>
    </xf>
    <xf numFmtId="3" fontId="71" fillId="62" borderId="48" xfId="63" applyNumberFormat="1" applyFont="1" applyFill="1" applyBorder="1" applyAlignment="1" applyProtection="1">
      <alignment horizontal="left"/>
      <protection hidden="1"/>
    </xf>
    <xf numFmtId="0" fontId="87" fillId="62" borderId="48" xfId="90" applyFont="1" applyFill="1" applyBorder="1" applyAlignment="1" applyProtection="1">
      <alignment horizontal="left" vertical="center"/>
      <protection hidden="1"/>
    </xf>
    <xf numFmtId="0" fontId="73" fillId="0" borderId="0" xfId="64" applyNumberFormat="1" applyFont="1" applyFill="1" applyBorder="1" applyAlignment="1">
      <alignment horizontal="left"/>
    </xf>
    <xf numFmtId="0" fontId="73" fillId="0" borderId="0" xfId="11" applyNumberFormat="1" applyFont="1" applyFill="1" applyBorder="1" applyAlignment="1">
      <alignment horizontal="center" vertical="center"/>
    </xf>
    <xf numFmtId="0" fontId="73" fillId="0" borderId="0" xfId="11" applyNumberFormat="1" applyFont="1" applyFill="1" applyBorder="1" applyAlignment="1">
      <alignment horizontal="left" vertical="center"/>
    </xf>
    <xf numFmtId="0" fontId="72" fillId="0" borderId="6" xfId="11" applyFont="1" applyBorder="1" applyAlignment="1">
      <alignment horizontal="left" vertical="center"/>
    </xf>
    <xf numFmtId="179" fontId="72" fillId="0" borderId="0" xfId="11" applyNumberFormat="1" applyFont="1" applyBorder="1" applyAlignment="1">
      <alignment horizontal="left"/>
    </xf>
    <xf numFmtId="0" fontId="67" fillId="0" borderId="0" xfId="90" applyFont="1" applyAlignment="1">
      <alignment horizontal="center"/>
    </xf>
    <xf numFmtId="0" fontId="67" fillId="0" borderId="1" xfId="87" applyFont="1" applyBorder="1" applyAlignment="1">
      <alignment horizontal="center"/>
    </xf>
    <xf numFmtId="0" fontId="67" fillId="0" borderId="0" xfId="85" applyFont="1" applyAlignment="1">
      <alignment horizontal="center"/>
    </xf>
    <xf numFmtId="0" fontId="72" fillId="0" borderId="49" xfId="11" applyFont="1" applyBorder="1" applyAlignment="1">
      <alignment horizontal="center" vertical="center"/>
    </xf>
    <xf numFmtId="179" fontId="72" fillId="0" borderId="0" xfId="11" applyNumberFormat="1" applyFont="1" applyBorder="1" applyAlignment="1">
      <alignment horizontal="center"/>
    </xf>
    <xf numFmtId="2" fontId="78" fillId="0" borderId="0" xfId="11" applyNumberFormat="1" applyFont="1" applyFill="1" applyBorder="1" applyAlignment="1">
      <alignment horizontal="center" vertical="center"/>
    </xf>
    <xf numFmtId="179" fontId="67" fillId="62" borderId="48" xfId="90" applyNumberFormat="1" applyFont="1" applyFill="1" applyBorder="1" applyAlignment="1" applyProtection="1">
      <alignment horizontal="center" vertical="center"/>
      <protection hidden="1"/>
    </xf>
    <xf numFmtId="179" fontId="67" fillId="0" borderId="48" xfId="90" applyNumberFormat="1" applyFont="1" applyBorder="1" applyAlignment="1" applyProtection="1">
      <alignment horizontal="center" vertical="center"/>
      <protection hidden="1"/>
    </xf>
    <xf numFmtId="0" fontId="102" fillId="0" borderId="6" xfId="11" applyFont="1" applyBorder="1" applyAlignment="1">
      <alignment horizontal="center" vertical="center"/>
    </xf>
    <xf numFmtId="0" fontId="102" fillId="0" borderId="7" xfId="11" applyFont="1" applyBorder="1" applyAlignment="1">
      <alignment horizontal="center" vertical="center"/>
    </xf>
    <xf numFmtId="179" fontId="102" fillId="0" borderId="1" xfId="11" applyNumberFormat="1" applyFont="1" applyBorder="1" applyAlignment="1">
      <alignment horizontal="center" vertical="center"/>
    </xf>
    <xf numFmtId="0" fontId="107" fillId="0" borderId="0" xfId="90" applyFont="1" applyAlignment="1">
      <alignment horizontal="center" vertical="center" wrapText="1"/>
    </xf>
    <xf numFmtId="0" fontId="69" fillId="62" borderId="1" xfId="11" applyFont="1" applyFill="1" applyBorder="1" applyAlignment="1">
      <alignment horizontal="left"/>
    </xf>
    <xf numFmtId="49" fontId="83" fillId="0" borderId="0" xfId="64" applyNumberFormat="1" applyFont="1" applyFill="1" applyBorder="1" applyAlignment="1">
      <alignment horizontal="left"/>
    </xf>
    <xf numFmtId="2" fontId="79" fillId="0" borderId="0" xfId="11" applyNumberFormat="1" applyFont="1" applyFill="1" applyBorder="1" applyAlignment="1">
      <alignment horizontal="left" vertical="center"/>
    </xf>
    <xf numFmtId="2" fontId="82" fillId="61" borderId="39" xfId="90" applyNumberFormat="1" applyFont="1" applyFill="1" applyBorder="1" applyAlignment="1" applyProtection="1">
      <alignment horizontal="left" vertical="center" wrapText="1"/>
      <protection hidden="1"/>
    </xf>
    <xf numFmtId="0" fontId="87" fillId="0" borderId="48" xfId="0" applyFont="1" applyBorder="1" applyAlignment="1">
      <alignment horizontal="left"/>
    </xf>
    <xf numFmtId="0" fontId="101" fillId="0" borderId="0" xfId="11" applyNumberFormat="1" applyFont="1" applyBorder="1" applyAlignment="1">
      <alignment horizontal="left"/>
    </xf>
    <xf numFmtId="0" fontId="67" fillId="0" borderId="0" xfId="11" applyFont="1" applyBorder="1" applyAlignment="1">
      <alignment horizontal="left"/>
    </xf>
    <xf numFmtId="0" fontId="67" fillId="0" borderId="0" xfId="11" applyNumberFormat="1" applyFont="1" applyAlignment="1">
      <alignment horizontal="left"/>
    </xf>
    <xf numFmtId="2" fontId="66" fillId="0" borderId="0" xfId="64" applyNumberFormat="1" applyFont="1" applyFill="1" applyBorder="1" applyAlignment="1">
      <alignment horizontal="left"/>
    </xf>
    <xf numFmtId="0" fontId="72" fillId="0" borderId="6" xfId="11" applyFont="1" applyBorder="1" applyAlignment="1">
      <alignment horizontal="left"/>
    </xf>
    <xf numFmtId="0" fontId="72" fillId="0" borderId="0" xfId="11" applyFont="1" applyBorder="1" applyAlignment="1">
      <alignment horizontal="left"/>
    </xf>
    <xf numFmtId="2" fontId="82" fillId="61" borderId="39" xfId="0" applyNumberFormat="1" applyFont="1" applyFill="1" applyBorder="1" applyAlignment="1">
      <alignment horizontal="left" vertical="top" wrapText="1"/>
    </xf>
    <xf numFmtId="173" fontId="82" fillId="61" borderId="1" xfId="9" applyNumberFormat="1" applyFont="1" applyFill="1" applyBorder="1" applyAlignment="1">
      <alignment horizontal="center" vertical="top" wrapText="1"/>
    </xf>
    <xf numFmtId="173" fontId="82" fillId="61" borderId="48" xfId="9" applyNumberFormat="1" applyFont="1" applyFill="1" applyBorder="1" applyAlignment="1">
      <alignment horizontal="center" vertical="top" wrapText="1"/>
    </xf>
    <xf numFmtId="0" fontId="67" fillId="0" borderId="1" xfId="0" applyFont="1" applyFill="1" applyBorder="1" applyAlignment="1">
      <alignment horizontal="center"/>
    </xf>
    <xf numFmtId="4" fontId="71" fillId="62" borderId="1" xfId="63" applyNumberFormat="1" applyFont="1" applyFill="1" applyBorder="1" applyAlignment="1" applyProtection="1">
      <alignment horizontal="center"/>
      <protection hidden="1"/>
    </xf>
    <xf numFmtId="173" fontId="67" fillId="0" borderId="0" xfId="9" applyNumberFormat="1" applyFont="1" applyBorder="1" applyAlignment="1">
      <alignment horizontal="left"/>
    </xf>
    <xf numFmtId="173" fontId="72" fillId="0" borderId="0" xfId="9" applyNumberFormat="1" applyFont="1" applyAlignment="1">
      <alignment horizontal="left"/>
    </xf>
    <xf numFmtId="0" fontId="82" fillId="61" borderId="1" xfId="13" applyFont="1" applyFill="1" applyBorder="1" applyAlignment="1">
      <alignment horizontal="left" vertical="center" wrapText="1"/>
    </xf>
    <xf numFmtId="0" fontId="82" fillId="61" borderId="1" xfId="13" applyFont="1" applyFill="1" applyBorder="1" applyAlignment="1">
      <alignment horizontal="center" vertical="center" wrapText="1"/>
    </xf>
    <xf numFmtId="166" fontId="67" fillId="66" borderId="1" xfId="19" applyFont="1" applyFill="1" applyBorder="1" applyAlignment="1">
      <alignment horizontal="center" vertical="center"/>
    </xf>
    <xf numFmtId="0" fontId="67" fillId="2" borderId="0" xfId="90" applyFont="1" applyFill="1" applyAlignment="1">
      <alignment horizontal="left"/>
    </xf>
    <xf numFmtId="0" fontId="67" fillId="2" borderId="0" xfId="90" applyFont="1" applyFill="1" applyAlignment="1">
      <alignment horizontal="center"/>
    </xf>
    <xf numFmtId="0" fontId="0" fillId="2" borderId="0" xfId="0" applyFill="1"/>
    <xf numFmtId="0" fontId="67" fillId="2" borderId="0" xfId="85" applyFont="1" applyFill="1"/>
    <xf numFmtId="0" fontId="67" fillId="2" borderId="0" xfId="11" applyNumberFormat="1" applyFont="1" applyFill="1" applyAlignment="1">
      <alignment horizontal="left"/>
    </xf>
    <xf numFmtId="0" fontId="73" fillId="2" borderId="0" xfId="64" applyNumberFormat="1" applyFont="1" applyFill="1" applyBorder="1" applyAlignment="1">
      <alignment horizontal="center"/>
    </xf>
    <xf numFmtId="49" fontId="83" fillId="2" borderId="0" xfId="64" applyNumberFormat="1" applyFont="1" applyFill="1" applyBorder="1" applyAlignment="1">
      <alignment horizontal="left"/>
    </xf>
    <xf numFmtId="2" fontId="84" fillId="2" borderId="0" xfId="64" applyNumberFormat="1" applyFont="1" applyFill="1" applyBorder="1" applyAlignment="1">
      <alignment horizontal="left"/>
    </xf>
    <xf numFmtId="0" fontId="73" fillId="2" borderId="0" xfId="64" applyNumberFormat="1" applyFont="1" applyFill="1" applyBorder="1" applyAlignment="1">
      <alignment horizontal="left"/>
    </xf>
    <xf numFmtId="187" fontId="85" fillId="2" borderId="0" xfId="64" applyNumberFormat="1" applyFont="1" applyFill="1" applyBorder="1" applyAlignment="1">
      <alignment horizontal="left"/>
    </xf>
    <xf numFmtId="2" fontId="66" fillId="2" borderId="0" xfId="64" applyNumberFormat="1" applyFont="1" applyFill="1" applyBorder="1" applyAlignment="1">
      <alignment horizontal="left"/>
    </xf>
    <xf numFmtId="2" fontId="79" fillId="2" borderId="0" xfId="11" applyNumberFormat="1" applyFont="1" applyFill="1" applyBorder="1" applyAlignment="1">
      <alignment horizontal="left" vertical="center"/>
    </xf>
    <xf numFmtId="0" fontId="73" fillId="2" borderId="0" xfId="11" applyNumberFormat="1" applyFont="1" applyFill="1" applyBorder="1" applyAlignment="1">
      <alignment horizontal="left" vertical="center"/>
    </xf>
    <xf numFmtId="0" fontId="73" fillId="2" borderId="0" xfId="11" applyNumberFormat="1" applyFont="1" applyFill="1" applyBorder="1" applyAlignment="1">
      <alignment horizontal="center" vertical="center"/>
    </xf>
    <xf numFmtId="0" fontId="67" fillId="2" borderId="1" xfId="13" applyFont="1" applyFill="1" applyBorder="1" applyAlignment="1">
      <alignment horizontal="left" vertical="center" wrapText="1"/>
    </xf>
    <xf numFmtId="0" fontId="67" fillId="2" borderId="1" xfId="13" applyFont="1" applyFill="1" applyBorder="1" applyAlignment="1">
      <alignment horizontal="center" vertical="center"/>
    </xf>
    <xf numFmtId="166" fontId="67" fillId="2" borderId="1" xfId="19" applyFont="1" applyFill="1" applyBorder="1" applyAlignment="1">
      <alignment horizontal="center" vertical="center"/>
    </xf>
    <xf numFmtId="0" fontId="72" fillId="2" borderId="47" xfId="13" applyFont="1" applyFill="1" applyBorder="1" applyAlignment="1">
      <alignment horizontal="left" vertical="center"/>
    </xf>
    <xf numFmtId="0" fontId="72" fillId="2" borderId="49" xfId="13" applyFont="1" applyFill="1" applyBorder="1" applyAlignment="1">
      <alignment horizontal="left" vertical="center"/>
    </xf>
    <xf numFmtId="0" fontId="72" fillId="2" borderId="49" xfId="13" applyFont="1" applyFill="1" applyBorder="1" applyAlignment="1">
      <alignment horizontal="center" vertical="center"/>
    </xf>
    <xf numFmtId="166" fontId="72" fillId="2" borderId="1" xfId="19" applyFont="1" applyFill="1" applyBorder="1" applyAlignment="1">
      <alignment horizontal="center" vertical="center"/>
    </xf>
    <xf numFmtId="0" fontId="67" fillId="2" borderId="0" xfId="13" applyFont="1" applyFill="1" applyAlignment="1">
      <alignment horizontal="left" vertical="center"/>
    </xf>
    <xf numFmtId="0" fontId="67" fillId="2" borderId="0" xfId="13" applyFont="1" applyFill="1" applyAlignment="1">
      <alignment horizontal="center" vertical="center"/>
    </xf>
    <xf numFmtId="0" fontId="0" fillId="0" borderId="0" xfId="0" applyAlignment="1">
      <alignment horizontal="center" vertical="center"/>
    </xf>
    <xf numFmtId="0" fontId="67" fillId="0" borderId="65" xfId="18" applyFont="1" applyFill="1" applyBorder="1"/>
    <xf numFmtId="0" fontId="67" fillId="0" borderId="66" xfId="18" applyFont="1" applyFill="1" applyBorder="1"/>
    <xf numFmtId="0" fontId="67" fillId="0" borderId="67" xfId="0" applyFont="1" applyFill="1" applyBorder="1"/>
    <xf numFmtId="0" fontId="67" fillId="0" borderId="68" xfId="0" applyFont="1" applyFill="1" applyBorder="1"/>
    <xf numFmtId="2" fontId="67" fillId="67" borderId="1" xfId="90" applyNumberFormat="1" applyFont="1" applyFill="1" applyBorder="1"/>
    <xf numFmtId="0" fontId="87" fillId="67" borderId="1" xfId="0" applyFont="1" applyFill="1" applyBorder="1" applyAlignment="1">
      <alignment horizontal="left"/>
    </xf>
    <xf numFmtId="0" fontId="87" fillId="67" borderId="1" xfId="90" applyFont="1" applyFill="1" applyBorder="1" applyAlignment="1" applyProtection="1">
      <alignment horizontal="left" vertical="center"/>
      <protection hidden="1"/>
    </xf>
    <xf numFmtId="3" fontId="71" fillId="67" borderId="1" xfId="63" applyNumberFormat="1" applyFont="1" applyFill="1" applyBorder="1" applyAlignment="1" applyProtection="1">
      <alignment horizontal="left"/>
      <protection hidden="1"/>
    </xf>
    <xf numFmtId="0" fontId="67" fillId="67" borderId="1" xfId="87" applyFont="1" applyFill="1" applyBorder="1" applyAlignment="1">
      <alignment horizontal="center"/>
    </xf>
    <xf numFmtId="3" fontId="14" fillId="67" borderId="1" xfId="87" applyNumberFormat="1" applyFont="1" applyFill="1" applyBorder="1" applyAlignment="1">
      <alignment horizontal="center"/>
    </xf>
    <xf numFmtId="179" fontId="67" fillId="67" borderId="1" xfId="90" applyNumberFormat="1" applyFont="1" applyFill="1" applyBorder="1" applyAlignment="1" applyProtection="1">
      <alignment horizontal="center" vertical="center"/>
      <protection hidden="1"/>
    </xf>
    <xf numFmtId="43" fontId="72" fillId="0" borderId="0" xfId="0" applyNumberFormat="1" applyFont="1" applyFill="1"/>
    <xf numFmtId="0" fontId="114" fillId="64" borderId="69" xfId="0" applyFont="1" applyFill="1" applyBorder="1"/>
    <xf numFmtId="0" fontId="114" fillId="64" borderId="1" xfId="0" applyFont="1" applyFill="1" applyBorder="1"/>
    <xf numFmtId="0" fontId="114" fillId="64" borderId="60" xfId="0" applyFont="1" applyFill="1" applyBorder="1" applyAlignment="1">
      <alignment horizontal="right"/>
    </xf>
    <xf numFmtId="0" fontId="114" fillId="64" borderId="1" xfId="0" applyFont="1" applyFill="1" applyBorder="1" applyAlignment="1">
      <alignment horizontal="right"/>
    </xf>
    <xf numFmtId="0" fontId="114" fillId="64" borderId="61" xfId="0" applyFont="1" applyFill="1" applyBorder="1" applyAlignment="1">
      <alignment horizontal="right"/>
    </xf>
    <xf numFmtId="0" fontId="113" fillId="0" borderId="1" xfId="0" applyFont="1" applyBorder="1"/>
    <xf numFmtId="0" fontId="114" fillId="64" borderId="64" xfId="0" applyFont="1" applyFill="1" applyBorder="1"/>
    <xf numFmtId="0" fontId="114" fillId="64" borderId="62" xfId="0" applyFont="1" applyFill="1" applyBorder="1" applyAlignment="1">
      <alignment horizontal="right"/>
    </xf>
    <xf numFmtId="0" fontId="114" fillId="64" borderId="64" xfId="0" applyFont="1" applyFill="1" applyBorder="1" applyAlignment="1">
      <alignment horizontal="right"/>
    </xf>
    <xf numFmtId="0" fontId="114" fillId="64" borderId="63" xfId="0" applyFont="1" applyFill="1" applyBorder="1" applyAlignment="1">
      <alignment horizontal="right"/>
    </xf>
    <xf numFmtId="0" fontId="67" fillId="0" borderId="0" xfId="0" applyFont="1" applyAlignment="1">
      <alignment horizontal="left"/>
    </xf>
    <xf numFmtId="2" fontId="72" fillId="0" borderId="0" xfId="0" applyNumberFormat="1" applyFont="1" applyAlignment="1">
      <alignment horizontal="left"/>
    </xf>
    <xf numFmtId="2" fontId="84" fillId="0" borderId="0" xfId="13" applyNumberFormat="1" applyFont="1" applyFill="1" applyBorder="1" applyAlignment="1">
      <alignment horizontal="left"/>
    </xf>
    <xf numFmtId="1" fontId="67" fillId="0" borderId="1" xfId="0" applyNumberFormat="1" applyFont="1" applyFill="1" applyBorder="1" applyAlignment="1">
      <alignment horizontal="left"/>
    </xf>
    <xf numFmtId="1" fontId="67" fillId="0" borderId="0" xfId="0" applyNumberFormat="1" applyFont="1" applyFill="1" applyBorder="1" applyAlignment="1">
      <alignment horizontal="left"/>
    </xf>
    <xf numFmtId="0" fontId="67" fillId="0" borderId="0" xfId="0" applyFont="1" applyBorder="1" applyAlignment="1">
      <alignment horizontal="left"/>
    </xf>
    <xf numFmtId="0" fontId="0" fillId="0" borderId="1" xfId="0" applyBorder="1" applyAlignment="1">
      <alignment horizontal="center"/>
    </xf>
    <xf numFmtId="0" fontId="82" fillId="61" borderId="1" xfId="60" applyFont="1" applyFill="1" applyBorder="1" applyAlignment="1">
      <alignment horizontal="center" vertical="top" wrapText="1"/>
    </xf>
    <xf numFmtId="199" fontId="67" fillId="64" borderId="1" xfId="9" applyNumberFormat="1" applyFont="1" applyFill="1" applyBorder="1" applyAlignment="1">
      <alignment horizontal="center" vertical="top"/>
    </xf>
    <xf numFmtId="199" fontId="72" fillId="64" borderId="48" xfId="9" applyNumberFormat="1" applyFont="1" applyFill="1" applyBorder="1" applyAlignment="1">
      <alignment horizontal="center" vertical="top"/>
    </xf>
    <xf numFmtId="166" fontId="67" fillId="64" borderId="1" xfId="19" applyFont="1" applyFill="1" applyBorder="1" applyAlignment="1">
      <alignment horizontal="center" vertical="top"/>
    </xf>
    <xf numFmtId="199" fontId="67" fillId="2" borderId="1" xfId="9" applyNumberFormat="1" applyFont="1" applyFill="1" applyBorder="1" applyAlignment="1">
      <alignment horizontal="center" vertical="top"/>
    </xf>
    <xf numFmtId="199" fontId="72" fillId="2" borderId="48" xfId="9" applyNumberFormat="1" applyFont="1" applyFill="1" applyBorder="1" applyAlignment="1">
      <alignment horizontal="center" vertical="top"/>
    </xf>
    <xf numFmtId="198" fontId="67" fillId="2" borderId="1" xfId="9" applyNumberFormat="1" applyFont="1" applyFill="1" applyBorder="1" applyAlignment="1">
      <alignment horizontal="center" vertical="top"/>
    </xf>
    <xf numFmtId="198" fontId="67" fillId="62" borderId="1" xfId="9" applyNumberFormat="1" applyFont="1" applyFill="1" applyBorder="1" applyAlignment="1">
      <alignment horizontal="center" vertical="top"/>
    </xf>
    <xf numFmtId="199" fontId="67" fillId="62" borderId="1" xfId="9" applyNumberFormat="1" applyFont="1" applyFill="1" applyBorder="1" applyAlignment="1">
      <alignment horizontal="center" vertical="top"/>
    </xf>
    <xf numFmtId="175" fontId="67" fillId="62" borderId="1" xfId="17" applyNumberFormat="1" applyFont="1" applyFill="1" applyBorder="1" applyAlignment="1">
      <alignment horizontal="center" vertical="top"/>
    </xf>
    <xf numFmtId="197" fontId="67" fillId="2" borderId="1" xfId="9" applyNumberFormat="1" applyFont="1" applyFill="1" applyBorder="1" applyAlignment="1">
      <alignment horizontal="center" vertical="top"/>
    </xf>
    <xf numFmtId="166" fontId="67" fillId="2" borderId="1" xfId="19" applyFont="1" applyFill="1" applyBorder="1" applyAlignment="1">
      <alignment horizontal="center" vertical="top"/>
    </xf>
    <xf numFmtId="198" fontId="67" fillId="64" borderId="1" xfId="9" applyNumberFormat="1" applyFont="1" applyFill="1" applyBorder="1" applyAlignment="1">
      <alignment horizontal="center" vertical="top"/>
    </xf>
    <xf numFmtId="175" fontId="67" fillId="64" borderId="1" xfId="17" applyNumberFormat="1" applyFont="1" applyFill="1" applyBorder="1" applyAlignment="1">
      <alignment horizontal="center" vertical="top"/>
    </xf>
    <xf numFmtId="199" fontId="72" fillId="64" borderId="1" xfId="9" applyNumberFormat="1" applyFont="1" applyFill="1" applyBorder="1" applyAlignment="1">
      <alignment horizontal="center" vertical="top"/>
    </xf>
    <xf numFmtId="198" fontId="72" fillId="64" borderId="1" xfId="9" applyNumberFormat="1" applyFont="1" applyFill="1" applyBorder="1" applyAlignment="1">
      <alignment horizontal="center" vertical="top"/>
    </xf>
    <xf numFmtId="175" fontId="72" fillId="64" borderId="1" xfId="17" applyNumberFormat="1" applyFont="1" applyFill="1" applyBorder="1" applyAlignment="1">
      <alignment horizontal="center" vertical="top"/>
    </xf>
    <xf numFmtId="167" fontId="72" fillId="64" borderId="1" xfId="9" applyFont="1" applyFill="1" applyBorder="1" applyAlignment="1">
      <alignment horizontal="center" vertical="top"/>
    </xf>
    <xf numFmtId="166" fontId="72" fillId="64" borderId="1" xfId="19" applyFont="1" applyFill="1" applyBorder="1" applyAlignment="1">
      <alignment horizontal="center" vertical="top"/>
    </xf>
    <xf numFmtId="173" fontId="88" fillId="0" borderId="1" xfId="9" applyNumberFormat="1" applyFont="1" applyFill="1" applyBorder="1" applyAlignment="1">
      <alignment horizontal="center"/>
    </xf>
    <xf numFmtId="0" fontId="81" fillId="61" borderId="41" xfId="10" applyNumberFormat="1" applyFont="1" applyFill="1" applyBorder="1" applyAlignment="1" applyProtection="1">
      <alignment horizontal="left" vertical="center"/>
      <protection hidden="1"/>
    </xf>
    <xf numFmtId="0" fontId="81" fillId="61" borderId="2" xfId="10" applyNumberFormat="1" applyFont="1" applyFill="1" applyBorder="1" applyAlignment="1" applyProtection="1">
      <alignment horizontal="left" vertical="center"/>
      <protection hidden="1"/>
    </xf>
    <xf numFmtId="44" fontId="67" fillId="62" borderId="1" xfId="64" applyNumberFormat="1" applyFont="1" applyFill="1" applyBorder="1" applyAlignment="1"/>
    <xf numFmtId="166" fontId="67" fillId="62" borderId="47" xfId="19" applyFont="1" applyFill="1" applyBorder="1" applyAlignment="1" applyProtection="1">
      <alignment vertical="center"/>
      <protection hidden="1"/>
    </xf>
    <xf numFmtId="166" fontId="67" fillId="62" borderId="48" xfId="19" applyFont="1" applyFill="1" applyBorder="1" applyAlignment="1" applyProtection="1">
      <alignment vertical="center"/>
      <protection hidden="1"/>
    </xf>
    <xf numFmtId="0" fontId="67" fillId="0" borderId="0" xfId="10" applyNumberFormat="1" applyFont="1" applyFill="1" applyBorder="1" applyAlignment="1" applyProtection="1">
      <alignment horizontal="left"/>
      <protection hidden="1"/>
    </xf>
    <xf numFmtId="0" fontId="81" fillId="61" borderId="70" xfId="10" applyNumberFormat="1" applyFont="1" applyFill="1" applyBorder="1" applyAlignment="1" applyProtection="1">
      <alignment horizontal="left" vertical="center"/>
      <protection hidden="1"/>
    </xf>
    <xf numFmtId="0" fontId="81" fillId="61" borderId="8" xfId="10" applyNumberFormat="1" applyFont="1" applyFill="1" applyBorder="1" applyAlignment="1" applyProtection="1">
      <alignment horizontal="left" vertical="center"/>
      <protection hidden="1"/>
    </xf>
    <xf numFmtId="0" fontId="81" fillId="61" borderId="9" xfId="10" applyNumberFormat="1" applyFont="1" applyFill="1" applyBorder="1" applyAlignment="1" applyProtection="1">
      <alignment horizontal="left" vertical="center"/>
      <protection hidden="1"/>
    </xf>
    <xf numFmtId="0" fontId="81" fillId="61" borderId="12" xfId="10" applyNumberFormat="1" applyFont="1" applyFill="1" applyBorder="1" applyAlignment="1" applyProtection="1">
      <alignment horizontal="left" vertical="center"/>
      <protection hidden="1"/>
    </xf>
    <xf numFmtId="167" fontId="67" fillId="0" borderId="0" xfId="9" applyFont="1" applyFill="1" applyAlignment="1" applyProtection="1">
      <alignment horizontal="center"/>
      <protection hidden="1"/>
    </xf>
    <xf numFmtId="167" fontId="72" fillId="0" borderId="0" xfId="9" applyFont="1" applyFill="1" applyBorder="1" applyAlignment="1" applyProtection="1">
      <alignment horizontal="center"/>
      <protection hidden="1"/>
    </xf>
    <xf numFmtId="167" fontId="67" fillId="0" borderId="0" xfId="9" applyFont="1" applyFill="1" applyBorder="1" applyAlignment="1" applyProtection="1">
      <alignment horizontal="center"/>
      <protection hidden="1"/>
    </xf>
    <xf numFmtId="167" fontId="67" fillId="0" borderId="0" xfId="9" applyFont="1" applyAlignment="1">
      <alignment horizontal="center"/>
    </xf>
    <xf numFmtId="167" fontId="67" fillId="0" borderId="1" xfId="9" applyFont="1" applyBorder="1" applyAlignment="1">
      <alignment horizontal="center"/>
    </xf>
    <xf numFmtId="167" fontId="72" fillId="2" borderId="6" xfId="9" applyFont="1" applyFill="1" applyBorder="1" applyAlignment="1">
      <alignment horizontal="center" vertical="top" wrapText="1"/>
    </xf>
    <xf numFmtId="49" fontId="131" fillId="2" borderId="1" xfId="0" applyNumberFormat="1" applyFont="1" applyFill="1" applyBorder="1"/>
    <xf numFmtId="49" fontId="132" fillId="2" borderId="1" xfId="0" applyNumberFormat="1" applyFont="1" applyFill="1" applyBorder="1"/>
    <xf numFmtId="49" fontId="133" fillId="2" borderId="1" xfId="0" applyNumberFormat="1" applyFont="1" applyFill="1" applyBorder="1"/>
    <xf numFmtId="3" fontId="133" fillId="2" borderId="1" xfId="0" applyNumberFormat="1" applyFont="1" applyFill="1" applyBorder="1" applyAlignment="1">
      <alignment horizontal="center" vertical="center"/>
    </xf>
    <xf numFmtId="3" fontId="133" fillId="2" borderId="1" xfId="0" applyNumberFormat="1" applyFont="1" applyFill="1" applyBorder="1"/>
    <xf numFmtId="3" fontId="132" fillId="2" borderId="1" xfId="0" applyNumberFormat="1" applyFont="1" applyFill="1" applyBorder="1" applyAlignment="1">
      <alignment horizontal="center" vertical="center"/>
    </xf>
    <xf numFmtId="3" fontId="132" fillId="2" borderId="1" xfId="0" applyNumberFormat="1" applyFont="1" applyFill="1" applyBorder="1"/>
    <xf numFmtId="2" fontId="67" fillId="0" borderId="5" xfId="14" applyNumberFormat="1" applyFont="1" applyBorder="1" applyProtection="1">
      <protection hidden="1"/>
    </xf>
    <xf numFmtId="1" fontId="72" fillId="0" borderId="1" xfId="14" applyNumberFormat="1" applyFont="1" applyBorder="1" applyAlignment="1" applyProtection="1">
      <alignment horizontal="center"/>
      <protection hidden="1"/>
    </xf>
    <xf numFmtId="166" fontId="67" fillId="62" borderId="1" xfId="19" applyFont="1" applyFill="1" applyBorder="1" applyAlignment="1" applyProtection="1">
      <alignment vertical="center"/>
      <protection hidden="1"/>
    </xf>
    <xf numFmtId="9" fontId="71" fillId="62" borderId="1" xfId="17" applyFont="1" applyFill="1" applyBorder="1" applyAlignment="1" applyProtection="1">
      <alignment horizontal="center"/>
      <protection hidden="1"/>
    </xf>
    <xf numFmtId="166" fontId="67" fillId="0" borderId="5" xfId="19" applyFont="1" applyFill="1" applyBorder="1" applyAlignment="1" applyProtection="1">
      <protection hidden="1"/>
    </xf>
    <xf numFmtId="166" fontId="67" fillId="0" borderId="1" xfId="19" applyFont="1" applyFill="1" applyBorder="1" applyAlignment="1" applyProtection="1">
      <protection hidden="1"/>
    </xf>
    <xf numFmtId="1" fontId="72" fillId="0" borderId="1" xfId="14" applyNumberFormat="1" applyFont="1" applyBorder="1" applyAlignment="1" applyProtection="1">
      <alignment horizontal="center" vertical="center"/>
      <protection hidden="1"/>
    </xf>
    <xf numFmtId="2" fontId="67" fillId="0" borderId="5" xfId="14" applyNumberFormat="1" applyFont="1" applyBorder="1" applyAlignment="1" applyProtection="1">
      <alignment vertical="center"/>
      <protection hidden="1"/>
    </xf>
    <xf numFmtId="2" fontId="67" fillId="0" borderId="0" xfId="14" applyNumberFormat="1" applyFont="1" applyProtection="1">
      <protection hidden="1"/>
    </xf>
    <xf numFmtId="0" fontId="67" fillId="0" borderId="0" xfId="0" applyNumberFormat="1" applyFont="1" applyFill="1" applyBorder="1" applyAlignment="1" applyProtection="1"/>
    <xf numFmtId="2" fontId="67" fillId="0" borderId="71" xfId="0" applyNumberFormat="1" applyFont="1" applyFill="1" applyBorder="1" applyAlignment="1" applyProtection="1"/>
    <xf numFmtId="0" fontId="67" fillId="0" borderId="22" xfId="0" applyNumberFormat="1" applyFont="1" applyFill="1" applyBorder="1" applyAlignment="1" applyProtection="1">
      <alignment wrapText="1"/>
    </xf>
    <xf numFmtId="0" fontId="67" fillId="0" borderId="22" xfId="0" applyNumberFormat="1" applyFont="1" applyFill="1" applyBorder="1" applyAlignment="1" applyProtection="1">
      <alignment horizontal="center" vertical="top" wrapText="1"/>
    </xf>
    <xf numFmtId="0" fontId="67" fillId="0" borderId="71" xfId="0" applyNumberFormat="1" applyFont="1" applyFill="1" applyBorder="1" applyAlignment="1" applyProtection="1"/>
    <xf numFmtId="198" fontId="67" fillId="0" borderId="22" xfId="0" applyNumberFormat="1" applyFont="1" applyFill="1" applyBorder="1" applyAlignment="1" applyProtection="1">
      <alignment horizontal="center" wrapText="1"/>
    </xf>
    <xf numFmtId="197" fontId="67" fillId="68" borderId="71" xfId="0" applyNumberFormat="1" applyFont="1" applyFill="1" applyBorder="1" applyAlignment="1" applyProtection="1">
      <alignment horizontal="center"/>
    </xf>
    <xf numFmtId="0" fontId="70" fillId="0" borderId="22" xfId="0" applyNumberFormat="1" applyFont="1" applyFill="1" applyBorder="1" applyAlignment="1" applyProtection="1">
      <alignment wrapText="1"/>
    </xf>
    <xf numFmtId="1" fontId="71" fillId="0" borderId="71" xfId="0" applyNumberFormat="1" applyFont="1" applyFill="1" applyBorder="1" applyAlignment="1" applyProtection="1">
      <alignment horizontal="center"/>
    </xf>
    <xf numFmtId="1" fontId="71" fillId="0" borderId="72" xfId="0" applyNumberFormat="1" applyFont="1" applyFill="1" applyBorder="1" applyAlignment="1" applyProtection="1">
      <alignment horizontal="center"/>
    </xf>
    <xf numFmtId="1" fontId="71" fillId="0" borderId="0" xfId="0" applyNumberFormat="1" applyFont="1" applyFill="1" applyBorder="1" applyAlignment="1" applyProtection="1">
      <alignment horizontal="center"/>
    </xf>
    <xf numFmtId="200" fontId="67" fillId="2" borderId="0" xfId="3" applyNumberFormat="1" applyFont="1" applyFill="1" applyAlignment="1">
      <alignment horizontal="center" vertical="center"/>
    </xf>
    <xf numFmtId="166" fontId="67" fillId="0" borderId="0" xfId="64" applyNumberFormat="1" applyFont="1" applyFill="1" applyAlignment="1"/>
    <xf numFmtId="173" fontId="67" fillId="0" borderId="0" xfId="0" applyNumberFormat="1" applyFont="1"/>
    <xf numFmtId="9" fontId="67" fillId="0" borderId="0" xfId="17" applyFont="1"/>
    <xf numFmtId="166" fontId="67" fillId="2" borderId="0" xfId="64" applyNumberFormat="1" applyFont="1" applyFill="1" applyAlignment="1"/>
    <xf numFmtId="167" fontId="67" fillId="0" borderId="0" xfId="9" applyFont="1" applyFill="1" applyAlignment="1"/>
    <xf numFmtId="0" fontId="72" fillId="0" borderId="0" xfId="64" applyFont="1" applyFill="1" applyAlignment="1"/>
    <xf numFmtId="1" fontId="67" fillId="0" borderId="71" xfId="0" applyNumberFormat="1" applyFont="1" applyFill="1" applyBorder="1" applyAlignment="1" applyProtection="1">
      <alignment horizontal="center"/>
    </xf>
    <xf numFmtId="3" fontId="14" fillId="0" borderId="1" xfId="87" applyNumberFormat="1" applyFont="1" applyFill="1" applyBorder="1" applyAlignment="1">
      <alignment horizontal="center"/>
    </xf>
    <xf numFmtId="175" fontId="67" fillId="62" borderId="1" xfId="66" applyNumberFormat="1" applyFont="1" applyFill="1" applyBorder="1" applyAlignment="1">
      <alignment horizontal="center"/>
    </xf>
    <xf numFmtId="0" fontId="95" fillId="0" borderId="0" xfId="11" applyFont="1" applyAlignment="1">
      <alignment horizontal="left"/>
    </xf>
    <xf numFmtId="0" fontId="89" fillId="2" borderId="0" xfId="104" applyFont="1" applyFill="1"/>
    <xf numFmtId="0" fontId="67" fillId="2" borderId="0" xfId="104" applyFont="1" applyFill="1" applyAlignment="1">
      <alignment horizontal="center"/>
    </xf>
    <xf numFmtId="0" fontId="67" fillId="0" borderId="0" xfId="0" applyFont="1" applyFill="1" applyBorder="1" applyAlignment="1">
      <alignment horizontal="left" vertical="top" wrapText="1"/>
    </xf>
    <xf numFmtId="0" fontId="70" fillId="0" borderId="0" xfId="14" applyFont="1" applyFill="1" applyBorder="1" applyAlignment="1" applyProtection="1">
      <alignment horizontal="left" vertical="top" wrapText="1"/>
      <protection hidden="1"/>
    </xf>
    <xf numFmtId="2" fontId="84" fillId="62" borderId="0" xfId="64" applyNumberFormat="1" applyFont="1" applyFill="1" applyBorder="1" applyAlignment="1"/>
    <xf numFmtId="0" fontId="67" fillId="62" borderId="0" xfId="65" applyFont="1" applyFill="1" applyAlignment="1"/>
    <xf numFmtId="49" fontId="81" fillId="61" borderId="40" xfId="64" applyNumberFormat="1" applyFont="1" applyFill="1" applyBorder="1" applyAlignment="1">
      <alignment horizontal="left" vertical="top" wrapText="1"/>
    </xf>
    <xf numFmtId="49" fontId="81" fillId="61" borderId="50" xfId="64" applyNumberFormat="1" applyFont="1" applyFill="1" applyBorder="1" applyAlignment="1">
      <alignment horizontal="left" vertical="top" wrapText="1"/>
    </xf>
    <xf numFmtId="49" fontId="81" fillId="61" borderId="51" xfId="64" applyNumberFormat="1" applyFont="1" applyFill="1" applyBorder="1" applyAlignment="1">
      <alignment horizontal="left" vertical="top" wrapText="1"/>
    </xf>
    <xf numFmtId="49" fontId="81" fillId="61" borderId="52" xfId="64" applyNumberFormat="1" applyFont="1" applyFill="1" applyBorder="1" applyAlignment="1">
      <alignment horizontal="left" vertical="top" wrapText="1"/>
    </xf>
    <xf numFmtId="49" fontId="81" fillId="61" borderId="0" xfId="64" applyNumberFormat="1" applyFont="1" applyFill="1" applyBorder="1" applyAlignment="1">
      <alignment horizontal="left" vertical="top" wrapText="1"/>
    </xf>
    <xf numFmtId="49" fontId="81" fillId="61" borderId="11" xfId="64" applyNumberFormat="1" applyFont="1" applyFill="1" applyBorder="1" applyAlignment="1">
      <alignment horizontal="left" vertical="top" wrapText="1"/>
    </xf>
    <xf numFmtId="49" fontId="81" fillId="61" borderId="41" xfId="64" applyNumberFormat="1" applyFont="1" applyFill="1" applyBorder="1" applyAlignment="1">
      <alignment horizontal="left" vertical="top" wrapText="1"/>
    </xf>
    <xf numFmtId="49" fontId="81" fillId="61" borderId="2" xfId="64" applyNumberFormat="1" applyFont="1" applyFill="1" applyBorder="1" applyAlignment="1">
      <alignment horizontal="left" vertical="top" wrapText="1"/>
    </xf>
    <xf numFmtId="49" fontId="81" fillId="61" borderId="12" xfId="64" applyNumberFormat="1" applyFont="1" applyFill="1" applyBorder="1" applyAlignment="1">
      <alignment horizontal="left" vertical="top" wrapText="1"/>
    </xf>
    <xf numFmtId="173" fontId="82" fillId="61" borderId="5" xfId="9" applyNumberFormat="1" applyFont="1" applyFill="1" applyBorder="1" applyAlignment="1">
      <alignment horizontal="center"/>
    </xf>
    <xf numFmtId="173" fontId="82" fillId="61" borderId="6" xfId="9" applyNumberFormat="1" applyFont="1" applyFill="1" applyBorder="1" applyAlignment="1">
      <alignment horizontal="center"/>
    </xf>
    <xf numFmtId="173" fontId="82" fillId="61" borderId="7" xfId="9" applyNumberFormat="1" applyFont="1" applyFill="1" applyBorder="1" applyAlignment="1">
      <alignment horizontal="center"/>
    </xf>
    <xf numFmtId="173" fontId="82" fillId="65" borderId="5" xfId="9" applyNumberFormat="1" applyFont="1" applyFill="1" applyBorder="1" applyAlignment="1">
      <alignment horizontal="center"/>
    </xf>
    <xf numFmtId="173" fontId="82" fillId="65" borderId="6" xfId="9" applyNumberFormat="1" applyFont="1" applyFill="1" applyBorder="1" applyAlignment="1">
      <alignment horizontal="center"/>
    </xf>
    <xf numFmtId="173" fontId="82" fillId="65" borderId="7" xfId="9" applyNumberFormat="1" applyFont="1" applyFill="1" applyBorder="1" applyAlignment="1">
      <alignment horizontal="center"/>
    </xf>
    <xf numFmtId="0" fontId="72" fillId="64" borderId="5" xfId="90" applyFont="1" applyFill="1" applyBorder="1" applyAlignment="1">
      <alignment horizontal="center"/>
    </xf>
    <xf numFmtId="0" fontId="72" fillId="64" borderId="46" xfId="90" applyFont="1" applyFill="1" applyBorder="1" applyAlignment="1">
      <alignment horizontal="center"/>
    </xf>
    <xf numFmtId="2" fontId="82" fillId="61" borderId="5" xfId="0" applyNumberFormat="1" applyFont="1" applyFill="1" applyBorder="1" applyAlignment="1">
      <alignment horizontal="center" vertical="center" wrapText="1"/>
    </xf>
    <xf numFmtId="2" fontId="82" fillId="61" borderId="6" xfId="0" applyNumberFormat="1" applyFont="1" applyFill="1" applyBorder="1" applyAlignment="1">
      <alignment horizontal="center" vertical="center" wrapText="1"/>
    </xf>
    <xf numFmtId="2" fontId="82" fillId="61" borderId="7" xfId="0" applyNumberFormat="1" applyFont="1" applyFill="1" applyBorder="1" applyAlignment="1">
      <alignment horizontal="center" vertical="center" wrapText="1"/>
    </xf>
    <xf numFmtId="167" fontId="89" fillId="61" borderId="40" xfId="9" applyFont="1" applyFill="1" applyBorder="1" applyAlignment="1">
      <alignment horizontal="center" vertical="top" wrapText="1"/>
    </xf>
    <xf numFmtId="167" fontId="89" fillId="61" borderId="50" xfId="9" applyFont="1" applyFill="1" applyBorder="1" applyAlignment="1">
      <alignment horizontal="center" vertical="top" wrapText="1"/>
    </xf>
    <xf numFmtId="167" fontId="89" fillId="61" borderId="51" xfId="9" applyFont="1" applyFill="1" applyBorder="1" applyAlignment="1">
      <alignment horizontal="center" vertical="top" wrapText="1"/>
    </xf>
    <xf numFmtId="167" fontId="89" fillId="61" borderId="41" xfId="9" applyFont="1" applyFill="1" applyBorder="1" applyAlignment="1">
      <alignment horizontal="center" vertical="top" wrapText="1"/>
    </xf>
    <xf numFmtId="167" fontId="89" fillId="61" borderId="2" xfId="9" applyFont="1" applyFill="1" applyBorder="1" applyAlignment="1">
      <alignment horizontal="center" vertical="top" wrapText="1"/>
    </xf>
    <xf numFmtId="167" fontId="89" fillId="61" borderId="12" xfId="9" applyFont="1" applyFill="1" applyBorder="1" applyAlignment="1">
      <alignment horizontal="center" vertical="top" wrapText="1"/>
    </xf>
    <xf numFmtId="49" fontId="82" fillId="61" borderId="47" xfId="64" applyNumberFormat="1" applyFont="1" applyFill="1" applyBorder="1" applyAlignment="1">
      <alignment horizontal="left" vertical="top" wrapText="1"/>
    </xf>
    <xf numFmtId="49" fontId="82" fillId="61" borderId="49" xfId="64" applyNumberFormat="1" applyFont="1" applyFill="1" applyBorder="1" applyAlignment="1">
      <alignment horizontal="left" vertical="top" wrapText="1"/>
    </xf>
    <xf numFmtId="49" fontId="82" fillId="61" borderId="46" xfId="64" applyNumberFormat="1" applyFont="1" applyFill="1" applyBorder="1" applyAlignment="1">
      <alignment horizontal="left" vertical="top" wrapText="1"/>
    </xf>
    <xf numFmtId="0" fontId="67" fillId="0" borderId="5" xfId="0" applyFont="1" applyFill="1" applyBorder="1" applyAlignment="1">
      <alignment horizontal="left"/>
    </xf>
    <xf numFmtId="0" fontId="67" fillId="0" borderId="7" xfId="0" applyFont="1" applyFill="1" applyBorder="1" applyAlignment="1">
      <alignment horizontal="left"/>
    </xf>
    <xf numFmtId="0" fontId="72" fillId="0" borderId="5" xfId="14" applyFont="1" applyFill="1" applyBorder="1" applyAlignment="1" applyProtection="1">
      <alignment horizontal="left" vertical="center"/>
      <protection hidden="1"/>
    </xf>
    <xf numFmtId="0" fontId="72" fillId="0" borderId="7" xfId="14" applyFont="1" applyFill="1" applyBorder="1" applyAlignment="1" applyProtection="1">
      <alignment horizontal="left" vertical="center"/>
      <protection hidden="1"/>
    </xf>
    <xf numFmtId="2" fontId="104" fillId="61" borderId="48" xfId="14" applyNumberFormat="1" applyFont="1" applyFill="1" applyBorder="1" applyAlignment="1" applyProtection="1">
      <alignment horizontal="center" vertical="center" wrapText="1"/>
      <protection hidden="1"/>
    </xf>
    <xf numFmtId="2" fontId="104" fillId="61" borderId="5" xfId="4" applyNumberFormat="1" applyFont="1" applyFill="1" applyBorder="1" applyAlignment="1" applyProtection="1">
      <alignment horizontal="center" vertical="center" wrapText="1"/>
      <protection hidden="1"/>
    </xf>
    <xf numFmtId="0" fontId="82" fillId="61" borderId="7" xfId="0" applyFont="1" applyFill="1" applyBorder="1" applyAlignment="1">
      <alignment horizontal="center" vertical="center" wrapText="1"/>
    </xf>
    <xf numFmtId="0" fontId="67" fillId="0" borderId="0" xfId="0" applyFont="1" applyAlignment="1">
      <alignment horizontal="left" vertical="top" wrapText="1"/>
    </xf>
    <xf numFmtId="2" fontId="104" fillId="61" borderId="1" xfId="14" applyNumberFormat="1" applyFont="1" applyFill="1" applyBorder="1" applyAlignment="1" applyProtection="1">
      <alignment horizontal="center" vertical="center" wrapText="1"/>
      <protection hidden="1"/>
    </xf>
    <xf numFmtId="2" fontId="104" fillId="61" borderId="47" xfId="14" applyNumberFormat="1" applyFont="1" applyFill="1" applyBorder="1" applyAlignment="1" applyProtection="1">
      <alignment horizontal="center" vertical="center" wrapText="1"/>
      <protection hidden="1"/>
    </xf>
    <xf numFmtId="2" fontId="104" fillId="61" borderId="49" xfId="14" applyNumberFormat="1" applyFont="1" applyFill="1" applyBorder="1" applyAlignment="1" applyProtection="1">
      <alignment horizontal="center" vertical="center" wrapText="1"/>
      <protection hidden="1"/>
    </xf>
    <xf numFmtId="2" fontId="104" fillId="61" borderId="46" xfId="14" applyNumberFormat="1" applyFont="1" applyFill="1" applyBorder="1" applyAlignment="1" applyProtection="1">
      <alignment horizontal="center" vertical="center" wrapText="1"/>
      <protection hidden="1"/>
    </xf>
    <xf numFmtId="0" fontId="86" fillId="61" borderId="7" xfId="0" applyFont="1" applyFill="1" applyBorder="1" applyAlignment="1">
      <alignment horizontal="center" vertical="center" wrapText="1"/>
    </xf>
    <xf numFmtId="2" fontId="104" fillId="61" borderId="5" xfId="14" applyNumberFormat="1" applyFont="1" applyFill="1" applyBorder="1" applyAlignment="1" applyProtection="1">
      <alignment horizontal="center" vertical="center" wrapText="1"/>
      <protection hidden="1"/>
    </xf>
    <xf numFmtId="2" fontId="104" fillId="61" borderId="6" xfId="14" applyNumberFormat="1" applyFont="1" applyFill="1" applyBorder="1" applyAlignment="1" applyProtection="1">
      <alignment horizontal="center" vertical="center" wrapText="1"/>
      <protection hidden="1"/>
    </xf>
    <xf numFmtId="2" fontId="104" fillId="61" borderId="7" xfId="14" applyNumberFormat="1" applyFont="1" applyFill="1" applyBorder="1" applyAlignment="1" applyProtection="1">
      <alignment horizontal="center" vertical="center" wrapText="1"/>
      <protection hidden="1"/>
    </xf>
    <xf numFmtId="0" fontId="81" fillId="61" borderId="41" xfId="10" applyNumberFormat="1" applyFont="1" applyFill="1" applyBorder="1" applyAlignment="1" applyProtection="1">
      <alignment horizontal="left" vertical="center"/>
      <protection hidden="1"/>
    </xf>
    <xf numFmtId="0" fontId="81" fillId="61" borderId="2" xfId="10" applyNumberFormat="1" applyFont="1" applyFill="1" applyBorder="1" applyAlignment="1" applyProtection="1">
      <alignment horizontal="left" vertical="center"/>
      <protection hidden="1"/>
    </xf>
    <xf numFmtId="0" fontId="67" fillId="0" borderId="5" xfId="10" applyFont="1" applyFill="1" applyBorder="1" applyAlignment="1" applyProtection="1">
      <alignment horizontal="center"/>
      <protection hidden="1"/>
    </xf>
    <xf numFmtId="0" fontId="67" fillId="0" borderId="6" xfId="10" applyFont="1" applyFill="1" applyBorder="1" applyAlignment="1" applyProtection="1">
      <alignment horizontal="center"/>
      <protection hidden="1"/>
    </xf>
    <xf numFmtId="0" fontId="67" fillId="0" borderId="7" xfId="10" applyFont="1" applyFill="1" applyBorder="1" applyAlignment="1" applyProtection="1">
      <alignment horizontal="center"/>
      <protection hidden="1"/>
    </xf>
    <xf numFmtId="0" fontId="95" fillId="0" borderId="0" xfId="90" applyFont="1" applyAlignment="1">
      <alignment horizontal="left" vertical="center" wrapText="1"/>
    </xf>
    <xf numFmtId="0" fontId="114" fillId="64" borderId="57" xfId="0" applyFont="1" applyFill="1" applyBorder="1" applyAlignment="1">
      <alignment horizontal="center"/>
    </xf>
    <xf numFmtId="0" fontId="114" fillId="64" borderId="58" xfId="0" applyFont="1" applyFill="1" applyBorder="1" applyAlignment="1">
      <alignment horizontal="center"/>
    </xf>
    <xf numFmtId="0" fontId="114" fillId="64" borderId="59" xfId="0" applyFont="1" applyFill="1" applyBorder="1" applyAlignment="1">
      <alignment horizontal="center"/>
    </xf>
    <xf numFmtId="173" fontId="67" fillId="0" borderId="1" xfId="9" applyNumberFormat="1" applyFont="1" applyFill="1" applyBorder="1" applyAlignment="1">
      <alignment horizontal="center"/>
    </xf>
    <xf numFmtId="0" fontId="70" fillId="0" borderId="0" xfId="90" applyFont="1"/>
  </cellXfs>
  <cellStyles count="52930">
    <cellStyle name="20% - Accent1" xfId="37" builtinId="30" customBuiltin="1"/>
    <cellStyle name="20% - Accent1 10" xfId="200" xr:uid="{00000000-0005-0000-0000-000001000000}"/>
    <cellStyle name="20% - Accent1 10 10" xfId="201" xr:uid="{00000000-0005-0000-0000-000002000000}"/>
    <cellStyle name="20% - Accent1 10 10 2" xfId="202" xr:uid="{00000000-0005-0000-0000-000003000000}"/>
    <cellStyle name="20% - Accent1 10 11" xfId="203" xr:uid="{00000000-0005-0000-0000-000004000000}"/>
    <cellStyle name="20% - Accent1 10 11 2" xfId="204" xr:uid="{00000000-0005-0000-0000-000005000000}"/>
    <cellStyle name="20% - Accent1 10 12" xfId="205" xr:uid="{00000000-0005-0000-0000-000006000000}"/>
    <cellStyle name="20% - Accent1 10 2" xfId="206" xr:uid="{00000000-0005-0000-0000-000007000000}"/>
    <cellStyle name="20% - Accent1 10 2 10" xfId="207" xr:uid="{00000000-0005-0000-0000-000008000000}"/>
    <cellStyle name="20% - Accent1 10 2 10 2" xfId="208" xr:uid="{00000000-0005-0000-0000-000009000000}"/>
    <cellStyle name="20% - Accent1 10 2 11" xfId="209" xr:uid="{00000000-0005-0000-0000-00000A000000}"/>
    <cellStyle name="20% - Accent1 10 2 2" xfId="210" xr:uid="{00000000-0005-0000-0000-00000B000000}"/>
    <cellStyle name="20% - Accent1 10 2 2 2" xfId="211" xr:uid="{00000000-0005-0000-0000-00000C000000}"/>
    <cellStyle name="20% - Accent1 10 2 2 2 2" xfId="212" xr:uid="{00000000-0005-0000-0000-00000D000000}"/>
    <cellStyle name="20% - Accent1 10 2 2 2 2 2" xfId="213" xr:uid="{00000000-0005-0000-0000-00000E000000}"/>
    <cellStyle name="20% - Accent1 10 2 2 2 2 2 2" xfId="214" xr:uid="{00000000-0005-0000-0000-00000F000000}"/>
    <cellStyle name="20% - Accent1 10 2 2 2 2 3" xfId="215" xr:uid="{00000000-0005-0000-0000-000010000000}"/>
    <cellStyle name="20% - Accent1 10 2 2 2 3" xfId="216" xr:uid="{00000000-0005-0000-0000-000011000000}"/>
    <cellStyle name="20% - Accent1 10 2 2 2 3 2" xfId="217" xr:uid="{00000000-0005-0000-0000-000012000000}"/>
    <cellStyle name="20% - Accent1 10 2 2 2 4" xfId="218" xr:uid="{00000000-0005-0000-0000-000013000000}"/>
    <cellStyle name="20% - Accent1 10 2 2 3" xfId="219" xr:uid="{00000000-0005-0000-0000-000014000000}"/>
    <cellStyle name="20% - Accent1 10 2 2 3 2" xfId="220" xr:uid="{00000000-0005-0000-0000-000015000000}"/>
    <cellStyle name="20% - Accent1 10 2 2 3 2 2" xfId="221" xr:uid="{00000000-0005-0000-0000-000016000000}"/>
    <cellStyle name="20% - Accent1 10 2 2 3 2 2 2" xfId="222" xr:uid="{00000000-0005-0000-0000-000017000000}"/>
    <cellStyle name="20% - Accent1 10 2 2 3 2 3" xfId="223" xr:uid="{00000000-0005-0000-0000-000018000000}"/>
    <cellStyle name="20% - Accent1 10 2 2 3 3" xfId="224" xr:uid="{00000000-0005-0000-0000-000019000000}"/>
    <cellStyle name="20% - Accent1 10 2 2 3 3 2" xfId="225" xr:uid="{00000000-0005-0000-0000-00001A000000}"/>
    <cellStyle name="20% - Accent1 10 2 2 3 4" xfId="226" xr:uid="{00000000-0005-0000-0000-00001B000000}"/>
    <cellStyle name="20% - Accent1 10 2 2 4" xfId="227" xr:uid="{00000000-0005-0000-0000-00001C000000}"/>
    <cellStyle name="20% - Accent1 10 2 2 4 2" xfId="228" xr:uid="{00000000-0005-0000-0000-00001D000000}"/>
    <cellStyle name="20% - Accent1 10 2 2 4 2 2" xfId="229" xr:uid="{00000000-0005-0000-0000-00001E000000}"/>
    <cellStyle name="20% - Accent1 10 2 2 4 2 2 2" xfId="230" xr:uid="{00000000-0005-0000-0000-00001F000000}"/>
    <cellStyle name="20% - Accent1 10 2 2 4 2 3" xfId="231" xr:uid="{00000000-0005-0000-0000-000020000000}"/>
    <cellStyle name="20% - Accent1 10 2 2 4 3" xfId="232" xr:uid="{00000000-0005-0000-0000-000021000000}"/>
    <cellStyle name="20% - Accent1 10 2 2 4 3 2" xfId="233" xr:uid="{00000000-0005-0000-0000-000022000000}"/>
    <cellStyle name="20% - Accent1 10 2 2 4 4" xfId="234" xr:uid="{00000000-0005-0000-0000-000023000000}"/>
    <cellStyle name="20% - Accent1 10 2 2 5" xfId="235" xr:uid="{00000000-0005-0000-0000-000024000000}"/>
    <cellStyle name="20% - Accent1 10 2 2 5 2" xfId="236" xr:uid="{00000000-0005-0000-0000-000025000000}"/>
    <cellStyle name="20% - Accent1 10 2 2 5 2 2" xfId="237" xr:uid="{00000000-0005-0000-0000-000026000000}"/>
    <cellStyle name="20% - Accent1 10 2 2 5 3" xfId="238" xr:uid="{00000000-0005-0000-0000-000027000000}"/>
    <cellStyle name="20% - Accent1 10 2 2 6" xfId="239" xr:uid="{00000000-0005-0000-0000-000028000000}"/>
    <cellStyle name="20% - Accent1 10 2 2 6 2" xfId="240" xr:uid="{00000000-0005-0000-0000-000029000000}"/>
    <cellStyle name="20% - Accent1 10 2 2 6 2 2" xfId="241" xr:uid="{00000000-0005-0000-0000-00002A000000}"/>
    <cellStyle name="20% - Accent1 10 2 2 6 3" xfId="242" xr:uid="{00000000-0005-0000-0000-00002B000000}"/>
    <cellStyle name="20% - Accent1 10 2 2 7" xfId="243" xr:uid="{00000000-0005-0000-0000-00002C000000}"/>
    <cellStyle name="20% - Accent1 10 2 2 7 2" xfId="244" xr:uid="{00000000-0005-0000-0000-00002D000000}"/>
    <cellStyle name="20% - Accent1 10 2 2 8" xfId="245" xr:uid="{00000000-0005-0000-0000-00002E000000}"/>
    <cellStyle name="20% - Accent1 10 2 2 8 2" xfId="246" xr:uid="{00000000-0005-0000-0000-00002F000000}"/>
    <cellStyle name="20% - Accent1 10 2 2 9" xfId="247" xr:uid="{00000000-0005-0000-0000-000030000000}"/>
    <cellStyle name="20% - Accent1 10 2 3" xfId="248" xr:uid="{00000000-0005-0000-0000-000031000000}"/>
    <cellStyle name="20% - Accent1 10 2 3 2" xfId="249" xr:uid="{00000000-0005-0000-0000-000032000000}"/>
    <cellStyle name="20% - Accent1 10 2 3 2 2" xfId="250" xr:uid="{00000000-0005-0000-0000-000033000000}"/>
    <cellStyle name="20% - Accent1 10 2 3 2 2 2" xfId="251" xr:uid="{00000000-0005-0000-0000-000034000000}"/>
    <cellStyle name="20% - Accent1 10 2 3 2 2 2 2" xfId="252" xr:uid="{00000000-0005-0000-0000-000035000000}"/>
    <cellStyle name="20% - Accent1 10 2 3 2 2 3" xfId="253" xr:uid="{00000000-0005-0000-0000-000036000000}"/>
    <cellStyle name="20% - Accent1 10 2 3 2 3" xfId="254" xr:uid="{00000000-0005-0000-0000-000037000000}"/>
    <cellStyle name="20% - Accent1 10 2 3 2 3 2" xfId="255" xr:uid="{00000000-0005-0000-0000-000038000000}"/>
    <cellStyle name="20% - Accent1 10 2 3 2 4" xfId="256" xr:uid="{00000000-0005-0000-0000-000039000000}"/>
    <cellStyle name="20% - Accent1 10 2 3 3" xfId="257" xr:uid="{00000000-0005-0000-0000-00003A000000}"/>
    <cellStyle name="20% - Accent1 10 2 3 3 2" xfId="258" xr:uid="{00000000-0005-0000-0000-00003B000000}"/>
    <cellStyle name="20% - Accent1 10 2 3 3 2 2" xfId="259" xr:uid="{00000000-0005-0000-0000-00003C000000}"/>
    <cellStyle name="20% - Accent1 10 2 3 3 2 2 2" xfId="260" xr:uid="{00000000-0005-0000-0000-00003D000000}"/>
    <cellStyle name="20% - Accent1 10 2 3 3 2 3" xfId="261" xr:uid="{00000000-0005-0000-0000-00003E000000}"/>
    <cellStyle name="20% - Accent1 10 2 3 3 3" xfId="262" xr:uid="{00000000-0005-0000-0000-00003F000000}"/>
    <cellStyle name="20% - Accent1 10 2 3 3 3 2" xfId="263" xr:uid="{00000000-0005-0000-0000-000040000000}"/>
    <cellStyle name="20% - Accent1 10 2 3 3 4" xfId="264" xr:uid="{00000000-0005-0000-0000-000041000000}"/>
    <cellStyle name="20% - Accent1 10 2 3 4" xfId="265" xr:uid="{00000000-0005-0000-0000-000042000000}"/>
    <cellStyle name="20% - Accent1 10 2 3 4 2" xfId="266" xr:uid="{00000000-0005-0000-0000-000043000000}"/>
    <cellStyle name="20% - Accent1 10 2 3 4 2 2" xfId="267" xr:uid="{00000000-0005-0000-0000-000044000000}"/>
    <cellStyle name="20% - Accent1 10 2 3 4 2 2 2" xfId="268" xr:uid="{00000000-0005-0000-0000-000045000000}"/>
    <cellStyle name="20% - Accent1 10 2 3 4 2 3" xfId="269" xr:uid="{00000000-0005-0000-0000-000046000000}"/>
    <cellStyle name="20% - Accent1 10 2 3 4 3" xfId="270" xr:uid="{00000000-0005-0000-0000-000047000000}"/>
    <cellStyle name="20% - Accent1 10 2 3 4 3 2" xfId="271" xr:uid="{00000000-0005-0000-0000-000048000000}"/>
    <cellStyle name="20% - Accent1 10 2 3 4 4" xfId="272" xr:uid="{00000000-0005-0000-0000-000049000000}"/>
    <cellStyle name="20% - Accent1 10 2 3 5" xfId="273" xr:uid="{00000000-0005-0000-0000-00004A000000}"/>
    <cellStyle name="20% - Accent1 10 2 3 5 2" xfId="274" xr:uid="{00000000-0005-0000-0000-00004B000000}"/>
    <cellStyle name="20% - Accent1 10 2 3 5 2 2" xfId="275" xr:uid="{00000000-0005-0000-0000-00004C000000}"/>
    <cellStyle name="20% - Accent1 10 2 3 5 3" xfId="276" xr:uid="{00000000-0005-0000-0000-00004D000000}"/>
    <cellStyle name="20% - Accent1 10 2 3 6" xfId="277" xr:uid="{00000000-0005-0000-0000-00004E000000}"/>
    <cellStyle name="20% - Accent1 10 2 3 6 2" xfId="278" xr:uid="{00000000-0005-0000-0000-00004F000000}"/>
    <cellStyle name="20% - Accent1 10 2 3 6 2 2" xfId="279" xr:uid="{00000000-0005-0000-0000-000050000000}"/>
    <cellStyle name="20% - Accent1 10 2 3 6 3" xfId="280" xr:uid="{00000000-0005-0000-0000-000051000000}"/>
    <cellStyle name="20% - Accent1 10 2 3 7" xfId="281" xr:uid="{00000000-0005-0000-0000-000052000000}"/>
    <cellStyle name="20% - Accent1 10 2 3 7 2" xfId="282" xr:uid="{00000000-0005-0000-0000-000053000000}"/>
    <cellStyle name="20% - Accent1 10 2 3 8" xfId="283" xr:uid="{00000000-0005-0000-0000-000054000000}"/>
    <cellStyle name="20% - Accent1 10 2 3 8 2" xfId="284" xr:uid="{00000000-0005-0000-0000-000055000000}"/>
    <cellStyle name="20% - Accent1 10 2 3 9" xfId="285" xr:uid="{00000000-0005-0000-0000-000056000000}"/>
    <cellStyle name="20% - Accent1 10 2 4" xfId="286" xr:uid="{00000000-0005-0000-0000-000057000000}"/>
    <cellStyle name="20% - Accent1 10 2 4 2" xfId="287" xr:uid="{00000000-0005-0000-0000-000058000000}"/>
    <cellStyle name="20% - Accent1 10 2 4 2 2" xfId="288" xr:uid="{00000000-0005-0000-0000-000059000000}"/>
    <cellStyle name="20% - Accent1 10 2 4 2 2 2" xfId="289" xr:uid="{00000000-0005-0000-0000-00005A000000}"/>
    <cellStyle name="20% - Accent1 10 2 4 2 3" xfId="290" xr:uid="{00000000-0005-0000-0000-00005B000000}"/>
    <cellStyle name="20% - Accent1 10 2 4 3" xfId="291" xr:uid="{00000000-0005-0000-0000-00005C000000}"/>
    <cellStyle name="20% - Accent1 10 2 4 3 2" xfId="292" xr:uid="{00000000-0005-0000-0000-00005D000000}"/>
    <cellStyle name="20% - Accent1 10 2 4 4" xfId="293" xr:uid="{00000000-0005-0000-0000-00005E000000}"/>
    <cellStyle name="20% - Accent1 10 2 5" xfId="294" xr:uid="{00000000-0005-0000-0000-00005F000000}"/>
    <cellStyle name="20% - Accent1 10 2 5 2" xfId="295" xr:uid="{00000000-0005-0000-0000-000060000000}"/>
    <cellStyle name="20% - Accent1 10 2 5 2 2" xfId="296" xr:uid="{00000000-0005-0000-0000-000061000000}"/>
    <cellStyle name="20% - Accent1 10 2 5 2 2 2" xfId="297" xr:uid="{00000000-0005-0000-0000-000062000000}"/>
    <cellStyle name="20% - Accent1 10 2 5 2 3" xfId="298" xr:uid="{00000000-0005-0000-0000-000063000000}"/>
    <cellStyle name="20% - Accent1 10 2 5 3" xfId="299" xr:uid="{00000000-0005-0000-0000-000064000000}"/>
    <cellStyle name="20% - Accent1 10 2 5 3 2" xfId="300" xr:uid="{00000000-0005-0000-0000-000065000000}"/>
    <cellStyle name="20% - Accent1 10 2 5 4" xfId="301" xr:uid="{00000000-0005-0000-0000-000066000000}"/>
    <cellStyle name="20% - Accent1 10 2 6" xfId="302" xr:uid="{00000000-0005-0000-0000-000067000000}"/>
    <cellStyle name="20% - Accent1 10 2 6 2" xfId="303" xr:uid="{00000000-0005-0000-0000-000068000000}"/>
    <cellStyle name="20% - Accent1 10 2 6 2 2" xfId="304" xr:uid="{00000000-0005-0000-0000-000069000000}"/>
    <cellStyle name="20% - Accent1 10 2 6 2 2 2" xfId="305" xr:uid="{00000000-0005-0000-0000-00006A000000}"/>
    <cellStyle name="20% - Accent1 10 2 6 2 3" xfId="306" xr:uid="{00000000-0005-0000-0000-00006B000000}"/>
    <cellStyle name="20% - Accent1 10 2 6 3" xfId="307" xr:uid="{00000000-0005-0000-0000-00006C000000}"/>
    <cellStyle name="20% - Accent1 10 2 6 3 2" xfId="308" xr:uid="{00000000-0005-0000-0000-00006D000000}"/>
    <cellStyle name="20% - Accent1 10 2 6 4" xfId="309" xr:uid="{00000000-0005-0000-0000-00006E000000}"/>
    <cellStyle name="20% - Accent1 10 2 7" xfId="310" xr:uid="{00000000-0005-0000-0000-00006F000000}"/>
    <cellStyle name="20% - Accent1 10 2 7 2" xfId="311" xr:uid="{00000000-0005-0000-0000-000070000000}"/>
    <cellStyle name="20% - Accent1 10 2 7 2 2" xfId="312" xr:uid="{00000000-0005-0000-0000-000071000000}"/>
    <cellStyle name="20% - Accent1 10 2 7 3" xfId="313" xr:uid="{00000000-0005-0000-0000-000072000000}"/>
    <cellStyle name="20% - Accent1 10 2 8" xfId="314" xr:uid="{00000000-0005-0000-0000-000073000000}"/>
    <cellStyle name="20% - Accent1 10 2 8 2" xfId="315" xr:uid="{00000000-0005-0000-0000-000074000000}"/>
    <cellStyle name="20% - Accent1 10 2 8 2 2" xfId="316" xr:uid="{00000000-0005-0000-0000-000075000000}"/>
    <cellStyle name="20% - Accent1 10 2 8 3" xfId="317" xr:uid="{00000000-0005-0000-0000-000076000000}"/>
    <cellStyle name="20% - Accent1 10 2 9" xfId="318" xr:uid="{00000000-0005-0000-0000-000077000000}"/>
    <cellStyle name="20% - Accent1 10 2 9 2" xfId="319" xr:uid="{00000000-0005-0000-0000-000078000000}"/>
    <cellStyle name="20% - Accent1 10 3" xfId="320" xr:uid="{00000000-0005-0000-0000-000079000000}"/>
    <cellStyle name="20% - Accent1 10 3 2" xfId="321" xr:uid="{00000000-0005-0000-0000-00007A000000}"/>
    <cellStyle name="20% - Accent1 10 3 2 2" xfId="322" xr:uid="{00000000-0005-0000-0000-00007B000000}"/>
    <cellStyle name="20% - Accent1 10 3 2 2 2" xfId="323" xr:uid="{00000000-0005-0000-0000-00007C000000}"/>
    <cellStyle name="20% - Accent1 10 3 2 2 2 2" xfId="324" xr:uid="{00000000-0005-0000-0000-00007D000000}"/>
    <cellStyle name="20% - Accent1 10 3 2 2 3" xfId="325" xr:uid="{00000000-0005-0000-0000-00007E000000}"/>
    <cellStyle name="20% - Accent1 10 3 2 3" xfId="326" xr:uid="{00000000-0005-0000-0000-00007F000000}"/>
    <cellStyle name="20% - Accent1 10 3 2 3 2" xfId="327" xr:uid="{00000000-0005-0000-0000-000080000000}"/>
    <cellStyle name="20% - Accent1 10 3 2 4" xfId="328" xr:uid="{00000000-0005-0000-0000-000081000000}"/>
    <cellStyle name="20% - Accent1 10 3 3" xfId="329" xr:uid="{00000000-0005-0000-0000-000082000000}"/>
    <cellStyle name="20% - Accent1 10 3 3 2" xfId="330" xr:uid="{00000000-0005-0000-0000-000083000000}"/>
    <cellStyle name="20% - Accent1 10 3 3 2 2" xfId="331" xr:uid="{00000000-0005-0000-0000-000084000000}"/>
    <cellStyle name="20% - Accent1 10 3 3 2 2 2" xfId="332" xr:uid="{00000000-0005-0000-0000-000085000000}"/>
    <cellStyle name="20% - Accent1 10 3 3 2 3" xfId="333" xr:uid="{00000000-0005-0000-0000-000086000000}"/>
    <cellStyle name="20% - Accent1 10 3 3 3" xfId="334" xr:uid="{00000000-0005-0000-0000-000087000000}"/>
    <cellStyle name="20% - Accent1 10 3 3 3 2" xfId="335" xr:uid="{00000000-0005-0000-0000-000088000000}"/>
    <cellStyle name="20% - Accent1 10 3 3 4" xfId="336" xr:uid="{00000000-0005-0000-0000-000089000000}"/>
    <cellStyle name="20% - Accent1 10 3 4" xfId="337" xr:uid="{00000000-0005-0000-0000-00008A000000}"/>
    <cellStyle name="20% - Accent1 10 3 4 2" xfId="338" xr:uid="{00000000-0005-0000-0000-00008B000000}"/>
    <cellStyle name="20% - Accent1 10 3 4 2 2" xfId="339" xr:uid="{00000000-0005-0000-0000-00008C000000}"/>
    <cellStyle name="20% - Accent1 10 3 4 2 2 2" xfId="340" xr:uid="{00000000-0005-0000-0000-00008D000000}"/>
    <cellStyle name="20% - Accent1 10 3 4 2 3" xfId="341" xr:uid="{00000000-0005-0000-0000-00008E000000}"/>
    <cellStyle name="20% - Accent1 10 3 4 3" xfId="342" xr:uid="{00000000-0005-0000-0000-00008F000000}"/>
    <cellStyle name="20% - Accent1 10 3 4 3 2" xfId="343" xr:uid="{00000000-0005-0000-0000-000090000000}"/>
    <cellStyle name="20% - Accent1 10 3 4 4" xfId="344" xr:uid="{00000000-0005-0000-0000-000091000000}"/>
    <cellStyle name="20% - Accent1 10 3 5" xfId="345" xr:uid="{00000000-0005-0000-0000-000092000000}"/>
    <cellStyle name="20% - Accent1 10 3 5 2" xfId="346" xr:uid="{00000000-0005-0000-0000-000093000000}"/>
    <cellStyle name="20% - Accent1 10 3 5 2 2" xfId="347" xr:uid="{00000000-0005-0000-0000-000094000000}"/>
    <cellStyle name="20% - Accent1 10 3 5 3" xfId="348" xr:uid="{00000000-0005-0000-0000-000095000000}"/>
    <cellStyle name="20% - Accent1 10 3 6" xfId="349" xr:uid="{00000000-0005-0000-0000-000096000000}"/>
    <cellStyle name="20% - Accent1 10 3 6 2" xfId="350" xr:uid="{00000000-0005-0000-0000-000097000000}"/>
    <cellStyle name="20% - Accent1 10 3 6 2 2" xfId="351" xr:uid="{00000000-0005-0000-0000-000098000000}"/>
    <cellStyle name="20% - Accent1 10 3 6 3" xfId="352" xr:uid="{00000000-0005-0000-0000-000099000000}"/>
    <cellStyle name="20% - Accent1 10 3 7" xfId="353" xr:uid="{00000000-0005-0000-0000-00009A000000}"/>
    <cellStyle name="20% - Accent1 10 3 7 2" xfId="354" xr:uid="{00000000-0005-0000-0000-00009B000000}"/>
    <cellStyle name="20% - Accent1 10 3 8" xfId="355" xr:uid="{00000000-0005-0000-0000-00009C000000}"/>
    <cellStyle name="20% - Accent1 10 3 8 2" xfId="356" xr:uid="{00000000-0005-0000-0000-00009D000000}"/>
    <cellStyle name="20% - Accent1 10 3 9" xfId="357" xr:uid="{00000000-0005-0000-0000-00009E000000}"/>
    <cellStyle name="20% - Accent1 10 4" xfId="358" xr:uid="{00000000-0005-0000-0000-00009F000000}"/>
    <cellStyle name="20% - Accent1 10 4 2" xfId="359" xr:uid="{00000000-0005-0000-0000-0000A0000000}"/>
    <cellStyle name="20% - Accent1 10 4 2 2" xfId="360" xr:uid="{00000000-0005-0000-0000-0000A1000000}"/>
    <cellStyle name="20% - Accent1 10 4 2 2 2" xfId="361" xr:uid="{00000000-0005-0000-0000-0000A2000000}"/>
    <cellStyle name="20% - Accent1 10 4 2 2 2 2" xfId="362" xr:uid="{00000000-0005-0000-0000-0000A3000000}"/>
    <cellStyle name="20% - Accent1 10 4 2 2 3" xfId="363" xr:uid="{00000000-0005-0000-0000-0000A4000000}"/>
    <cellStyle name="20% - Accent1 10 4 2 3" xfId="364" xr:uid="{00000000-0005-0000-0000-0000A5000000}"/>
    <cellStyle name="20% - Accent1 10 4 2 3 2" xfId="365" xr:uid="{00000000-0005-0000-0000-0000A6000000}"/>
    <cellStyle name="20% - Accent1 10 4 2 4" xfId="366" xr:uid="{00000000-0005-0000-0000-0000A7000000}"/>
    <cellStyle name="20% - Accent1 10 4 3" xfId="367" xr:uid="{00000000-0005-0000-0000-0000A8000000}"/>
    <cellStyle name="20% - Accent1 10 4 3 2" xfId="368" xr:uid="{00000000-0005-0000-0000-0000A9000000}"/>
    <cellStyle name="20% - Accent1 10 4 3 2 2" xfId="369" xr:uid="{00000000-0005-0000-0000-0000AA000000}"/>
    <cellStyle name="20% - Accent1 10 4 3 2 2 2" xfId="370" xr:uid="{00000000-0005-0000-0000-0000AB000000}"/>
    <cellStyle name="20% - Accent1 10 4 3 2 3" xfId="371" xr:uid="{00000000-0005-0000-0000-0000AC000000}"/>
    <cellStyle name="20% - Accent1 10 4 3 3" xfId="372" xr:uid="{00000000-0005-0000-0000-0000AD000000}"/>
    <cellStyle name="20% - Accent1 10 4 3 3 2" xfId="373" xr:uid="{00000000-0005-0000-0000-0000AE000000}"/>
    <cellStyle name="20% - Accent1 10 4 3 4" xfId="374" xr:uid="{00000000-0005-0000-0000-0000AF000000}"/>
    <cellStyle name="20% - Accent1 10 4 4" xfId="375" xr:uid="{00000000-0005-0000-0000-0000B0000000}"/>
    <cellStyle name="20% - Accent1 10 4 4 2" xfId="376" xr:uid="{00000000-0005-0000-0000-0000B1000000}"/>
    <cellStyle name="20% - Accent1 10 4 4 2 2" xfId="377" xr:uid="{00000000-0005-0000-0000-0000B2000000}"/>
    <cellStyle name="20% - Accent1 10 4 4 2 2 2" xfId="378" xr:uid="{00000000-0005-0000-0000-0000B3000000}"/>
    <cellStyle name="20% - Accent1 10 4 4 2 3" xfId="379" xr:uid="{00000000-0005-0000-0000-0000B4000000}"/>
    <cellStyle name="20% - Accent1 10 4 4 3" xfId="380" xr:uid="{00000000-0005-0000-0000-0000B5000000}"/>
    <cellStyle name="20% - Accent1 10 4 4 3 2" xfId="381" xr:uid="{00000000-0005-0000-0000-0000B6000000}"/>
    <cellStyle name="20% - Accent1 10 4 4 4" xfId="382" xr:uid="{00000000-0005-0000-0000-0000B7000000}"/>
    <cellStyle name="20% - Accent1 10 4 5" xfId="383" xr:uid="{00000000-0005-0000-0000-0000B8000000}"/>
    <cellStyle name="20% - Accent1 10 4 5 2" xfId="384" xr:uid="{00000000-0005-0000-0000-0000B9000000}"/>
    <cellStyle name="20% - Accent1 10 4 5 2 2" xfId="385" xr:uid="{00000000-0005-0000-0000-0000BA000000}"/>
    <cellStyle name="20% - Accent1 10 4 5 3" xfId="386" xr:uid="{00000000-0005-0000-0000-0000BB000000}"/>
    <cellStyle name="20% - Accent1 10 4 6" xfId="387" xr:uid="{00000000-0005-0000-0000-0000BC000000}"/>
    <cellStyle name="20% - Accent1 10 4 6 2" xfId="388" xr:uid="{00000000-0005-0000-0000-0000BD000000}"/>
    <cellStyle name="20% - Accent1 10 4 6 2 2" xfId="389" xr:uid="{00000000-0005-0000-0000-0000BE000000}"/>
    <cellStyle name="20% - Accent1 10 4 6 3" xfId="390" xr:uid="{00000000-0005-0000-0000-0000BF000000}"/>
    <cellStyle name="20% - Accent1 10 4 7" xfId="391" xr:uid="{00000000-0005-0000-0000-0000C0000000}"/>
    <cellStyle name="20% - Accent1 10 4 7 2" xfId="392" xr:uid="{00000000-0005-0000-0000-0000C1000000}"/>
    <cellStyle name="20% - Accent1 10 4 8" xfId="393" xr:uid="{00000000-0005-0000-0000-0000C2000000}"/>
    <cellStyle name="20% - Accent1 10 4 8 2" xfId="394" xr:uid="{00000000-0005-0000-0000-0000C3000000}"/>
    <cellStyle name="20% - Accent1 10 4 9" xfId="395" xr:uid="{00000000-0005-0000-0000-0000C4000000}"/>
    <cellStyle name="20% - Accent1 10 5" xfId="396" xr:uid="{00000000-0005-0000-0000-0000C5000000}"/>
    <cellStyle name="20% - Accent1 10 5 2" xfId="397" xr:uid="{00000000-0005-0000-0000-0000C6000000}"/>
    <cellStyle name="20% - Accent1 10 5 2 2" xfId="398" xr:uid="{00000000-0005-0000-0000-0000C7000000}"/>
    <cellStyle name="20% - Accent1 10 5 2 2 2" xfId="399" xr:uid="{00000000-0005-0000-0000-0000C8000000}"/>
    <cellStyle name="20% - Accent1 10 5 2 3" xfId="400" xr:uid="{00000000-0005-0000-0000-0000C9000000}"/>
    <cellStyle name="20% - Accent1 10 5 3" xfId="401" xr:uid="{00000000-0005-0000-0000-0000CA000000}"/>
    <cellStyle name="20% - Accent1 10 5 3 2" xfId="402" xr:uid="{00000000-0005-0000-0000-0000CB000000}"/>
    <cellStyle name="20% - Accent1 10 5 4" xfId="403" xr:uid="{00000000-0005-0000-0000-0000CC000000}"/>
    <cellStyle name="20% - Accent1 10 6" xfId="404" xr:uid="{00000000-0005-0000-0000-0000CD000000}"/>
    <cellStyle name="20% - Accent1 10 6 2" xfId="405" xr:uid="{00000000-0005-0000-0000-0000CE000000}"/>
    <cellStyle name="20% - Accent1 10 6 2 2" xfId="406" xr:uid="{00000000-0005-0000-0000-0000CF000000}"/>
    <cellStyle name="20% - Accent1 10 6 2 2 2" xfId="407" xr:uid="{00000000-0005-0000-0000-0000D0000000}"/>
    <cellStyle name="20% - Accent1 10 6 2 3" xfId="408" xr:uid="{00000000-0005-0000-0000-0000D1000000}"/>
    <cellStyle name="20% - Accent1 10 6 3" xfId="409" xr:uid="{00000000-0005-0000-0000-0000D2000000}"/>
    <cellStyle name="20% - Accent1 10 6 3 2" xfId="410" xr:uid="{00000000-0005-0000-0000-0000D3000000}"/>
    <cellStyle name="20% - Accent1 10 6 4" xfId="411" xr:uid="{00000000-0005-0000-0000-0000D4000000}"/>
    <cellStyle name="20% - Accent1 10 7" xfId="412" xr:uid="{00000000-0005-0000-0000-0000D5000000}"/>
    <cellStyle name="20% - Accent1 10 7 2" xfId="413" xr:uid="{00000000-0005-0000-0000-0000D6000000}"/>
    <cellStyle name="20% - Accent1 10 7 2 2" xfId="414" xr:uid="{00000000-0005-0000-0000-0000D7000000}"/>
    <cellStyle name="20% - Accent1 10 7 2 2 2" xfId="415" xr:uid="{00000000-0005-0000-0000-0000D8000000}"/>
    <cellStyle name="20% - Accent1 10 7 2 3" xfId="416" xr:uid="{00000000-0005-0000-0000-0000D9000000}"/>
    <cellStyle name="20% - Accent1 10 7 3" xfId="417" xr:uid="{00000000-0005-0000-0000-0000DA000000}"/>
    <cellStyle name="20% - Accent1 10 7 3 2" xfId="418" xr:uid="{00000000-0005-0000-0000-0000DB000000}"/>
    <cellStyle name="20% - Accent1 10 7 4" xfId="419" xr:uid="{00000000-0005-0000-0000-0000DC000000}"/>
    <cellStyle name="20% - Accent1 10 8" xfId="420" xr:uid="{00000000-0005-0000-0000-0000DD000000}"/>
    <cellStyle name="20% - Accent1 10 8 2" xfId="421" xr:uid="{00000000-0005-0000-0000-0000DE000000}"/>
    <cellStyle name="20% - Accent1 10 8 2 2" xfId="422" xr:uid="{00000000-0005-0000-0000-0000DF000000}"/>
    <cellStyle name="20% - Accent1 10 8 3" xfId="423" xr:uid="{00000000-0005-0000-0000-0000E0000000}"/>
    <cellStyle name="20% - Accent1 10 9" xfId="424" xr:uid="{00000000-0005-0000-0000-0000E1000000}"/>
    <cellStyle name="20% - Accent1 10 9 2" xfId="425" xr:uid="{00000000-0005-0000-0000-0000E2000000}"/>
    <cellStyle name="20% - Accent1 10 9 2 2" xfId="426" xr:uid="{00000000-0005-0000-0000-0000E3000000}"/>
    <cellStyle name="20% - Accent1 10 9 3" xfId="427" xr:uid="{00000000-0005-0000-0000-0000E4000000}"/>
    <cellStyle name="20% - Accent1 11" xfId="428" xr:uid="{00000000-0005-0000-0000-0000E5000000}"/>
    <cellStyle name="20% - Accent1 11 10" xfId="429" xr:uid="{00000000-0005-0000-0000-0000E6000000}"/>
    <cellStyle name="20% - Accent1 11 10 2" xfId="430" xr:uid="{00000000-0005-0000-0000-0000E7000000}"/>
    <cellStyle name="20% - Accent1 11 11" xfId="431" xr:uid="{00000000-0005-0000-0000-0000E8000000}"/>
    <cellStyle name="20% - Accent1 11 2" xfId="432" xr:uid="{00000000-0005-0000-0000-0000E9000000}"/>
    <cellStyle name="20% - Accent1 11 2 2" xfId="433" xr:uid="{00000000-0005-0000-0000-0000EA000000}"/>
    <cellStyle name="20% - Accent1 11 2 2 2" xfId="434" xr:uid="{00000000-0005-0000-0000-0000EB000000}"/>
    <cellStyle name="20% - Accent1 11 2 2 2 2" xfId="435" xr:uid="{00000000-0005-0000-0000-0000EC000000}"/>
    <cellStyle name="20% - Accent1 11 2 2 2 2 2" xfId="436" xr:uid="{00000000-0005-0000-0000-0000ED000000}"/>
    <cellStyle name="20% - Accent1 11 2 2 2 3" xfId="437" xr:uid="{00000000-0005-0000-0000-0000EE000000}"/>
    <cellStyle name="20% - Accent1 11 2 2 3" xfId="438" xr:uid="{00000000-0005-0000-0000-0000EF000000}"/>
    <cellStyle name="20% - Accent1 11 2 2 3 2" xfId="439" xr:uid="{00000000-0005-0000-0000-0000F0000000}"/>
    <cellStyle name="20% - Accent1 11 2 2 4" xfId="440" xr:uid="{00000000-0005-0000-0000-0000F1000000}"/>
    <cellStyle name="20% - Accent1 11 2 3" xfId="441" xr:uid="{00000000-0005-0000-0000-0000F2000000}"/>
    <cellStyle name="20% - Accent1 11 2 3 2" xfId="442" xr:uid="{00000000-0005-0000-0000-0000F3000000}"/>
    <cellStyle name="20% - Accent1 11 2 3 2 2" xfId="443" xr:uid="{00000000-0005-0000-0000-0000F4000000}"/>
    <cellStyle name="20% - Accent1 11 2 3 2 2 2" xfId="444" xr:uid="{00000000-0005-0000-0000-0000F5000000}"/>
    <cellStyle name="20% - Accent1 11 2 3 2 3" xfId="445" xr:uid="{00000000-0005-0000-0000-0000F6000000}"/>
    <cellStyle name="20% - Accent1 11 2 3 3" xfId="446" xr:uid="{00000000-0005-0000-0000-0000F7000000}"/>
    <cellStyle name="20% - Accent1 11 2 3 3 2" xfId="447" xr:uid="{00000000-0005-0000-0000-0000F8000000}"/>
    <cellStyle name="20% - Accent1 11 2 3 4" xfId="448" xr:uid="{00000000-0005-0000-0000-0000F9000000}"/>
    <cellStyle name="20% - Accent1 11 2 4" xfId="449" xr:uid="{00000000-0005-0000-0000-0000FA000000}"/>
    <cellStyle name="20% - Accent1 11 2 4 2" xfId="450" xr:uid="{00000000-0005-0000-0000-0000FB000000}"/>
    <cellStyle name="20% - Accent1 11 2 4 2 2" xfId="451" xr:uid="{00000000-0005-0000-0000-0000FC000000}"/>
    <cellStyle name="20% - Accent1 11 2 4 2 2 2" xfId="452" xr:uid="{00000000-0005-0000-0000-0000FD000000}"/>
    <cellStyle name="20% - Accent1 11 2 4 2 3" xfId="453" xr:uid="{00000000-0005-0000-0000-0000FE000000}"/>
    <cellStyle name="20% - Accent1 11 2 4 3" xfId="454" xr:uid="{00000000-0005-0000-0000-0000FF000000}"/>
    <cellStyle name="20% - Accent1 11 2 4 3 2" xfId="455" xr:uid="{00000000-0005-0000-0000-000000010000}"/>
    <cellStyle name="20% - Accent1 11 2 4 4" xfId="456" xr:uid="{00000000-0005-0000-0000-000001010000}"/>
    <cellStyle name="20% - Accent1 11 2 5" xfId="457" xr:uid="{00000000-0005-0000-0000-000002010000}"/>
    <cellStyle name="20% - Accent1 11 2 5 2" xfId="458" xr:uid="{00000000-0005-0000-0000-000003010000}"/>
    <cellStyle name="20% - Accent1 11 2 5 2 2" xfId="459" xr:uid="{00000000-0005-0000-0000-000004010000}"/>
    <cellStyle name="20% - Accent1 11 2 5 3" xfId="460" xr:uid="{00000000-0005-0000-0000-000005010000}"/>
    <cellStyle name="20% - Accent1 11 2 6" xfId="461" xr:uid="{00000000-0005-0000-0000-000006010000}"/>
    <cellStyle name="20% - Accent1 11 2 6 2" xfId="462" xr:uid="{00000000-0005-0000-0000-000007010000}"/>
    <cellStyle name="20% - Accent1 11 2 6 2 2" xfId="463" xr:uid="{00000000-0005-0000-0000-000008010000}"/>
    <cellStyle name="20% - Accent1 11 2 6 3" xfId="464" xr:uid="{00000000-0005-0000-0000-000009010000}"/>
    <cellStyle name="20% - Accent1 11 2 7" xfId="465" xr:uid="{00000000-0005-0000-0000-00000A010000}"/>
    <cellStyle name="20% - Accent1 11 2 7 2" xfId="466" xr:uid="{00000000-0005-0000-0000-00000B010000}"/>
    <cellStyle name="20% - Accent1 11 2 8" xfId="467" xr:uid="{00000000-0005-0000-0000-00000C010000}"/>
    <cellStyle name="20% - Accent1 11 2 8 2" xfId="468" xr:uid="{00000000-0005-0000-0000-00000D010000}"/>
    <cellStyle name="20% - Accent1 11 2 9" xfId="469" xr:uid="{00000000-0005-0000-0000-00000E010000}"/>
    <cellStyle name="20% - Accent1 11 3" xfId="470" xr:uid="{00000000-0005-0000-0000-00000F010000}"/>
    <cellStyle name="20% - Accent1 11 3 2" xfId="471" xr:uid="{00000000-0005-0000-0000-000010010000}"/>
    <cellStyle name="20% - Accent1 11 3 2 2" xfId="472" xr:uid="{00000000-0005-0000-0000-000011010000}"/>
    <cellStyle name="20% - Accent1 11 3 2 2 2" xfId="473" xr:uid="{00000000-0005-0000-0000-000012010000}"/>
    <cellStyle name="20% - Accent1 11 3 2 2 2 2" xfId="474" xr:uid="{00000000-0005-0000-0000-000013010000}"/>
    <cellStyle name="20% - Accent1 11 3 2 2 3" xfId="475" xr:uid="{00000000-0005-0000-0000-000014010000}"/>
    <cellStyle name="20% - Accent1 11 3 2 3" xfId="476" xr:uid="{00000000-0005-0000-0000-000015010000}"/>
    <cellStyle name="20% - Accent1 11 3 2 3 2" xfId="477" xr:uid="{00000000-0005-0000-0000-000016010000}"/>
    <cellStyle name="20% - Accent1 11 3 2 4" xfId="478" xr:uid="{00000000-0005-0000-0000-000017010000}"/>
    <cellStyle name="20% - Accent1 11 3 3" xfId="479" xr:uid="{00000000-0005-0000-0000-000018010000}"/>
    <cellStyle name="20% - Accent1 11 3 3 2" xfId="480" xr:uid="{00000000-0005-0000-0000-000019010000}"/>
    <cellStyle name="20% - Accent1 11 3 3 2 2" xfId="481" xr:uid="{00000000-0005-0000-0000-00001A010000}"/>
    <cellStyle name="20% - Accent1 11 3 3 2 2 2" xfId="482" xr:uid="{00000000-0005-0000-0000-00001B010000}"/>
    <cellStyle name="20% - Accent1 11 3 3 2 3" xfId="483" xr:uid="{00000000-0005-0000-0000-00001C010000}"/>
    <cellStyle name="20% - Accent1 11 3 3 3" xfId="484" xr:uid="{00000000-0005-0000-0000-00001D010000}"/>
    <cellStyle name="20% - Accent1 11 3 3 3 2" xfId="485" xr:uid="{00000000-0005-0000-0000-00001E010000}"/>
    <cellStyle name="20% - Accent1 11 3 3 4" xfId="486" xr:uid="{00000000-0005-0000-0000-00001F010000}"/>
    <cellStyle name="20% - Accent1 11 3 4" xfId="487" xr:uid="{00000000-0005-0000-0000-000020010000}"/>
    <cellStyle name="20% - Accent1 11 3 4 2" xfId="488" xr:uid="{00000000-0005-0000-0000-000021010000}"/>
    <cellStyle name="20% - Accent1 11 3 4 2 2" xfId="489" xr:uid="{00000000-0005-0000-0000-000022010000}"/>
    <cellStyle name="20% - Accent1 11 3 4 2 2 2" xfId="490" xr:uid="{00000000-0005-0000-0000-000023010000}"/>
    <cellStyle name="20% - Accent1 11 3 4 2 3" xfId="491" xr:uid="{00000000-0005-0000-0000-000024010000}"/>
    <cellStyle name="20% - Accent1 11 3 4 3" xfId="492" xr:uid="{00000000-0005-0000-0000-000025010000}"/>
    <cellStyle name="20% - Accent1 11 3 4 3 2" xfId="493" xr:uid="{00000000-0005-0000-0000-000026010000}"/>
    <cellStyle name="20% - Accent1 11 3 4 4" xfId="494" xr:uid="{00000000-0005-0000-0000-000027010000}"/>
    <cellStyle name="20% - Accent1 11 3 5" xfId="495" xr:uid="{00000000-0005-0000-0000-000028010000}"/>
    <cellStyle name="20% - Accent1 11 3 5 2" xfId="496" xr:uid="{00000000-0005-0000-0000-000029010000}"/>
    <cellStyle name="20% - Accent1 11 3 5 2 2" xfId="497" xr:uid="{00000000-0005-0000-0000-00002A010000}"/>
    <cellStyle name="20% - Accent1 11 3 5 3" xfId="498" xr:uid="{00000000-0005-0000-0000-00002B010000}"/>
    <cellStyle name="20% - Accent1 11 3 6" xfId="499" xr:uid="{00000000-0005-0000-0000-00002C010000}"/>
    <cellStyle name="20% - Accent1 11 3 6 2" xfId="500" xr:uid="{00000000-0005-0000-0000-00002D010000}"/>
    <cellStyle name="20% - Accent1 11 3 6 2 2" xfId="501" xr:uid="{00000000-0005-0000-0000-00002E010000}"/>
    <cellStyle name="20% - Accent1 11 3 6 3" xfId="502" xr:uid="{00000000-0005-0000-0000-00002F010000}"/>
    <cellStyle name="20% - Accent1 11 3 7" xfId="503" xr:uid="{00000000-0005-0000-0000-000030010000}"/>
    <cellStyle name="20% - Accent1 11 3 7 2" xfId="504" xr:uid="{00000000-0005-0000-0000-000031010000}"/>
    <cellStyle name="20% - Accent1 11 3 8" xfId="505" xr:uid="{00000000-0005-0000-0000-000032010000}"/>
    <cellStyle name="20% - Accent1 11 3 8 2" xfId="506" xr:uid="{00000000-0005-0000-0000-000033010000}"/>
    <cellStyle name="20% - Accent1 11 3 9" xfId="507" xr:uid="{00000000-0005-0000-0000-000034010000}"/>
    <cellStyle name="20% - Accent1 11 4" xfId="508" xr:uid="{00000000-0005-0000-0000-000035010000}"/>
    <cellStyle name="20% - Accent1 11 4 2" xfId="509" xr:uid="{00000000-0005-0000-0000-000036010000}"/>
    <cellStyle name="20% - Accent1 11 4 2 2" xfId="510" xr:uid="{00000000-0005-0000-0000-000037010000}"/>
    <cellStyle name="20% - Accent1 11 4 2 2 2" xfId="511" xr:uid="{00000000-0005-0000-0000-000038010000}"/>
    <cellStyle name="20% - Accent1 11 4 2 3" xfId="512" xr:uid="{00000000-0005-0000-0000-000039010000}"/>
    <cellStyle name="20% - Accent1 11 4 3" xfId="513" xr:uid="{00000000-0005-0000-0000-00003A010000}"/>
    <cellStyle name="20% - Accent1 11 4 3 2" xfId="514" xr:uid="{00000000-0005-0000-0000-00003B010000}"/>
    <cellStyle name="20% - Accent1 11 4 4" xfId="515" xr:uid="{00000000-0005-0000-0000-00003C010000}"/>
    <cellStyle name="20% - Accent1 11 5" xfId="516" xr:uid="{00000000-0005-0000-0000-00003D010000}"/>
    <cellStyle name="20% - Accent1 11 5 2" xfId="517" xr:uid="{00000000-0005-0000-0000-00003E010000}"/>
    <cellStyle name="20% - Accent1 11 5 2 2" xfId="518" xr:uid="{00000000-0005-0000-0000-00003F010000}"/>
    <cellStyle name="20% - Accent1 11 5 2 2 2" xfId="519" xr:uid="{00000000-0005-0000-0000-000040010000}"/>
    <cellStyle name="20% - Accent1 11 5 2 3" xfId="520" xr:uid="{00000000-0005-0000-0000-000041010000}"/>
    <cellStyle name="20% - Accent1 11 5 3" xfId="521" xr:uid="{00000000-0005-0000-0000-000042010000}"/>
    <cellStyle name="20% - Accent1 11 5 3 2" xfId="522" xr:uid="{00000000-0005-0000-0000-000043010000}"/>
    <cellStyle name="20% - Accent1 11 5 4" xfId="523" xr:uid="{00000000-0005-0000-0000-000044010000}"/>
    <cellStyle name="20% - Accent1 11 6" xfId="524" xr:uid="{00000000-0005-0000-0000-000045010000}"/>
    <cellStyle name="20% - Accent1 11 6 2" xfId="525" xr:uid="{00000000-0005-0000-0000-000046010000}"/>
    <cellStyle name="20% - Accent1 11 6 2 2" xfId="526" xr:uid="{00000000-0005-0000-0000-000047010000}"/>
    <cellStyle name="20% - Accent1 11 6 2 2 2" xfId="527" xr:uid="{00000000-0005-0000-0000-000048010000}"/>
    <cellStyle name="20% - Accent1 11 6 2 3" xfId="528" xr:uid="{00000000-0005-0000-0000-000049010000}"/>
    <cellStyle name="20% - Accent1 11 6 3" xfId="529" xr:uid="{00000000-0005-0000-0000-00004A010000}"/>
    <cellStyle name="20% - Accent1 11 6 3 2" xfId="530" xr:uid="{00000000-0005-0000-0000-00004B010000}"/>
    <cellStyle name="20% - Accent1 11 6 4" xfId="531" xr:uid="{00000000-0005-0000-0000-00004C010000}"/>
    <cellStyle name="20% - Accent1 11 7" xfId="532" xr:uid="{00000000-0005-0000-0000-00004D010000}"/>
    <cellStyle name="20% - Accent1 11 7 2" xfId="533" xr:uid="{00000000-0005-0000-0000-00004E010000}"/>
    <cellStyle name="20% - Accent1 11 7 2 2" xfId="534" xr:uid="{00000000-0005-0000-0000-00004F010000}"/>
    <cellStyle name="20% - Accent1 11 7 3" xfId="535" xr:uid="{00000000-0005-0000-0000-000050010000}"/>
    <cellStyle name="20% - Accent1 11 8" xfId="536" xr:uid="{00000000-0005-0000-0000-000051010000}"/>
    <cellStyle name="20% - Accent1 11 8 2" xfId="537" xr:uid="{00000000-0005-0000-0000-000052010000}"/>
    <cellStyle name="20% - Accent1 11 8 2 2" xfId="538" xr:uid="{00000000-0005-0000-0000-000053010000}"/>
    <cellStyle name="20% - Accent1 11 8 3" xfId="539" xr:uid="{00000000-0005-0000-0000-000054010000}"/>
    <cellStyle name="20% - Accent1 11 9" xfId="540" xr:uid="{00000000-0005-0000-0000-000055010000}"/>
    <cellStyle name="20% - Accent1 11 9 2" xfId="541" xr:uid="{00000000-0005-0000-0000-000056010000}"/>
    <cellStyle name="20% - Accent1 12" xfId="542" xr:uid="{00000000-0005-0000-0000-000057010000}"/>
    <cellStyle name="20% - Accent1 12 10" xfId="543" xr:uid="{00000000-0005-0000-0000-000058010000}"/>
    <cellStyle name="20% - Accent1 12 10 2" xfId="544" xr:uid="{00000000-0005-0000-0000-000059010000}"/>
    <cellStyle name="20% - Accent1 12 11" xfId="545" xr:uid="{00000000-0005-0000-0000-00005A010000}"/>
    <cellStyle name="20% - Accent1 12 2" xfId="546" xr:uid="{00000000-0005-0000-0000-00005B010000}"/>
    <cellStyle name="20% - Accent1 12 2 2" xfId="547" xr:uid="{00000000-0005-0000-0000-00005C010000}"/>
    <cellStyle name="20% - Accent1 12 2 2 2" xfId="548" xr:uid="{00000000-0005-0000-0000-00005D010000}"/>
    <cellStyle name="20% - Accent1 12 2 2 2 2" xfId="549" xr:uid="{00000000-0005-0000-0000-00005E010000}"/>
    <cellStyle name="20% - Accent1 12 2 2 2 2 2" xfId="550" xr:uid="{00000000-0005-0000-0000-00005F010000}"/>
    <cellStyle name="20% - Accent1 12 2 2 2 3" xfId="551" xr:uid="{00000000-0005-0000-0000-000060010000}"/>
    <cellStyle name="20% - Accent1 12 2 2 3" xfId="552" xr:uid="{00000000-0005-0000-0000-000061010000}"/>
    <cellStyle name="20% - Accent1 12 2 2 3 2" xfId="553" xr:uid="{00000000-0005-0000-0000-000062010000}"/>
    <cellStyle name="20% - Accent1 12 2 2 4" xfId="554" xr:uid="{00000000-0005-0000-0000-000063010000}"/>
    <cellStyle name="20% - Accent1 12 2 3" xfId="555" xr:uid="{00000000-0005-0000-0000-000064010000}"/>
    <cellStyle name="20% - Accent1 12 2 3 2" xfId="556" xr:uid="{00000000-0005-0000-0000-000065010000}"/>
    <cellStyle name="20% - Accent1 12 2 3 2 2" xfId="557" xr:uid="{00000000-0005-0000-0000-000066010000}"/>
    <cellStyle name="20% - Accent1 12 2 3 2 2 2" xfId="558" xr:uid="{00000000-0005-0000-0000-000067010000}"/>
    <cellStyle name="20% - Accent1 12 2 3 2 3" xfId="559" xr:uid="{00000000-0005-0000-0000-000068010000}"/>
    <cellStyle name="20% - Accent1 12 2 3 3" xfId="560" xr:uid="{00000000-0005-0000-0000-000069010000}"/>
    <cellStyle name="20% - Accent1 12 2 3 3 2" xfId="561" xr:uid="{00000000-0005-0000-0000-00006A010000}"/>
    <cellStyle name="20% - Accent1 12 2 3 4" xfId="562" xr:uid="{00000000-0005-0000-0000-00006B010000}"/>
    <cellStyle name="20% - Accent1 12 2 4" xfId="563" xr:uid="{00000000-0005-0000-0000-00006C010000}"/>
    <cellStyle name="20% - Accent1 12 2 4 2" xfId="564" xr:uid="{00000000-0005-0000-0000-00006D010000}"/>
    <cellStyle name="20% - Accent1 12 2 4 2 2" xfId="565" xr:uid="{00000000-0005-0000-0000-00006E010000}"/>
    <cellStyle name="20% - Accent1 12 2 4 2 2 2" xfId="566" xr:uid="{00000000-0005-0000-0000-00006F010000}"/>
    <cellStyle name="20% - Accent1 12 2 4 2 3" xfId="567" xr:uid="{00000000-0005-0000-0000-000070010000}"/>
    <cellStyle name="20% - Accent1 12 2 4 3" xfId="568" xr:uid="{00000000-0005-0000-0000-000071010000}"/>
    <cellStyle name="20% - Accent1 12 2 4 3 2" xfId="569" xr:uid="{00000000-0005-0000-0000-000072010000}"/>
    <cellStyle name="20% - Accent1 12 2 4 4" xfId="570" xr:uid="{00000000-0005-0000-0000-000073010000}"/>
    <cellStyle name="20% - Accent1 12 2 5" xfId="571" xr:uid="{00000000-0005-0000-0000-000074010000}"/>
    <cellStyle name="20% - Accent1 12 2 5 2" xfId="572" xr:uid="{00000000-0005-0000-0000-000075010000}"/>
    <cellStyle name="20% - Accent1 12 2 5 2 2" xfId="573" xr:uid="{00000000-0005-0000-0000-000076010000}"/>
    <cellStyle name="20% - Accent1 12 2 5 3" xfId="574" xr:uid="{00000000-0005-0000-0000-000077010000}"/>
    <cellStyle name="20% - Accent1 12 2 6" xfId="575" xr:uid="{00000000-0005-0000-0000-000078010000}"/>
    <cellStyle name="20% - Accent1 12 2 6 2" xfId="576" xr:uid="{00000000-0005-0000-0000-000079010000}"/>
    <cellStyle name="20% - Accent1 12 2 6 2 2" xfId="577" xr:uid="{00000000-0005-0000-0000-00007A010000}"/>
    <cellStyle name="20% - Accent1 12 2 6 3" xfId="578" xr:uid="{00000000-0005-0000-0000-00007B010000}"/>
    <cellStyle name="20% - Accent1 12 2 7" xfId="579" xr:uid="{00000000-0005-0000-0000-00007C010000}"/>
    <cellStyle name="20% - Accent1 12 2 7 2" xfId="580" xr:uid="{00000000-0005-0000-0000-00007D010000}"/>
    <cellStyle name="20% - Accent1 12 2 8" xfId="581" xr:uid="{00000000-0005-0000-0000-00007E010000}"/>
    <cellStyle name="20% - Accent1 12 2 8 2" xfId="582" xr:uid="{00000000-0005-0000-0000-00007F010000}"/>
    <cellStyle name="20% - Accent1 12 2 9" xfId="583" xr:uid="{00000000-0005-0000-0000-000080010000}"/>
    <cellStyle name="20% - Accent1 12 3" xfId="584" xr:uid="{00000000-0005-0000-0000-000081010000}"/>
    <cellStyle name="20% - Accent1 12 3 2" xfId="585" xr:uid="{00000000-0005-0000-0000-000082010000}"/>
    <cellStyle name="20% - Accent1 12 3 2 2" xfId="586" xr:uid="{00000000-0005-0000-0000-000083010000}"/>
    <cellStyle name="20% - Accent1 12 3 2 2 2" xfId="587" xr:uid="{00000000-0005-0000-0000-000084010000}"/>
    <cellStyle name="20% - Accent1 12 3 2 2 2 2" xfId="588" xr:uid="{00000000-0005-0000-0000-000085010000}"/>
    <cellStyle name="20% - Accent1 12 3 2 2 3" xfId="589" xr:uid="{00000000-0005-0000-0000-000086010000}"/>
    <cellStyle name="20% - Accent1 12 3 2 3" xfId="590" xr:uid="{00000000-0005-0000-0000-000087010000}"/>
    <cellStyle name="20% - Accent1 12 3 2 3 2" xfId="591" xr:uid="{00000000-0005-0000-0000-000088010000}"/>
    <cellStyle name="20% - Accent1 12 3 2 4" xfId="592" xr:uid="{00000000-0005-0000-0000-000089010000}"/>
    <cellStyle name="20% - Accent1 12 3 3" xfId="593" xr:uid="{00000000-0005-0000-0000-00008A010000}"/>
    <cellStyle name="20% - Accent1 12 3 3 2" xfId="594" xr:uid="{00000000-0005-0000-0000-00008B010000}"/>
    <cellStyle name="20% - Accent1 12 3 3 2 2" xfId="595" xr:uid="{00000000-0005-0000-0000-00008C010000}"/>
    <cellStyle name="20% - Accent1 12 3 3 2 2 2" xfId="596" xr:uid="{00000000-0005-0000-0000-00008D010000}"/>
    <cellStyle name="20% - Accent1 12 3 3 2 3" xfId="597" xr:uid="{00000000-0005-0000-0000-00008E010000}"/>
    <cellStyle name="20% - Accent1 12 3 3 3" xfId="598" xr:uid="{00000000-0005-0000-0000-00008F010000}"/>
    <cellStyle name="20% - Accent1 12 3 3 3 2" xfId="599" xr:uid="{00000000-0005-0000-0000-000090010000}"/>
    <cellStyle name="20% - Accent1 12 3 3 4" xfId="600" xr:uid="{00000000-0005-0000-0000-000091010000}"/>
    <cellStyle name="20% - Accent1 12 3 4" xfId="601" xr:uid="{00000000-0005-0000-0000-000092010000}"/>
    <cellStyle name="20% - Accent1 12 3 4 2" xfId="602" xr:uid="{00000000-0005-0000-0000-000093010000}"/>
    <cellStyle name="20% - Accent1 12 3 4 2 2" xfId="603" xr:uid="{00000000-0005-0000-0000-000094010000}"/>
    <cellStyle name="20% - Accent1 12 3 4 2 2 2" xfId="604" xr:uid="{00000000-0005-0000-0000-000095010000}"/>
    <cellStyle name="20% - Accent1 12 3 4 2 3" xfId="605" xr:uid="{00000000-0005-0000-0000-000096010000}"/>
    <cellStyle name="20% - Accent1 12 3 4 3" xfId="606" xr:uid="{00000000-0005-0000-0000-000097010000}"/>
    <cellStyle name="20% - Accent1 12 3 4 3 2" xfId="607" xr:uid="{00000000-0005-0000-0000-000098010000}"/>
    <cellStyle name="20% - Accent1 12 3 4 4" xfId="608" xr:uid="{00000000-0005-0000-0000-000099010000}"/>
    <cellStyle name="20% - Accent1 12 3 5" xfId="609" xr:uid="{00000000-0005-0000-0000-00009A010000}"/>
    <cellStyle name="20% - Accent1 12 3 5 2" xfId="610" xr:uid="{00000000-0005-0000-0000-00009B010000}"/>
    <cellStyle name="20% - Accent1 12 3 5 2 2" xfId="611" xr:uid="{00000000-0005-0000-0000-00009C010000}"/>
    <cellStyle name="20% - Accent1 12 3 5 3" xfId="612" xr:uid="{00000000-0005-0000-0000-00009D010000}"/>
    <cellStyle name="20% - Accent1 12 3 6" xfId="613" xr:uid="{00000000-0005-0000-0000-00009E010000}"/>
    <cellStyle name="20% - Accent1 12 3 6 2" xfId="614" xr:uid="{00000000-0005-0000-0000-00009F010000}"/>
    <cellStyle name="20% - Accent1 12 3 6 2 2" xfId="615" xr:uid="{00000000-0005-0000-0000-0000A0010000}"/>
    <cellStyle name="20% - Accent1 12 3 6 3" xfId="616" xr:uid="{00000000-0005-0000-0000-0000A1010000}"/>
    <cellStyle name="20% - Accent1 12 3 7" xfId="617" xr:uid="{00000000-0005-0000-0000-0000A2010000}"/>
    <cellStyle name="20% - Accent1 12 3 7 2" xfId="618" xr:uid="{00000000-0005-0000-0000-0000A3010000}"/>
    <cellStyle name="20% - Accent1 12 3 8" xfId="619" xr:uid="{00000000-0005-0000-0000-0000A4010000}"/>
    <cellStyle name="20% - Accent1 12 3 8 2" xfId="620" xr:uid="{00000000-0005-0000-0000-0000A5010000}"/>
    <cellStyle name="20% - Accent1 12 3 9" xfId="621" xr:uid="{00000000-0005-0000-0000-0000A6010000}"/>
    <cellStyle name="20% - Accent1 12 4" xfId="622" xr:uid="{00000000-0005-0000-0000-0000A7010000}"/>
    <cellStyle name="20% - Accent1 12 4 2" xfId="623" xr:uid="{00000000-0005-0000-0000-0000A8010000}"/>
    <cellStyle name="20% - Accent1 12 4 2 2" xfId="624" xr:uid="{00000000-0005-0000-0000-0000A9010000}"/>
    <cellStyle name="20% - Accent1 12 4 2 2 2" xfId="625" xr:uid="{00000000-0005-0000-0000-0000AA010000}"/>
    <cellStyle name="20% - Accent1 12 4 2 3" xfId="626" xr:uid="{00000000-0005-0000-0000-0000AB010000}"/>
    <cellStyle name="20% - Accent1 12 4 3" xfId="627" xr:uid="{00000000-0005-0000-0000-0000AC010000}"/>
    <cellStyle name="20% - Accent1 12 4 3 2" xfId="628" xr:uid="{00000000-0005-0000-0000-0000AD010000}"/>
    <cellStyle name="20% - Accent1 12 4 4" xfId="629" xr:uid="{00000000-0005-0000-0000-0000AE010000}"/>
    <cellStyle name="20% - Accent1 12 5" xfId="630" xr:uid="{00000000-0005-0000-0000-0000AF010000}"/>
    <cellStyle name="20% - Accent1 12 5 2" xfId="631" xr:uid="{00000000-0005-0000-0000-0000B0010000}"/>
    <cellStyle name="20% - Accent1 12 5 2 2" xfId="632" xr:uid="{00000000-0005-0000-0000-0000B1010000}"/>
    <cellStyle name="20% - Accent1 12 5 2 2 2" xfId="633" xr:uid="{00000000-0005-0000-0000-0000B2010000}"/>
    <cellStyle name="20% - Accent1 12 5 2 3" xfId="634" xr:uid="{00000000-0005-0000-0000-0000B3010000}"/>
    <cellStyle name="20% - Accent1 12 5 3" xfId="635" xr:uid="{00000000-0005-0000-0000-0000B4010000}"/>
    <cellStyle name="20% - Accent1 12 5 3 2" xfId="636" xr:uid="{00000000-0005-0000-0000-0000B5010000}"/>
    <cellStyle name="20% - Accent1 12 5 4" xfId="637" xr:uid="{00000000-0005-0000-0000-0000B6010000}"/>
    <cellStyle name="20% - Accent1 12 6" xfId="638" xr:uid="{00000000-0005-0000-0000-0000B7010000}"/>
    <cellStyle name="20% - Accent1 12 6 2" xfId="639" xr:uid="{00000000-0005-0000-0000-0000B8010000}"/>
    <cellStyle name="20% - Accent1 12 6 2 2" xfId="640" xr:uid="{00000000-0005-0000-0000-0000B9010000}"/>
    <cellStyle name="20% - Accent1 12 6 2 2 2" xfId="641" xr:uid="{00000000-0005-0000-0000-0000BA010000}"/>
    <cellStyle name="20% - Accent1 12 6 2 3" xfId="642" xr:uid="{00000000-0005-0000-0000-0000BB010000}"/>
    <cellStyle name="20% - Accent1 12 6 3" xfId="643" xr:uid="{00000000-0005-0000-0000-0000BC010000}"/>
    <cellStyle name="20% - Accent1 12 6 3 2" xfId="644" xr:uid="{00000000-0005-0000-0000-0000BD010000}"/>
    <cellStyle name="20% - Accent1 12 6 4" xfId="645" xr:uid="{00000000-0005-0000-0000-0000BE010000}"/>
    <cellStyle name="20% - Accent1 12 7" xfId="646" xr:uid="{00000000-0005-0000-0000-0000BF010000}"/>
    <cellStyle name="20% - Accent1 12 7 2" xfId="647" xr:uid="{00000000-0005-0000-0000-0000C0010000}"/>
    <cellStyle name="20% - Accent1 12 7 2 2" xfId="648" xr:uid="{00000000-0005-0000-0000-0000C1010000}"/>
    <cellStyle name="20% - Accent1 12 7 3" xfId="649" xr:uid="{00000000-0005-0000-0000-0000C2010000}"/>
    <cellStyle name="20% - Accent1 12 8" xfId="650" xr:uid="{00000000-0005-0000-0000-0000C3010000}"/>
    <cellStyle name="20% - Accent1 12 8 2" xfId="651" xr:uid="{00000000-0005-0000-0000-0000C4010000}"/>
    <cellStyle name="20% - Accent1 12 8 2 2" xfId="652" xr:uid="{00000000-0005-0000-0000-0000C5010000}"/>
    <cellStyle name="20% - Accent1 12 8 3" xfId="653" xr:uid="{00000000-0005-0000-0000-0000C6010000}"/>
    <cellStyle name="20% - Accent1 12 9" xfId="654" xr:uid="{00000000-0005-0000-0000-0000C7010000}"/>
    <cellStyle name="20% - Accent1 12 9 2" xfId="655" xr:uid="{00000000-0005-0000-0000-0000C8010000}"/>
    <cellStyle name="20% - Accent1 13" xfId="656" xr:uid="{00000000-0005-0000-0000-0000C9010000}"/>
    <cellStyle name="20% - Accent1 13 10" xfId="657" xr:uid="{00000000-0005-0000-0000-0000CA010000}"/>
    <cellStyle name="20% - Accent1 13 10 2" xfId="658" xr:uid="{00000000-0005-0000-0000-0000CB010000}"/>
    <cellStyle name="20% - Accent1 13 11" xfId="659" xr:uid="{00000000-0005-0000-0000-0000CC010000}"/>
    <cellStyle name="20% - Accent1 13 2" xfId="660" xr:uid="{00000000-0005-0000-0000-0000CD010000}"/>
    <cellStyle name="20% - Accent1 13 2 2" xfId="661" xr:uid="{00000000-0005-0000-0000-0000CE010000}"/>
    <cellStyle name="20% - Accent1 13 2 2 2" xfId="662" xr:uid="{00000000-0005-0000-0000-0000CF010000}"/>
    <cellStyle name="20% - Accent1 13 2 2 2 2" xfId="663" xr:uid="{00000000-0005-0000-0000-0000D0010000}"/>
    <cellStyle name="20% - Accent1 13 2 2 2 2 2" xfId="664" xr:uid="{00000000-0005-0000-0000-0000D1010000}"/>
    <cellStyle name="20% - Accent1 13 2 2 2 3" xfId="665" xr:uid="{00000000-0005-0000-0000-0000D2010000}"/>
    <cellStyle name="20% - Accent1 13 2 2 3" xfId="666" xr:uid="{00000000-0005-0000-0000-0000D3010000}"/>
    <cellStyle name="20% - Accent1 13 2 2 3 2" xfId="667" xr:uid="{00000000-0005-0000-0000-0000D4010000}"/>
    <cellStyle name="20% - Accent1 13 2 2 4" xfId="668" xr:uid="{00000000-0005-0000-0000-0000D5010000}"/>
    <cellStyle name="20% - Accent1 13 2 3" xfId="669" xr:uid="{00000000-0005-0000-0000-0000D6010000}"/>
    <cellStyle name="20% - Accent1 13 2 3 2" xfId="670" xr:uid="{00000000-0005-0000-0000-0000D7010000}"/>
    <cellStyle name="20% - Accent1 13 2 3 2 2" xfId="671" xr:uid="{00000000-0005-0000-0000-0000D8010000}"/>
    <cellStyle name="20% - Accent1 13 2 3 2 2 2" xfId="672" xr:uid="{00000000-0005-0000-0000-0000D9010000}"/>
    <cellStyle name="20% - Accent1 13 2 3 2 3" xfId="673" xr:uid="{00000000-0005-0000-0000-0000DA010000}"/>
    <cellStyle name="20% - Accent1 13 2 3 3" xfId="674" xr:uid="{00000000-0005-0000-0000-0000DB010000}"/>
    <cellStyle name="20% - Accent1 13 2 3 3 2" xfId="675" xr:uid="{00000000-0005-0000-0000-0000DC010000}"/>
    <cellStyle name="20% - Accent1 13 2 3 4" xfId="676" xr:uid="{00000000-0005-0000-0000-0000DD010000}"/>
    <cellStyle name="20% - Accent1 13 2 4" xfId="677" xr:uid="{00000000-0005-0000-0000-0000DE010000}"/>
    <cellStyle name="20% - Accent1 13 2 4 2" xfId="678" xr:uid="{00000000-0005-0000-0000-0000DF010000}"/>
    <cellStyle name="20% - Accent1 13 2 4 2 2" xfId="679" xr:uid="{00000000-0005-0000-0000-0000E0010000}"/>
    <cellStyle name="20% - Accent1 13 2 4 2 2 2" xfId="680" xr:uid="{00000000-0005-0000-0000-0000E1010000}"/>
    <cellStyle name="20% - Accent1 13 2 4 2 3" xfId="681" xr:uid="{00000000-0005-0000-0000-0000E2010000}"/>
    <cellStyle name="20% - Accent1 13 2 4 3" xfId="682" xr:uid="{00000000-0005-0000-0000-0000E3010000}"/>
    <cellStyle name="20% - Accent1 13 2 4 3 2" xfId="683" xr:uid="{00000000-0005-0000-0000-0000E4010000}"/>
    <cellStyle name="20% - Accent1 13 2 4 4" xfId="684" xr:uid="{00000000-0005-0000-0000-0000E5010000}"/>
    <cellStyle name="20% - Accent1 13 2 5" xfId="685" xr:uid="{00000000-0005-0000-0000-0000E6010000}"/>
    <cellStyle name="20% - Accent1 13 2 5 2" xfId="686" xr:uid="{00000000-0005-0000-0000-0000E7010000}"/>
    <cellStyle name="20% - Accent1 13 2 5 2 2" xfId="687" xr:uid="{00000000-0005-0000-0000-0000E8010000}"/>
    <cellStyle name="20% - Accent1 13 2 5 3" xfId="688" xr:uid="{00000000-0005-0000-0000-0000E9010000}"/>
    <cellStyle name="20% - Accent1 13 2 6" xfId="689" xr:uid="{00000000-0005-0000-0000-0000EA010000}"/>
    <cellStyle name="20% - Accent1 13 2 6 2" xfId="690" xr:uid="{00000000-0005-0000-0000-0000EB010000}"/>
    <cellStyle name="20% - Accent1 13 2 6 2 2" xfId="691" xr:uid="{00000000-0005-0000-0000-0000EC010000}"/>
    <cellStyle name="20% - Accent1 13 2 6 3" xfId="692" xr:uid="{00000000-0005-0000-0000-0000ED010000}"/>
    <cellStyle name="20% - Accent1 13 2 7" xfId="693" xr:uid="{00000000-0005-0000-0000-0000EE010000}"/>
    <cellStyle name="20% - Accent1 13 2 7 2" xfId="694" xr:uid="{00000000-0005-0000-0000-0000EF010000}"/>
    <cellStyle name="20% - Accent1 13 2 8" xfId="695" xr:uid="{00000000-0005-0000-0000-0000F0010000}"/>
    <cellStyle name="20% - Accent1 13 2 8 2" xfId="696" xr:uid="{00000000-0005-0000-0000-0000F1010000}"/>
    <cellStyle name="20% - Accent1 13 2 9" xfId="697" xr:uid="{00000000-0005-0000-0000-0000F2010000}"/>
    <cellStyle name="20% - Accent1 13 3" xfId="698" xr:uid="{00000000-0005-0000-0000-0000F3010000}"/>
    <cellStyle name="20% - Accent1 13 3 2" xfId="699" xr:uid="{00000000-0005-0000-0000-0000F4010000}"/>
    <cellStyle name="20% - Accent1 13 3 2 2" xfId="700" xr:uid="{00000000-0005-0000-0000-0000F5010000}"/>
    <cellStyle name="20% - Accent1 13 3 2 2 2" xfId="701" xr:uid="{00000000-0005-0000-0000-0000F6010000}"/>
    <cellStyle name="20% - Accent1 13 3 2 2 2 2" xfId="702" xr:uid="{00000000-0005-0000-0000-0000F7010000}"/>
    <cellStyle name="20% - Accent1 13 3 2 2 3" xfId="703" xr:uid="{00000000-0005-0000-0000-0000F8010000}"/>
    <cellStyle name="20% - Accent1 13 3 2 3" xfId="704" xr:uid="{00000000-0005-0000-0000-0000F9010000}"/>
    <cellStyle name="20% - Accent1 13 3 2 3 2" xfId="705" xr:uid="{00000000-0005-0000-0000-0000FA010000}"/>
    <cellStyle name="20% - Accent1 13 3 2 4" xfId="706" xr:uid="{00000000-0005-0000-0000-0000FB010000}"/>
    <cellStyle name="20% - Accent1 13 3 3" xfId="707" xr:uid="{00000000-0005-0000-0000-0000FC010000}"/>
    <cellStyle name="20% - Accent1 13 3 3 2" xfId="708" xr:uid="{00000000-0005-0000-0000-0000FD010000}"/>
    <cellStyle name="20% - Accent1 13 3 3 2 2" xfId="709" xr:uid="{00000000-0005-0000-0000-0000FE010000}"/>
    <cellStyle name="20% - Accent1 13 3 3 2 2 2" xfId="710" xr:uid="{00000000-0005-0000-0000-0000FF010000}"/>
    <cellStyle name="20% - Accent1 13 3 3 2 3" xfId="711" xr:uid="{00000000-0005-0000-0000-000000020000}"/>
    <cellStyle name="20% - Accent1 13 3 3 3" xfId="712" xr:uid="{00000000-0005-0000-0000-000001020000}"/>
    <cellStyle name="20% - Accent1 13 3 3 3 2" xfId="713" xr:uid="{00000000-0005-0000-0000-000002020000}"/>
    <cellStyle name="20% - Accent1 13 3 3 4" xfId="714" xr:uid="{00000000-0005-0000-0000-000003020000}"/>
    <cellStyle name="20% - Accent1 13 3 4" xfId="715" xr:uid="{00000000-0005-0000-0000-000004020000}"/>
    <cellStyle name="20% - Accent1 13 3 4 2" xfId="716" xr:uid="{00000000-0005-0000-0000-000005020000}"/>
    <cellStyle name="20% - Accent1 13 3 4 2 2" xfId="717" xr:uid="{00000000-0005-0000-0000-000006020000}"/>
    <cellStyle name="20% - Accent1 13 3 4 2 2 2" xfId="718" xr:uid="{00000000-0005-0000-0000-000007020000}"/>
    <cellStyle name="20% - Accent1 13 3 4 2 3" xfId="719" xr:uid="{00000000-0005-0000-0000-000008020000}"/>
    <cellStyle name="20% - Accent1 13 3 4 3" xfId="720" xr:uid="{00000000-0005-0000-0000-000009020000}"/>
    <cellStyle name="20% - Accent1 13 3 4 3 2" xfId="721" xr:uid="{00000000-0005-0000-0000-00000A020000}"/>
    <cellStyle name="20% - Accent1 13 3 4 4" xfId="722" xr:uid="{00000000-0005-0000-0000-00000B020000}"/>
    <cellStyle name="20% - Accent1 13 3 5" xfId="723" xr:uid="{00000000-0005-0000-0000-00000C020000}"/>
    <cellStyle name="20% - Accent1 13 3 5 2" xfId="724" xr:uid="{00000000-0005-0000-0000-00000D020000}"/>
    <cellStyle name="20% - Accent1 13 3 5 2 2" xfId="725" xr:uid="{00000000-0005-0000-0000-00000E020000}"/>
    <cellStyle name="20% - Accent1 13 3 5 3" xfId="726" xr:uid="{00000000-0005-0000-0000-00000F020000}"/>
    <cellStyle name="20% - Accent1 13 3 6" xfId="727" xr:uid="{00000000-0005-0000-0000-000010020000}"/>
    <cellStyle name="20% - Accent1 13 3 6 2" xfId="728" xr:uid="{00000000-0005-0000-0000-000011020000}"/>
    <cellStyle name="20% - Accent1 13 3 6 2 2" xfId="729" xr:uid="{00000000-0005-0000-0000-000012020000}"/>
    <cellStyle name="20% - Accent1 13 3 6 3" xfId="730" xr:uid="{00000000-0005-0000-0000-000013020000}"/>
    <cellStyle name="20% - Accent1 13 3 7" xfId="731" xr:uid="{00000000-0005-0000-0000-000014020000}"/>
    <cellStyle name="20% - Accent1 13 3 7 2" xfId="732" xr:uid="{00000000-0005-0000-0000-000015020000}"/>
    <cellStyle name="20% - Accent1 13 3 8" xfId="733" xr:uid="{00000000-0005-0000-0000-000016020000}"/>
    <cellStyle name="20% - Accent1 13 3 8 2" xfId="734" xr:uid="{00000000-0005-0000-0000-000017020000}"/>
    <cellStyle name="20% - Accent1 13 3 9" xfId="735" xr:uid="{00000000-0005-0000-0000-000018020000}"/>
    <cellStyle name="20% - Accent1 13 4" xfId="736" xr:uid="{00000000-0005-0000-0000-000019020000}"/>
    <cellStyle name="20% - Accent1 13 4 2" xfId="737" xr:uid="{00000000-0005-0000-0000-00001A020000}"/>
    <cellStyle name="20% - Accent1 13 4 2 2" xfId="738" xr:uid="{00000000-0005-0000-0000-00001B020000}"/>
    <cellStyle name="20% - Accent1 13 4 2 2 2" xfId="739" xr:uid="{00000000-0005-0000-0000-00001C020000}"/>
    <cellStyle name="20% - Accent1 13 4 2 3" xfId="740" xr:uid="{00000000-0005-0000-0000-00001D020000}"/>
    <cellStyle name="20% - Accent1 13 4 3" xfId="741" xr:uid="{00000000-0005-0000-0000-00001E020000}"/>
    <cellStyle name="20% - Accent1 13 4 3 2" xfId="742" xr:uid="{00000000-0005-0000-0000-00001F020000}"/>
    <cellStyle name="20% - Accent1 13 4 4" xfId="743" xr:uid="{00000000-0005-0000-0000-000020020000}"/>
    <cellStyle name="20% - Accent1 13 5" xfId="744" xr:uid="{00000000-0005-0000-0000-000021020000}"/>
    <cellStyle name="20% - Accent1 13 5 2" xfId="745" xr:uid="{00000000-0005-0000-0000-000022020000}"/>
    <cellStyle name="20% - Accent1 13 5 2 2" xfId="746" xr:uid="{00000000-0005-0000-0000-000023020000}"/>
    <cellStyle name="20% - Accent1 13 5 2 2 2" xfId="747" xr:uid="{00000000-0005-0000-0000-000024020000}"/>
    <cellStyle name="20% - Accent1 13 5 2 3" xfId="748" xr:uid="{00000000-0005-0000-0000-000025020000}"/>
    <cellStyle name="20% - Accent1 13 5 3" xfId="749" xr:uid="{00000000-0005-0000-0000-000026020000}"/>
    <cellStyle name="20% - Accent1 13 5 3 2" xfId="750" xr:uid="{00000000-0005-0000-0000-000027020000}"/>
    <cellStyle name="20% - Accent1 13 5 4" xfId="751" xr:uid="{00000000-0005-0000-0000-000028020000}"/>
    <cellStyle name="20% - Accent1 13 6" xfId="752" xr:uid="{00000000-0005-0000-0000-000029020000}"/>
    <cellStyle name="20% - Accent1 13 6 2" xfId="753" xr:uid="{00000000-0005-0000-0000-00002A020000}"/>
    <cellStyle name="20% - Accent1 13 6 2 2" xfId="754" xr:uid="{00000000-0005-0000-0000-00002B020000}"/>
    <cellStyle name="20% - Accent1 13 6 2 2 2" xfId="755" xr:uid="{00000000-0005-0000-0000-00002C020000}"/>
    <cellStyle name="20% - Accent1 13 6 2 3" xfId="756" xr:uid="{00000000-0005-0000-0000-00002D020000}"/>
    <cellStyle name="20% - Accent1 13 6 3" xfId="757" xr:uid="{00000000-0005-0000-0000-00002E020000}"/>
    <cellStyle name="20% - Accent1 13 6 3 2" xfId="758" xr:uid="{00000000-0005-0000-0000-00002F020000}"/>
    <cellStyle name="20% - Accent1 13 6 4" xfId="759" xr:uid="{00000000-0005-0000-0000-000030020000}"/>
    <cellStyle name="20% - Accent1 13 7" xfId="760" xr:uid="{00000000-0005-0000-0000-000031020000}"/>
    <cellStyle name="20% - Accent1 13 7 2" xfId="761" xr:uid="{00000000-0005-0000-0000-000032020000}"/>
    <cellStyle name="20% - Accent1 13 7 2 2" xfId="762" xr:uid="{00000000-0005-0000-0000-000033020000}"/>
    <cellStyle name="20% - Accent1 13 7 3" xfId="763" xr:uid="{00000000-0005-0000-0000-000034020000}"/>
    <cellStyle name="20% - Accent1 13 8" xfId="764" xr:uid="{00000000-0005-0000-0000-000035020000}"/>
    <cellStyle name="20% - Accent1 13 8 2" xfId="765" xr:uid="{00000000-0005-0000-0000-000036020000}"/>
    <cellStyle name="20% - Accent1 13 8 2 2" xfId="766" xr:uid="{00000000-0005-0000-0000-000037020000}"/>
    <cellStyle name="20% - Accent1 13 8 3" xfId="767" xr:uid="{00000000-0005-0000-0000-000038020000}"/>
    <cellStyle name="20% - Accent1 13 9" xfId="768" xr:uid="{00000000-0005-0000-0000-000039020000}"/>
    <cellStyle name="20% - Accent1 13 9 2" xfId="769" xr:uid="{00000000-0005-0000-0000-00003A020000}"/>
    <cellStyle name="20% - Accent1 14" xfId="770" xr:uid="{00000000-0005-0000-0000-00003B020000}"/>
    <cellStyle name="20% - Accent1 14 2" xfId="771" xr:uid="{00000000-0005-0000-0000-00003C020000}"/>
    <cellStyle name="20% - Accent1 14 2 2" xfId="772" xr:uid="{00000000-0005-0000-0000-00003D020000}"/>
    <cellStyle name="20% - Accent1 14 2 2 2" xfId="773" xr:uid="{00000000-0005-0000-0000-00003E020000}"/>
    <cellStyle name="20% - Accent1 14 2 2 2 2" xfId="774" xr:uid="{00000000-0005-0000-0000-00003F020000}"/>
    <cellStyle name="20% - Accent1 14 2 2 3" xfId="775" xr:uid="{00000000-0005-0000-0000-000040020000}"/>
    <cellStyle name="20% - Accent1 14 2 3" xfId="776" xr:uid="{00000000-0005-0000-0000-000041020000}"/>
    <cellStyle name="20% - Accent1 14 2 3 2" xfId="777" xr:uid="{00000000-0005-0000-0000-000042020000}"/>
    <cellStyle name="20% - Accent1 14 2 4" xfId="778" xr:uid="{00000000-0005-0000-0000-000043020000}"/>
    <cellStyle name="20% - Accent1 14 3" xfId="779" xr:uid="{00000000-0005-0000-0000-000044020000}"/>
    <cellStyle name="20% - Accent1 14 3 2" xfId="780" xr:uid="{00000000-0005-0000-0000-000045020000}"/>
    <cellStyle name="20% - Accent1 14 3 2 2" xfId="781" xr:uid="{00000000-0005-0000-0000-000046020000}"/>
    <cellStyle name="20% - Accent1 14 3 2 2 2" xfId="782" xr:uid="{00000000-0005-0000-0000-000047020000}"/>
    <cellStyle name="20% - Accent1 14 3 2 3" xfId="783" xr:uid="{00000000-0005-0000-0000-000048020000}"/>
    <cellStyle name="20% - Accent1 14 3 3" xfId="784" xr:uid="{00000000-0005-0000-0000-000049020000}"/>
    <cellStyle name="20% - Accent1 14 3 3 2" xfId="785" xr:uid="{00000000-0005-0000-0000-00004A020000}"/>
    <cellStyle name="20% - Accent1 14 3 4" xfId="786" xr:uid="{00000000-0005-0000-0000-00004B020000}"/>
    <cellStyle name="20% - Accent1 14 4" xfId="787" xr:uid="{00000000-0005-0000-0000-00004C020000}"/>
    <cellStyle name="20% - Accent1 14 4 2" xfId="788" xr:uid="{00000000-0005-0000-0000-00004D020000}"/>
    <cellStyle name="20% - Accent1 14 4 2 2" xfId="789" xr:uid="{00000000-0005-0000-0000-00004E020000}"/>
    <cellStyle name="20% - Accent1 14 4 2 2 2" xfId="790" xr:uid="{00000000-0005-0000-0000-00004F020000}"/>
    <cellStyle name="20% - Accent1 14 4 2 3" xfId="791" xr:uid="{00000000-0005-0000-0000-000050020000}"/>
    <cellStyle name="20% - Accent1 14 4 3" xfId="792" xr:uid="{00000000-0005-0000-0000-000051020000}"/>
    <cellStyle name="20% - Accent1 14 4 3 2" xfId="793" xr:uid="{00000000-0005-0000-0000-000052020000}"/>
    <cellStyle name="20% - Accent1 14 4 4" xfId="794" xr:uid="{00000000-0005-0000-0000-000053020000}"/>
    <cellStyle name="20% - Accent1 14 5" xfId="795" xr:uid="{00000000-0005-0000-0000-000054020000}"/>
    <cellStyle name="20% - Accent1 14 5 2" xfId="796" xr:uid="{00000000-0005-0000-0000-000055020000}"/>
    <cellStyle name="20% - Accent1 14 5 2 2" xfId="797" xr:uid="{00000000-0005-0000-0000-000056020000}"/>
    <cellStyle name="20% - Accent1 14 5 3" xfId="798" xr:uid="{00000000-0005-0000-0000-000057020000}"/>
    <cellStyle name="20% - Accent1 14 6" xfId="799" xr:uid="{00000000-0005-0000-0000-000058020000}"/>
    <cellStyle name="20% - Accent1 14 6 2" xfId="800" xr:uid="{00000000-0005-0000-0000-000059020000}"/>
    <cellStyle name="20% - Accent1 14 6 2 2" xfId="801" xr:uid="{00000000-0005-0000-0000-00005A020000}"/>
    <cellStyle name="20% - Accent1 14 6 3" xfId="802" xr:uid="{00000000-0005-0000-0000-00005B020000}"/>
    <cellStyle name="20% - Accent1 14 7" xfId="803" xr:uid="{00000000-0005-0000-0000-00005C020000}"/>
    <cellStyle name="20% - Accent1 14 7 2" xfId="804" xr:uid="{00000000-0005-0000-0000-00005D020000}"/>
    <cellStyle name="20% - Accent1 14 8" xfId="805" xr:uid="{00000000-0005-0000-0000-00005E020000}"/>
    <cellStyle name="20% - Accent1 14 8 2" xfId="806" xr:uid="{00000000-0005-0000-0000-00005F020000}"/>
    <cellStyle name="20% - Accent1 14 9" xfId="807" xr:uid="{00000000-0005-0000-0000-000060020000}"/>
    <cellStyle name="20% - Accent1 15" xfId="808" xr:uid="{00000000-0005-0000-0000-000061020000}"/>
    <cellStyle name="20% - Accent1 15 2" xfId="809" xr:uid="{00000000-0005-0000-0000-000062020000}"/>
    <cellStyle name="20% - Accent1 15 2 2" xfId="810" xr:uid="{00000000-0005-0000-0000-000063020000}"/>
    <cellStyle name="20% - Accent1 15 2 2 2" xfId="811" xr:uid="{00000000-0005-0000-0000-000064020000}"/>
    <cellStyle name="20% - Accent1 15 2 2 2 2" xfId="812" xr:uid="{00000000-0005-0000-0000-000065020000}"/>
    <cellStyle name="20% - Accent1 15 2 2 3" xfId="813" xr:uid="{00000000-0005-0000-0000-000066020000}"/>
    <cellStyle name="20% - Accent1 15 2 3" xfId="814" xr:uid="{00000000-0005-0000-0000-000067020000}"/>
    <cellStyle name="20% - Accent1 15 2 3 2" xfId="815" xr:uid="{00000000-0005-0000-0000-000068020000}"/>
    <cellStyle name="20% - Accent1 15 2 4" xfId="816" xr:uid="{00000000-0005-0000-0000-000069020000}"/>
    <cellStyle name="20% - Accent1 15 3" xfId="817" xr:uid="{00000000-0005-0000-0000-00006A020000}"/>
    <cellStyle name="20% - Accent1 15 3 2" xfId="818" xr:uid="{00000000-0005-0000-0000-00006B020000}"/>
    <cellStyle name="20% - Accent1 15 3 2 2" xfId="819" xr:uid="{00000000-0005-0000-0000-00006C020000}"/>
    <cellStyle name="20% - Accent1 15 3 2 2 2" xfId="820" xr:uid="{00000000-0005-0000-0000-00006D020000}"/>
    <cellStyle name="20% - Accent1 15 3 2 3" xfId="821" xr:uid="{00000000-0005-0000-0000-00006E020000}"/>
    <cellStyle name="20% - Accent1 15 3 3" xfId="822" xr:uid="{00000000-0005-0000-0000-00006F020000}"/>
    <cellStyle name="20% - Accent1 15 3 3 2" xfId="823" xr:uid="{00000000-0005-0000-0000-000070020000}"/>
    <cellStyle name="20% - Accent1 15 3 4" xfId="824" xr:uid="{00000000-0005-0000-0000-000071020000}"/>
    <cellStyle name="20% - Accent1 15 4" xfId="825" xr:uid="{00000000-0005-0000-0000-000072020000}"/>
    <cellStyle name="20% - Accent1 15 4 2" xfId="826" xr:uid="{00000000-0005-0000-0000-000073020000}"/>
    <cellStyle name="20% - Accent1 15 4 2 2" xfId="827" xr:uid="{00000000-0005-0000-0000-000074020000}"/>
    <cellStyle name="20% - Accent1 15 4 2 2 2" xfId="828" xr:uid="{00000000-0005-0000-0000-000075020000}"/>
    <cellStyle name="20% - Accent1 15 4 2 3" xfId="829" xr:uid="{00000000-0005-0000-0000-000076020000}"/>
    <cellStyle name="20% - Accent1 15 4 3" xfId="830" xr:uid="{00000000-0005-0000-0000-000077020000}"/>
    <cellStyle name="20% - Accent1 15 4 3 2" xfId="831" xr:uid="{00000000-0005-0000-0000-000078020000}"/>
    <cellStyle name="20% - Accent1 15 4 4" xfId="832" xr:uid="{00000000-0005-0000-0000-000079020000}"/>
    <cellStyle name="20% - Accent1 15 5" xfId="833" xr:uid="{00000000-0005-0000-0000-00007A020000}"/>
    <cellStyle name="20% - Accent1 15 5 2" xfId="834" xr:uid="{00000000-0005-0000-0000-00007B020000}"/>
    <cellStyle name="20% - Accent1 15 5 2 2" xfId="835" xr:uid="{00000000-0005-0000-0000-00007C020000}"/>
    <cellStyle name="20% - Accent1 15 5 3" xfId="836" xr:uid="{00000000-0005-0000-0000-00007D020000}"/>
    <cellStyle name="20% - Accent1 15 6" xfId="837" xr:uid="{00000000-0005-0000-0000-00007E020000}"/>
    <cellStyle name="20% - Accent1 15 6 2" xfId="838" xr:uid="{00000000-0005-0000-0000-00007F020000}"/>
    <cellStyle name="20% - Accent1 15 6 2 2" xfId="839" xr:uid="{00000000-0005-0000-0000-000080020000}"/>
    <cellStyle name="20% - Accent1 15 6 3" xfId="840" xr:uid="{00000000-0005-0000-0000-000081020000}"/>
    <cellStyle name="20% - Accent1 15 7" xfId="841" xr:uid="{00000000-0005-0000-0000-000082020000}"/>
    <cellStyle name="20% - Accent1 15 7 2" xfId="842" xr:uid="{00000000-0005-0000-0000-000083020000}"/>
    <cellStyle name="20% - Accent1 15 8" xfId="843" xr:uid="{00000000-0005-0000-0000-000084020000}"/>
    <cellStyle name="20% - Accent1 15 8 2" xfId="844" xr:uid="{00000000-0005-0000-0000-000085020000}"/>
    <cellStyle name="20% - Accent1 15 9" xfId="845" xr:uid="{00000000-0005-0000-0000-000086020000}"/>
    <cellStyle name="20% - Accent1 16" xfId="846" xr:uid="{00000000-0005-0000-0000-000087020000}"/>
    <cellStyle name="20% - Accent1 16 2" xfId="847" xr:uid="{00000000-0005-0000-0000-000088020000}"/>
    <cellStyle name="20% - Accent1 16 2 2" xfId="848" xr:uid="{00000000-0005-0000-0000-000089020000}"/>
    <cellStyle name="20% - Accent1 16 2 2 2" xfId="849" xr:uid="{00000000-0005-0000-0000-00008A020000}"/>
    <cellStyle name="20% - Accent1 16 2 3" xfId="850" xr:uid="{00000000-0005-0000-0000-00008B020000}"/>
    <cellStyle name="20% - Accent1 16 3" xfId="851" xr:uid="{00000000-0005-0000-0000-00008C020000}"/>
    <cellStyle name="20% - Accent1 16 3 2" xfId="852" xr:uid="{00000000-0005-0000-0000-00008D020000}"/>
    <cellStyle name="20% - Accent1 16 4" xfId="853" xr:uid="{00000000-0005-0000-0000-00008E020000}"/>
    <cellStyle name="20% - Accent1 17" xfId="854" xr:uid="{00000000-0005-0000-0000-00008F020000}"/>
    <cellStyle name="20% - Accent1 17 2" xfId="855" xr:uid="{00000000-0005-0000-0000-000090020000}"/>
    <cellStyle name="20% - Accent1 17 2 2" xfId="856" xr:uid="{00000000-0005-0000-0000-000091020000}"/>
    <cellStyle name="20% - Accent1 17 2 2 2" xfId="857" xr:uid="{00000000-0005-0000-0000-000092020000}"/>
    <cellStyle name="20% - Accent1 17 2 3" xfId="858" xr:uid="{00000000-0005-0000-0000-000093020000}"/>
    <cellStyle name="20% - Accent1 17 3" xfId="859" xr:uid="{00000000-0005-0000-0000-000094020000}"/>
    <cellStyle name="20% - Accent1 17 3 2" xfId="860" xr:uid="{00000000-0005-0000-0000-000095020000}"/>
    <cellStyle name="20% - Accent1 17 4" xfId="861" xr:uid="{00000000-0005-0000-0000-000096020000}"/>
    <cellStyle name="20% - Accent1 18" xfId="862" xr:uid="{00000000-0005-0000-0000-000097020000}"/>
    <cellStyle name="20% - Accent1 18 2" xfId="863" xr:uid="{00000000-0005-0000-0000-000098020000}"/>
    <cellStyle name="20% - Accent1 18 2 2" xfId="864" xr:uid="{00000000-0005-0000-0000-000099020000}"/>
    <cellStyle name="20% - Accent1 18 2 2 2" xfId="865" xr:uid="{00000000-0005-0000-0000-00009A020000}"/>
    <cellStyle name="20% - Accent1 18 2 3" xfId="866" xr:uid="{00000000-0005-0000-0000-00009B020000}"/>
    <cellStyle name="20% - Accent1 18 3" xfId="867" xr:uid="{00000000-0005-0000-0000-00009C020000}"/>
    <cellStyle name="20% - Accent1 18 3 2" xfId="868" xr:uid="{00000000-0005-0000-0000-00009D020000}"/>
    <cellStyle name="20% - Accent1 18 4" xfId="869" xr:uid="{00000000-0005-0000-0000-00009E020000}"/>
    <cellStyle name="20% - Accent1 19" xfId="870" xr:uid="{00000000-0005-0000-0000-00009F020000}"/>
    <cellStyle name="20% - Accent1 19 2" xfId="871" xr:uid="{00000000-0005-0000-0000-0000A0020000}"/>
    <cellStyle name="20% - Accent1 19 2 2" xfId="872" xr:uid="{00000000-0005-0000-0000-0000A1020000}"/>
    <cellStyle name="20% - Accent1 19 3" xfId="873" xr:uid="{00000000-0005-0000-0000-0000A2020000}"/>
    <cellStyle name="20% - Accent1 2" xfId="107" xr:uid="{00000000-0005-0000-0000-0000A3020000}"/>
    <cellStyle name="20% - Accent1 2 10" xfId="874" xr:uid="{00000000-0005-0000-0000-0000A4020000}"/>
    <cellStyle name="20% - Accent1 2 10 10" xfId="875" xr:uid="{00000000-0005-0000-0000-0000A5020000}"/>
    <cellStyle name="20% - Accent1 2 10 10 2" xfId="876" xr:uid="{00000000-0005-0000-0000-0000A6020000}"/>
    <cellStyle name="20% - Accent1 2 10 11" xfId="877" xr:uid="{00000000-0005-0000-0000-0000A7020000}"/>
    <cellStyle name="20% - Accent1 2 10 2" xfId="878" xr:uid="{00000000-0005-0000-0000-0000A8020000}"/>
    <cellStyle name="20% - Accent1 2 10 2 2" xfId="879" xr:uid="{00000000-0005-0000-0000-0000A9020000}"/>
    <cellStyle name="20% - Accent1 2 10 2 2 2" xfId="880" xr:uid="{00000000-0005-0000-0000-0000AA020000}"/>
    <cellStyle name="20% - Accent1 2 10 2 2 2 2" xfId="881" xr:uid="{00000000-0005-0000-0000-0000AB020000}"/>
    <cellStyle name="20% - Accent1 2 10 2 2 2 2 2" xfId="882" xr:uid="{00000000-0005-0000-0000-0000AC020000}"/>
    <cellStyle name="20% - Accent1 2 10 2 2 2 3" xfId="883" xr:uid="{00000000-0005-0000-0000-0000AD020000}"/>
    <cellStyle name="20% - Accent1 2 10 2 2 3" xfId="884" xr:uid="{00000000-0005-0000-0000-0000AE020000}"/>
    <cellStyle name="20% - Accent1 2 10 2 2 3 2" xfId="885" xr:uid="{00000000-0005-0000-0000-0000AF020000}"/>
    <cellStyle name="20% - Accent1 2 10 2 2 4" xfId="886" xr:uid="{00000000-0005-0000-0000-0000B0020000}"/>
    <cellStyle name="20% - Accent1 2 10 2 3" xfId="887" xr:uid="{00000000-0005-0000-0000-0000B1020000}"/>
    <cellStyle name="20% - Accent1 2 10 2 3 2" xfId="888" xr:uid="{00000000-0005-0000-0000-0000B2020000}"/>
    <cellStyle name="20% - Accent1 2 10 2 3 2 2" xfId="889" xr:uid="{00000000-0005-0000-0000-0000B3020000}"/>
    <cellStyle name="20% - Accent1 2 10 2 3 2 2 2" xfId="890" xr:uid="{00000000-0005-0000-0000-0000B4020000}"/>
    <cellStyle name="20% - Accent1 2 10 2 3 2 3" xfId="891" xr:uid="{00000000-0005-0000-0000-0000B5020000}"/>
    <cellStyle name="20% - Accent1 2 10 2 3 3" xfId="892" xr:uid="{00000000-0005-0000-0000-0000B6020000}"/>
    <cellStyle name="20% - Accent1 2 10 2 3 3 2" xfId="893" xr:uid="{00000000-0005-0000-0000-0000B7020000}"/>
    <cellStyle name="20% - Accent1 2 10 2 3 4" xfId="894" xr:uid="{00000000-0005-0000-0000-0000B8020000}"/>
    <cellStyle name="20% - Accent1 2 10 2 4" xfId="895" xr:uid="{00000000-0005-0000-0000-0000B9020000}"/>
    <cellStyle name="20% - Accent1 2 10 2 4 2" xfId="896" xr:uid="{00000000-0005-0000-0000-0000BA020000}"/>
    <cellStyle name="20% - Accent1 2 10 2 4 2 2" xfId="897" xr:uid="{00000000-0005-0000-0000-0000BB020000}"/>
    <cellStyle name="20% - Accent1 2 10 2 4 2 2 2" xfId="898" xr:uid="{00000000-0005-0000-0000-0000BC020000}"/>
    <cellStyle name="20% - Accent1 2 10 2 4 2 3" xfId="899" xr:uid="{00000000-0005-0000-0000-0000BD020000}"/>
    <cellStyle name="20% - Accent1 2 10 2 4 3" xfId="900" xr:uid="{00000000-0005-0000-0000-0000BE020000}"/>
    <cellStyle name="20% - Accent1 2 10 2 4 3 2" xfId="901" xr:uid="{00000000-0005-0000-0000-0000BF020000}"/>
    <cellStyle name="20% - Accent1 2 10 2 4 4" xfId="902" xr:uid="{00000000-0005-0000-0000-0000C0020000}"/>
    <cellStyle name="20% - Accent1 2 10 2 5" xfId="903" xr:uid="{00000000-0005-0000-0000-0000C1020000}"/>
    <cellStyle name="20% - Accent1 2 10 2 5 2" xfId="904" xr:uid="{00000000-0005-0000-0000-0000C2020000}"/>
    <cellStyle name="20% - Accent1 2 10 2 5 2 2" xfId="905" xr:uid="{00000000-0005-0000-0000-0000C3020000}"/>
    <cellStyle name="20% - Accent1 2 10 2 5 3" xfId="906" xr:uid="{00000000-0005-0000-0000-0000C4020000}"/>
    <cellStyle name="20% - Accent1 2 10 2 6" xfId="108" xr:uid="{00000000-0005-0000-0000-0000C5020000}"/>
    <cellStyle name="20% - Accent1 2 10 2 6 2" xfId="109" xr:uid="{00000000-0005-0000-0000-0000C6020000}"/>
    <cellStyle name="20% - Accent1 2 10 2 6 2 2" xfId="907" xr:uid="{00000000-0005-0000-0000-0000C7020000}"/>
    <cellStyle name="20% - Accent1 2 10 2 6 3" xfId="110" xr:uid="{00000000-0005-0000-0000-0000C8020000}"/>
    <cellStyle name="20% - Accent1 2 10 2 6 4" xfId="908" xr:uid="{00000000-0005-0000-0000-0000C9020000}"/>
    <cellStyle name="20% - Accent1 2 10 2 7" xfId="111" xr:uid="{00000000-0005-0000-0000-0000CA020000}"/>
    <cellStyle name="20% - Accent1 2 10 2 7 2" xfId="112" xr:uid="{00000000-0005-0000-0000-0000CB020000}"/>
    <cellStyle name="20% - Accent1 2 10 2 7 3" xfId="113" xr:uid="{00000000-0005-0000-0000-0000CC020000}"/>
    <cellStyle name="20% - Accent1 2 10 2 8" xfId="909" xr:uid="{00000000-0005-0000-0000-0000CD020000}"/>
    <cellStyle name="20% - Accent1 2 10 2 8 2" xfId="910" xr:uid="{00000000-0005-0000-0000-0000CE020000}"/>
    <cellStyle name="20% - Accent1 2 10 2 9" xfId="911" xr:uid="{00000000-0005-0000-0000-0000CF020000}"/>
    <cellStyle name="20% - Accent1 2 10 3" xfId="912" xr:uid="{00000000-0005-0000-0000-0000D0020000}"/>
    <cellStyle name="20% - Accent1 2 10 3 2" xfId="913" xr:uid="{00000000-0005-0000-0000-0000D1020000}"/>
    <cellStyle name="20% - Accent1 2 10 3 2 2" xfId="914" xr:uid="{00000000-0005-0000-0000-0000D2020000}"/>
    <cellStyle name="20% - Accent1 2 10 3 2 2 2" xfId="915" xr:uid="{00000000-0005-0000-0000-0000D3020000}"/>
    <cellStyle name="20% - Accent1 2 10 3 2 2 2 2" xfId="916" xr:uid="{00000000-0005-0000-0000-0000D4020000}"/>
    <cellStyle name="20% - Accent1 2 10 3 2 2 3" xfId="917" xr:uid="{00000000-0005-0000-0000-0000D5020000}"/>
    <cellStyle name="20% - Accent1 2 10 3 2 3" xfId="918" xr:uid="{00000000-0005-0000-0000-0000D6020000}"/>
    <cellStyle name="20% - Accent1 2 10 3 2 3 2" xfId="919" xr:uid="{00000000-0005-0000-0000-0000D7020000}"/>
    <cellStyle name="20% - Accent1 2 10 3 2 4" xfId="920" xr:uid="{00000000-0005-0000-0000-0000D8020000}"/>
    <cellStyle name="20% - Accent1 2 10 3 3" xfId="921" xr:uid="{00000000-0005-0000-0000-0000D9020000}"/>
    <cellStyle name="20% - Accent1 2 10 3 3 2" xfId="922" xr:uid="{00000000-0005-0000-0000-0000DA020000}"/>
    <cellStyle name="20% - Accent1 2 10 3 3 2 2" xfId="923" xr:uid="{00000000-0005-0000-0000-0000DB020000}"/>
    <cellStyle name="20% - Accent1 2 10 3 3 2 2 2" xfId="924" xr:uid="{00000000-0005-0000-0000-0000DC020000}"/>
    <cellStyle name="20% - Accent1 2 10 3 3 2 3" xfId="925" xr:uid="{00000000-0005-0000-0000-0000DD020000}"/>
    <cellStyle name="20% - Accent1 2 10 3 3 3" xfId="926" xr:uid="{00000000-0005-0000-0000-0000DE020000}"/>
    <cellStyle name="20% - Accent1 2 10 3 3 3 2" xfId="927" xr:uid="{00000000-0005-0000-0000-0000DF020000}"/>
    <cellStyle name="20% - Accent1 2 10 3 3 4" xfId="928" xr:uid="{00000000-0005-0000-0000-0000E0020000}"/>
    <cellStyle name="20% - Accent1 2 10 3 4" xfId="929" xr:uid="{00000000-0005-0000-0000-0000E1020000}"/>
    <cellStyle name="20% - Accent1 2 10 3 4 2" xfId="930" xr:uid="{00000000-0005-0000-0000-0000E2020000}"/>
    <cellStyle name="20% - Accent1 2 10 3 4 2 2" xfId="931" xr:uid="{00000000-0005-0000-0000-0000E3020000}"/>
    <cellStyle name="20% - Accent1 2 10 3 4 2 2 2" xfId="932" xr:uid="{00000000-0005-0000-0000-0000E4020000}"/>
    <cellStyle name="20% - Accent1 2 10 3 4 2 3" xfId="933" xr:uid="{00000000-0005-0000-0000-0000E5020000}"/>
    <cellStyle name="20% - Accent1 2 10 3 4 3" xfId="934" xr:uid="{00000000-0005-0000-0000-0000E6020000}"/>
    <cellStyle name="20% - Accent1 2 10 3 4 3 2" xfId="935" xr:uid="{00000000-0005-0000-0000-0000E7020000}"/>
    <cellStyle name="20% - Accent1 2 10 3 4 4" xfId="936" xr:uid="{00000000-0005-0000-0000-0000E8020000}"/>
    <cellStyle name="20% - Accent1 2 10 3 5" xfId="937" xr:uid="{00000000-0005-0000-0000-0000E9020000}"/>
    <cellStyle name="20% - Accent1 2 10 3 5 2" xfId="938" xr:uid="{00000000-0005-0000-0000-0000EA020000}"/>
    <cellStyle name="20% - Accent1 2 10 3 5 2 2" xfId="939" xr:uid="{00000000-0005-0000-0000-0000EB020000}"/>
    <cellStyle name="20% - Accent1 2 10 3 5 3" xfId="940" xr:uid="{00000000-0005-0000-0000-0000EC020000}"/>
    <cellStyle name="20% - Accent1 2 10 3 6" xfId="941" xr:uid="{00000000-0005-0000-0000-0000ED020000}"/>
    <cellStyle name="20% - Accent1 2 10 3 6 2" xfId="942" xr:uid="{00000000-0005-0000-0000-0000EE020000}"/>
    <cellStyle name="20% - Accent1 2 10 3 6 2 2" xfId="943" xr:uid="{00000000-0005-0000-0000-0000EF020000}"/>
    <cellStyle name="20% - Accent1 2 10 3 6 3" xfId="944" xr:uid="{00000000-0005-0000-0000-0000F0020000}"/>
    <cellStyle name="20% - Accent1 2 10 3 7" xfId="945" xr:uid="{00000000-0005-0000-0000-0000F1020000}"/>
    <cellStyle name="20% - Accent1 2 10 3 7 2" xfId="946" xr:uid="{00000000-0005-0000-0000-0000F2020000}"/>
    <cellStyle name="20% - Accent1 2 10 3 8" xfId="947" xr:uid="{00000000-0005-0000-0000-0000F3020000}"/>
    <cellStyle name="20% - Accent1 2 10 3 8 2" xfId="948" xr:uid="{00000000-0005-0000-0000-0000F4020000}"/>
    <cellStyle name="20% - Accent1 2 10 3 9" xfId="949" xr:uid="{00000000-0005-0000-0000-0000F5020000}"/>
    <cellStyle name="20% - Accent1 2 10 4" xfId="950" xr:uid="{00000000-0005-0000-0000-0000F6020000}"/>
    <cellStyle name="20% - Accent1 2 10 4 2" xfId="951" xr:uid="{00000000-0005-0000-0000-0000F7020000}"/>
    <cellStyle name="20% - Accent1 2 10 4 2 2" xfId="952" xr:uid="{00000000-0005-0000-0000-0000F8020000}"/>
    <cellStyle name="20% - Accent1 2 10 4 2 2 2" xfId="953" xr:uid="{00000000-0005-0000-0000-0000F9020000}"/>
    <cellStyle name="20% - Accent1 2 10 4 2 3" xfId="954" xr:uid="{00000000-0005-0000-0000-0000FA020000}"/>
    <cellStyle name="20% - Accent1 2 10 4 3" xfId="955" xr:uid="{00000000-0005-0000-0000-0000FB020000}"/>
    <cellStyle name="20% - Accent1 2 10 4 3 2" xfId="956" xr:uid="{00000000-0005-0000-0000-0000FC020000}"/>
    <cellStyle name="20% - Accent1 2 10 4 4" xfId="957" xr:uid="{00000000-0005-0000-0000-0000FD020000}"/>
    <cellStyle name="20% - Accent1 2 10 5" xfId="958" xr:uid="{00000000-0005-0000-0000-0000FE020000}"/>
    <cellStyle name="20% - Accent1 2 10 5 2" xfId="959" xr:uid="{00000000-0005-0000-0000-0000FF020000}"/>
    <cellStyle name="20% - Accent1 2 10 5 2 2" xfId="960" xr:uid="{00000000-0005-0000-0000-000000030000}"/>
    <cellStyle name="20% - Accent1 2 10 5 2 2 2" xfId="961" xr:uid="{00000000-0005-0000-0000-000001030000}"/>
    <cellStyle name="20% - Accent1 2 10 5 2 3" xfId="962" xr:uid="{00000000-0005-0000-0000-000002030000}"/>
    <cellStyle name="20% - Accent1 2 10 5 3" xfId="963" xr:uid="{00000000-0005-0000-0000-000003030000}"/>
    <cellStyle name="20% - Accent1 2 10 5 3 2" xfId="964" xr:uid="{00000000-0005-0000-0000-000004030000}"/>
    <cellStyle name="20% - Accent1 2 10 5 4" xfId="965" xr:uid="{00000000-0005-0000-0000-000005030000}"/>
    <cellStyle name="20% - Accent1 2 10 6" xfId="966" xr:uid="{00000000-0005-0000-0000-000006030000}"/>
    <cellStyle name="20% - Accent1 2 10 6 2" xfId="967" xr:uid="{00000000-0005-0000-0000-000007030000}"/>
    <cellStyle name="20% - Accent1 2 10 6 2 2" xfId="968" xr:uid="{00000000-0005-0000-0000-000008030000}"/>
    <cellStyle name="20% - Accent1 2 10 6 2 2 2" xfId="969" xr:uid="{00000000-0005-0000-0000-000009030000}"/>
    <cellStyle name="20% - Accent1 2 10 6 2 3" xfId="970" xr:uid="{00000000-0005-0000-0000-00000A030000}"/>
    <cellStyle name="20% - Accent1 2 10 6 3" xfId="971" xr:uid="{00000000-0005-0000-0000-00000B030000}"/>
    <cellStyle name="20% - Accent1 2 10 6 3 2" xfId="972" xr:uid="{00000000-0005-0000-0000-00000C030000}"/>
    <cellStyle name="20% - Accent1 2 10 6 4" xfId="973" xr:uid="{00000000-0005-0000-0000-00000D030000}"/>
    <cellStyle name="20% - Accent1 2 10 7" xfId="974" xr:uid="{00000000-0005-0000-0000-00000E030000}"/>
    <cellStyle name="20% - Accent1 2 10 7 2" xfId="975" xr:uid="{00000000-0005-0000-0000-00000F030000}"/>
    <cellStyle name="20% - Accent1 2 10 7 2 2" xfId="976" xr:uid="{00000000-0005-0000-0000-000010030000}"/>
    <cellStyle name="20% - Accent1 2 10 7 3" xfId="977" xr:uid="{00000000-0005-0000-0000-000011030000}"/>
    <cellStyle name="20% - Accent1 2 10 8" xfId="978" xr:uid="{00000000-0005-0000-0000-000012030000}"/>
    <cellStyle name="20% - Accent1 2 10 8 2" xfId="979" xr:uid="{00000000-0005-0000-0000-000013030000}"/>
    <cellStyle name="20% - Accent1 2 10 8 2 2" xfId="980" xr:uid="{00000000-0005-0000-0000-000014030000}"/>
    <cellStyle name="20% - Accent1 2 10 8 3" xfId="981" xr:uid="{00000000-0005-0000-0000-000015030000}"/>
    <cellStyle name="20% - Accent1 2 10 9" xfId="982" xr:uid="{00000000-0005-0000-0000-000016030000}"/>
    <cellStyle name="20% - Accent1 2 10 9 2" xfId="983" xr:uid="{00000000-0005-0000-0000-000017030000}"/>
    <cellStyle name="20% - Accent1 2 11" xfId="984" xr:uid="{00000000-0005-0000-0000-000018030000}"/>
    <cellStyle name="20% - Accent1 2 11 10" xfId="985" xr:uid="{00000000-0005-0000-0000-000019030000}"/>
    <cellStyle name="20% - Accent1 2 11 10 2" xfId="986" xr:uid="{00000000-0005-0000-0000-00001A030000}"/>
    <cellStyle name="20% - Accent1 2 11 11" xfId="987" xr:uid="{00000000-0005-0000-0000-00001B030000}"/>
    <cellStyle name="20% - Accent1 2 11 2" xfId="988" xr:uid="{00000000-0005-0000-0000-00001C030000}"/>
    <cellStyle name="20% - Accent1 2 11 2 2" xfId="989" xr:uid="{00000000-0005-0000-0000-00001D030000}"/>
    <cellStyle name="20% - Accent1 2 11 2 2 2" xfId="990" xr:uid="{00000000-0005-0000-0000-00001E030000}"/>
    <cellStyle name="20% - Accent1 2 11 2 2 2 2" xfId="991" xr:uid="{00000000-0005-0000-0000-00001F030000}"/>
    <cellStyle name="20% - Accent1 2 11 2 2 2 2 2" xfId="992" xr:uid="{00000000-0005-0000-0000-000020030000}"/>
    <cellStyle name="20% - Accent1 2 11 2 2 2 3" xfId="993" xr:uid="{00000000-0005-0000-0000-000021030000}"/>
    <cellStyle name="20% - Accent1 2 11 2 2 3" xfId="994" xr:uid="{00000000-0005-0000-0000-000022030000}"/>
    <cellStyle name="20% - Accent1 2 11 2 2 3 2" xfId="995" xr:uid="{00000000-0005-0000-0000-000023030000}"/>
    <cellStyle name="20% - Accent1 2 11 2 2 4" xfId="996" xr:uid="{00000000-0005-0000-0000-000024030000}"/>
    <cellStyle name="20% - Accent1 2 11 2 3" xfId="997" xr:uid="{00000000-0005-0000-0000-000025030000}"/>
    <cellStyle name="20% - Accent1 2 11 2 3 2" xfId="998" xr:uid="{00000000-0005-0000-0000-000026030000}"/>
    <cellStyle name="20% - Accent1 2 11 2 3 2 2" xfId="999" xr:uid="{00000000-0005-0000-0000-000027030000}"/>
    <cellStyle name="20% - Accent1 2 11 2 3 2 2 2" xfId="1000" xr:uid="{00000000-0005-0000-0000-000028030000}"/>
    <cellStyle name="20% - Accent1 2 11 2 3 2 3" xfId="1001" xr:uid="{00000000-0005-0000-0000-000029030000}"/>
    <cellStyle name="20% - Accent1 2 11 2 3 3" xfId="1002" xr:uid="{00000000-0005-0000-0000-00002A030000}"/>
    <cellStyle name="20% - Accent1 2 11 2 3 3 2" xfId="1003" xr:uid="{00000000-0005-0000-0000-00002B030000}"/>
    <cellStyle name="20% - Accent1 2 11 2 3 4" xfId="1004" xr:uid="{00000000-0005-0000-0000-00002C030000}"/>
    <cellStyle name="20% - Accent1 2 11 2 4" xfId="1005" xr:uid="{00000000-0005-0000-0000-00002D030000}"/>
    <cellStyle name="20% - Accent1 2 11 2 4 2" xfId="1006" xr:uid="{00000000-0005-0000-0000-00002E030000}"/>
    <cellStyle name="20% - Accent1 2 11 2 4 2 2" xfId="1007" xr:uid="{00000000-0005-0000-0000-00002F030000}"/>
    <cellStyle name="20% - Accent1 2 11 2 4 2 2 2" xfId="1008" xr:uid="{00000000-0005-0000-0000-000030030000}"/>
    <cellStyle name="20% - Accent1 2 11 2 4 2 3" xfId="1009" xr:uid="{00000000-0005-0000-0000-000031030000}"/>
    <cellStyle name="20% - Accent1 2 11 2 4 3" xfId="1010" xr:uid="{00000000-0005-0000-0000-000032030000}"/>
    <cellStyle name="20% - Accent1 2 11 2 4 3 2" xfId="1011" xr:uid="{00000000-0005-0000-0000-000033030000}"/>
    <cellStyle name="20% - Accent1 2 11 2 4 4" xfId="1012" xr:uid="{00000000-0005-0000-0000-000034030000}"/>
    <cellStyle name="20% - Accent1 2 11 2 5" xfId="1013" xr:uid="{00000000-0005-0000-0000-000035030000}"/>
    <cellStyle name="20% - Accent1 2 11 2 5 2" xfId="1014" xr:uid="{00000000-0005-0000-0000-000036030000}"/>
    <cellStyle name="20% - Accent1 2 11 2 5 2 2" xfId="1015" xr:uid="{00000000-0005-0000-0000-000037030000}"/>
    <cellStyle name="20% - Accent1 2 11 2 5 3" xfId="1016" xr:uid="{00000000-0005-0000-0000-000038030000}"/>
    <cellStyle name="20% - Accent1 2 11 2 6" xfId="1017" xr:uid="{00000000-0005-0000-0000-000039030000}"/>
    <cellStyle name="20% - Accent1 2 11 2 6 2" xfId="1018" xr:uid="{00000000-0005-0000-0000-00003A030000}"/>
    <cellStyle name="20% - Accent1 2 11 2 6 2 2" xfId="1019" xr:uid="{00000000-0005-0000-0000-00003B030000}"/>
    <cellStyle name="20% - Accent1 2 11 2 6 3" xfId="1020" xr:uid="{00000000-0005-0000-0000-00003C030000}"/>
    <cellStyle name="20% - Accent1 2 11 2 7" xfId="1021" xr:uid="{00000000-0005-0000-0000-00003D030000}"/>
    <cellStyle name="20% - Accent1 2 11 2 7 2" xfId="1022" xr:uid="{00000000-0005-0000-0000-00003E030000}"/>
    <cellStyle name="20% - Accent1 2 11 2 8" xfId="1023" xr:uid="{00000000-0005-0000-0000-00003F030000}"/>
    <cellStyle name="20% - Accent1 2 11 2 8 2" xfId="1024" xr:uid="{00000000-0005-0000-0000-000040030000}"/>
    <cellStyle name="20% - Accent1 2 11 2 9" xfId="1025" xr:uid="{00000000-0005-0000-0000-000041030000}"/>
    <cellStyle name="20% - Accent1 2 11 3" xfId="1026" xr:uid="{00000000-0005-0000-0000-000042030000}"/>
    <cellStyle name="20% - Accent1 2 11 3 2" xfId="1027" xr:uid="{00000000-0005-0000-0000-000043030000}"/>
    <cellStyle name="20% - Accent1 2 11 3 2 2" xfId="1028" xr:uid="{00000000-0005-0000-0000-000044030000}"/>
    <cellStyle name="20% - Accent1 2 11 3 2 2 2" xfId="1029" xr:uid="{00000000-0005-0000-0000-000045030000}"/>
    <cellStyle name="20% - Accent1 2 11 3 2 2 2 2" xfId="1030" xr:uid="{00000000-0005-0000-0000-000046030000}"/>
    <cellStyle name="20% - Accent1 2 11 3 2 2 3" xfId="1031" xr:uid="{00000000-0005-0000-0000-000047030000}"/>
    <cellStyle name="20% - Accent1 2 11 3 2 3" xfId="1032" xr:uid="{00000000-0005-0000-0000-000048030000}"/>
    <cellStyle name="20% - Accent1 2 11 3 2 3 2" xfId="1033" xr:uid="{00000000-0005-0000-0000-000049030000}"/>
    <cellStyle name="20% - Accent1 2 11 3 2 4" xfId="1034" xr:uid="{00000000-0005-0000-0000-00004A030000}"/>
    <cellStyle name="20% - Accent1 2 11 3 3" xfId="1035" xr:uid="{00000000-0005-0000-0000-00004B030000}"/>
    <cellStyle name="20% - Accent1 2 11 3 3 2" xfId="1036" xr:uid="{00000000-0005-0000-0000-00004C030000}"/>
    <cellStyle name="20% - Accent1 2 11 3 3 2 2" xfId="1037" xr:uid="{00000000-0005-0000-0000-00004D030000}"/>
    <cellStyle name="20% - Accent1 2 11 3 3 2 2 2" xfId="1038" xr:uid="{00000000-0005-0000-0000-00004E030000}"/>
    <cellStyle name="20% - Accent1 2 11 3 3 2 3" xfId="1039" xr:uid="{00000000-0005-0000-0000-00004F030000}"/>
    <cellStyle name="20% - Accent1 2 11 3 3 3" xfId="1040" xr:uid="{00000000-0005-0000-0000-000050030000}"/>
    <cellStyle name="20% - Accent1 2 11 3 3 3 2" xfId="1041" xr:uid="{00000000-0005-0000-0000-000051030000}"/>
    <cellStyle name="20% - Accent1 2 11 3 3 4" xfId="1042" xr:uid="{00000000-0005-0000-0000-000052030000}"/>
    <cellStyle name="20% - Accent1 2 11 3 4" xfId="1043" xr:uid="{00000000-0005-0000-0000-000053030000}"/>
    <cellStyle name="20% - Accent1 2 11 3 4 2" xfId="1044" xr:uid="{00000000-0005-0000-0000-000054030000}"/>
    <cellStyle name="20% - Accent1 2 11 3 4 2 2" xfId="1045" xr:uid="{00000000-0005-0000-0000-000055030000}"/>
    <cellStyle name="20% - Accent1 2 11 3 4 2 2 2" xfId="1046" xr:uid="{00000000-0005-0000-0000-000056030000}"/>
    <cellStyle name="20% - Accent1 2 11 3 4 2 3" xfId="1047" xr:uid="{00000000-0005-0000-0000-000057030000}"/>
    <cellStyle name="20% - Accent1 2 11 3 4 3" xfId="1048" xr:uid="{00000000-0005-0000-0000-000058030000}"/>
    <cellStyle name="20% - Accent1 2 11 3 4 3 2" xfId="1049" xr:uid="{00000000-0005-0000-0000-000059030000}"/>
    <cellStyle name="20% - Accent1 2 11 3 4 4" xfId="1050" xr:uid="{00000000-0005-0000-0000-00005A030000}"/>
    <cellStyle name="20% - Accent1 2 11 3 5" xfId="1051" xr:uid="{00000000-0005-0000-0000-00005B030000}"/>
    <cellStyle name="20% - Accent1 2 11 3 5 2" xfId="1052" xr:uid="{00000000-0005-0000-0000-00005C030000}"/>
    <cellStyle name="20% - Accent1 2 11 3 5 2 2" xfId="1053" xr:uid="{00000000-0005-0000-0000-00005D030000}"/>
    <cellStyle name="20% - Accent1 2 11 3 5 3" xfId="1054" xr:uid="{00000000-0005-0000-0000-00005E030000}"/>
    <cellStyle name="20% - Accent1 2 11 3 6" xfId="1055" xr:uid="{00000000-0005-0000-0000-00005F030000}"/>
    <cellStyle name="20% - Accent1 2 11 3 6 2" xfId="1056" xr:uid="{00000000-0005-0000-0000-000060030000}"/>
    <cellStyle name="20% - Accent1 2 11 3 6 2 2" xfId="1057" xr:uid="{00000000-0005-0000-0000-000061030000}"/>
    <cellStyle name="20% - Accent1 2 11 3 6 3" xfId="1058" xr:uid="{00000000-0005-0000-0000-000062030000}"/>
    <cellStyle name="20% - Accent1 2 11 3 7" xfId="1059" xr:uid="{00000000-0005-0000-0000-000063030000}"/>
    <cellStyle name="20% - Accent1 2 11 3 7 2" xfId="1060" xr:uid="{00000000-0005-0000-0000-000064030000}"/>
    <cellStyle name="20% - Accent1 2 11 3 8" xfId="1061" xr:uid="{00000000-0005-0000-0000-000065030000}"/>
    <cellStyle name="20% - Accent1 2 11 3 8 2" xfId="1062" xr:uid="{00000000-0005-0000-0000-000066030000}"/>
    <cellStyle name="20% - Accent1 2 11 3 9" xfId="1063" xr:uid="{00000000-0005-0000-0000-000067030000}"/>
    <cellStyle name="20% - Accent1 2 11 4" xfId="1064" xr:uid="{00000000-0005-0000-0000-000068030000}"/>
    <cellStyle name="20% - Accent1 2 11 4 2" xfId="1065" xr:uid="{00000000-0005-0000-0000-000069030000}"/>
    <cellStyle name="20% - Accent1 2 11 4 2 2" xfId="1066" xr:uid="{00000000-0005-0000-0000-00006A030000}"/>
    <cellStyle name="20% - Accent1 2 11 4 2 2 2" xfId="1067" xr:uid="{00000000-0005-0000-0000-00006B030000}"/>
    <cellStyle name="20% - Accent1 2 11 4 2 3" xfId="1068" xr:uid="{00000000-0005-0000-0000-00006C030000}"/>
    <cellStyle name="20% - Accent1 2 11 4 3" xfId="1069" xr:uid="{00000000-0005-0000-0000-00006D030000}"/>
    <cellStyle name="20% - Accent1 2 11 4 3 2" xfId="1070" xr:uid="{00000000-0005-0000-0000-00006E030000}"/>
    <cellStyle name="20% - Accent1 2 11 4 4" xfId="1071" xr:uid="{00000000-0005-0000-0000-00006F030000}"/>
    <cellStyle name="20% - Accent1 2 11 5" xfId="1072" xr:uid="{00000000-0005-0000-0000-000070030000}"/>
    <cellStyle name="20% - Accent1 2 11 5 2" xfId="1073" xr:uid="{00000000-0005-0000-0000-000071030000}"/>
    <cellStyle name="20% - Accent1 2 11 5 2 2" xfId="1074" xr:uid="{00000000-0005-0000-0000-000072030000}"/>
    <cellStyle name="20% - Accent1 2 11 5 2 2 2" xfId="1075" xr:uid="{00000000-0005-0000-0000-000073030000}"/>
    <cellStyle name="20% - Accent1 2 11 5 2 3" xfId="1076" xr:uid="{00000000-0005-0000-0000-000074030000}"/>
    <cellStyle name="20% - Accent1 2 11 5 3" xfId="1077" xr:uid="{00000000-0005-0000-0000-000075030000}"/>
    <cellStyle name="20% - Accent1 2 11 5 3 2" xfId="1078" xr:uid="{00000000-0005-0000-0000-000076030000}"/>
    <cellStyle name="20% - Accent1 2 11 5 4" xfId="1079" xr:uid="{00000000-0005-0000-0000-000077030000}"/>
    <cellStyle name="20% - Accent1 2 11 6" xfId="1080" xr:uid="{00000000-0005-0000-0000-000078030000}"/>
    <cellStyle name="20% - Accent1 2 11 6 2" xfId="1081" xr:uid="{00000000-0005-0000-0000-000079030000}"/>
    <cellStyle name="20% - Accent1 2 11 6 2 2" xfId="1082" xr:uid="{00000000-0005-0000-0000-00007A030000}"/>
    <cellStyle name="20% - Accent1 2 11 6 2 2 2" xfId="1083" xr:uid="{00000000-0005-0000-0000-00007B030000}"/>
    <cellStyle name="20% - Accent1 2 11 6 2 3" xfId="1084" xr:uid="{00000000-0005-0000-0000-00007C030000}"/>
    <cellStyle name="20% - Accent1 2 11 6 3" xfId="1085" xr:uid="{00000000-0005-0000-0000-00007D030000}"/>
    <cellStyle name="20% - Accent1 2 11 6 3 2" xfId="1086" xr:uid="{00000000-0005-0000-0000-00007E030000}"/>
    <cellStyle name="20% - Accent1 2 11 6 4" xfId="1087" xr:uid="{00000000-0005-0000-0000-00007F030000}"/>
    <cellStyle name="20% - Accent1 2 11 7" xfId="1088" xr:uid="{00000000-0005-0000-0000-000080030000}"/>
    <cellStyle name="20% - Accent1 2 11 7 2" xfId="1089" xr:uid="{00000000-0005-0000-0000-000081030000}"/>
    <cellStyle name="20% - Accent1 2 11 7 2 2" xfId="1090" xr:uid="{00000000-0005-0000-0000-000082030000}"/>
    <cellStyle name="20% - Accent1 2 11 7 3" xfId="1091" xr:uid="{00000000-0005-0000-0000-000083030000}"/>
    <cellStyle name="20% - Accent1 2 11 8" xfId="1092" xr:uid="{00000000-0005-0000-0000-000084030000}"/>
    <cellStyle name="20% - Accent1 2 11 8 2" xfId="1093" xr:uid="{00000000-0005-0000-0000-000085030000}"/>
    <cellStyle name="20% - Accent1 2 11 8 2 2" xfId="1094" xr:uid="{00000000-0005-0000-0000-000086030000}"/>
    <cellStyle name="20% - Accent1 2 11 8 3" xfId="1095" xr:uid="{00000000-0005-0000-0000-000087030000}"/>
    <cellStyle name="20% - Accent1 2 11 9" xfId="1096" xr:uid="{00000000-0005-0000-0000-000088030000}"/>
    <cellStyle name="20% - Accent1 2 11 9 2" xfId="1097" xr:uid="{00000000-0005-0000-0000-000089030000}"/>
    <cellStyle name="20% - Accent1 2 12" xfId="1098" xr:uid="{00000000-0005-0000-0000-00008A030000}"/>
    <cellStyle name="20% - Accent1 2 12 2" xfId="1099" xr:uid="{00000000-0005-0000-0000-00008B030000}"/>
    <cellStyle name="20% - Accent1 2 12 2 2" xfId="1100" xr:uid="{00000000-0005-0000-0000-00008C030000}"/>
    <cellStyle name="20% - Accent1 2 12 2 2 2" xfId="1101" xr:uid="{00000000-0005-0000-0000-00008D030000}"/>
    <cellStyle name="20% - Accent1 2 12 2 2 2 2" xfId="1102" xr:uid="{00000000-0005-0000-0000-00008E030000}"/>
    <cellStyle name="20% - Accent1 2 12 2 2 3" xfId="1103" xr:uid="{00000000-0005-0000-0000-00008F030000}"/>
    <cellStyle name="20% - Accent1 2 12 2 3" xfId="1104" xr:uid="{00000000-0005-0000-0000-000090030000}"/>
    <cellStyle name="20% - Accent1 2 12 2 3 2" xfId="1105" xr:uid="{00000000-0005-0000-0000-000091030000}"/>
    <cellStyle name="20% - Accent1 2 12 2 4" xfId="1106" xr:uid="{00000000-0005-0000-0000-000092030000}"/>
    <cellStyle name="20% - Accent1 2 12 3" xfId="1107" xr:uid="{00000000-0005-0000-0000-000093030000}"/>
    <cellStyle name="20% - Accent1 2 12 3 2" xfId="1108" xr:uid="{00000000-0005-0000-0000-000094030000}"/>
    <cellStyle name="20% - Accent1 2 12 3 2 2" xfId="1109" xr:uid="{00000000-0005-0000-0000-000095030000}"/>
    <cellStyle name="20% - Accent1 2 12 3 2 2 2" xfId="1110" xr:uid="{00000000-0005-0000-0000-000096030000}"/>
    <cellStyle name="20% - Accent1 2 12 3 2 3" xfId="1111" xr:uid="{00000000-0005-0000-0000-000097030000}"/>
    <cellStyle name="20% - Accent1 2 12 3 3" xfId="1112" xr:uid="{00000000-0005-0000-0000-000098030000}"/>
    <cellStyle name="20% - Accent1 2 12 3 3 2" xfId="1113" xr:uid="{00000000-0005-0000-0000-000099030000}"/>
    <cellStyle name="20% - Accent1 2 12 3 4" xfId="1114" xr:uid="{00000000-0005-0000-0000-00009A030000}"/>
    <cellStyle name="20% - Accent1 2 12 4" xfId="1115" xr:uid="{00000000-0005-0000-0000-00009B030000}"/>
    <cellStyle name="20% - Accent1 2 12 4 2" xfId="1116" xr:uid="{00000000-0005-0000-0000-00009C030000}"/>
    <cellStyle name="20% - Accent1 2 12 4 2 2" xfId="1117" xr:uid="{00000000-0005-0000-0000-00009D030000}"/>
    <cellStyle name="20% - Accent1 2 12 4 2 2 2" xfId="1118" xr:uid="{00000000-0005-0000-0000-00009E030000}"/>
    <cellStyle name="20% - Accent1 2 12 4 2 3" xfId="1119" xr:uid="{00000000-0005-0000-0000-00009F030000}"/>
    <cellStyle name="20% - Accent1 2 12 4 3" xfId="1120" xr:uid="{00000000-0005-0000-0000-0000A0030000}"/>
    <cellStyle name="20% - Accent1 2 12 4 3 2" xfId="1121" xr:uid="{00000000-0005-0000-0000-0000A1030000}"/>
    <cellStyle name="20% - Accent1 2 12 4 4" xfId="1122" xr:uid="{00000000-0005-0000-0000-0000A2030000}"/>
    <cellStyle name="20% - Accent1 2 12 5" xfId="1123" xr:uid="{00000000-0005-0000-0000-0000A3030000}"/>
    <cellStyle name="20% - Accent1 2 12 5 2" xfId="1124" xr:uid="{00000000-0005-0000-0000-0000A4030000}"/>
    <cellStyle name="20% - Accent1 2 12 5 2 2" xfId="1125" xr:uid="{00000000-0005-0000-0000-0000A5030000}"/>
    <cellStyle name="20% - Accent1 2 12 5 3" xfId="1126" xr:uid="{00000000-0005-0000-0000-0000A6030000}"/>
    <cellStyle name="20% - Accent1 2 12 6" xfId="1127" xr:uid="{00000000-0005-0000-0000-0000A7030000}"/>
    <cellStyle name="20% - Accent1 2 12 6 2" xfId="1128" xr:uid="{00000000-0005-0000-0000-0000A8030000}"/>
    <cellStyle name="20% - Accent1 2 12 6 2 2" xfId="1129" xr:uid="{00000000-0005-0000-0000-0000A9030000}"/>
    <cellStyle name="20% - Accent1 2 12 6 3" xfId="1130" xr:uid="{00000000-0005-0000-0000-0000AA030000}"/>
    <cellStyle name="20% - Accent1 2 12 7" xfId="1131" xr:uid="{00000000-0005-0000-0000-0000AB030000}"/>
    <cellStyle name="20% - Accent1 2 12 7 2" xfId="1132" xr:uid="{00000000-0005-0000-0000-0000AC030000}"/>
    <cellStyle name="20% - Accent1 2 12 8" xfId="1133" xr:uid="{00000000-0005-0000-0000-0000AD030000}"/>
    <cellStyle name="20% - Accent1 2 12 8 2" xfId="1134" xr:uid="{00000000-0005-0000-0000-0000AE030000}"/>
    <cellStyle name="20% - Accent1 2 12 9" xfId="1135" xr:uid="{00000000-0005-0000-0000-0000AF030000}"/>
    <cellStyle name="20% - Accent1 2 13" xfId="1136" xr:uid="{00000000-0005-0000-0000-0000B0030000}"/>
    <cellStyle name="20% - Accent1 2 13 2" xfId="1137" xr:uid="{00000000-0005-0000-0000-0000B1030000}"/>
    <cellStyle name="20% - Accent1 2 13 2 2" xfId="1138" xr:uid="{00000000-0005-0000-0000-0000B2030000}"/>
    <cellStyle name="20% - Accent1 2 13 2 2 2" xfId="1139" xr:uid="{00000000-0005-0000-0000-0000B3030000}"/>
    <cellStyle name="20% - Accent1 2 13 2 2 2 2" xfId="1140" xr:uid="{00000000-0005-0000-0000-0000B4030000}"/>
    <cellStyle name="20% - Accent1 2 13 2 2 3" xfId="1141" xr:uid="{00000000-0005-0000-0000-0000B5030000}"/>
    <cellStyle name="20% - Accent1 2 13 2 3" xfId="1142" xr:uid="{00000000-0005-0000-0000-0000B6030000}"/>
    <cellStyle name="20% - Accent1 2 13 2 3 2" xfId="1143" xr:uid="{00000000-0005-0000-0000-0000B7030000}"/>
    <cellStyle name="20% - Accent1 2 13 2 4" xfId="1144" xr:uid="{00000000-0005-0000-0000-0000B8030000}"/>
    <cellStyle name="20% - Accent1 2 13 3" xfId="1145" xr:uid="{00000000-0005-0000-0000-0000B9030000}"/>
    <cellStyle name="20% - Accent1 2 13 3 2" xfId="1146" xr:uid="{00000000-0005-0000-0000-0000BA030000}"/>
    <cellStyle name="20% - Accent1 2 13 3 2 2" xfId="1147" xr:uid="{00000000-0005-0000-0000-0000BB030000}"/>
    <cellStyle name="20% - Accent1 2 13 3 2 2 2" xfId="1148" xr:uid="{00000000-0005-0000-0000-0000BC030000}"/>
    <cellStyle name="20% - Accent1 2 13 3 2 3" xfId="1149" xr:uid="{00000000-0005-0000-0000-0000BD030000}"/>
    <cellStyle name="20% - Accent1 2 13 3 3" xfId="1150" xr:uid="{00000000-0005-0000-0000-0000BE030000}"/>
    <cellStyle name="20% - Accent1 2 13 3 3 2" xfId="1151" xr:uid="{00000000-0005-0000-0000-0000BF030000}"/>
    <cellStyle name="20% - Accent1 2 13 3 4" xfId="1152" xr:uid="{00000000-0005-0000-0000-0000C0030000}"/>
    <cellStyle name="20% - Accent1 2 13 4" xfId="1153" xr:uid="{00000000-0005-0000-0000-0000C1030000}"/>
    <cellStyle name="20% - Accent1 2 13 4 2" xfId="1154" xr:uid="{00000000-0005-0000-0000-0000C2030000}"/>
    <cellStyle name="20% - Accent1 2 13 4 2 2" xfId="1155" xr:uid="{00000000-0005-0000-0000-0000C3030000}"/>
    <cellStyle name="20% - Accent1 2 13 4 2 2 2" xfId="1156" xr:uid="{00000000-0005-0000-0000-0000C4030000}"/>
    <cellStyle name="20% - Accent1 2 13 4 2 3" xfId="1157" xr:uid="{00000000-0005-0000-0000-0000C5030000}"/>
    <cellStyle name="20% - Accent1 2 13 4 3" xfId="1158" xr:uid="{00000000-0005-0000-0000-0000C6030000}"/>
    <cellStyle name="20% - Accent1 2 13 4 3 2" xfId="1159" xr:uid="{00000000-0005-0000-0000-0000C7030000}"/>
    <cellStyle name="20% - Accent1 2 13 4 4" xfId="1160" xr:uid="{00000000-0005-0000-0000-0000C8030000}"/>
    <cellStyle name="20% - Accent1 2 13 5" xfId="1161" xr:uid="{00000000-0005-0000-0000-0000C9030000}"/>
    <cellStyle name="20% - Accent1 2 13 5 2" xfId="1162" xr:uid="{00000000-0005-0000-0000-0000CA030000}"/>
    <cellStyle name="20% - Accent1 2 13 5 2 2" xfId="1163" xr:uid="{00000000-0005-0000-0000-0000CB030000}"/>
    <cellStyle name="20% - Accent1 2 13 5 3" xfId="1164" xr:uid="{00000000-0005-0000-0000-0000CC030000}"/>
    <cellStyle name="20% - Accent1 2 13 6" xfId="1165" xr:uid="{00000000-0005-0000-0000-0000CD030000}"/>
    <cellStyle name="20% - Accent1 2 13 6 2" xfId="1166" xr:uid="{00000000-0005-0000-0000-0000CE030000}"/>
    <cellStyle name="20% - Accent1 2 13 6 2 2" xfId="1167" xr:uid="{00000000-0005-0000-0000-0000CF030000}"/>
    <cellStyle name="20% - Accent1 2 13 6 3" xfId="1168" xr:uid="{00000000-0005-0000-0000-0000D0030000}"/>
    <cellStyle name="20% - Accent1 2 13 7" xfId="1169" xr:uid="{00000000-0005-0000-0000-0000D1030000}"/>
    <cellStyle name="20% - Accent1 2 13 7 2" xfId="1170" xr:uid="{00000000-0005-0000-0000-0000D2030000}"/>
    <cellStyle name="20% - Accent1 2 13 8" xfId="1171" xr:uid="{00000000-0005-0000-0000-0000D3030000}"/>
    <cellStyle name="20% - Accent1 2 13 8 2" xfId="1172" xr:uid="{00000000-0005-0000-0000-0000D4030000}"/>
    <cellStyle name="20% - Accent1 2 13 9" xfId="1173" xr:uid="{00000000-0005-0000-0000-0000D5030000}"/>
    <cellStyle name="20% - Accent1 2 14" xfId="1174" xr:uid="{00000000-0005-0000-0000-0000D6030000}"/>
    <cellStyle name="20% - Accent1 2 14 2" xfId="1175" xr:uid="{00000000-0005-0000-0000-0000D7030000}"/>
    <cellStyle name="20% - Accent1 2 14 2 2" xfId="1176" xr:uid="{00000000-0005-0000-0000-0000D8030000}"/>
    <cellStyle name="20% - Accent1 2 14 2 2 2" xfId="1177" xr:uid="{00000000-0005-0000-0000-0000D9030000}"/>
    <cellStyle name="20% - Accent1 2 14 2 3" xfId="1178" xr:uid="{00000000-0005-0000-0000-0000DA030000}"/>
    <cellStyle name="20% - Accent1 2 14 3" xfId="1179" xr:uid="{00000000-0005-0000-0000-0000DB030000}"/>
    <cellStyle name="20% - Accent1 2 14 3 2" xfId="1180" xr:uid="{00000000-0005-0000-0000-0000DC030000}"/>
    <cellStyle name="20% - Accent1 2 14 4" xfId="1181" xr:uid="{00000000-0005-0000-0000-0000DD030000}"/>
    <cellStyle name="20% - Accent1 2 15" xfId="1182" xr:uid="{00000000-0005-0000-0000-0000DE030000}"/>
    <cellStyle name="20% - Accent1 2 15 2" xfId="1183" xr:uid="{00000000-0005-0000-0000-0000DF030000}"/>
    <cellStyle name="20% - Accent1 2 15 2 2" xfId="1184" xr:uid="{00000000-0005-0000-0000-0000E0030000}"/>
    <cellStyle name="20% - Accent1 2 15 2 2 2" xfId="1185" xr:uid="{00000000-0005-0000-0000-0000E1030000}"/>
    <cellStyle name="20% - Accent1 2 15 2 3" xfId="1186" xr:uid="{00000000-0005-0000-0000-0000E2030000}"/>
    <cellStyle name="20% - Accent1 2 15 3" xfId="1187" xr:uid="{00000000-0005-0000-0000-0000E3030000}"/>
    <cellStyle name="20% - Accent1 2 15 3 2" xfId="1188" xr:uid="{00000000-0005-0000-0000-0000E4030000}"/>
    <cellStyle name="20% - Accent1 2 15 4" xfId="1189" xr:uid="{00000000-0005-0000-0000-0000E5030000}"/>
    <cellStyle name="20% - Accent1 2 16" xfId="1190" xr:uid="{00000000-0005-0000-0000-0000E6030000}"/>
    <cellStyle name="20% - Accent1 2 16 2" xfId="1191" xr:uid="{00000000-0005-0000-0000-0000E7030000}"/>
    <cellStyle name="20% - Accent1 2 16 2 2" xfId="1192" xr:uid="{00000000-0005-0000-0000-0000E8030000}"/>
    <cellStyle name="20% - Accent1 2 16 2 2 2" xfId="1193" xr:uid="{00000000-0005-0000-0000-0000E9030000}"/>
    <cellStyle name="20% - Accent1 2 16 2 3" xfId="1194" xr:uid="{00000000-0005-0000-0000-0000EA030000}"/>
    <cellStyle name="20% - Accent1 2 16 3" xfId="1195" xr:uid="{00000000-0005-0000-0000-0000EB030000}"/>
    <cellStyle name="20% - Accent1 2 16 3 2" xfId="1196" xr:uid="{00000000-0005-0000-0000-0000EC030000}"/>
    <cellStyle name="20% - Accent1 2 16 4" xfId="1197" xr:uid="{00000000-0005-0000-0000-0000ED030000}"/>
    <cellStyle name="20% - Accent1 2 17" xfId="1198" xr:uid="{00000000-0005-0000-0000-0000EE030000}"/>
    <cellStyle name="20% - Accent1 2 17 2" xfId="1199" xr:uid="{00000000-0005-0000-0000-0000EF030000}"/>
    <cellStyle name="20% - Accent1 2 17 2 2" xfId="1200" xr:uid="{00000000-0005-0000-0000-0000F0030000}"/>
    <cellStyle name="20% - Accent1 2 17 3" xfId="1201" xr:uid="{00000000-0005-0000-0000-0000F1030000}"/>
    <cellStyle name="20% - Accent1 2 18" xfId="114" xr:uid="{00000000-0005-0000-0000-0000F2030000}"/>
    <cellStyle name="20% - Accent1 2 18 2" xfId="115" xr:uid="{00000000-0005-0000-0000-0000F3030000}"/>
    <cellStyle name="20% - Accent1 2 18 2 2" xfId="1202" xr:uid="{00000000-0005-0000-0000-0000F4030000}"/>
    <cellStyle name="20% - Accent1 2 18 3" xfId="116" xr:uid="{00000000-0005-0000-0000-0000F5030000}"/>
    <cellStyle name="20% - Accent1 2 18 4" xfId="1203" xr:uid="{00000000-0005-0000-0000-0000F6030000}"/>
    <cellStyle name="20% - Accent1 2 19" xfId="1204" xr:uid="{00000000-0005-0000-0000-0000F7030000}"/>
    <cellStyle name="20% - Accent1 2 19 2" xfId="1205" xr:uid="{00000000-0005-0000-0000-0000F8030000}"/>
    <cellStyle name="20% - Accent1 2 2" xfId="1206" xr:uid="{00000000-0005-0000-0000-0000F9030000}"/>
    <cellStyle name="20% - Accent1 2 2 10" xfId="1207" xr:uid="{00000000-0005-0000-0000-0000FA030000}"/>
    <cellStyle name="20% - Accent1 2 2 10 10" xfId="1208" xr:uid="{00000000-0005-0000-0000-0000FB030000}"/>
    <cellStyle name="20% - Accent1 2 2 10 10 2" xfId="1209" xr:uid="{00000000-0005-0000-0000-0000FC030000}"/>
    <cellStyle name="20% - Accent1 2 2 10 11" xfId="1210" xr:uid="{00000000-0005-0000-0000-0000FD030000}"/>
    <cellStyle name="20% - Accent1 2 2 10 2" xfId="1211" xr:uid="{00000000-0005-0000-0000-0000FE030000}"/>
    <cellStyle name="20% - Accent1 2 2 10 2 2" xfId="1212" xr:uid="{00000000-0005-0000-0000-0000FF030000}"/>
    <cellStyle name="20% - Accent1 2 2 10 2 2 2" xfId="1213" xr:uid="{00000000-0005-0000-0000-000000040000}"/>
    <cellStyle name="20% - Accent1 2 2 10 2 2 2 2" xfId="1214" xr:uid="{00000000-0005-0000-0000-000001040000}"/>
    <cellStyle name="20% - Accent1 2 2 10 2 2 2 2 2" xfId="1215" xr:uid="{00000000-0005-0000-0000-000002040000}"/>
    <cellStyle name="20% - Accent1 2 2 10 2 2 2 3" xfId="1216" xr:uid="{00000000-0005-0000-0000-000003040000}"/>
    <cellStyle name="20% - Accent1 2 2 10 2 2 3" xfId="1217" xr:uid="{00000000-0005-0000-0000-000004040000}"/>
    <cellStyle name="20% - Accent1 2 2 10 2 2 3 2" xfId="1218" xr:uid="{00000000-0005-0000-0000-000005040000}"/>
    <cellStyle name="20% - Accent1 2 2 10 2 2 4" xfId="1219" xr:uid="{00000000-0005-0000-0000-000006040000}"/>
    <cellStyle name="20% - Accent1 2 2 10 2 3" xfId="1220" xr:uid="{00000000-0005-0000-0000-000007040000}"/>
    <cellStyle name="20% - Accent1 2 2 10 2 3 2" xfId="1221" xr:uid="{00000000-0005-0000-0000-000008040000}"/>
    <cellStyle name="20% - Accent1 2 2 10 2 3 2 2" xfId="1222" xr:uid="{00000000-0005-0000-0000-000009040000}"/>
    <cellStyle name="20% - Accent1 2 2 10 2 3 2 2 2" xfId="1223" xr:uid="{00000000-0005-0000-0000-00000A040000}"/>
    <cellStyle name="20% - Accent1 2 2 10 2 3 2 3" xfId="1224" xr:uid="{00000000-0005-0000-0000-00000B040000}"/>
    <cellStyle name="20% - Accent1 2 2 10 2 3 3" xfId="1225" xr:uid="{00000000-0005-0000-0000-00000C040000}"/>
    <cellStyle name="20% - Accent1 2 2 10 2 3 3 2" xfId="1226" xr:uid="{00000000-0005-0000-0000-00000D040000}"/>
    <cellStyle name="20% - Accent1 2 2 10 2 3 4" xfId="1227" xr:uid="{00000000-0005-0000-0000-00000E040000}"/>
    <cellStyle name="20% - Accent1 2 2 10 2 4" xfId="1228" xr:uid="{00000000-0005-0000-0000-00000F040000}"/>
    <cellStyle name="20% - Accent1 2 2 10 2 4 2" xfId="1229" xr:uid="{00000000-0005-0000-0000-000010040000}"/>
    <cellStyle name="20% - Accent1 2 2 10 2 4 2 2" xfId="1230" xr:uid="{00000000-0005-0000-0000-000011040000}"/>
    <cellStyle name="20% - Accent1 2 2 10 2 4 2 2 2" xfId="1231" xr:uid="{00000000-0005-0000-0000-000012040000}"/>
    <cellStyle name="20% - Accent1 2 2 10 2 4 2 3" xfId="1232" xr:uid="{00000000-0005-0000-0000-000013040000}"/>
    <cellStyle name="20% - Accent1 2 2 10 2 4 3" xfId="1233" xr:uid="{00000000-0005-0000-0000-000014040000}"/>
    <cellStyle name="20% - Accent1 2 2 10 2 4 3 2" xfId="1234" xr:uid="{00000000-0005-0000-0000-000015040000}"/>
    <cellStyle name="20% - Accent1 2 2 10 2 4 4" xfId="1235" xr:uid="{00000000-0005-0000-0000-000016040000}"/>
    <cellStyle name="20% - Accent1 2 2 10 2 5" xfId="1236" xr:uid="{00000000-0005-0000-0000-000017040000}"/>
    <cellStyle name="20% - Accent1 2 2 10 2 5 2" xfId="1237" xr:uid="{00000000-0005-0000-0000-000018040000}"/>
    <cellStyle name="20% - Accent1 2 2 10 2 5 2 2" xfId="1238" xr:uid="{00000000-0005-0000-0000-000019040000}"/>
    <cellStyle name="20% - Accent1 2 2 10 2 5 3" xfId="1239" xr:uid="{00000000-0005-0000-0000-00001A040000}"/>
    <cellStyle name="20% - Accent1 2 2 10 2 6" xfId="1240" xr:uid="{00000000-0005-0000-0000-00001B040000}"/>
    <cellStyle name="20% - Accent1 2 2 10 2 6 2" xfId="1241" xr:uid="{00000000-0005-0000-0000-00001C040000}"/>
    <cellStyle name="20% - Accent1 2 2 10 2 6 2 2" xfId="1242" xr:uid="{00000000-0005-0000-0000-00001D040000}"/>
    <cellStyle name="20% - Accent1 2 2 10 2 6 3" xfId="1243" xr:uid="{00000000-0005-0000-0000-00001E040000}"/>
    <cellStyle name="20% - Accent1 2 2 10 2 7" xfId="1244" xr:uid="{00000000-0005-0000-0000-00001F040000}"/>
    <cellStyle name="20% - Accent1 2 2 10 2 7 2" xfId="1245" xr:uid="{00000000-0005-0000-0000-000020040000}"/>
    <cellStyle name="20% - Accent1 2 2 10 2 8" xfId="1246" xr:uid="{00000000-0005-0000-0000-000021040000}"/>
    <cellStyle name="20% - Accent1 2 2 10 2 8 2" xfId="1247" xr:uid="{00000000-0005-0000-0000-000022040000}"/>
    <cellStyle name="20% - Accent1 2 2 10 2 9" xfId="1248" xr:uid="{00000000-0005-0000-0000-000023040000}"/>
    <cellStyle name="20% - Accent1 2 2 10 3" xfId="1249" xr:uid="{00000000-0005-0000-0000-000024040000}"/>
    <cellStyle name="20% - Accent1 2 2 10 3 2" xfId="1250" xr:uid="{00000000-0005-0000-0000-000025040000}"/>
    <cellStyle name="20% - Accent1 2 2 10 3 2 2" xfId="1251" xr:uid="{00000000-0005-0000-0000-000026040000}"/>
    <cellStyle name="20% - Accent1 2 2 10 3 2 2 2" xfId="1252" xr:uid="{00000000-0005-0000-0000-000027040000}"/>
    <cellStyle name="20% - Accent1 2 2 10 3 2 2 2 2" xfId="1253" xr:uid="{00000000-0005-0000-0000-000028040000}"/>
    <cellStyle name="20% - Accent1 2 2 10 3 2 2 3" xfId="1254" xr:uid="{00000000-0005-0000-0000-000029040000}"/>
    <cellStyle name="20% - Accent1 2 2 10 3 2 3" xfId="1255" xr:uid="{00000000-0005-0000-0000-00002A040000}"/>
    <cellStyle name="20% - Accent1 2 2 10 3 2 3 2" xfId="1256" xr:uid="{00000000-0005-0000-0000-00002B040000}"/>
    <cellStyle name="20% - Accent1 2 2 10 3 2 4" xfId="1257" xr:uid="{00000000-0005-0000-0000-00002C040000}"/>
    <cellStyle name="20% - Accent1 2 2 10 3 3" xfId="1258" xr:uid="{00000000-0005-0000-0000-00002D040000}"/>
    <cellStyle name="20% - Accent1 2 2 10 3 3 2" xfId="1259" xr:uid="{00000000-0005-0000-0000-00002E040000}"/>
    <cellStyle name="20% - Accent1 2 2 10 3 3 2 2" xfId="1260" xr:uid="{00000000-0005-0000-0000-00002F040000}"/>
    <cellStyle name="20% - Accent1 2 2 10 3 3 2 2 2" xfId="1261" xr:uid="{00000000-0005-0000-0000-000030040000}"/>
    <cellStyle name="20% - Accent1 2 2 10 3 3 2 3" xfId="1262" xr:uid="{00000000-0005-0000-0000-000031040000}"/>
    <cellStyle name="20% - Accent1 2 2 10 3 3 3" xfId="1263" xr:uid="{00000000-0005-0000-0000-000032040000}"/>
    <cellStyle name="20% - Accent1 2 2 10 3 3 3 2" xfId="1264" xr:uid="{00000000-0005-0000-0000-000033040000}"/>
    <cellStyle name="20% - Accent1 2 2 10 3 3 4" xfId="1265" xr:uid="{00000000-0005-0000-0000-000034040000}"/>
    <cellStyle name="20% - Accent1 2 2 10 3 4" xfId="1266" xr:uid="{00000000-0005-0000-0000-000035040000}"/>
    <cellStyle name="20% - Accent1 2 2 10 3 4 2" xfId="1267" xr:uid="{00000000-0005-0000-0000-000036040000}"/>
    <cellStyle name="20% - Accent1 2 2 10 3 4 2 2" xfId="1268" xr:uid="{00000000-0005-0000-0000-000037040000}"/>
    <cellStyle name="20% - Accent1 2 2 10 3 4 2 2 2" xfId="1269" xr:uid="{00000000-0005-0000-0000-000038040000}"/>
    <cellStyle name="20% - Accent1 2 2 10 3 4 2 3" xfId="1270" xr:uid="{00000000-0005-0000-0000-000039040000}"/>
    <cellStyle name="20% - Accent1 2 2 10 3 4 3" xfId="1271" xr:uid="{00000000-0005-0000-0000-00003A040000}"/>
    <cellStyle name="20% - Accent1 2 2 10 3 4 3 2" xfId="1272" xr:uid="{00000000-0005-0000-0000-00003B040000}"/>
    <cellStyle name="20% - Accent1 2 2 10 3 4 4" xfId="1273" xr:uid="{00000000-0005-0000-0000-00003C040000}"/>
    <cellStyle name="20% - Accent1 2 2 10 3 5" xfId="1274" xr:uid="{00000000-0005-0000-0000-00003D040000}"/>
    <cellStyle name="20% - Accent1 2 2 10 3 5 2" xfId="1275" xr:uid="{00000000-0005-0000-0000-00003E040000}"/>
    <cellStyle name="20% - Accent1 2 2 10 3 5 2 2" xfId="1276" xr:uid="{00000000-0005-0000-0000-00003F040000}"/>
    <cellStyle name="20% - Accent1 2 2 10 3 5 3" xfId="1277" xr:uid="{00000000-0005-0000-0000-000040040000}"/>
    <cellStyle name="20% - Accent1 2 2 10 3 6" xfId="1278" xr:uid="{00000000-0005-0000-0000-000041040000}"/>
    <cellStyle name="20% - Accent1 2 2 10 3 6 2" xfId="1279" xr:uid="{00000000-0005-0000-0000-000042040000}"/>
    <cellStyle name="20% - Accent1 2 2 10 3 6 2 2" xfId="1280" xr:uid="{00000000-0005-0000-0000-000043040000}"/>
    <cellStyle name="20% - Accent1 2 2 10 3 6 3" xfId="1281" xr:uid="{00000000-0005-0000-0000-000044040000}"/>
    <cellStyle name="20% - Accent1 2 2 10 3 7" xfId="1282" xr:uid="{00000000-0005-0000-0000-000045040000}"/>
    <cellStyle name="20% - Accent1 2 2 10 3 7 2" xfId="1283" xr:uid="{00000000-0005-0000-0000-000046040000}"/>
    <cellStyle name="20% - Accent1 2 2 10 3 8" xfId="1284" xr:uid="{00000000-0005-0000-0000-000047040000}"/>
    <cellStyle name="20% - Accent1 2 2 10 3 8 2" xfId="1285" xr:uid="{00000000-0005-0000-0000-000048040000}"/>
    <cellStyle name="20% - Accent1 2 2 10 3 9" xfId="1286" xr:uid="{00000000-0005-0000-0000-000049040000}"/>
    <cellStyle name="20% - Accent1 2 2 10 4" xfId="1287" xr:uid="{00000000-0005-0000-0000-00004A040000}"/>
    <cellStyle name="20% - Accent1 2 2 10 4 2" xfId="1288" xr:uid="{00000000-0005-0000-0000-00004B040000}"/>
    <cellStyle name="20% - Accent1 2 2 10 4 2 2" xfId="1289" xr:uid="{00000000-0005-0000-0000-00004C040000}"/>
    <cellStyle name="20% - Accent1 2 2 10 4 2 2 2" xfId="1290" xr:uid="{00000000-0005-0000-0000-00004D040000}"/>
    <cellStyle name="20% - Accent1 2 2 10 4 2 3" xfId="1291" xr:uid="{00000000-0005-0000-0000-00004E040000}"/>
    <cellStyle name="20% - Accent1 2 2 10 4 3" xfId="1292" xr:uid="{00000000-0005-0000-0000-00004F040000}"/>
    <cellStyle name="20% - Accent1 2 2 10 4 3 2" xfId="1293" xr:uid="{00000000-0005-0000-0000-000050040000}"/>
    <cellStyle name="20% - Accent1 2 2 10 4 4" xfId="1294" xr:uid="{00000000-0005-0000-0000-000051040000}"/>
    <cellStyle name="20% - Accent1 2 2 10 5" xfId="1295" xr:uid="{00000000-0005-0000-0000-000052040000}"/>
    <cellStyle name="20% - Accent1 2 2 10 5 2" xfId="1296" xr:uid="{00000000-0005-0000-0000-000053040000}"/>
    <cellStyle name="20% - Accent1 2 2 10 5 2 2" xfId="1297" xr:uid="{00000000-0005-0000-0000-000054040000}"/>
    <cellStyle name="20% - Accent1 2 2 10 5 2 2 2" xfId="1298" xr:uid="{00000000-0005-0000-0000-000055040000}"/>
    <cellStyle name="20% - Accent1 2 2 10 5 2 3" xfId="1299" xr:uid="{00000000-0005-0000-0000-000056040000}"/>
    <cellStyle name="20% - Accent1 2 2 10 5 3" xfId="1300" xr:uid="{00000000-0005-0000-0000-000057040000}"/>
    <cellStyle name="20% - Accent1 2 2 10 5 3 2" xfId="1301" xr:uid="{00000000-0005-0000-0000-000058040000}"/>
    <cellStyle name="20% - Accent1 2 2 10 5 4" xfId="1302" xr:uid="{00000000-0005-0000-0000-000059040000}"/>
    <cellStyle name="20% - Accent1 2 2 10 6" xfId="1303" xr:uid="{00000000-0005-0000-0000-00005A040000}"/>
    <cellStyle name="20% - Accent1 2 2 10 6 2" xfId="1304" xr:uid="{00000000-0005-0000-0000-00005B040000}"/>
    <cellStyle name="20% - Accent1 2 2 10 6 2 2" xfId="1305" xr:uid="{00000000-0005-0000-0000-00005C040000}"/>
    <cellStyle name="20% - Accent1 2 2 10 6 2 2 2" xfId="1306" xr:uid="{00000000-0005-0000-0000-00005D040000}"/>
    <cellStyle name="20% - Accent1 2 2 10 6 2 3" xfId="1307" xr:uid="{00000000-0005-0000-0000-00005E040000}"/>
    <cellStyle name="20% - Accent1 2 2 10 6 3" xfId="1308" xr:uid="{00000000-0005-0000-0000-00005F040000}"/>
    <cellStyle name="20% - Accent1 2 2 10 6 3 2" xfId="1309" xr:uid="{00000000-0005-0000-0000-000060040000}"/>
    <cellStyle name="20% - Accent1 2 2 10 6 4" xfId="1310" xr:uid="{00000000-0005-0000-0000-000061040000}"/>
    <cellStyle name="20% - Accent1 2 2 10 7" xfId="1311" xr:uid="{00000000-0005-0000-0000-000062040000}"/>
    <cellStyle name="20% - Accent1 2 2 10 7 2" xfId="1312" xr:uid="{00000000-0005-0000-0000-000063040000}"/>
    <cellStyle name="20% - Accent1 2 2 10 7 2 2" xfId="1313" xr:uid="{00000000-0005-0000-0000-000064040000}"/>
    <cellStyle name="20% - Accent1 2 2 10 7 3" xfId="1314" xr:uid="{00000000-0005-0000-0000-000065040000}"/>
    <cellStyle name="20% - Accent1 2 2 10 8" xfId="1315" xr:uid="{00000000-0005-0000-0000-000066040000}"/>
    <cellStyle name="20% - Accent1 2 2 10 8 2" xfId="1316" xr:uid="{00000000-0005-0000-0000-000067040000}"/>
    <cellStyle name="20% - Accent1 2 2 10 8 2 2" xfId="1317" xr:uid="{00000000-0005-0000-0000-000068040000}"/>
    <cellStyle name="20% - Accent1 2 2 10 8 3" xfId="1318" xr:uid="{00000000-0005-0000-0000-000069040000}"/>
    <cellStyle name="20% - Accent1 2 2 10 9" xfId="1319" xr:uid="{00000000-0005-0000-0000-00006A040000}"/>
    <cellStyle name="20% - Accent1 2 2 10 9 2" xfId="1320" xr:uid="{00000000-0005-0000-0000-00006B040000}"/>
    <cellStyle name="20% - Accent1 2 2 11" xfId="1321" xr:uid="{00000000-0005-0000-0000-00006C040000}"/>
    <cellStyle name="20% - Accent1 2 2 11 2" xfId="1322" xr:uid="{00000000-0005-0000-0000-00006D040000}"/>
    <cellStyle name="20% - Accent1 2 2 11 2 2" xfId="1323" xr:uid="{00000000-0005-0000-0000-00006E040000}"/>
    <cellStyle name="20% - Accent1 2 2 11 2 2 2" xfId="1324" xr:uid="{00000000-0005-0000-0000-00006F040000}"/>
    <cellStyle name="20% - Accent1 2 2 11 2 2 2 2" xfId="1325" xr:uid="{00000000-0005-0000-0000-000070040000}"/>
    <cellStyle name="20% - Accent1 2 2 11 2 2 3" xfId="1326" xr:uid="{00000000-0005-0000-0000-000071040000}"/>
    <cellStyle name="20% - Accent1 2 2 11 2 3" xfId="1327" xr:uid="{00000000-0005-0000-0000-000072040000}"/>
    <cellStyle name="20% - Accent1 2 2 11 2 3 2" xfId="1328" xr:uid="{00000000-0005-0000-0000-000073040000}"/>
    <cellStyle name="20% - Accent1 2 2 11 2 4" xfId="1329" xr:uid="{00000000-0005-0000-0000-000074040000}"/>
    <cellStyle name="20% - Accent1 2 2 11 3" xfId="1330" xr:uid="{00000000-0005-0000-0000-000075040000}"/>
    <cellStyle name="20% - Accent1 2 2 11 3 2" xfId="1331" xr:uid="{00000000-0005-0000-0000-000076040000}"/>
    <cellStyle name="20% - Accent1 2 2 11 3 2 2" xfId="1332" xr:uid="{00000000-0005-0000-0000-000077040000}"/>
    <cellStyle name="20% - Accent1 2 2 11 3 2 2 2" xfId="1333" xr:uid="{00000000-0005-0000-0000-000078040000}"/>
    <cellStyle name="20% - Accent1 2 2 11 3 2 3" xfId="1334" xr:uid="{00000000-0005-0000-0000-000079040000}"/>
    <cellStyle name="20% - Accent1 2 2 11 3 3" xfId="1335" xr:uid="{00000000-0005-0000-0000-00007A040000}"/>
    <cellStyle name="20% - Accent1 2 2 11 3 3 2" xfId="1336" xr:uid="{00000000-0005-0000-0000-00007B040000}"/>
    <cellStyle name="20% - Accent1 2 2 11 3 4" xfId="1337" xr:uid="{00000000-0005-0000-0000-00007C040000}"/>
    <cellStyle name="20% - Accent1 2 2 11 4" xfId="1338" xr:uid="{00000000-0005-0000-0000-00007D040000}"/>
    <cellStyle name="20% - Accent1 2 2 11 4 2" xfId="1339" xr:uid="{00000000-0005-0000-0000-00007E040000}"/>
    <cellStyle name="20% - Accent1 2 2 11 4 2 2" xfId="1340" xr:uid="{00000000-0005-0000-0000-00007F040000}"/>
    <cellStyle name="20% - Accent1 2 2 11 4 2 2 2" xfId="1341" xr:uid="{00000000-0005-0000-0000-000080040000}"/>
    <cellStyle name="20% - Accent1 2 2 11 4 2 3" xfId="1342" xr:uid="{00000000-0005-0000-0000-000081040000}"/>
    <cellStyle name="20% - Accent1 2 2 11 4 3" xfId="1343" xr:uid="{00000000-0005-0000-0000-000082040000}"/>
    <cellStyle name="20% - Accent1 2 2 11 4 3 2" xfId="1344" xr:uid="{00000000-0005-0000-0000-000083040000}"/>
    <cellStyle name="20% - Accent1 2 2 11 4 4" xfId="1345" xr:uid="{00000000-0005-0000-0000-000084040000}"/>
    <cellStyle name="20% - Accent1 2 2 11 5" xfId="1346" xr:uid="{00000000-0005-0000-0000-000085040000}"/>
    <cellStyle name="20% - Accent1 2 2 11 5 2" xfId="1347" xr:uid="{00000000-0005-0000-0000-000086040000}"/>
    <cellStyle name="20% - Accent1 2 2 11 5 2 2" xfId="1348" xr:uid="{00000000-0005-0000-0000-000087040000}"/>
    <cellStyle name="20% - Accent1 2 2 11 5 3" xfId="1349" xr:uid="{00000000-0005-0000-0000-000088040000}"/>
    <cellStyle name="20% - Accent1 2 2 11 6" xfId="1350" xr:uid="{00000000-0005-0000-0000-000089040000}"/>
    <cellStyle name="20% - Accent1 2 2 11 6 2" xfId="1351" xr:uid="{00000000-0005-0000-0000-00008A040000}"/>
    <cellStyle name="20% - Accent1 2 2 11 6 2 2" xfId="1352" xr:uid="{00000000-0005-0000-0000-00008B040000}"/>
    <cellStyle name="20% - Accent1 2 2 11 6 3" xfId="1353" xr:uid="{00000000-0005-0000-0000-00008C040000}"/>
    <cellStyle name="20% - Accent1 2 2 11 7" xfId="1354" xr:uid="{00000000-0005-0000-0000-00008D040000}"/>
    <cellStyle name="20% - Accent1 2 2 11 7 2" xfId="1355" xr:uid="{00000000-0005-0000-0000-00008E040000}"/>
    <cellStyle name="20% - Accent1 2 2 11 8" xfId="1356" xr:uid="{00000000-0005-0000-0000-00008F040000}"/>
    <cellStyle name="20% - Accent1 2 2 11 8 2" xfId="1357" xr:uid="{00000000-0005-0000-0000-000090040000}"/>
    <cellStyle name="20% - Accent1 2 2 11 9" xfId="1358" xr:uid="{00000000-0005-0000-0000-000091040000}"/>
    <cellStyle name="20% - Accent1 2 2 12" xfId="1359" xr:uid="{00000000-0005-0000-0000-000092040000}"/>
    <cellStyle name="20% - Accent1 2 2 12 2" xfId="1360" xr:uid="{00000000-0005-0000-0000-000093040000}"/>
    <cellStyle name="20% - Accent1 2 2 12 2 2" xfId="1361" xr:uid="{00000000-0005-0000-0000-000094040000}"/>
    <cellStyle name="20% - Accent1 2 2 12 2 2 2" xfId="1362" xr:uid="{00000000-0005-0000-0000-000095040000}"/>
    <cellStyle name="20% - Accent1 2 2 12 2 2 2 2" xfId="1363" xr:uid="{00000000-0005-0000-0000-000096040000}"/>
    <cellStyle name="20% - Accent1 2 2 12 2 2 3" xfId="1364" xr:uid="{00000000-0005-0000-0000-000097040000}"/>
    <cellStyle name="20% - Accent1 2 2 12 2 3" xfId="1365" xr:uid="{00000000-0005-0000-0000-000098040000}"/>
    <cellStyle name="20% - Accent1 2 2 12 2 3 2" xfId="1366" xr:uid="{00000000-0005-0000-0000-000099040000}"/>
    <cellStyle name="20% - Accent1 2 2 12 2 4" xfId="1367" xr:uid="{00000000-0005-0000-0000-00009A040000}"/>
    <cellStyle name="20% - Accent1 2 2 12 3" xfId="1368" xr:uid="{00000000-0005-0000-0000-00009B040000}"/>
    <cellStyle name="20% - Accent1 2 2 12 3 2" xfId="1369" xr:uid="{00000000-0005-0000-0000-00009C040000}"/>
    <cellStyle name="20% - Accent1 2 2 12 3 2 2" xfId="1370" xr:uid="{00000000-0005-0000-0000-00009D040000}"/>
    <cellStyle name="20% - Accent1 2 2 12 3 2 2 2" xfId="1371" xr:uid="{00000000-0005-0000-0000-00009E040000}"/>
    <cellStyle name="20% - Accent1 2 2 12 3 2 3" xfId="1372" xr:uid="{00000000-0005-0000-0000-00009F040000}"/>
    <cellStyle name="20% - Accent1 2 2 12 3 3" xfId="1373" xr:uid="{00000000-0005-0000-0000-0000A0040000}"/>
    <cellStyle name="20% - Accent1 2 2 12 3 3 2" xfId="1374" xr:uid="{00000000-0005-0000-0000-0000A1040000}"/>
    <cellStyle name="20% - Accent1 2 2 12 3 4" xfId="1375" xr:uid="{00000000-0005-0000-0000-0000A2040000}"/>
    <cellStyle name="20% - Accent1 2 2 12 4" xfId="1376" xr:uid="{00000000-0005-0000-0000-0000A3040000}"/>
    <cellStyle name="20% - Accent1 2 2 12 4 2" xfId="1377" xr:uid="{00000000-0005-0000-0000-0000A4040000}"/>
    <cellStyle name="20% - Accent1 2 2 12 4 2 2" xfId="1378" xr:uid="{00000000-0005-0000-0000-0000A5040000}"/>
    <cellStyle name="20% - Accent1 2 2 12 4 2 2 2" xfId="1379" xr:uid="{00000000-0005-0000-0000-0000A6040000}"/>
    <cellStyle name="20% - Accent1 2 2 12 4 2 3" xfId="1380" xr:uid="{00000000-0005-0000-0000-0000A7040000}"/>
    <cellStyle name="20% - Accent1 2 2 12 4 3" xfId="1381" xr:uid="{00000000-0005-0000-0000-0000A8040000}"/>
    <cellStyle name="20% - Accent1 2 2 12 4 3 2" xfId="1382" xr:uid="{00000000-0005-0000-0000-0000A9040000}"/>
    <cellStyle name="20% - Accent1 2 2 12 4 4" xfId="1383" xr:uid="{00000000-0005-0000-0000-0000AA040000}"/>
    <cellStyle name="20% - Accent1 2 2 12 5" xfId="1384" xr:uid="{00000000-0005-0000-0000-0000AB040000}"/>
    <cellStyle name="20% - Accent1 2 2 12 5 2" xfId="1385" xr:uid="{00000000-0005-0000-0000-0000AC040000}"/>
    <cellStyle name="20% - Accent1 2 2 12 5 2 2" xfId="1386" xr:uid="{00000000-0005-0000-0000-0000AD040000}"/>
    <cellStyle name="20% - Accent1 2 2 12 5 3" xfId="1387" xr:uid="{00000000-0005-0000-0000-0000AE040000}"/>
    <cellStyle name="20% - Accent1 2 2 12 6" xfId="1388" xr:uid="{00000000-0005-0000-0000-0000AF040000}"/>
    <cellStyle name="20% - Accent1 2 2 12 6 2" xfId="1389" xr:uid="{00000000-0005-0000-0000-0000B0040000}"/>
    <cellStyle name="20% - Accent1 2 2 12 6 2 2" xfId="1390" xr:uid="{00000000-0005-0000-0000-0000B1040000}"/>
    <cellStyle name="20% - Accent1 2 2 12 6 3" xfId="1391" xr:uid="{00000000-0005-0000-0000-0000B2040000}"/>
    <cellStyle name="20% - Accent1 2 2 12 7" xfId="1392" xr:uid="{00000000-0005-0000-0000-0000B3040000}"/>
    <cellStyle name="20% - Accent1 2 2 12 7 2" xfId="1393" xr:uid="{00000000-0005-0000-0000-0000B4040000}"/>
    <cellStyle name="20% - Accent1 2 2 12 8" xfId="1394" xr:uid="{00000000-0005-0000-0000-0000B5040000}"/>
    <cellStyle name="20% - Accent1 2 2 12 8 2" xfId="1395" xr:uid="{00000000-0005-0000-0000-0000B6040000}"/>
    <cellStyle name="20% - Accent1 2 2 12 9" xfId="1396" xr:uid="{00000000-0005-0000-0000-0000B7040000}"/>
    <cellStyle name="20% - Accent1 2 2 13" xfId="1397" xr:uid="{00000000-0005-0000-0000-0000B8040000}"/>
    <cellStyle name="20% - Accent1 2 2 13 2" xfId="1398" xr:uid="{00000000-0005-0000-0000-0000B9040000}"/>
    <cellStyle name="20% - Accent1 2 2 13 2 2" xfId="1399" xr:uid="{00000000-0005-0000-0000-0000BA040000}"/>
    <cellStyle name="20% - Accent1 2 2 13 2 2 2" xfId="1400" xr:uid="{00000000-0005-0000-0000-0000BB040000}"/>
    <cellStyle name="20% - Accent1 2 2 13 2 3" xfId="1401" xr:uid="{00000000-0005-0000-0000-0000BC040000}"/>
    <cellStyle name="20% - Accent1 2 2 13 3" xfId="1402" xr:uid="{00000000-0005-0000-0000-0000BD040000}"/>
    <cellStyle name="20% - Accent1 2 2 13 3 2" xfId="1403" xr:uid="{00000000-0005-0000-0000-0000BE040000}"/>
    <cellStyle name="20% - Accent1 2 2 13 4" xfId="1404" xr:uid="{00000000-0005-0000-0000-0000BF040000}"/>
    <cellStyle name="20% - Accent1 2 2 14" xfId="1405" xr:uid="{00000000-0005-0000-0000-0000C0040000}"/>
    <cellStyle name="20% - Accent1 2 2 14 2" xfId="1406" xr:uid="{00000000-0005-0000-0000-0000C1040000}"/>
    <cellStyle name="20% - Accent1 2 2 14 2 2" xfId="1407" xr:uid="{00000000-0005-0000-0000-0000C2040000}"/>
    <cellStyle name="20% - Accent1 2 2 14 2 2 2" xfId="1408" xr:uid="{00000000-0005-0000-0000-0000C3040000}"/>
    <cellStyle name="20% - Accent1 2 2 14 2 3" xfId="1409" xr:uid="{00000000-0005-0000-0000-0000C4040000}"/>
    <cellStyle name="20% - Accent1 2 2 14 3" xfId="1410" xr:uid="{00000000-0005-0000-0000-0000C5040000}"/>
    <cellStyle name="20% - Accent1 2 2 14 3 2" xfId="1411" xr:uid="{00000000-0005-0000-0000-0000C6040000}"/>
    <cellStyle name="20% - Accent1 2 2 14 4" xfId="1412" xr:uid="{00000000-0005-0000-0000-0000C7040000}"/>
    <cellStyle name="20% - Accent1 2 2 15" xfId="1413" xr:uid="{00000000-0005-0000-0000-0000C8040000}"/>
    <cellStyle name="20% - Accent1 2 2 15 2" xfId="1414" xr:uid="{00000000-0005-0000-0000-0000C9040000}"/>
    <cellStyle name="20% - Accent1 2 2 15 2 2" xfId="1415" xr:uid="{00000000-0005-0000-0000-0000CA040000}"/>
    <cellStyle name="20% - Accent1 2 2 15 2 2 2" xfId="1416" xr:uid="{00000000-0005-0000-0000-0000CB040000}"/>
    <cellStyle name="20% - Accent1 2 2 15 2 3" xfId="1417" xr:uid="{00000000-0005-0000-0000-0000CC040000}"/>
    <cellStyle name="20% - Accent1 2 2 15 3" xfId="1418" xr:uid="{00000000-0005-0000-0000-0000CD040000}"/>
    <cellStyle name="20% - Accent1 2 2 15 3 2" xfId="1419" xr:uid="{00000000-0005-0000-0000-0000CE040000}"/>
    <cellStyle name="20% - Accent1 2 2 15 4" xfId="1420" xr:uid="{00000000-0005-0000-0000-0000CF040000}"/>
    <cellStyle name="20% - Accent1 2 2 16" xfId="1421" xr:uid="{00000000-0005-0000-0000-0000D0040000}"/>
    <cellStyle name="20% - Accent1 2 2 16 2" xfId="1422" xr:uid="{00000000-0005-0000-0000-0000D1040000}"/>
    <cellStyle name="20% - Accent1 2 2 16 2 2" xfId="1423" xr:uid="{00000000-0005-0000-0000-0000D2040000}"/>
    <cellStyle name="20% - Accent1 2 2 16 3" xfId="1424" xr:uid="{00000000-0005-0000-0000-0000D3040000}"/>
    <cellStyle name="20% - Accent1 2 2 17" xfId="1425" xr:uid="{00000000-0005-0000-0000-0000D4040000}"/>
    <cellStyle name="20% - Accent1 2 2 17 2" xfId="1426" xr:uid="{00000000-0005-0000-0000-0000D5040000}"/>
    <cellStyle name="20% - Accent1 2 2 17 2 2" xfId="1427" xr:uid="{00000000-0005-0000-0000-0000D6040000}"/>
    <cellStyle name="20% - Accent1 2 2 17 3" xfId="1428" xr:uid="{00000000-0005-0000-0000-0000D7040000}"/>
    <cellStyle name="20% - Accent1 2 2 18" xfId="1429" xr:uid="{00000000-0005-0000-0000-0000D8040000}"/>
    <cellStyle name="20% - Accent1 2 2 18 2" xfId="1430" xr:uid="{00000000-0005-0000-0000-0000D9040000}"/>
    <cellStyle name="20% - Accent1 2 2 19" xfId="1431" xr:uid="{00000000-0005-0000-0000-0000DA040000}"/>
    <cellStyle name="20% - Accent1 2 2 19 2" xfId="1432" xr:uid="{00000000-0005-0000-0000-0000DB040000}"/>
    <cellStyle name="20% - Accent1 2 2 2" xfId="1433" xr:uid="{00000000-0005-0000-0000-0000DC040000}"/>
    <cellStyle name="20% - Accent1 2 2 2 10" xfId="1434" xr:uid="{00000000-0005-0000-0000-0000DD040000}"/>
    <cellStyle name="20% - Accent1 2 2 2 10 2" xfId="1435" xr:uid="{00000000-0005-0000-0000-0000DE040000}"/>
    <cellStyle name="20% - Accent1 2 2 2 10 2 2" xfId="1436" xr:uid="{00000000-0005-0000-0000-0000DF040000}"/>
    <cellStyle name="20% - Accent1 2 2 2 10 2 2 2" xfId="1437" xr:uid="{00000000-0005-0000-0000-0000E0040000}"/>
    <cellStyle name="20% - Accent1 2 2 2 10 2 3" xfId="1438" xr:uid="{00000000-0005-0000-0000-0000E1040000}"/>
    <cellStyle name="20% - Accent1 2 2 2 10 3" xfId="1439" xr:uid="{00000000-0005-0000-0000-0000E2040000}"/>
    <cellStyle name="20% - Accent1 2 2 2 10 3 2" xfId="1440" xr:uid="{00000000-0005-0000-0000-0000E3040000}"/>
    <cellStyle name="20% - Accent1 2 2 2 10 4" xfId="1441" xr:uid="{00000000-0005-0000-0000-0000E4040000}"/>
    <cellStyle name="20% - Accent1 2 2 2 11" xfId="1442" xr:uid="{00000000-0005-0000-0000-0000E5040000}"/>
    <cellStyle name="20% - Accent1 2 2 2 11 2" xfId="1443" xr:uid="{00000000-0005-0000-0000-0000E6040000}"/>
    <cellStyle name="20% - Accent1 2 2 2 11 2 2" xfId="1444" xr:uid="{00000000-0005-0000-0000-0000E7040000}"/>
    <cellStyle name="20% - Accent1 2 2 2 11 2 2 2" xfId="1445" xr:uid="{00000000-0005-0000-0000-0000E8040000}"/>
    <cellStyle name="20% - Accent1 2 2 2 11 2 3" xfId="1446" xr:uid="{00000000-0005-0000-0000-0000E9040000}"/>
    <cellStyle name="20% - Accent1 2 2 2 11 3" xfId="1447" xr:uid="{00000000-0005-0000-0000-0000EA040000}"/>
    <cellStyle name="20% - Accent1 2 2 2 11 3 2" xfId="1448" xr:uid="{00000000-0005-0000-0000-0000EB040000}"/>
    <cellStyle name="20% - Accent1 2 2 2 11 4" xfId="1449" xr:uid="{00000000-0005-0000-0000-0000EC040000}"/>
    <cellStyle name="20% - Accent1 2 2 2 12" xfId="1450" xr:uid="{00000000-0005-0000-0000-0000ED040000}"/>
    <cellStyle name="20% - Accent1 2 2 2 12 2" xfId="1451" xr:uid="{00000000-0005-0000-0000-0000EE040000}"/>
    <cellStyle name="20% - Accent1 2 2 2 12 2 2" xfId="1452" xr:uid="{00000000-0005-0000-0000-0000EF040000}"/>
    <cellStyle name="20% - Accent1 2 2 2 12 3" xfId="1453" xr:uid="{00000000-0005-0000-0000-0000F0040000}"/>
    <cellStyle name="20% - Accent1 2 2 2 13" xfId="1454" xr:uid="{00000000-0005-0000-0000-0000F1040000}"/>
    <cellStyle name="20% - Accent1 2 2 2 13 2" xfId="1455" xr:uid="{00000000-0005-0000-0000-0000F2040000}"/>
    <cellStyle name="20% - Accent1 2 2 2 13 2 2" xfId="1456" xr:uid="{00000000-0005-0000-0000-0000F3040000}"/>
    <cellStyle name="20% - Accent1 2 2 2 13 3" xfId="1457" xr:uid="{00000000-0005-0000-0000-0000F4040000}"/>
    <cellStyle name="20% - Accent1 2 2 2 14" xfId="1458" xr:uid="{00000000-0005-0000-0000-0000F5040000}"/>
    <cellStyle name="20% - Accent1 2 2 2 14 2" xfId="1459" xr:uid="{00000000-0005-0000-0000-0000F6040000}"/>
    <cellStyle name="20% - Accent1 2 2 2 15" xfId="1460" xr:uid="{00000000-0005-0000-0000-0000F7040000}"/>
    <cellStyle name="20% - Accent1 2 2 2 15 2" xfId="1461" xr:uid="{00000000-0005-0000-0000-0000F8040000}"/>
    <cellStyle name="20% - Accent1 2 2 2 16" xfId="1462" xr:uid="{00000000-0005-0000-0000-0000F9040000}"/>
    <cellStyle name="20% - Accent1 2 2 2 2" xfId="1463" xr:uid="{00000000-0005-0000-0000-0000FA040000}"/>
    <cellStyle name="20% - Accent1 2 2 2 2 10" xfId="1464" xr:uid="{00000000-0005-0000-0000-0000FB040000}"/>
    <cellStyle name="20% - Accent1 2 2 2 2 10 2" xfId="1465" xr:uid="{00000000-0005-0000-0000-0000FC040000}"/>
    <cellStyle name="20% - Accent1 2 2 2 2 10 2 2" xfId="1466" xr:uid="{00000000-0005-0000-0000-0000FD040000}"/>
    <cellStyle name="20% - Accent1 2 2 2 2 10 2 2 2" xfId="1467" xr:uid="{00000000-0005-0000-0000-0000FE040000}"/>
    <cellStyle name="20% - Accent1 2 2 2 2 10 2 3" xfId="1468" xr:uid="{00000000-0005-0000-0000-0000FF040000}"/>
    <cellStyle name="20% - Accent1 2 2 2 2 10 3" xfId="1469" xr:uid="{00000000-0005-0000-0000-000000050000}"/>
    <cellStyle name="20% - Accent1 2 2 2 2 10 3 2" xfId="1470" xr:uid="{00000000-0005-0000-0000-000001050000}"/>
    <cellStyle name="20% - Accent1 2 2 2 2 10 4" xfId="1471" xr:uid="{00000000-0005-0000-0000-000002050000}"/>
    <cellStyle name="20% - Accent1 2 2 2 2 11" xfId="1472" xr:uid="{00000000-0005-0000-0000-000003050000}"/>
    <cellStyle name="20% - Accent1 2 2 2 2 11 2" xfId="1473" xr:uid="{00000000-0005-0000-0000-000004050000}"/>
    <cellStyle name="20% - Accent1 2 2 2 2 11 2 2" xfId="1474" xr:uid="{00000000-0005-0000-0000-000005050000}"/>
    <cellStyle name="20% - Accent1 2 2 2 2 11 3" xfId="1475" xr:uid="{00000000-0005-0000-0000-000006050000}"/>
    <cellStyle name="20% - Accent1 2 2 2 2 12" xfId="1476" xr:uid="{00000000-0005-0000-0000-000007050000}"/>
    <cellStyle name="20% - Accent1 2 2 2 2 12 2" xfId="1477" xr:uid="{00000000-0005-0000-0000-000008050000}"/>
    <cellStyle name="20% - Accent1 2 2 2 2 12 2 2" xfId="1478" xr:uid="{00000000-0005-0000-0000-000009050000}"/>
    <cellStyle name="20% - Accent1 2 2 2 2 12 3" xfId="1479" xr:uid="{00000000-0005-0000-0000-00000A050000}"/>
    <cellStyle name="20% - Accent1 2 2 2 2 13" xfId="1480" xr:uid="{00000000-0005-0000-0000-00000B050000}"/>
    <cellStyle name="20% - Accent1 2 2 2 2 13 2" xfId="1481" xr:uid="{00000000-0005-0000-0000-00000C050000}"/>
    <cellStyle name="20% - Accent1 2 2 2 2 14" xfId="1482" xr:uid="{00000000-0005-0000-0000-00000D050000}"/>
    <cellStyle name="20% - Accent1 2 2 2 2 14 2" xfId="1483" xr:uid="{00000000-0005-0000-0000-00000E050000}"/>
    <cellStyle name="20% - Accent1 2 2 2 2 15" xfId="1484" xr:uid="{00000000-0005-0000-0000-00000F050000}"/>
    <cellStyle name="20% - Accent1 2 2 2 2 2" xfId="1485" xr:uid="{00000000-0005-0000-0000-000010050000}"/>
    <cellStyle name="20% - Accent1 2 2 2 2 2 10" xfId="1486" xr:uid="{00000000-0005-0000-0000-000011050000}"/>
    <cellStyle name="20% - Accent1 2 2 2 2 2 10 2" xfId="1487" xr:uid="{00000000-0005-0000-0000-000012050000}"/>
    <cellStyle name="20% - Accent1 2 2 2 2 2 10 2 2" xfId="1488" xr:uid="{00000000-0005-0000-0000-000013050000}"/>
    <cellStyle name="20% - Accent1 2 2 2 2 2 10 3" xfId="1489" xr:uid="{00000000-0005-0000-0000-000014050000}"/>
    <cellStyle name="20% - Accent1 2 2 2 2 2 11" xfId="1490" xr:uid="{00000000-0005-0000-0000-000015050000}"/>
    <cellStyle name="20% - Accent1 2 2 2 2 2 11 2" xfId="1491" xr:uid="{00000000-0005-0000-0000-000016050000}"/>
    <cellStyle name="20% - Accent1 2 2 2 2 2 11 2 2" xfId="1492" xr:uid="{00000000-0005-0000-0000-000017050000}"/>
    <cellStyle name="20% - Accent1 2 2 2 2 2 11 3" xfId="1493" xr:uid="{00000000-0005-0000-0000-000018050000}"/>
    <cellStyle name="20% - Accent1 2 2 2 2 2 12" xfId="1494" xr:uid="{00000000-0005-0000-0000-000019050000}"/>
    <cellStyle name="20% - Accent1 2 2 2 2 2 12 2" xfId="1495" xr:uid="{00000000-0005-0000-0000-00001A050000}"/>
    <cellStyle name="20% - Accent1 2 2 2 2 2 13" xfId="1496" xr:uid="{00000000-0005-0000-0000-00001B050000}"/>
    <cellStyle name="20% - Accent1 2 2 2 2 2 13 2" xfId="1497" xr:uid="{00000000-0005-0000-0000-00001C050000}"/>
    <cellStyle name="20% - Accent1 2 2 2 2 2 14" xfId="1498" xr:uid="{00000000-0005-0000-0000-00001D050000}"/>
    <cellStyle name="20% - Accent1 2 2 2 2 2 2" xfId="1499" xr:uid="{00000000-0005-0000-0000-00001E050000}"/>
    <cellStyle name="20% - Accent1 2 2 2 2 2 2 10" xfId="1500" xr:uid="{00000000-0005-0000-0000-00001F050000}"/>
    <cellStyle name="20% - Accent1 2 2 2 2 2 2 10 2" xfId="1501" xr:uid="{00000000-0005-0000-0000-000020050000}"/>
    <cellStyle name="20% - Accent1 2 2 2 2 2 2 11" xfId="1502" xr:uid="{00000000-0005-0000-0000-000021050000}"/>
    <cellStyle name="20% - Accent1 2 2 2 2 2 2 2" xfId="1503" xr:uid="{00000000-0005-0000-0000-000022050000}"/>
    <cellStyle name="20% - Accent1 2 2 2 2 2 2 2 2" xfId="1504" xr:uid="{00000000-0005-0000-0000-000023050000}"/>
    <cellStyle name="20% - Accent1 2 2 2 2 2 2 2 2 2" xfId="1505" xr:uid="{00000000-0005-0000-0000-000024050000}"/>
    <cellStyle name="20% - Accent1 2 2 2 2 2 2 2 2 2 2" xfId="1506" xr:uid="{00000000-0005-0000-0000-000025050000}"/>
    <cellStyle name="20% - Accent1 2 2 2 2 2 2 2 2 2 2 2" xfId="1507" xr:uid="{00000000-0005-0000-0000-000026050000}"/>
    <cellStyle name="20% - Accent1 2 2 2 2 2 2 2 2 2 3" xfId="1508" xr:uid="{00000000-0005-0000-0000-000027050000}"/>
    <cellStyle name="20% - Accent1 2 2 2 2 2 2 2 2 3" xfId="1509" xr:uid="{00000000-0005-0000-0000-000028050000}"/>
    <cellStyle name="20% - Accent1 2 2 2 2 2 2 2 2 3 2" xfId="1510" xr:uid="{00000000-0005-0000-0000-000029050000}"/>
    <cellStyle name="20% - Accent1 2 2 2 2 2 2 2 2 4" xfId="1511" xr:uid="{00000000-0005-0000-0000-00002A050000}"/>
    <cellStyle name="20% - Accent1 2 2 2 2 2 2 2 3" xfId="1512" xr:uid="{00000000-0005-0000-0000-00002B050000}"/>
    <cellStyle name="20% - Accent1 2 2 2 2 2 2 2 3 2" xfId="1513" xr:uid="{00000000-0005-0000-0000-00002C050000}"/>
    <cellStyle name="20% - Accent1 2 2 2 2 2 2 2 3 2 2" xfId="1514" xr:uid="{00000000-0005-0000-0000-00002D050000}"/>
    <cellStyle name="20% - Accent1 2 2 2 2 2 2 2 3 2 2 2" xfId="1515" xr:uid="{00000000-0005-0000-0000-00002E050000}"/>
    <cellStyle name="20% - Accent1 2 2 2 2 2 2 2 3 2 3" xfId="1516" xr:uid="{00000000-0005-0000-0000-00002F050000}"/>
    <cellStyle name="20% - Accent1 2 2 2 2 2 2 2 3 3" xfId="1517" xr:uid="{00000000-0005-0000-0000-000030050000}"/>
    <cellStyle name="20% - Accent1 2 2 2 2 2 2 2 3 3 2" xfId="1518" xr:uid="{00000000-0005-0000-0000-000031050000}"/>
    <cellStyle name="20% - Accent1 2 2 2 2 2 2 2 3 4" xfId="1519" xr:uid="{00000000-0005-0000-0000-000032050000}"/>
    <cellStyle name="20% - Accent1 2 2 2 2 2 2 2 4" xfId="1520" xr:uid="{00000000-0005-0000-0000-000033050000}"/>
    <cellStyle name="20% - Accent1 2 2 2 2 2 2 2 4 2" xfId="1521" xr:uid="{00000000-0005-0000-0000-000034050000}"/>
    <cellStyle name="20% - Accent1 2 2 2 2 2 2 2 4 2 2" xfId="1522" xr:uid="{00000000-0005-0000-0000-000035050000}"/>
    <cellStyle name="20% - Accent1 2 2 2 2 2 2 2 4 2 2 2" xfId="1523" xr:uid="{00000000-0005-0000-0000-000036050000}"/>
    <cellStyle name="20% - Accent1 2 2 2 2 2 2 2 4 2 3" xfId="1524" xr:uid="{00000000-0005-0000-0000-000037050000}"/>
    <cellStyle name="20% - Accent1 2 2 2 2 2 2 2 4 3" xfId="1525" xr:uid="{00000000-0005-0000-0000-000038050000}"/>
    <cellStyle name="20% - Accent1 2 2 2 2 2 2 2 4 3 2" xfId="1526" xr:uid="{00000000-0005-0000-0000-000039050000}"/>
    <cellStyle name="20% - Accent1 2 2 2 2 2 2 2 4 4" xfId="1527" xr:uid="{00000000-0005-0000-0000-00003A050000}"/>
    <cellStyle name="20% - Accent1 2 2 2 2 2 2 2 5" xfId="1528" xr:uid="{00000000-0005-0000-0000-00003B050000}"/>
    <cellStyle name="20% - Accent1 2 2 2 2 2 2 2 5 2" xfId="1529" xr:uid="{00000000-0005-0000-0000-00003C050000}"/>
    <cellStyle name="20% - Accent1 2 2 2 2 2 2 2 5 2 2" xfId="1530" xr:uid="{00000000-0005-0000-0000-00003D050000}"/>
    <cellStyle name="20% - Accent1 2 2 2 2 2 2 2 5 3" xfId="1531" xr:uid="{00000000-0005-0000-0000-00003E050000}"/>
    <cellStyle name="20% - Accent1 2 2 2 2 2 2 2 6" xfId="1532" xr:uid="{00000000-0005-0000-0000-00003F050000}"/>
    <cellStyle name="20% - Accent1 2 2 2 2 2 2 2 6 2" xfId="1533" xr:uid="{00000000-0005-0000-0000-000040050000}"/>
    <cellStyle name="20% - Accent1 2 2 2 2 2 2 2 6 2 2" xfId="1534" xr:uid="{00000000-0005-0000-0000-000041050000}"/>
    <cellStyle name="20% - Accent1 2 2 2 2 2 2 2 6 3" xfId="1535" xr:uid="{00000000-0005-0000-0000-000042050000}"/>
    <cellStyle name="20% - Accent1 2 2 2 2 2 2 2 7" xfId="1536" xr:uid="{00000000-0005-0000-0000-000043050000}"/>
    <cellStyle name="20% - Accent1 2 2 2 2 2 2 2 7 2" xfId="1537" xr:uid="{00000000-0005-0000-0000-000044050000}"/>
    <cellStyle name="20% - Accent1 2 2 2 2 2 2 2 8" xfId="1538" xr:uid="{00000000-0005-0000-0000-000045050000}"/>
    <cellStyle name="20% - Accent1 2 2 2 2 2 2 2 8 2" xfId="1539" xr:uid="{00000000-0005-0000-0000-000046050000}"/>
    <cellStyle name="20% - Accent1 2 2 2 2 2 2 2 9" xfId="1540" xr:uid="{00000000-0005-0000-0000-000047050000}"/>
    <cellStyle name="20% - Accent1 2 2 2 2 2 2 3" xfId="1541" xr:uid="{00000000-0005-0000-0000-000048050000}"/>
    <cellStyle name="20% - Accent1 2 2 2 2 2 2 3 2" xfId="1542" xr:uid="{00000000-0005-0000-0000-000049050000}"/>
    <cellStyle name="20% - Accent1 2 2 2 2 2 2 3 2 2" xfId="1543" xr:uid="{00000000-0005-0000-0000-00004A050000}"/>
    <cellStyle name="20% - Accent1 2 2 2 2 2 2 3 2 2 2" xfId="1544" xr:uid="{00000000-0005-0000-0000-00004B050000}"/>
    <cellStyle name="20% - Accent1 2 2 2 2 2 2 3 2 2 2 2" xfId="1545" xr:uid="{00000000-0005-0000-0000-00004C050000}"/>
    <cellStyle name="20% - Accent1 2 2 2 2 2 2 3 2 2 3" xfId="1546" xr:uid="{00000000-0005-0000-0000-00004D050000}"/>
    <cellStyle name="20% - Accent1 2 2 2 2 2 2 3 2 3" xfId="1547" xr:uid="{00000000-0005-0000-0000-00004E050000}"/>
    <cellStyle name="20% - Accent1 2 2 2 2 2 2 3 2 3 2" xfId="1548" xr:uid="{00000000-0005-0000-0000-00004F050000}"/>
    <cellStyle name="20% - Accent1 2 2 2 2 2 2 3 2 4" xfId="1549" xr:uid="{00000000-0005-0000-0000-000050050000}"/>
    <cellStyle name="20% - Accent1 2 2 2 2 2 2 3 3" xfId="1550" xr:uid="{00000000-0005-0000-0000-000051050000}"/>
    <cellStyle name="20% - Accent1 2 2 2 2 2 2 3 3 2" xfId="1551" xr:uid="{00000000-0005-0000-0000-000052050000}"/>
    <cellStyle name="20% - Accent1 2 2 2 2 2 2 3 3 2 2" xfId="1552" xr:uid="{00000000-0005-0000-0000-000053050000}"/>
    <cellStyle name="20% - Accent1 2 2 2 2 2 2 3 3 2 2 2" xfId="1553" xr:uid="{00000000-0005-0000-0000-000054050000}"/>
    <cellStyle name="20% - Accent1 2 2 2 2 2 2 3 3 2 3" xfId="1554" xr:uid="{00000000-0005-0000-0000-000055050000}"/>
    <cellStyle name="20% - Accent1 2 2 2 2 2 2 3 3 3" xfId="1555" xr:uid="{00000000-0005-0000-0000-000056050000}"/>
    <cellStyle name="20% - Accent1 2 2 2 2 2 2 3 3 3 2" xfId="1556" xr:uid="{00000000-0005-0000-0000-000057050000}"/>
    <cellStyle name="20% - Accent1 2 2 2 2 2 2 3 3 4" xfId="1557" xr:uid="{00000000-0005-0000-0000-000058050000}"/>
    <cellStyle name="20% - Accent1 2 2 2 2 2 2 3 4" xfId="1558" xr:uid="{00000000-0005-0000-0000-000059050000}"/>
    <cellStyle name="20% - Accent1 2 2 2 2 2 2 3 4 2" xfId="1559" xr:uid="{00000000-0005-0000-0000-00005A050000}"/>
    <cellStyle name="20% - Accent1 2 2 2 2 2 2 3 4 2 2" xfId="1560" xr:uid="{00000000-0005-0000-0000-00005B050000}"/>
    <cellStyle name="20% - Accent1 2 2 2 2 2 2 3 4 2 2 2" xfId="1561" xr:uid="{00000000-0005-0000-0000-00005C050000}"/>
    <cellStyle name="20% - Accent1 2 2 2 2 2 2 3 4 2 3" xfId="1562" xr:uid="{00000000-0005-0000-0000-00005D050000}"/>
    <cellStyle name="20% - Accent1 2 2 2 2 2 2 3 4 3" xfId="1563" xr:uid="{00000000-0005-0000-0000-00005E050000}"/>
    <cellStyle name="20% - Accent1 2 2 2 2 2 2 3 4 3 2" xfId="1564" xr:uid="{00000000-0005-0000-0000-00005F050000}"/>
    <cellStyle name="20% - Accent1 2 2 2 2 2 2 3 4 4" xfId="1565" xr:uid="{00000000-0005-0000-0000-000060050000}"/>
    <cellStyle name="20% - Accent1 2 2 2 2 2 2 3 5" xfId="1566" xr:uid="{00000000-0005-0000-0000-000061050000}"/>
    <cellStyle name="20% - Accent1 2 2 2 2 2 2 3 5 2" xfId="1567" xr:uid="{00000000-0005-0000-0000-000062050000}"/>
    <cellStyle name="20% - Accent1 2 2 2 2 2 2 3 5 2 2" xfId="1568" xr:uid="{00000000-0005-0000-0000-000063050000}"/>
    <cellStyle name="20% - Accent1 2 2 2 2 2 2 3 5 3" xfId="1569" xr:uid="{00000000-0005-0000-0000-000064050000}"/>
    <cellStyle name="20% - Accent1 2 2 2 2 2 2 3 6" xfId="1570" xr:uid="{00000000-0005-0000-0000-000065050000}"/>
    <cellStyle name="20% - Accent1 2 2 2 2 2 2 3 6 2" xfId="1571" xr:uid="{00000000-0005-0000-0000-000066050000}"/>
    <cellStyle name="20% - Accent1 2 2 2 2 2 2 3 6 2 2" xfId="1572" xr:uid="{00000000-0005-0000-0000-000067050000}"/>
    <cellStyle name="20% - Accent1 2 2 2 2 2 2 3 6 3" xfId="1573" xr:uid="{00000000-0005-0000-0000-000068050000}"/>
    <cellStyle name="20% - Accent1 2 2 2 2 2 2 3 7" xfId="1574" xr:uid="{00000000-0005-0000-0000-000069050000}"/>
    <cellStyle name="20% - Accent1 2 2 2 2 2 2 3 7 2" xfId="1575" xr:uid="{00000000-0005-0000-0000-00006A050000}"/>
    <cellStyle name="20% - Accent1 2 2 2 2 2 2 3 8" xfId="1576" xr:uid="{00000000-0005-0000-0000-00006B050000}"/>
    <cellStyle name="20% - Accent1 2 2 2 2 2 2 3 8 2" xfId="1577" xr:uid="{00000000-0005-0000-0000-00006C050000}"/>
    <cellStyle name="20% - Accent1 2 2 2 2 2 2 3 9" xfId="1578" xr:uid="{00000000-0005-0000-0000-00006D050000}"/>
    <cellStyle name="20% - Accent1 2 2 2 2 2 2 4" xfId="1579" xr:uid="{00000000-0005-0000-0000-00006E050000}"/>
    <cellStyle name="20% - Accent1 2 2 2 2 2 2 4 2" xfId="1580" xr:uid="{00000000-0005-0000-0000-00006F050000}"/>
    <cellStyle name="20% - Accent1 2 2 2 2 2 2 4 2 2" xfId="1581" xr:uid="{00000000-0005-0000-0000-000070050000}"/>
    <cellStyle name="20% - Accent1 2 2 2 2 2 2 4 2 2 2" xfId="1582" xr:uid="{00000000-0005-0000-0000-000071050000}"/>
    <cellStyle name="20% - Accent1 2 2 2 2 2 2 4 2 3" xfId="1583" xr:uid="{00000000-0005-0000-0000-000072050000}"/>
    <cellStyle name="20% - Accent1 2 2 2 2 2 2 4 3" xfId="1584" xr:uid="{00000000-0005-0000-0000-000073050000}"/>
    <cellStyle name="20% - Accent1 2 2 2 2 2 2 4 3 2" xfId="1585" xr:uid="{00000000-0005-0000-0000-000074050000}"/>
    <cellStyle name="20% - Accent1 2 2 2 2 2 2 4 4" xfId="1586" xr:uid="{00000000-0005-0000-0000-000075050000}"/>
    <cellStyle name="20% - Accent1 2 2 2 2 2 2 5" xfId="1587" xr:uid="{00000000-0005-0000-0000-000076050000}"/>
    <cellStyle name="20% - Accent1 2 2 2 2 2 2 5 2" xfId="1588" xr:uid="{00000000-0005-0000-0000-000077050000}"/>
    <cellStyle name="20% - Accent1 2 2 2 2 2 2 5 2 2" xfId="1589" xr:uid="{00000000-0005-0000-0000-000078050000}"/>
    <cellStyle name="20% - Accent1 2 2 2 2 2 2 5 2 2 2" xfId="1590" xr:uid="{00000000-0005-0000-0000-000079050000}"/>
    <cellStyle name="20% - Accent1 2 2 2 2 2 2 5 2 3" xfId="1591" xr:uid="{00000000-0005-0000-0000-00007A050000}"/>
    <cellStyle name="20% - Accent1 2 2 2 2 2 2 5 3" xfId="1592" xr:uid="{00000000-0005-0000-0000-00007B050000}"/>
    <cellStyle name="20% - Accent1 2 2 2 2 2 2 5 3 2" xfId="1593" xr:uid="{00000000-0005-0000-0000-00007C050000}"/>
    <cellStyle name="20% - Accent1 2 2 2 2 2 2 5 4" xfId="1594" xr:uid="{00000000-0005-0000-0000-00007D050000}"/>
    <cellStyle name="20% - Accent1 2 2 2 2 2 2 6" xfId="1595" xr:uid="{00000000-0005-0000-0000-00007E050000}"/>
    <cellStyle name="20% - Accent1 2 2 2 2 2 2 6 2" xfId="1596" xr:uid="{00000000-0005-0000-0000-00007F050000}"/>
    <cellStyle name="20% - Accent1 2 2 2 2 2 2 6 2 2" xfId="1597" xr:uid="{00000000-0005-0000-0000-000080050000}"/>
    <cellStyle name="20% - Accent1 2 2 2 2 2 2 6 2 2 2" xfId="1598" xr:uid="{00000000-0005-0000-0000-000081050000}"/>
    <cellStyle name="20% - Accent1 2 2 2 2 2 2 6 2 3" xfId="1599" xr:uid="{00000000-0005-0000-0000-000082050000}"/>
    <cellStyle name="20% - Accent1 2 2 2 2 2 2 6 3" xfId="1600" xr:uid="{00000000-0005-0000-0000-000083050000}"/>
    <cellStyle name="20% - Accent1 2 2 2 2 2 2 6 3 2" xfId="1601" xr:uid="{00000000-0005-0000-0000-000084050000}"/>
    <cellStyle name="20% - Accent1 2 2 2 2 2 2 6 4" xfId="1602" xr:uid="{00000000-0005-0000-0000-000085050000}"/>
    <cellStyle name="20% - Accent1 2 2 2 2 2 2 7" xfId="1603" xr:uid="{00000000-0005-0000-0000-000086050000}"/>
    <cellStyle name="20% - Accent1 2 2 2 2 2 2 7 2" xfId="1604" xr:uid="{00000000-0005-0000-0000-000087050000}"/>
    <cellStyle name="20% - Accent1 2 2 2 2 2 2 7 2 2" xfId="1605" xr:uid="{00000000-0005-0000-0000-000088050000}"/>
    <cellStyle name="20% - Accent1 2 2 2 2 2 2 7 3" xfId="1606" xr:uid="{00000000-0005-0000-0000-000089050000}"/>
    <cellStyle name="20% - Accent1 2 2 2 2 2 2 8" xfId="1607" xr:uid="{00000000-0005-0000-0000-00008A050000}"/>
    <cellStyle name="20% - Accent1 2 2 2 2 2 2 8 2" xfId="1608" xr:uid="{00000000-0005-0000-0000-00008B050000}"/>
    <cellStyle name="20% - Accent1 2 2 2 2 2 2 8 2 2" xfId="1609" xr:uid="{00000000-0005-0000-0000-00008C050000}"/>
    <cellStyle name="20% - Accent1 2 2 2 2 2 2 8 3" xfId="1610" xr:uid="{00000000-0005-0000-0000-00008D050000}"/>
    <cellStyle name="20% - Accent1 2 2 2 2 2 2 9" xfId="1611" xr:uid="{00000000-0005-0000-0000-00008E050000}"/>
    <cellStyle name="20% - Accent1 2 2 2 2 2 2 9 2" xfId="1612" xr:uid="{00000000-0005-0000-0000-00008F050000}"/>
    <cellStyle name="20% - Accent1 2 2 2 2 2 3" xfId="1613" xr:uid="{00000000-0005-0000-0000-000090050000}"/>
    <cellStyle name="20% - Accent1 2 2 2 2 2 3 10" xfId="1614" xr:uid="{00000000-0005-0000-0000-000091050000}"/>
    <cellStyle name="20% - Accent1 2 2 2 2 2 3 10 2" xfId="1615" xr:uid="{00000000-0005-0000-0000-000092050000}"/>
    <cellStyle name="20% - Accent1 2 2 2 2 2 3 11" xfId="1616" xr:uid="{00000000-0005-0000-0000-000093050000}"/>
    <cellStyle name="20% - Accent1 2 2 2 2 2 3 2" xfId="1617" xr:uid="{00000000-0005-0000-0000-000094050000}"/>
    <cellStyle name="20% - Accent1 2 2 2 2 2 3 2 2" xfId="1618" xr:uid="{00000000-0005-0000-0000-000095050000}"/>
    <cellStyle name="20% - Accent1 2 2 2 2 2 3 2 2 2" xfId="1619" xr:uid="{00000000-0005-0000-0000-000096050000}"/>
    <cellStyle name="20% - Accent1 2 2 2 2 2 3 2 2 2 2" xfId="1620" xr:uid="{00000000-0005-0000-0000-000097050000}"/>
    <cellStyle name="20% - Accent1 2 2 2 2 2 3 2 2 2 2 2" xfId="1621" xr:uid="{00000000-0005-0000-0000-000098050000}"/>
    <cellStyle name="20% - Accent1 2 2 2 2 2 3 2 2 2 3" xfId="1622" xr:uid="{00000000-0005-0000-0000-000099050000}"/>
    <cellStyle name="20% - Accent1 2 2 2 2 2 3 2 2 3" xfId="1623" xr:uid="{00000000-0005-0000-0000-00009A050000}"/>
    <cellStyle name="20% - Accent1 2 2 2 2 2 3 2 2 3 2" xfId="1624" xr:uid="{00000000-0005-0000-0000-00009B050000}"/>
    <cellStyle name="20% - Accent1 2 2 2 2 2 3 2 2 4" xfId="1625" xr:uid="{00000000-0005-0000-0000-00009C050000}"/>
    <cellStyle name="20% - Accent1 2 2 2 2 2 3 2 3" xfId="1626" xr:uid="{00000000-0005-0000-0000-00009D050000}"/>
    <cellStyle name="20% - Accent1 2 2 2 2 2 3 2 3 2" xfId="1627" xr:uid="{00000000-0005-0000-0000-00009E050000}"/>
    <cellStyle name="20% - Accent1 2 2 2 2 2 3 2 3 2 2" xfId="1628" xr:uid="{00000000-0005-0000-0000-00009F050000}"/>
    <cellStyle name="20% - Accent1 2 2 2 2 2 3 2 3 2 2 2" xfId="1629" xr:uid="{00000000-0005-0000-0000-0000A0050000}"/>
    <cellStyle name="20% - Accent1 2 2 2 2 2 3 2 3 2 3" xfId="1630" xr:uid="{00000000-0005-0000-0000-0000A1050000}"/>
    <cellStyle name="20% - Accent1 2 2 2 2 2 3 2 3 3" xfId="1631" xr:uid="{00000000-0005-0000-0000-0000A2050000}"/>
    <cellStyle name="20% - Accent1 2 2 2 2 2 3 2 3 3 2" xfId="1632" xr:uid="{00000000-0005-0000-0000-0000A3050000}"/>
    <cellStyle name="20% - Accent1 2 2 2 2 2 3 2 3 4" xfId="1633" xr:uid="{00000000-0005-0000-0000-0000A4050000}"/>
    <cellStyle name="20% - Accent1 2 2 2 2 2 3 2 4" xfId="1634" xr:uid="{00000000-0005-0000-0000-0000A5050000}"/>
    <cellStyle name="20% - Accent1 2 2 2 2 2 3 2 4 2" xfId="1635" xr:uid="{00000000-0005-0000-0000-0000A6050000}"/>
    <cellStyle name="20% - Accent1 2 2 2 2 2 3 2 4 2 2" xfId="1636" xr:uid="{00000000-0005-0000-0000-0000A7050000}"/>
    <cellStyle name="20% - Accent1 2 2 2 2 2 3 2 4 2 2 2" xfId="1637" xr:uid="{00000000-0005-0000-0000-0000A8050000}"/>
    <cellStyle name="20% - Accent1 2 2 2 2 2 3 2 4 2 3" xfId="1638" xr:uid="{00000000-0005-0000-0000-0000A9050000}"/>
    <cellStyle name="20% - Accent1 2 2 2 2 2 3 2 4 3" xfId="1639" xr:uid="{00000000-0005-0000-0000-0000AA050000}"/>
    <cellStyle name="20% - Accent1 2 2 2 2 2 3 2 4 3 2" xfId="1640" xr:uid="{00000000-0005-0000-0000-0000AB050000}"/>
    <cellStyle name="20% - Accent1 2 2 2 2 2 3 2 4 4" xfId="1641" xr:uid="{00000000-0005-0000-0000-0000AC050000}"/>
    <cellStyle name="20% - Accent1 2 2 2 2 2 3 2 5" xfId="1642" xr:uid="{00000000-0005-0000-0000-0000AD050000}"/>
    <cellStyle name="20% - Accent1 2 2 2 2 2 3 2 5 2" xfId="1643" xr:uid="{00000000-0005-0000-0000-0000AE050000}"/>
    <cellStyle name="20% - Accent1 2 2 2 2 2 3 2 5 2 2" xfId="1644" xr:uid="{00000000-0005-0000-0000-0000AF050000}"/>
    <cellStyle name="20% - Accent1 2 2 2 2 2 3 2 5 3" xfId="1645" xr:uid="{00000000-0005-0000-0000-0000B0050000}"/>
    <cellStyle name="20% - Accent1 2 2 2 2 2 3 2 6" xfId="1646" xr:uid="{00000000-0005-0000-0000-0000B1050000}"/>
    <cellStyle name="20% - Accent1 2 2 2 2 2 3 2 6 2" xfId="1647" xr:uid="{00000000-0005-0000-0000-0000B2050000}"/>
    <cellStyle name="20% - Accent1 2 2 2 2 2 3 2 6 2 2" xfId="1648" xr:uid="{00000000-0005-0000-0000-0000B3050000}"/>
    <cellStyle name="20% - Accent1 2 2 2 2 2 3 2 6 3" xfId="1649" xr:uid="{00000000-0005-0000-0000-0000B4050000}"/>
    <cellStyle name="20% - Accent1 2 2 2 2 2 3 2 7" xfId="1650" xr:uid="{00000000-0005-0000-0000-0000B5050000}"/>
    <cellStyle name="20% - Accent1 2 2 2 2 2 3 2 7 2" xfId="1651" xr:uid="{00000000-0005-0000-0000-0000B6050000}"/>
    <cellStyle name="20% - Accent1 2 2 2 2 2 3 2 8" xfId="1652" xr:uid="{00000000-0005-0000-0000-0000B7050000}"/>
    <cellStyle name="20% - Accent1 2 2 2 2 2 3 2 8 2" xfId="1653" xr:uid="{00000000-0005-0000-0000-0000B8050000}"/>
    <cellStyle name="20% - Accent1 2 2 2 2 2 3 2 9" xfId="1654" xr:uid="{00000000-0005-0000-0000-0000B9050000}"/>
    <cellStyle name="20% - Accent1 2 2 2 2 2 3 3" xfId="1655" xr:uid="{00000000-0005-0000-0000-0000BA050000}"/>
    <cellStyle name="20% - Accent1 2 2 2 2 2 3 3 2" xfId="1656" xr:uid="{00000000-0005-0000-0000-0000BB050000}"/>
    <cellStyle name="20% - Accent1 2 2 2 2 2 3 3 2 2" xfId="1657" xr:uid="{00000000-0005-0000-0000-0000BC050000}"/>
    <cellStyle name="20% - Accent1 2 2 2 2 2 3 3 2 2 2" xfId="1658" xr:uid="{00000000-0005-0000-0000-0000BD050000}"/>
    <cellStyle name="20% - Accent1 2 2 2 2 2 3 3 2 2 2 2" xfId="1659" xr:uid="{00000000-0005-0000-0000-0000BE050000}"/>
    <cellStyle name="20% - Accent1 2 2 2 2 2 3 3 2 2 3" xfId="1660" xr:uid="{00000000-0005-0000-0000-0000BF050000}"/>
    <cellStyle name="20% - Accent1 2 2 2 2 2 3 3 2 3" xfId="1661" xr:uid="{00000000-0005-0000-0000-0000C0050000}"/>
    <cellStyle name="20% - Accent1 2 2 2 2 2 3 3 2 3 2" xfId="1662" xr:uid="{00000000-0005-0000-0000-0000C1050000}"/>
    <cellStyle name="20% - Accent1 2 2 2 2 2 3 3 2 4" xfId="1663" xr:uid="{00000000-0005-0000-0000-0000C2050000}"/>
    <cellStyle name="20% - Accent1 2 2 2 2 2 3 3 3" xfId="1664" xr:uid="{00000000-0005-0000-0000-0000C3050000}"/>
    <cellStyle name="20% - Accent1 2 2 2 2 2 3 3 3 2" xfId="1665" xr:uid="{00000000-0005-0000-0000-0000C4050000}"/>
    <cellStyle name="20% - Accent1 2 2 2 2 2 3 3 3 2 2" xfId="1666" xr:uid="{00000000-0005-0000-0000-0000C5050000}"/>
    <cellStyle name="20% - Accent1 2 2 2 2 2 3 3 3 2 2 2" xfId="1667" xr:uid="{00000000-0005-0000-0000-0000C6050000}"/>
    <cellStyle name="20% - Accent1 2 2 2 2 2 3 3 3 2 3" xfId="1668" xr:uid="{00000000-0005-0000-0000-0000C7050000}"/>
    <cellStyle name="20% - Accent1 2 2 2 2 2 3 3 3 3" xfId="1669" xr:uid="{00000000-0005-0000-0000-0000C8050000}"/>
    <cellStyle name="20% - Accent1 2 2 2 2 2 3 3 3 3 2" xfId="1670" xr:uid="{00000000-0005-0000-0000-0000C9050000}"/>
    <cellStyle name="20% - Accent1 2 2 2 2 2 3 3 3 4" xfId="1671" xr:uid="{00000000-0005-0000-0000-0000CA050000}"/>
    <cellStyle name="20% - Accent1 2 2 2 2 2 3 3 4" xfId="1672" xr:uid="{00000000-0005-0000-0000-0000CB050000}"/>
    <cellStyle name="20% - Accent1 2 2 2 2 2 3 3 4 2" xfId="1673" xr:uid="{00000000-0005-0000-0000-0000CC050000}"/>
    <cellStyle name="20% - Accent1 2 2 2 2 2 3 3 4 2 2" xfId="1674" xr:uid="{00000000-0005-0000-0000-0000CD050000}"/>
    <cellStyle name="20% - Accent1 2 2 2 2 2 3 3 4 2 2 2" xfId="1675" xr:uid="{00000000-0005-0000-0000-0000CE050000}"/>
    <cellStyle name="20% - Accent1 2 2 2 2 2 3 3 4 2 3" xfId="1676" xr:uid="{00000000-0005-0000-0000-0000CF050000}"/>
    <cellStyle name="20% - Accent1 2 2 2 2 2 3 3 4 3" xfId="1677" xr:uid="{00000000-0005-0000-0000-0000D0050000}"/>
    <cellStyle name="20% - Accent1 2 2 2 2 2 3 3 4 3 2" xfId="1678" xr:uid="{00000000-0005-0000-0000-0000D1050000}"/>
    <cellStyle name="20% - Accent1 2 2 2 2 2 3 3 4 4" xfId="1679" xr:uid="{00000000-0005-0000-0000-0000D2050000}"/>
    <cellStyle name="20% - Accent1 2 2 2 2 2 3 3 5" xfId="1680" xr:uid="{00000000-0005-0000-0000-0000D3050000}"/>
    <cellStyle name="20% - Accent1 2 2 2 2 2 3 3 5 2" xfId="1681" xr:uid="{00000000-0005-0000-0000-0000D4050000}"/>
    <cellStyle name="20% - Accent1 2 2 2 2 2 3 3 5 2 2" xfId="1682" xr:uid="{00000000-0005-0000-0000-0000D5050000}"/>
    <cellStyle name="20% - Accent1 2 2 2 2 2 3 3 5 3" xfId="1683" xr:uid="{00000000-0005-0000-0000-0000D6050000}"/>
    <cellStyle name="20% - Accent1 2 2 2 2 2 3 3 6" xfId="1684" xr:uid="{00000000-0005-0000-0000-0000D7050000}"/>
    <cellStyle name="20% - Accent1 2 2 2 2 2 3 3 6 2" xfId="1685" xr:uid="{00000000-0005-0000-0000-0000D8050000}"/>
    <cellStyle name="20% - Accent1 2 2 2 2 2 3 3 6 2 2" xfId="1686" xr:uid="{00000000-0005-0000-0000-0000D9050000}"/>
    <cellStyle name="20% - Accent1 2 2 2 2 2 3 3 6 3" xfId="1687" xr:uid="{00000000-0005-0000-0000-0000DA050000}"/>
    <cellStyle name="20% - Accent1 2 2 2 2 2 3 3 7" xfId="1688" xr:uid="{00000000-0005-0000-0000-0000DB050000}"/>
    <cellStyle name="20% - Accent1 2 2 2 2 2 3 3 7 2" xfId="1689" xr:uid="{00000000-0005-0000-0000-0000DC050000}"/>
    <cellStyle name="20% - Accent1 2 2 2 2 2 3 3 8" xfId="1690" xr:uid="{00000000-0005-0000-0000-0000DD050000}"/>
    <cellStyle name="20% - Accent1 2 2 2 2 2 3 3 8 2" xfId="1691" xr:uid="{00000000-0005-0000-0000-0000DE050000}"/>
    <cellStyle name="20% - Accent1 2 2 2 2 2 3 3 9" xfId="1692" xr:uid="{00000000-0005-0000-0000-0000DF050000}"/>
    <cellStyle name="20% - Accent1 2 2 2 2 2 3 4" xfId="1693" xr:uid="{00000000-0005-0000-0000-0000E0050000}"/>
    <cellStyle name="20% - Accent1 2 2 2 2 2 3 4 2" xfId="1694" xr:uid="{00000000-0005-0000-0000-0000E1050000}"/>
    <cellStyle name="20% - Accent1 2 2 2 2 2 3 4 2 2" xfId="1695" xr:uid="{00000000-0005-0000-0000-0000E2050000}"/>
    <cellStyle name="20% - Accent1 2 2 2 2 2 3 4 2 2 2" xfId="1696" xr:uid="{00000000-0005-0000-0000-0000E3050000}"/>
    <cellStyle name="20% - Accent1 2 2 2 2 2 3 4 2 3" xfId="1697" xr:uid="{00000000-0005-0000-0000-0000E4050000}"/>
    <cellStyle name="20% - Accent1 2 2 2 2 2 3 4 3" xfId="1698" xr:uid="{00000000-0005-0000-0000-0000E5050000}"/>
    <cellStyle name="20% - Accent1 2 2 2 2 2 3 4 3 2" xfId="1699" xr:uid="{00000000-0005-0000-0000-0000E6050000}"/>
    <cellStyle name="20% - Accent1 2 2 2 2 2 3 4 4" xfId="1700" xr:uid="{00000000-0005-0000-0000-0000E7050000}"/>
    <cellStyle name="20% - Accent1 2 2 2 2 2 3 5" xfId="1701" xr:uid="{00000000-0005-0000-0000-0000E8050000}"/>
    <cellStyle name="20% - Accent1 2 2 2 2 2 3 5 2" xfId="1702" xr:uid="{00000000-0005-0000-0000-0000E9050000}"/>
    <cellStyle name="20% - Accent1 2 2 2 2 2 3 5 2 2" xfId="1703" xr:uid="{00000000-0005-0000-0000-0000EA050000}"/>
    <cellStyle name="20% - Accent1 2 2 2 2 2 3 5 2 2 2" xfId="1704" xr:uid="{00000000-0005-0000-0000-0000EB050000}"/>
    <cellStyle name="20% - Accent1 2 2 2 2 2 3 5 2 3" xfId="1705" xr:uid="{00000000-0005-0000-0000-0000EC050000}"/>
    <cellStyle name="20% - Accent1 2 2 2 2 2 3 5 3" xfId="1706" xr:uid="{00000000-0005-0000-0000-0000ED050000}"/>
    <cellStyle name="20% - Accent1 2 2 2 2 2 3 5 3 2" xfId="1707" xr:uid="{00000000-0005-0000-0000-0000EE050000}"/>
    <cellStyle name="20% - Accent1 2 2 2 2 2 3 5 4" xfId="1708" xr:uid="{00000000-0005-0000-0000-0000EF050000}"/>
    <cellStyle name="20% - Accent1 2 2 2 2 2 3 6" xfId="1709" xr:uid="{00000000-0005-0000-0000-0000F0050000}"/>
    <cellStyle name="20% - Accent1 2 2 2 2 2 3 6 2" xfId="1710" xr:uid="{00000000-0005-0000-0000-0000F1050000}"/>
    <cellStyle name="20% - Accent1 2 2 2 2 2 3 6 2 2" xfId="1711" xr:uid="{00000000-0005-0000-0000-0000F2050000}"/>
    <cellStyle name="20% - Accent1 2 2 2 2 2 3 6 2 2 2" xfId="1712" xr:uid="{00000000-0005-0000-0000-0000F3050000}"/>
    <cellStyle name="20% - Accent1 2 2 2 2 2 3 6 2 3" xfId="1713" xr:uid="{00000000-0005-0000-0000-0000F4050000}"/>
    <cellStyle name="20% - Accent1 2 2 2 2 2 3 6 3" xfId="1714" xr:uid="{00000000-0005-0000-0000-0000F5050000}"/>
    <cellStyle name="20% - Accent1 2 2 2 2 2 3 6 3 2" xfId="1715" xr:uid="{00000000-0005-0000-0000-0000F6050000}"/>
    <cellStyle name="20% - Accent1 2 2 2 2 2 3 6 4" xfId="1716" xr:uid="{00000000-0005-0000-0000-0000F7050000}"/>
    <cellStyle name="20% - Accent1 2 2 2 2 2 3 7" xfId="1717" xr:uid="{00000000-0005-0000-0000-0000F8050000}"/>
    <cellStyle name="20% - Accent1 2 2 2 2 2 3 7 2" xfId="1718" xr:uid="{00000000-0005-0000-0000-0000F9050000}"/>
    <cellStyle name="20% - Accent1 2 2 2 2 2 3 7 2 2" xfId="1719" xr:uid="{00000000-0005-0000-0000-0000FA050000}"/>
    <cellStyle name="20% - Accent1 2 2 2 2 2 3 7 3" xfId="1720" xr:uid="{00000000-0005-0000-0000-0000FB050000}"/>
    <cellStyle name="20% - Accent1 2 2 2 2 2 3 8" xfId="1721" xr:uid="{00000000-0005-0000-0000-0000FC050000}"/>
    <cellStyle name="20% - Accent1 2 2 2 2 2 3 8 2" xfId="1722" xr:uid="{00000000-0005-0000-0000-0000FD050000}"/>
    <cellStyle name="20% - Accent1 2 2 2 2 2 3 8 2 2" xfId="1723" xr:uid="{00000000-0005-0000-0000-0000FE050000}"/>
    <cellStyle name="20% - Accent1 2 2 2 2 2 3 8 3" xfId="1724" xr:uid="{00000000-0005-0000-0000-0000FF050000}"/>
    <cellStyle name="20% - Accent1 2 2 2 2 2 3 9" xfId="1725" xr:uid="{00000000-0005-0000-0000-000000060000}"/>
    <cellStyle name="20% - Accent1 2 2 2 2 2 3 9 2" xfId="1726" xr:uid="{00000000-0005-0000-0000-000001060000}"/>
    <cellStyle name="20% - Accent1 2 2 2 2 2 4" xfId="1727" xr:uid="{00000000-0005-0000-0000-000002060000}"/>
    <cellStyle name="20% - Accent1 2 2 2 2 2 4 10" xfId="1728" xr:uid="{00000000-0005-0000-0000-000003060000}"/>
    <cellStyle name="20% - Accent1 2 2 2 2 2 4 10 2" xfId="1729" xr:uid="{00000000-0005-0000-0000-000004060000}"/>
    <cellStyle name="20% - Accent1 2 2 2 2 2 4 11" xfId="1730" xr:uid="{00000000-0005-0000-0000-000005060000}"/>
    <cellStyle name="20% - Accent1 2 2 2 2 2 4 2" xfId="1731" xr:uid="{00000000-0005-0000-0000-000006060000}"/>
    <cellStyle name="20% - Accent1 2 2 2 2 2 4 2 2" xfId="1732" xr:uid="{00000000-0005-0000-0000-000007060000}"/>
    <cellStyle name="20% - Accent1 2 2 2 2 2 4 2 2 2" xfId="1733" xr:uid="{00000000-0005-0000-0000-000008060000}"/>
    <cellStyle name="20% - Accent1 2 2 2 2 2 4 2 2 2 2" xfId="1734" xr:uid="{00000000-0005-0000-0000-000009060000}"/>
    <cellStyle name="20% - Accent1 2 2 2 2 2 4 2 2 2 2 2" xfId="1735" xr:uid="{00000000-0005-0000-0000-00000A060000}"/>
    <cellStyle name="20% - Accent1 2 2 2 2 2 4 2 2 2 3" xfId="1736" xr:uid="{00000000-0005-0000-0000-00000B060000}"/>
    <cellStyle name="20% - Accent1 2 2 2 2 2 4 2 2 3" xfId="1737" xr:uid="{00000000-0005-0000-0000-00000C060000}"/>
    <cellStyle name="20% - Accent1 2 2 2 2 2 4 2 2 3 2" xfId="1738" xr:uid="{00000000-0005-0000-0000-00000D060000}"/>
    <cellStyle name="20% - Accent1 2 2 2 2 2 4 2 2 4" xfId="1739" xr:uid="{00000000-0005-0000-0000-00000E060000}"/>
    <cellStyle name="20% - Accent1 2 2 2 2 2 4 2 3" xfId="1740" xr:uid="{00000000-0005-0000-0000-00000F060000}"/>
    <cellStyle name="20% - Accent1 2 2 2 2 2 4 2 3 2" xfId="1741" xr:uid="{00000000-0005-0000-0000-000010060000}"/>
    <cellStyle name="20% - Accent1 2 2 2 2 2 4 2 3 2 2" xfId="1742" xr:uid="{00000000-0005-0000-0000-000011060000}"/>
    <cellStyle name="20% - Accent1 2 2 2 2 2 4 2 3 2 2 2" xfId="1743" xr:uid="{00000000-0005-0000-0000-000012060000}"/>
    <cellStyle name="20% - Accent1 2 2 2 2 2 4 2 3 2 3" xfId="1744" xr:uid="{00000000-0005-0000-0000-000013060000}"/>
    <cellStyle name="20% - Accent1 2 2 2 2 2 4 2 3 3" xfId="1745" xr:uid="{00000000-0005-0000-0000-000014060000}"/>
    <cellStyle name="20% - Accent1 2 2 2 2 2 4 2 3 3 2" xfId="1746" xr:uid="{00000000-0005-0000-0000-000015060000}"/>
    <cellStyle name="20% - Accent1 2 2 2 2 2 4 2 3 4" xfId="1747" xr:uid="{00000000-0005-0000-0000-000016060000}"/>
    <cellStyle name="20% - Accent1 2 2 2 2 2 4 2 4" xfId="1748" xr:uid="{00000000-0005-0000-0000-000017060000}"/>
    <cellStyle name="20% - Accent1 2 2 2 2 2 4 2 4 2" xfId="1749" xr:uid="{00000000-0005-0000-0000-000018060000}"/>
    <cellStyle name="20% - Accent1 2 2 2 2 2 4 2 4 2 2" xfId="1750" xr:uid="{00000000-0005-0000-0000-000019060000}"/>
    <cellStyle name="20% - Accent1 2 2 2 2 2 4 2 4 2 2 2" xfId="1751" xr:uid="{00000000-0005-0000-0000-00001A060000}"/>
    <cellStyle name="20% - Accent1 2 2 2 2 2 4 2 4 2 3" xfId="1752" xr:uid="{00000000-0005-0000-0000-00001B060000}"/>
    <cellStyle name="20% - Accent1 2 2 2 2 2 4 2 4 3" xfId="1753" xr:uid="{00000000-0005-0000-0000-00001C060000}"/>
    <cellStyle name="20% - Accent1 2 2 2 2 2 4 2 4 3 2" xfId="1754" xr:uid="{00000000-0005-0000-0000-00001D060000}"/>
    <cellStyle name="20% - Accent1 2 2 2 2 2 4 2 4 4" xfId="1755" xr:uid="{00000000-0005-0000-0000-00001E060000}"/>
    <cellStyle name="20% - Accent1 2 2 2 2 2 4 2 5" xfId="1756" xr:uid="{00000000-0005-0000-0000-00001F060000}"/>
    <cellStyle name="20% - Accent1 2 2 2 2 2 4 2 5 2" xfId="1757" xr:uid="{00000000-0005-0000-0000-000020060000}"/>
    <cellStyle name="20% - Accent1 2 2 2 2 2 4 2 5 2 2" xfId="1758" xr:uid="{00000000-0005-0000-0000-000021060000}"/>
    <cellStyle name="20% - Accent1 2 2 2 2 2 4 2 5 3" xfId="1759" xr:uid="{00000000-0005-0000-0000-000022060000}"/>
    <cellStyle name="20% - Accent1 2 2 2 2 2 4 2 6" xfId="1760" xr:uid="{00000000-0005-0000-0000-000023060000}"/>
    <cellStyle name="20% - Accent1 2 2 2 2 2 4 2 6 2" xfId="1761" xr:uid="{00000000-0005-0000-0000-000024060000}"/>
    <cellStyle name="20% - Accent1 2 2 2 2 2 4 2 6 2 2" xfId="1762" xr:uid="{00000000-0005-0000-0000-000025060000}"/>
    <cellStyle name="20% - Accent1 2 2 2 2 2 4 2 6 3" xfId="1763" xr:uid="{00000000-0005-0000-0000-000026060000}"/>
    <cellStyle name="20% - Accent1 2 2 2 2 2 4 2 7" xfId="1764" xr:uid="{00000000-0005-0000-0000-000027060000}"/>
    <cellStyle name="20% - Accent1 2 2 2 2 2 4 2 7 2" xfId="1765" xr:uid="{00000000-0005-0000-0000-000028060000}"/>
    <cellStyle name="20% - Accent1 2 2 2 2 2 4 2 8" xfId="1766" xr:uid="{00000000-0005-0000-0000-000029060000}"/>
    <cellStyle name="20% - Accent1 2 2 2 2 2 4 2 8 2" xfId="1767" xr:uid="{00000000-0005-0000-0000-00002A060000}"/>
    <cellStyle name="20% - Accent1 2 2 2 2 2 4 2 9" xfId="1768" xr:uid="{00000000-0005-0000-0000-00002B060000}"/>
    <cellStyle name="20% - Accent1 2 2 2 2 2 4 3" xfId="1769" xr:uid="{00000000-0005-0000-0000-00002C060000}"/>
    <cellStyle name="20% - Accent1 2 2 2 2 2 4 3 2" xfId="1770" xr:uid="{00000000-0005-0000-0000-00002D060000}"/>
    <cellStyle name="20% - Accent1 2 2 2 2 2 4 3 2 2" xfId="1771" xr:uid="{00000000-0005-0000-0000-00002E060000}"/>
    <cellStyle name="20% - Accent1 2 2 2 2 2 4 3 2 2 2" xfId="1772" xr:uid="{00000000-0005-0000-0000-00002F060000}"/>
    <cellStyle name="20% - Accent1 2 2 2 2 2 4 3 2 2 2 2" xfId="1773" xr:uid="{00000000-0005-0000-0000-000030060000}"/>
    <cellStyle name="20% - Accent1 2 2 2 2 2 4 3 2 2 3" xfId="1774" xr:uid="{00000000-0005-0000-0000-000031060000}"/>
    <cellStyle name="20% - Accent1 2 2 2 2 2 4 3 2 3" xfId="1775" xr:uid="{00000000-0005-0000-0000-000032060000}"/>
    <cellStyle name="20% - Accent1 2 2 2 2 2 4 3 2 3 2" xfId="1776" xr:uid="{00000000-0005-0000-0000-000033060000}"/>
    <cellStyle name="20% - Accent1 2 2 2 2 2 4 3 2 4" xfId="1777" xr:uid="{00000000-0005-0000-0000-000034060000}"/>
    <cellStyle name="20% - Accent1 2 2 2 2 2 4 3 3" xfId="1778" xr:uid="{00000000-0005-0000-0000-000035060000}"/>
    <cellStyle name="20% - Accent1 2 2 2 2 2 4 3 3 2" xfId="1779" xr:uid="{00000000-0005-0000-0000-000036060000}"/>
    <cellStyle name="20% - Accent1 2 2 2 2 2 4 3 3 2 2" xfId="1780" xr:uid="{00000000-0005-0000-0000-000037060000}"/>
    <cellStyle name="20% - Accent1 2 2 2 2 2 4 3 3 2 2 2" xfId="1781" xr:uid="{00000000-0005-0000-0000-000038060000}"/>
    <cellStyle name="20% - Accent1 2 2 2 2 2 4 3 3 2 3" xfId="1782" xr:uid="{00000000-0005-0000-0000-000039060000}"/>
    <cellStyle name="20% - Accent1 2 2 2 2 2 4 3 3 3" xfId="1783" xr:uid="{00000000-0005-0000-0000-00003A060000}"/>
    <cellStyle name="20% - Accent1 2 2 2 2 2 4 3 3 3 2" xfId="1784" xr:uid="{00000000-0005-0000-0000-00003B060000}"/>
    <cellStyle name="20% - Accent1 2 2 2 2 2 4 3 3 4" xfId="1785" xr:uid="{00000000-0005-0000-0000-00003C060000}"/>
    <cellStyle name="20% - Accent1 2 2 2 2 2 4 3 4" xfId="1786" xr:uid="{00000000-0005-0000-0000-00003D060000}"/>
    <cellStyle name="20% - Accent1 2 2 2 2 2 4 3 4 2" xfId="1787" xr:uid="{00000000-0005-0000-0000-00003E060000}"/>
    <cellStyle name="20% - Accent1 2 2 2 2 2 4 3 4 2 2" xfId="1788" xr:uid="{00000000-0005-0000-0000-00003F060000}"/>
    <cellStyle name="20% - Accent1 2 2 2 2 2 4 3 4 2 2 2" xfId="1789" xr:uid="{00000000-0005-0000-0000-000040060000}"/>
    <cellStyle name="20% - Accent1 2 2 2 2 2 4 3 4 2 3" xfId="1790" xr:uid="{00000000-0005-0000-0000-000041060000}"/>
    <cellStyle name="20% - Accent1 2 2 2 2 2 4 3 4 3" xfId="1791" xr:uid="{00000000-0005-0000-0000-000042060000}"/>
    <cellStyle name="20% - Accent1 2 2 2 2 2 4 3 4 3 2" xfId="1792" xr:uid="{00000000-0005-0000-0000-000043060000}"/>
    <cellStyle name="20% - Accent1 2 2 2 2 2 4 3 4 4" xfId="1793" xr:uid="{00000000-0005-0000-0000-000044060000}"/>
    <cellStyle name="20% - Accent1 2 2 2 2 2 4 3 5" xfId="1794" xr:uid="{00000000-0005-0000-0000-000045060000}"/>
    <cellStyle name="20% - Accent1 2 2 2 2 2 4 3 5 2" xfId="1795" xr:uid="{00000000-0005-0000-0000-000046060000}"/>
    <cellStyle name="20% - Accent1 2 2 2 2 2 4 3 5 2 2" xfId="1796" xr:uid="{00000000-0005-0000-0000-000047060000}"/>
    <cellStyle name="20% - Accent1 2 2 2 2 2 4 3 5 3" xfId="1797" xr:uid="{00000000-0005-0000-0000-000048060000}"/>
    <cellStyle name="20% - Accent1 2 2 2 2 2 4 3 6" xfId="1798" xr:uid="{00000000-0005-0000-0000-000049060000}"/>
    <cellStyle name="20% - Accent1 2 2 2 2 2 4 3 6 2" xfId="1799" xr:uid="{00000000-0005-0000-0000-00004A060000}"/>
    <cellStyle name="20% - Accent1 2 2 2 2 2 4 3 6 2 2" xfId="1800" xr:uid="{00000000-0005-0000-0000-00004B060000}"/>
    <cellStyle name="20% - Accent1 2 2 2 2 2 4 3 6 3" xfId="1801" xr:uid="{00000000-0005-0000-0000-00004C060000}"/>
    <cellStyle name="20% - Accent1 2 2 2 2 2 4 3 7" xfId="1802" xr:uid="{00000000-0005-0000-0000-00004D060000}"/>
    <cellStyle name="20% - Accent1 2 2 2 2 2 4 3 7 2" xfId="1803" xr:uid="{00000000-0005-0000-0000-00004E060000}"/>
    <cellStyle name="20% - Accent1 2 2 2 2 2 4 3 8" xfId="1804" xr:uid="{00000000-0005-0000-0000-00004F060000}"/>
    <cellStyle name="20% - Accent1 2 2 2 2 2 4 3 8 2" xfId="1805" xr:uid="{00000000-0005-0000-0000-000050060000}"/>
    <cellStyle name="20% - Accent1 2 2 2 2 2 4 3 9" xfId="1806" xr:uid="{00000000-0005-0000-0000-000051060000}"/>
    <cellStyle name="20% - Accent1 2 2 2 2 2 4 4" xfId="1807" xr:uid="{00000000-0005-0000-0000-000052060000}"/>
    <cellStyle name="20% - Accent1 2 2 2 2 2 4 4 2" xfId="1808" xr:uid="{00000000-0005-0000-0000-000053060000}"/>
    <cellStyle name="20% - Accent1 2 2 2 2 2 4 4 2 2" xfId="1809" xr:uid="{00000000-0005-0000-0000-000054060000}"/>
    <cellStyle name="20% - Accent1 2 2 2 2 2 4 4 2 2 2" xfId="1810" xr:uid="{00000000-0005-0000-0000-000055060000}"/>
    <cellStyle name="20% - Accent1 2 2 2 2 2 4 4 2 3" xfId="1811" xr:uid="{00000000-0005-0000-0000-000056060000}"/>
    <cellStyle name="20% - Accent1 2 2 2 2 2 4 4 3" xfId="1812" xr:uid="{00000000-0005-0000-0000-000057060000}"/>
    <cellStyle name="20% - Accent1 2 2 2 2 2 4 4 3 2" xfId="1813" xr:uid="{00000000-0005-0000-0000-000058060000}"/>
    <cellStyle name="20% - Accent1 2 2 2 2 2 4 4 4" xfId="1814" xr:uid="{00000000-0005-0000-0000-000059060000}"/>
    <cellStyle name="20% - Accent1 2 2 2 2 2 4 5" xfId="1815" xr:uid="{00000000-0005-0000-0000-00005A060000}"/>
    <cellStyle name="20% - Accent1 2 2 2 2 2 4 5 2" xfId="1816" xr:uid="{00000000-0005-0000-0000-00005B060000}"/>
    <cellStyle name="20% - Accent1 2 2 2 2 2 4 5 2 2" xfId="1817" xr:uid="{00000000-0005-0000-0000-00005C060000}"/>
    <cellStyle name="20% - Accent1 2 2 2 2 2 4 5 2 2 2" xfId="1818" xr:uid="{00000000-0005-0000-0000-00005D060000}"/>
    <cellStyle name="20% - Accent1 2 2 2 2 2 4 5 2 3" xfId="1819" xr:uid="{00000000-0005-0000-0000-00005E060000}"/>
    <cellStyle name="20% - Accent1 2 2 2 2 2 4 5 3" xfId="1820" xr:uid="{00000000-0005-0000-0000-00005F060000}"/>
    <cellStyle name="20% - Accent1 2 2 2 2 2 4 5 3 2" xfId="1821" xr:uid="{00000000-0005-0000-0000-000060060000}"/>
    <cellStyle name="20% - Accent1 2 2 2 2 2 4 5 4" xfId="1822" xr:uid="{00000000-0005-0000-0000-000061060000}"/>
    <cellStyle name="20% - Accent1 2 2 2 2 2 4 6" xfId="1823" xr:uid="{00000000-0005-0000-0000-000062060000}"/>
    <cellStyle name="20% - Accent1 2 2 2 2 2 4 6 2" xfId="1824" xr:uid="{00000000-0005-0000-0000-000063060000}"/>
    <cellStyle name="20% - Accent1 2 2 2 2 2 4 6 2 2" xfId="1825" xr:uid="{00000000-0005-0000-0000-000064060000}"/>
    <cellStyle name="20% - Accent1 2 2 2 2 2 4 6 2 2 2" xfId="1826" xr:uid="{00000000-0005-0000-0000-000065060000}"/>
    <cellStyle name="20% - Accent1 2 2 2 2 2 4 6 2 3" xfId="1827" xr:uid="{00000000-0005-0000-0000-000066060000}"/>
    <cellStyle name="20% - Accent1 2 2 2 2 2 4 6 3" xfId="1828" xr:uid="{00000000-0005-0000-0000-000067060000}"/>
    <cellStyle name="20% - Accent1 2 2 2 2 2 4 6 3 2" xfId="1829" xr:uid="{00000000-0005-0000-0000-000068060000}"/>
    <cellStyle name="20% - Accent1 2 2 2 2 2 4 6 4" xfId="1830" xr:uid="{00000000-0005-0000-0000-000069060000}"/>
    <cellStyle name="20% - Accent1 2 2 2 2 2 4 7" xfId="1831" xr:uid="{00000000-0005-0000-0000-00006A060000}"/>
    <cellStyle name="20% - Accent1 2 2 2 2 2 4 7 2" xfId="1832" xr:uid="{00000000-0005-0000-0000-00006B060000}"/>
    <cellStyle name="20% - Accent1 2 2 2 2 2 4 7 2 2" xfId="1833" xr:uid="{00000000-0005-0000-0000-00006C060000}"/>
    <cellStyle name="20% - Accent1 2 2 2 2 2 4 7 3" xfId="1834" xr:uid="{00000000-0005-0000-0000-00006D060000}"/>
    <cellStyle name="20% - Accent1 2 2 2 2 2 4 8" xfId="1835" xr:uid="{00000000-0005-0000-0000-00006E060000}"/>
    <cellStyle name="20% - Accent1 2 2 2 2 2 4 8 2" xfId="1836" xr:uid="{00000000-0005-0000-0000-00006F060000}"/>
    <cellStyle name="20% - Accent1 2 2 2 2 2 4 8 2 2" xfId="1837" xr:uid="{00000000-0005-0000-0000-000070060000}"/>
    <cellStyle name="20% - Accent1 2 2 2 2 2 4 8 3" xfId="1838" xr:uid="{00000000-0005-0000-0000-000071060000}"/>
    <cellStyle name="20% - Accent1 2 2 2 2 2 4 9" xfId="1839" xr:uid="{00000000-0005-0000-0000-000072060000}"/>
    <cellStyle name="20% - Accent1 2 2 2 2 2 4 9 2" xfId="1840" xr:uid="{00000000-0005-0000-0000-000073060000}"/>
    <cellStyle name="20% - Accent1 2 2 2 2 2 5" xfId="1841" xr:uid="{00000000-0005-0000-0000-000074060000}"/>
    <cellStyle name="20% - Accent1 2 2 2 2 2 5 2" xfId="1842" xr:uid="{00000000-0005-0000-0000-000075060000}"/>
    <cellStyle name="20% - Accent1 2 2 2 2 2 5 2 2" xfId="1843" xr:uid="{00000000-0005-0000-0000-000076060000}"/>
    <cellStyle name="20% - Accent1 2 2 2 2 2 5 2 2 2" xfId="1844" xr:uid="{00000000-0005-0000-0000-000077060000}"/>
    <cellStyle name="20% - Accent1 2 2 2 2 2 5 2 2 2 2" xfId="1845" xr:uid="{00000000-0005-0000-0000-000078060000}"/>
    <cellStyle name="20% - Accent1 2 2 2 2 2 5 2 2 3" xfId="1846" xr:uid="{00000000-0005-0000-0000-000079060000}"/>
    <cellStyle name="20% - Accent1 2 2 2 2 2 5 2 3" xfId="1847" xr:uid="{00000000-0005-0000-0000-00007A060000}"/>
    <cellStyle name="20% - Accent1 2 2 2 2 2 5 2 3 2" xfId="1848" xr:uid="{00000000-0005-0000-0000-00007B060000}"/>
    <cellStyle name="20% - Accent1 2 2 2 2 2 5 2 4" xfId="1849" xr:uid="{00000000-0005-0000-0000-00007C060000}"/>
    <cellStyle name="20% - Accent1 2 2 2 2 2 5 3" xfId="1850" xr:uid="{00000000-0005-0000-0000-00007D060000}"/>
    <cellStyle name="20% - Accent1 2 2 2 2 2 5 3 2" xfId="1851" xr:uid="{00000000-0005-0000-0000-00007E060000}"/>
    <cellStyle name="20% - Accent1 2 2 2 2 2 5 3 2 2" xfId="1852" xr:uid="{00000000-0005-0000-0000-00007F060000}"/>
    <cellStyle name="20% - Accent1 2 2 2 2 2 5 3 2 2 2" xfId="1853" xr:uid="{00000000-0005-0000-0000-000080060000}"/>
    <cellStyle name="20% - Accent1 2 2 2 2 2 5 3 2 3" xfId="1854" xr:uid="{00000000-0005-0000-0000-000081060000}"/>
    <cellStyle name="20% - Accent1 2 2 2 2 2 5 3 3" xfId="1855" xr:uid="{00000000-0005-0000-0000-000082060000}"/>
    <cellStyle name="20% - Accent1 2 2 2 2 2 5 3 3 2" xfId="1856" xr:uid="{00000000-0005-0000-0000-000083060000}"/>
    <cellStyle name="20% - Accent1 2 2 2 2 2 5 3 4" xfId="1857" xr:uid="{00000000-0005-0000-0000-000084060000}"/>
    <cellStyle name="20% - Accent1 2 2 2 2 2 5 4" xfId="1858" xr:uid="{00000000-0005-0000-0000-000085060000}"/>
    <cellStyle name="20% - Accent1 2 2 2 2 2 5 4 2" xfId="1859" xr:uid="{00000000-0005-0000-0000-000086060000}"/>
    <cellStyle name="20% - Accent1 2 2 2 2 2 5 4 2 2" xfId="1860" xr:uid="{00000000-0005-0000-0000-000087060000}"/>
    <cellStyle name="20% - Accent1 2 2 2 2 2 5 4 2 2 2" xfId="1861" xr:uid="{00000000-0005-0000-0000-000088060000}"/>
    <cellStyle name="20% - Accent1 2 2 2 2 2 5 4 2 3" xfId="1862" xr:uid="{00000000-0005-0000-0000-000089060000}"/>
    <cellStyle name="20% - Accent1 2 2 2 2 2 5 4 3" xfId="1863" xr:uid="{00000000-0005-0000-0000-00008A060000}"/>
    <cellStyle name="20% - Accent1 2 2 2 2 2 5 4 3 2" xfId="1864" xr:uid="{00000000-0005-0000-0000-00008B060000}"/>
    <cellStyle name="20% - Accent1 2 2 2 2 2 5 4 4" xfId="1865" xr:uid="{00000000-0005-0000-0000-00008C060000}"/>
    <cellStyle name="20% - Accent1 2 2 2 2 2 5 5" xfId="1866" xr:uid="{00000000-0005-0000-0000-00008D060000}"/>
    <cellStyle name="20% - Accent1 2 2 2 2 2 5 5 2" xfId="1867" xr:uid="{00000000-0005-0000-0000-00008E060000}"/>
    <cellStyle name="20% - Accent1 2 2 2 2 2 5 5 2 2" xfId="1868" xr:uid="{00000000-0005-0000-0000-00008F060000}"/>
    <cellStyle name="20% - Accent1 2 2 2 2 2 5 5 3" xfId="1869" xr:uid="{00000000-0005-0000-0000-000090060000}"/>
    <cellStyle name="20% - Accent1 2 2 2 2 2 5 6" xfId="1870" xr:uid="{00000000-0005-0000-0000-000091060000}"/>
    <cellStyle name="20% - Accent1 2 2 2 2 2 5 6 2" xfId="1871" xr:uid="{00000000-0005-0000-0000-000092060000}"/>
    <cellStyle name="20% - Accent1 2 2 2 2 2 5 6 2 2" xfId="1872" xr:uid="{00000000-0005-0000-0000-000093060000}"/>
    <cellStyle name="20% - Accent1 2 2 2 2 2 5 6 3" xfId="1873" xr:uid="{00000000-0005-0000-0000-000094060000}"/>
    <cellStyle name="20% - Accent1 2 2 2 2 2 5 7" xfId="1874" xr:uid="{00000000-0005-0000-0000-000095060000}"/>
    <cellStyle name="20% - Accent1 2 2 2 2 2 5 7 2" xfId="1875" xr:uid="{00000000-0005-0000-0000-000096060000}"/>
    <cellStyle name="20% - Accent1 2 2 2 2 2 5 8" xfId="1876" xr:uid="{00000000-0005-0000-0000-000097060000}"/>
    <cellStyle name="20% - Accent1 2 2 2 2 2 5 8 2" xfId="1877" xr:uid="{00000000-0005-0000-0000-000098060000}"/>
    <cellStyle name="20% - Accent1 2 2 2 2 2 5 9" xfId="1878" xr:uid="{00000000-0005-0000-0000-000099060000}"/>
    <cellStyle name="20% - Accent1 2 2 2 2 2 6" xfId="1879" xr:uid="{00000000-0005-0000-0000-00009A060000}"/>
    <cellStyle name="20% - Accent1 2 2 2 2 2 6 2" xfId="1880" xr:uid="{00000000-0005-0000-0000-00009B060000}"/>
    <cellStyle name="20% - Accent1 2 2 2 2 2 6 2 2" xfId="1881" xr:uid="{00000000-0005-0000-0000-00009C060000}"/>
    <cellStyle name="20% - Accent1 2 2 2 2 2 6 2 2 2" xfId="1882" xr:uid="{00000000-0005-0000-0000-00009D060000}"/>
    <cellStyle name="20% - Accent1 2 2 2 2 2 6 2 2 2 2" xfId="1883" xr:uid="{00000000-0005-0000-0000-00009E060000}"/>
    <cellStyle name="20% - Accent1 2 2 2 2 2 6 2 2 3" xfId="1884" xr:uid="{00000000-0005-0000-0000-00009F060000}"/>
    <cellStyle name="20% - Accent1 2 2 2 2 2 6 2 3" xfId="1885" xr:uid="{00000000-0005-0000-0000-0000A0060000}"/>
    <cellStyle name="20% - Accent1 2 2 2 2 2 6 2 3 2" xfId="1886" xr:uid="{00000000-0005-0000-0000-0000A1060000}"/>
    <cellStyle name="20% - Accent1 2 2 2 2 2 6 2 4" xfId="1887" xr:uid="{00000000-0005-0000-0000-0000A2060000}"/>
    <cellStyle name="20% - Accent1 2 2 2 2 2 6 3" xfId="1888" xr:uid="{00000000-0005-0000-0000-0000A3060000}"/>
    <cellStyle name="20% - Accent1 2 2 2 2 2 6 3 2" xfId="1889" xr:uid="{00000000-0005-0000-0000-0000A4060000}"/>
    <cellStyle name="20% - Accent1 2 2 2 2 2 6 3 2 2" xfId="1890" xr:uid="{00000000-0005-0000-0000-0000A5060000}"/>
    <cellStyle name="20% - Accent1 2 2 2 2 2 6 3 2 2 2" xfId="1891" xr:uid="{00000000-0005-0000-0000-0000A6060000}"/>
    <cellStyle name="20% - Accent1 2 2 2 2 2 6 3 2 3" xfId="1892" xr:uid="{00000000-0005-0000-0000-0000A7060000}"/>
    <cellStyle name="20% - Accent1 2 2 2 2 2 6 3 3" xfId="1893" xr:uid="{00000000-0005-0000-0000-0000A8060000}"/>
    <cellStyle name="20% - Accent1 2 2 2 2 2 6 3 3 2" xfId="1894" xr:uid="{00000000-0005-0000-0000-0000A9060000}"/>
    <cellStyle name="20% - Accent1 2 2 2 2 2 6 3 4" xfId="1895" xr:uid="{00000000-0005-0000-0000-0000AA060000}"/>
    <cellStyle name="20% - Accent1 2 2 2 2 2 6 4" xfId="1896" xr:uid="{00000000-0005-0000-0000-0000AB060000}"/>
    <cellStyle name="20% - Accent1 2 2 2 2 2 6 4 2" xfId="1897" xr:uid="{00000000-0005-0000-0000-0000AC060000}"/>
    <cellStyle name="20% - Accent1 2 2 2 2 2 6 4 2 2" xfId="1898" xr:uid="{00000000-0005-0000-0000-0000AD060000}"/>
    <cellStyle name="20% - Accent1 2 2 2 2 2 6 4 2 2 2" xfId="1899" xr:uid="{00000000-0005-0000-0000-0000AE060000}"/>
    <cellStyle name="20% - Accent1 2 2 2 2 2 6 4 2 3" xfId="1900" xr:uid="{00000000-0005-0000-0000-0000AF060000}"/>
    <cellStyle name="20% - Accent1 2 2 2 2 2 6 4 3" xfId="1901" xr:uid="{00000000-0005-0000-0000-0000B0060000}"/>
    <cellStyle name="20% - Accent1 2 2 2 2 2 6 4 3 2" xfId="1902" xr:uid="{00000000-0005-0000-0000-0000B1060000}"/>
    <cellStyle name="20% - Accent1 2 2 2 2 2 6 4 4" xfId="1903" xr:uid="{00000000-0005-0000-0000-0000B2060000}"/>
    <cellStyle name="20% - Accent1 2 2 2 2 2 6 5" xfId="1904" xr:uid="{00000000-0005-0000-0000-0000B3060000}"/>
    <cellStyle name="20% - Accent1 2 2 2 2 2 6 5 2" xfId="1905" xr:uid="{00000000-0005-0000-0000-0000B4060000}"/>
    <cellStyle name="20% - Accent1 2 2 2 2 2 6 5 2 2" xfId="1906" xr:uid="{00000000-0005-0000-0000-0000B5060000}"/>
    <cellStyle name="20% - Accent1 2 2 2 2 2 6 5 3" xfId="1907" xr:uid="{00000000-0005-0000-0000-0000B6060000}"/>
    <cellStyle name="20% - Accent1 2 2 2 2 2 6 6" xfId="1908" xr:uid="{00000000-0005-0000-0000-0000B7060000}"/>
    <cellStyle name="20% - Accent1 2 2 2 2 2 6 6 2" xfId="1909" xr:uid="{00000000-0005-0000-0000-0000B8060000}"/>
    <cellStyle name="20% - Accent1 2 2 2 2 2 6 6 2 2" xfId="1910" xr:uid="{00000000-0005-0000-0000-0000B9060000}"/>
    <cellStyle name="20% - Accent1 2 2 2 2 2 6 6 3" xfId="1911" xr:uid="{00000000-0005-0000-0000-0000BA060000}"/>
    <cellStyle name="20% - Accent1 2 2 2 2 2 6 7" xfId="1912" xr:uid="{00000000-0005-0000-0000-0000BB060000}"/>
    <cellStyle name="20% - Accent1 2 2 2 2 2 6 7 2" xfId="1913" xr:uid="{00000000-0005-0000-0000-0000BC060000}"/>
    <cellStyle name="20% - Accent1 2 2 2 2 2 6 8" xfId="1914" xr:uid="{00000000-0005-0000-0000-0000BD060000}"/>
    <cellStyle name="20% - Accent1 2 2 2 2 2 6 8 2" xfId="1915" xr:uid="{00000000-0005-0000-0000-0000BE060000}"/>
    <cellStyle name="20% - Accent1 2 2 2 2 2 6 9" xfId="1916" xr:uid="{00000000-0005-0000-0000-0000BF060000}"/>
    <cellStyle name="20% - Accent1 2 2 2 2 2 7" xfId="1917" xr:uid="{00000000-0005-0000-0000-0000C0060000}"/>
    <cellStyle name="20% - Accent1 2 2 2 2 2 7 2" xfId="1918" xr:uid="{00000000-0005-0000-0000-0000C1060000}"/>
    <cellStyle name="20% - Accent1 2 2 2 2 2 7 2 2" xfId="1919" xr:uid="{00000000-0005-0000-0000-0000C2060000}"/>
    <cellStyle name="20% - Accent1 2 2 2 2 2 7 2 2 2" xfId="1920" xr:uid="{00000000-0005-0000-0000-0000C3060000}"/>
    <cellStyle name="20% - Accent1 2 2 2 2 2 7 2 3" xfId="1921" xr:uid="{00000000-0005-0000-0000-0000C4060000}"/>
    <cellStyle name="20% - Accent1 2 2 2 2 2 7 3" xfId="1922" xr:uid="{00000000-0005-0000-0000-0000C5060000}"/>
    <cellStyle name="20% - Accent1 2 2 2 2 2 7 3 2" xfId="1923" xr:uid="{00000000-0005-0000-0000-0000C6060000}"/>
    <cellStyle name="20% - Accent1 2 2 2 2 2 7 4" xfId="1924" xr:uid="{00000000-0005-0000-0000-0000C7060000}"/>
    <cellStyle name="20% - Accent1 2 2 2 2 2 8" xfId="1925" xr:uid="{00000000-0005-0000-0000-0000C8060000}"/>
    <cellStyle name="20% - Accent1 2 2 2 2 2 8 2" xfId="1926" xr:uid="{00000000-0005-0000-0000-0000C9060000}"/>
    <cellStyle name="20% - Accent1 2 2 2 2 2 8 2 2" xfId="1927" xr:uid="{00000000-0005-0000-0000-0000CA060000}"/>
    <cellStyle name="20% - Accent1 2 2 2 2 2 8 2 2 2" xfId="1928" xr:uid="{00000000-0005-0000-0000-0000CB060000}"/>
    <cellStyle name="20% - Accent1 2 2 2 2 2 8 2 3" xfId="1929" xr:uid="{00000000-0005-0000-0000-0000CC060000}"/>
    <cellStyle name="20% - Accent1 2 2 2 2 2 8 3" xfId="1930" xr:uid="{00000000-0005-0000-0000-0000CD060000}"/>
    <cellStyle name="20% - Accent1 2 2 2 2 2 8 3 2" xfId="1931" xr:uid="{00000000-0005-0000-0000-0000CE060000}"/>
    <cellStyle name="20% - Accent1 2 2 2 2 2 8 4" xfId="1932" xr:uid="{00000000-0005-0000-0000-0000CF060000}"/>
    <cellStyle name="20% - Accent1 2 2 2 2 2 9" xfId="1933" xr:uid="{00000000-0005-0000-0000-0000D0060000}"/>
    <cellStyle name="20% - Accent1 2 2 2 2 2 9 2" xfId="1934" xr:uid="{00000000-0005-0000-0000-0000D1060000}"/>
    <cellStyle name="20% - Accent1 2 2 2 2 2 9 2 2" xfId="1935" xr:uid="{00000000-0005-0000-0000-0000D2060000}"/>
    <cellStyle name="20% - Accent1 2 2 2 2 2 9 2 2 2" xfId="1936" xr:uid="{00000000-0005-0000-0000-0000D3060000}"/>
    <cellStyle name="20% - Accent1 2 2 2 2 2 9 2 3" xfId="1937" xr:uid="{00000000-0005-0000-0000-0000D4060000}"/>
    <cellStyle name="20% - Accent1 2 2 2 2 2 9 3" xfId="1938" xr:uid="{00000000-0005-0000-0000-0000D5060000}"/>
    <cellStyle name="20% - Accent1 2 2 2 2 2 9 3 2" xfId="1939" xr:uid="{00000000-0005-0000-0000-0000D6060000}"/>
    <cellStyle name="20% - Accent1 2 2 2 2 2 9 4" xfId="1940" xr:uid="{00000000-0005-0000-0000-0000D7060000}"/>
    <cellStyle name="20% - Accent1 2 2 2 2 3" xfId="1941" xr:uid="{00000000-0005-0000-0000-0000D8060000}"/>
    <cellStyle name="20% - Accent1 2 2 2 2 3 10" xfId="1942" xr:uid="{00000000-0005-0000-0000-0000D9060000}"/>
    <cellStyle name="20% - Accent1 2 2 2 2 3 10 2" xfId="1943" xr:uid="{00000000-0005-0000-0000-0000DA060000}"/>
    <cellStyle name="20% - Accent1 2 2 2 2 3 11" xfId="1944" xr:uid="{00000000-0005-0000-0000-0000DB060000}"/>
    <cellStyle name="20% - Accent1 2 2 2 2 3 2" xfId="1945" xr:uid="{00000000-0005-0000-0000-0000DC060000}"/>
    <cellStyle name="20% - Accent1 2 2 2 2 3 2 2" xfId="1946" xr:uid="{00000000-0005-0000-0000-0000DD060000}"/>
    <cellStyle name="20% - Accent1 2 2 2 2 3 2 2 2" xfId="1947" xr:uid="{00000000-0005-0000-0000-0000DE060000}"/>
    <cellStyle name="20% - Accent1 2 2 2 2 3 2 2 2 2" xfId="1948" xr:uid="{00000000-0005-0000-0000-0000DF060000}"/>
    <cellStyle name="20% - Accent1 2 2 2 2 3 2 2 2 2 2" xfId="1949" xr:uid="{00000000-0005-0000-0000-0000E0060000}"/>
    <cellStyle name="20% - Accent1 2 2 2 2 3 2 2 2 3" xfId="1950" xr:uid="{00000000-0005-0000-0000-0000E1060000}"/>
    <cellStyle name="20% - Accent1 2 2 2 2 3 2 2 3" xfId="1951" xr:uid="{00000000-0005-0000-0000-0000E2060000}"/>
    <cellStyle name="20% - Accent1 2 2 2 2 3 2 2 3 2" xfId="1952" xr:uid="{00000000-0005-0000-0000-0000E3060000}"/>
    <cellStyle name="20% - Accent1 2 2 2 2 3 2 2 4" xfId="1953" xr:uid="{00000000-0005-0000-0000-0000E4060000}"/>
    <cellStyle name="20% - Accent1 2 2 2 2 3 2 3" xfId="1954" xr:uid="{00000000-0005-0000-0000-0000E5060000}"/>
    <cellStyle name="20% - Accent1 2 2 2 2 3 2 3 2" xfId="1955" xr:uid="{00000000-0005-0000-0000-0000E6060000}"/>
    <cellStyle name="20% - Accent1 2 2 2 2 3 2 3 2 2" xfId="1956" xr:uid="{00000000-0005-0000-0000-0000E7060000}"/>
    <cellStyle name="20% - Accent1 2 2 2 2 3 2 3 2 2 2" xfId="1957" xr:uid="{00000000-0005-0000-0000-0000E8060000}"/>
    <cellStyle name="20% - Accent1 2 2 2 2 3 2 3 2 3" xfId="1958" xr:uid="{00000000-0005-0000-0000-0000E9060000}"/>
    <cellStyle name="20% - Accent1 2 2 2 2 3 2 3 3" xfId="1959" xr:uid="{00000000-0005-0000-0000-0000EA060000}"/>
    <cellStyle name="20% - Accent1 2 2 2 2 3 2 3 3 2" xfId="1960" xr:uid="{00000000-0005-0000-0000-0000EB060000}"/>
    <cellStyle name="20% - Accent1 2 2 2 2 3 2 3 4" xfId="1961" xr:uid="{00000000-0005-0000-0000-0000EC060000}"/>
    <cellStyle name="20% - Accent1 2 2 2 2 3 2 4" xfId="1962" xr:uid="{00000000-0005-0000-0000-0000ED060000}"/>
    <cellStyle name="20% - Accent1 2 2 2 2 3 2 4 2" xfId="1963" xr:uid="{00000000-0005-0000-0000-0000EE060000}"/>
    <cellStyle name="20% - Accent1 2 2 2 2 3 2 4 2 2" xfId="1964" xr:uid="{00000000-0005-0000-0000-0000EF060000}"/>
    <cellStyle name="20% - Accent1 2 2 2 2 3 2 4 2 2 2" xfId="1965" xr:uid="{00000000-0005-0000-0000-0000F0060000}"/>
    <cellStyle name="20% - Accent1 2 2 2 2 3 2 4 2 3" xfId="1966" xr:uid="{00000000-0005-0000-0000-0000F1060000}"/>
    <cellStyle name="20% - Accent1 2 2 2 2 3 2 4 3" xfId="1967" xr:uid="{00000000-0005-0000-0000-0000F2060000}"/>
    <cellStyle name="20% - Accent1 2 2 2 2 3 2 4 3 2" xfId="1968" xr:uid="{00000000-0005-0000-0000-0000F3060000}"/>
    <cellStyle name="20% - Accent1 2 2 2 2 3 2 4 4" xfId="1969" xr:uid="{00000000-0005-0000-0000-0000F4060000}"/>
    <cellStyle name="20% - Accent1 2 2 2 2 3 2 5" xfId="1970" xr:uid="{00000000-0005-0000-0000-0000F5060000}"/>
    <cellStyle name="20% - Accent1 2 2 2 2 3 2 5 2" xfId="1971" xr:uid="{00000000-0005-0000-0000-0000F6060000}"/>
    <cellStyle name="20% - Accent1 2 2 2 2 3 2 5 2 2" xfId="1972" xr:uid="{00000000-0005-0000-0000-0000F7060000}"/>
    <cellStyle name="20% - Accent1 2 2 2 2 3 2 5 3" xfId="1973" xr:uid="{00000000-0005-0000-0000-0000F8060000}"/>
    <cellStyle name="20% - Accent1 2 2 2 2 3 2 6" xfId="1974" xr:uid="{00000000-0005-0000-0000-0000F9060000}"/>
    <cellStyle name="20% - Accent1 2 2 2 2 3 2 6 2" xfId="1975" xr:uid="{00000000-0005-0000-0000-0000FA060000}"/>
    <cellStyle name="20% - Accent1 2 2 2 2 3 2 6 2 2" xfId="1976" xr:uid="{00000000-0005-0000-0000-0000FB060000}"/>
    <cellStyle name="20% - Accent1 2 2 2 2 3 2 6 3" xfId="1977" xr:uid="{00000000-0005-0000-0000-0000FC060000}"/>
    <cellStyle name="20% - Accent1 2 2 2 2 3 2 7" xfId="1978" xr:uid="{00000000-0005-0000-0000-0000FD060000}"/>
    <cellStyle name="20% - Accent1 2 2 2 2 3 2 7 2" xfId="1979" xr:uid="{00000000-0005-0000-0000-0000FE060000}"/>
    <cellStyle name="20% - Accent1 2 2 2 2 3 2 8" xfId="1980" xr:uid="{00000000-0005-0000-0000-0000FF060000}"/>
    <cellStyle name="20% - Accent1 2 2 2 2 3 2 8 2" xfId="1981" xr:uid="{00000000-0005-0000-0000-000000070000}"/>
    <cellStyle name="20% - Accent1 2 2 2 2 3 2 9" xfId="1982" xr:uid="{00000000-0005-0000-0000-000001070000}"/>
    <cellStyle name="20% - Accent1 2 2 2 2 3 3" xfId="1983" xr:uid="{00000000-0005-0000-0000-000002070000}"/>
    <cellStyle name="20% - Accent1 2 2 2 2 3 3 2" xfId="1984" xr:uid="{00000000-0005-0000-0000-000003070000}"/>
    <cellStyle name="20% - Accent1 2 2 2 2 3 3 2 2" xfId="1985" xr:uid="{00000000-0005-0000-0000-000004070000}"/>
    <cellStyle name="20% - Accent1 2 2 2 2 3 3 2 2 2" xfId="1986" xr:uid="{00000000-0005-0000-0000-000005070000}"/>
    <cellStyle name="20% - Accent1 2 2 2 2 3 3 2 2 2 2" xfId="1987" xr:uid="{00000000-0005-0000-0000-000006070000}"/>
    <cellStyle name="20% - Accent1 2 2 2 2 3 3 2 2 3" xfId="1988" xr:uid="{00000000-0005-0000-0000-000007070000}"/>
    <cellStyle name="20% - Accent1 2 2 2 2 3 3 2 3" xfId="1989" xr:uid="{00000000-0005-0000-0000-000008070000}"/>
    <cellStyle name="20% - Accent1 2 2 2 2 3 3 2 3 2" xfId="1990" xr:uid="{00000000-0005-0000-0000-000009070000}"/>
    <cellStyle name="20% - Accent1 2 2 2 2 3 3 2 4" xfId="1991" xr:uid="{00000000-0005-0000-0000-00000A070000}"/>
    <cellStyle name="20% - Accent1 2 2 2 2 3 3 3" xfId="1992" xr:uid="{00000000-0005-0000-0000-00000B070000}"/>
    <cellStyle name="20% - Accent1 2 2 2 2 3 3 3 2" xfId="1993" xr:uid="{00000000-0005-0000-0000-00000C070000}"/>
    <cellStyle name="20% - Accent1 2 2 2 2 3 3 3 2 2" xfId="1994" xr:uid="{00000000-0005-0000-0000-00000D070000}"/>
    <cellStyle name="20% - Accent1 2 2 2 2 3 3 3 2 2 2" xfId="1995" xr:uid="{00000000-0005-0000-0000-00000E070000}"/>
    <cellStyle name="20% - Accent1 2 2 2 2 3 3 3 2 3" xfId="1996" xr:uid="{00000000-0005-0000-0000-00000F070000}"/>
    <cellStyle name="20% - Accent1 2 2 2 2 3 3 3 3" xfId="1997" xr:uid="{00000000-0005-0000-0000-000010070000}"/>
    <cellStyle name="20% - Accent1 2 2 2 2 3 3 3 3 2" xfId="1998" xr:uid="{00000000-0005-0000-0000-000011070000}"/>
    <cellStyle name="20% - Accent1 2 2 2 2 3 3 3 4" xfId="1999" xr:uid="{00000000-0005-0000-0000-000012070000}"/>
    <cellStyle name="20% - Accent1 2 2 2 2 3 3 4" xfId="2000" xr:uid="{00000000-0005-0000-0000-000013070000}"/>
    <cellStyle name="20% - Accent1 2 2 2 2 3 3 4 2" xfId="2001" xr:uid="{00000000-0005-0000-0000-000014070000}"/>
    <cellStyle name="20% - Accent1 2 2 2 2 3 3 4 2 2" xfId="2002" xr:uid="{00000000-0005-0000-0000-000015070000}"/>
    <cellStyle name="20% - Accent1 2 2 2 2 3 3 4 2 2 2" xfId="2003" xr:uid="{00000000-0005-0000-0000-000016070000}"/>
    <cellStyle name="20% - Accent1 2 2 2 2 3 3 4 2 3" xfId="2004" xr:uid="{00000000-0005-0000-0000-000017070000}"/>
    <cellStyle name="20% - Accent1 2 2 2 2 3 3 4 3" xfId="2005" xr:uid="{00000000-0005-0000-0000-000018070000}"/>
    <cellStyle name="20% - Accent1 2 2 2 2 3 3 4 3 2" xfId="2006" xr:uid="{00000000-0005-0000-0000-000019070000}"/>
    <cellStyle name="20% - Accent1 2 2 2 2 3 3 4 4" xfId="2007" xr:uid="{00000000-0005-0000-0000-00001A070000}"/>
    <cellStyle name="20% - Accent1 2 2 2 2 3 3 5" xfId="2008" xr:uid="{00000000-0005-0000-0000-00001B070000}"/>
    <cellStyle name="20% - Accent1 2 2 2 2 3 3 5 2" xfId="2009" xr:uid="{00000000-0005-0000-0000-00001C070000}"/>
    <cellStyle name="20% - Accent1 2 2 2 2 3 3 5 2 2" xfId="2010" xr:uid="{00000000-0005-0000-0000-00001D070000}"/>
    <cellStyle name="20% - Accent1 2 2 2 2 3 3 5 3" xfId="2011" xr:uid="{00000000-0005-0000-0000-00001E070000}"/>
    <cellStyle name="20% - Accent1 2 2 2 2 3 3 6" xfId="2012" xr:uid="{00000000-0005-0000-0000-00001F070000}"/>
    <cellStyle name="20% - Accent1 2 2 2 2 3 3 6 2" xfId="2013" xr:uid="{00000000-0005-0000-0000-000020070000}"/>
    <cellStyle name="20% - Accent1 2 2 2 2 3 3 6 2 2" xfId="2014" xr:uid="{00000000-0005-0000-0000-000021070000}"/>
    <cellStyle name="20% - Accent1 2 2 2 2 3 3 6 3" xfId="2015" xr:uid="{00000000-0005-0000-0000-000022070000}"/>
    <cellStyle name="20% - Accent1 2 2 2 2 3 3 7" xfId="2016" xr:uid="{00000000-0005-0000-0000-000023070000}"/>
    <cellStyle name="20% - Accent1 2 2 2 2 3 3 7 2" xfId="2017" xr:uid="{00000000-0005-0000-0000-000024070000}"/>
    <cellStyle name="20% - Accent1 2 2 2 2 3 3 8" xfId="2018" xr:uid="{00000000-0005-0000-0000-000025070000}"/>
    <cellStyle name="20% - Accent1 2 2 2 2 3 3 8 2" xfId="2019" xr:uid="{00000000-0005-0000-0000-000026070000}"/>
    <cellStyle name="20% - Accent1 2 2 2 2 3 3 9" xfId="2020" xr:uid="{00000000-0005-0000-0000-000027070000}"/>
    <cellStyle name="20% - Accent1 2 2 2 2 3 4" xfId="2021" xr:uid="{00000000-0005-0000-0000-000028070000}"/>
    <cellStyle name="20% - Accent1 2 2 2 2 3 4 2" xfId="2022" xr:uid="{00000000-0005-0000-0000-000029070000}"/>
    <cellStyle name="20% - Accent1 2 2 2 2 3 4 2 2" xfId="2023" xr:uid="{00000000-0005-0000-0000-00002A070000}"/>
    <cellStyle name="20% - Accent1 2 2 2 2 3 4 2 2 2" xfId="2024" xr:uid="{00000000-0005-0000-0000-00002B070000}"/>
    <cellStyle name="20% - Accent1 2 2 2 2 3 4 2 3" xfId="2025" xr:uid="{00000000-0005-0000-0000-00002C070000}"/>
    <cellStyle name="20% - Accent1 2 2 2 2 3 4 3" xfId="2026" xr:uid="{00000000-0005-0000-0000-00002D070000}"/>
    <cellStyle name="20% - Accent1 2 2 2 2 3 4 3 2" xfId="2027" xr:uid="{00000000-0005-0000-0000-00002E070000}"/>
    <cellStyle name="20% - Accent1 2 2 2 2 3 4 4" xfId="2028" xr:uid="{00000000-0005-0000-0000-00002F070000}"/>
    <cellStyle name="20% - Accent1 2 2 2 2 3 5" xfId="2029" xr:uid="{00000000-0005-0000-0000-000030070000}"/>
    <cellStyle name="20% - Accent1 2 2 2 2 3 5 2" xfId="2030" xr:uid="{00000000-0005-0000-0000-000031070000}"/>
    <cellStyle name="20% - Accent1 2 2 2 2 3 5 2 2" xfId="2031" xr:uid="{00000000-0005-0000-0000-000032070000}"/>
    <cellStyle name="20% - Accent1 2 2 2 2 3 5 2 2 2" xfId="2032" xr:uid="{00000000-0005-0000-0000-000033070000}"/>
    <cellStyle name="20% - Accent1 2 2 2 2 3 5 2 3" xfId="2033" xr:uid="{00000000-0005-0000-0000-000034070000}"/>
    <cellStyle name="20% - Accent1 2 2 2 2 3 5 3" xfId="2034" xr:uid="{00000000-0005-0000-0000-000035070000}"/>
    <cellStyle name="20% - Accent1 2 2 2 2 3 5 3 2" xfId="2035" xr:uid="{00000000-0005-0000-0000-000036070000}"/>
    <cellStyle name="20% - Accent1 2 2 2 2 3 5 4" xfId="2036" xr:uid="{00000000-0005-0000-0000-000037070000}"/>
    <cellStyle name="20% - Accent1 2 2 2 2 3 6" xfId="2037" xr:uid="{00000000-0005-0000-0000-000038070000}"/>
    <cellStyle name="20% - Accent1 2 2 2 2 3 6 2" xfId="2038" xr:uid="{00000000-0005-0000-0000-000039070000}"/>
    <cellStyle name="20% - Accent1 2 2 2 2 3 6 2 2" xfId="2039" xr:uid="{00000000-0005-0000-0000-00003A070000}"/>
    <cellStyle name="20% - Accent1 2 2 2 2 3 6 2 2 2" xfId="2040" xr:uid="{00000000-0005-0000-0000-00003B070000}"/>
    <cellStyle name="20% - Accent1 2 2 2 2 3 6 2 3" xfId="2041" xr:uid="{00000000-0005-0000-0000-00003C070000}"/>
    <cellStyle name="20% - Accent1 2 2 2 2 3 6 3" xfId="2042" xr:uid="{00000000-0005-0000-0000-00003D070000}"/>
    <cellStyle name="20% - Accent1 2 2 2 2 3 6 3 2" xfId="2043" xr:uid="{00000000-0005-0000-0000-00003E070000}"/>
    <cellStyle name="20% - Accent1 2 2 2 2 3 6 4" xfId="2044" xr:uid="{00000000-0005-0000-0000-00003F070000}"/>
    <cellStyle name="20% - Accent1 2 2 2 2 3 7" xfId="2045" xr:uid="{00000000-0005-0000-0000-000040070000}"/>
    <cellStyle name="20% - Accent1 2 2 2 2 3 7 2" xfId="2046" xr:uid="{00000000-0005-0000-0000-000041070000}"/>
    <cellStyle name="20% - Accent1 2 2 2 2 3 7 2 2" xfId="2047" xr:uid="{00000000-0005-0000-0000-000042070000}"/>
    <cellStyle name="20% - Accent1 2 2 2 2 3 7 3" xfId="2048" xr:uid="{00000000-0005-0000-0000-000043070000}"/>
    <cellStyle name="20% - Accent1 2 2 2 2 3 8" xfId="2049" xr:uid="{00000000-0005-0000-0000-000044070000}"/>
    <cellStyle name="20% - Accent1 2 2 2 2 3 8 2" xfId="2050" xr:uid="{00000000-0005-0000-0000-000045070000}"/>
    <cellStyle name="20% - Accent1 2 2 2 2 3 8 2 2" xfId="2051" xr:uid="{00000000-0005-0000-0000-000046070000}"/>
    <cellStyle name="20% - Accent1 2 2 2 2 3 8 3" xfId="2052" xr:uid="{00000000-0005-0000-0000-000047070000}"/>
    <cellStyle name="20% - Accent1 2 2 2 2 3 9" xfId="2053" xr:uid="{00000000-0005-0000-0000-000048070000}"/>
    <cellStyle name="20% - Accent1 2 2 2 2 3 9 2" xfId="2054" xr:uid="{00000000-0005-0000-0000-000049070000}"/>
    <cellStyle name="20% - Accent1 2 2 2 2 4" xfId="2055" xr:uid="{00000000-0005-0000-0000-00004A070000}"/>
    <cellStyle name="20% - Accent1 2 2 2 2 4 10" xfId="2056" xr:uid="{00000000-0005-0000-0000-00004B070000}"/>
    <cellStyle name="20% - Accent1 2 2 2 2 4 10 2" xfId="2057" xr:uid="{00000000-0005-0000-0000-00004C070000}"/>
    <cellStyle name="20% - Accent1 2 2 2 2 4 11" xfId="2058" xr:uid="{00000000-0005-0000-0000-00004D070000}"/>
    <cellStyle name="20% - Accent1 2 2 2 2 4 2" xfId="2059" xr:uid="{00000000-0005-0000-0000-00004E070000}"/>
    <cellStyle name="20% - Accent1 2 2 2 2 4 2 2" xfId="2060" xr:uid="{00000000-0005-0000-0000-00004F070000}"/>
    <cellStyle name="20% - Accent1 2 2 2 2 4 2 2 2" xfId="2061" xr:uid="{00000000-0005-0000-0000-000050070000}"/>
    <cellStyle name="20% - Accent1 2 2 2 2 4 2 2 2 2" xfId="2062" xr:uid="{00000000-0005-0000-0000-000051070000}"/>
    <cellStyle name="20% - Accent1 2 2 2 2 4 2 2 2 2 2" xfId="2063" xr:uid="{00000000-0005-0000-0000-000052070000}"/>
    <cellStyle name="20% - Accent1 2 2 2 2 4 2 2 2 3" xfId="2064" xr:uid="{00000000-0005-0000-0000-000053070000}"/>
    <cellStyle name="20% - Accent1 2 2 2 2 4 2 2 3" xfId="2065" xr:uid="{00000000-0005-0000-0000-000054070000}"/>
    <cellStyle name="20% - Accent1 2 2 2 2 4 2 2 3 2" xfId="2066" xr:uid="{00000000-0005-0000-0000-000055070000}"/>
    <cellStyle name="20% - Accent1 2 2 2 2 4 2 2 4" xfId="2067" xr:uid="{00000000-0005-0000-0000-000056070000}"/>
    <cellStyle name="20% - Accent1 2 2 2 2 4 2 3" xfId="2068" xr:uid="{00000000-0005-0000-0000-000057070000}"/>
    <cellStyle name="20% - Accent1 2 2 2 2 4 2 3 2" xfId="2069" xr:uid="{00000000-0005-0000-0000-000058070000}"/>
    <cellStyle name="20% - Accent1 2 2 2 2 4 2 3 2 2" xfId="2070" xr:uid="{00000000-0005-0000-0000-000059070000}"/>
    <cellStyle name="20% - Accent1 2 2 2 2 4 2 3 2 2 2" xfId="2071" xr:uid="{00000000-0005-0000-0000-00005A070000}"/>
    <cellStyle name="20% - Accent1 2 2 2 2 4 2 3 2 3" xfId="2072" xr:uid="{00000000-0005-0000-0000-00005B070000}"/>
    <cellStyle name="20% - Accent1 2 2 2 2 4 2 3 3" xfId="2073" xr:uid="{00000000-0005-0000-0000-00005C070000}"/>
    <cellStyle name="20% - Accent1 2 2 2 2 4 2 3 3 2" xfId="2074" xr:uid="{00000000-0005-0000-0000-00005D070000}"/>
    <cellStyle name="20% - Accent1 2 2 2 2 4 2 3 4" xfId="2075" xr:uid="{00000000-0005-0000-0000-00005E070000}"/>
    <cellStyle name="20% - Accent1 2 2 2 2 4 2 4" xfId="2076" xr:uid="{00000000-0005-0000-0000-00005F070000}"/>
    <cellStyle name="20% - Accent1 2 2 2 2 4 2 4 2" xfId="2077" xr:uid="{00000000-0005-0000-0000-000060070000}"/>
    <cellStyle name="20% - Accent1 2 2 2 2 4 2 4 2 2" xfId="2078" xr:uid="{00000000-0005-0000-0000-000061070000}"/>
    <cellStyle name="20% - Accent1 2 2 2 2 4 2 4 2 2 2" xfId="2079" xr:uid="{00000000-0005-0000-0000-000062070000}"/>
    <cellStyle name="20% - Accent1 2 2 2 2 4 2 4 2 3" xfId="2080" xr:uid="{00000000-0005-0000-0000-000063070000}"/>
    <cellStyle name="20% - Accent1 2 2 2 2 4 2 4 3" xfId="2081" xr:uid="{00000000-0005-0000-0000-000064070000}"/>
    <cellStyle name="20% - Accent1 2 2 2 2 4 2 4 3 2" xfId="2082" xr:uid="{00000000-0005-0000-0000-000065070000}"/>
    <cellStyle name="20% - Accent1 2 2 2 2 4 2 4 4" xfId="2083" xr:uid="{00000000-0005-0000-0000-000066070000}"/>
    <cellStyle name="20% - Accent1 2 2 2 2 4 2 5" xfId="2084" xr:uid="{00000000-0005-0000-0000-000067070000}"/>
    <cellStyle name="20% - Accent1 2 2 2 2 4 2 5 2" xfId="2085" xr:uid="{00000000-0005-0000-0000-000068070000}"/>
    <cellStyle name="20% - Accent1 2 2 2 2 4 2 5 2 2" xfId="2086" xr:uid="{00000000-0005-0000-0000-000069070000}"/>
    <cellStyle name="20% - Accent1 2 2 2 2 4 2 5 3" xfId="2087" xr:uid="{00000000-0005-0000-0000-00006A070000}"/>
    <cellStyle name="20% - Accent1 2 2 2 2 4 2 6" xfId="2088" xr:uid="{00000000-0005-0000-0000-00006B070000}"/>
    <cellStyle name="20% - Accent1 2 2 2 2 4 2 6 2" xfId="2089" xr:uid="{00000000-0005-0000-0000-00006C070000}"/>
    <cellStyle name="20% - Accent1 2 2 2 2 4 2 6 2 2" xfId="2090" xr:uid="{00000000-0005-0000-0000-00006D070000}"/>
    <cellStyle name="20% - Accent1 2 2 2 2 4 2 6 3" xfId="2091" xr:uid="{00000000-0005-0000-0000-00006E070000}"/>
    <cellStyle name="20% - Accent1 2 2 2 2 4 2 7" xfId="2092" xr:uid="{00000000-0005-0000-0000-00006F070000}"/>
    <cellStyle name="20% - Accent1 2 2 2 2 4 2 7 2" xfId="2093" xr:uid="{00000000-0005-0000-0000-000070070000}"/>
    <cellStyle name="20% - Accent1 2 2 2 2 4 2 8" xfId="2094" xr:uid="{00000000-0005-0000-0000-000071070000}"/>
    <cellStyle name="20% - Accent1 2 2 2 2 4 2 8 2" xfId="2095" xr:uid="{00000000-0005-0000-0000-000072070000}"/>
    <cellStyle name="20% - Accent1 2 2 2 2 4 2 9" xfId="2096" xr:uid="{00000000-0005-0000-0000-000073070000}"/>
    <cellStyle name="20% - Accent1 2 2 2 2 4 3" xfId="2097" xr:uid="{00000000-0005-0000-0000-000074070000}"/>
    <cellStyle name="20% - Accent1 2 2 2 2 4 3 2" xfId="2098" xr:uid="{00000000-0005-0000-0000-000075070000}"/>
    <cellStyle name="20% - Accent1 2 2 2 2 4 3 2 2" xfId="2099" xr:uid="{00000000-0005-0000-0000-000076070000}"/>
    <cellStyle name="20% - Accent1 2 2 2 2 4 3 2 2 2" xfId="2100" xr:uid="{00000000-0005-0000-0000-000077070000}"/>
    <cellStyle name="20% - Accent1 2 2 2 2 4 3 2 2 2 2" xfId="2101" xr:uid="{00000000-0005-0000-0000-000078070000}"/>
    <cellStyle name="20% - Accent1 2 2 2 2 4 3 2 2 3" xfId="2102" xr:uid="{00000000-0005-0000-0000-000079070000}"/>
    <cellStyle name="20% - Accent1 2 2 2 2 4 3 2 3" xfId="2103" xr:uid="{00000000-0005-0000-0000-00007A070000}"/>
    <cellStyle name="20% - Accent1 2 2 2 2 4 3 2 3 2" xfId="2104" xr:uid="{00000000-0005-0000-0000-00007B070000}"/>
    <cellStyle name="20% - Accent1 2 2 2 2 4 3 2 4" xfId="2105" xr:uid="{00000000-0005-0000-0000-00007C070000}"/>
    <cellStyle name="20% - Accent1 2 2 2 2 4 3 3" xfId="2106" xr:uid="{00000000-0005-0000-0000-00007D070000}"/>
    <cellStyle name="20% - Accent1 2 2 2 2 4 3 3 2" xfId="2107" xr:uid="{00000000-0005-0000-0000-00007E070000}"/>
    <cellStyle name="20% - Accent1 2 2 2 2 4 3 3 2 2" xfId="2108" xr:uid="{00000000-0005-0000-0000-00007F070000}"/>
    <cellStyle name="20% - Accent1 2 2 2 2 4 3 3 2 2 2" xfId="2109" xr:uid="{00000000-0005-0000-0000-000080070000}"/>
    <cellStyle name="20% - Accent1 2 2 2 2 4 3 3 2 3" xfId="2110" xr:uid="{00000000-0005-0000-0000-000081070000}"/>
    <cellStyle name="20% - Accent1 2 2 2 2 4 3 3 3" xfId="2111" xr:uid="{00000000-0005-0000-0000-000082070000}"/>
    <cellStyle name="20% - Accent1 2 2 2 2 4 3 3 3 2" xfId="2112" xr:uid="{00000000-0005-0000-0000-000083070000}"/>
    <cellStyle name="20% - Accent1 2 2 2 2 4 3 3 4" xfId="2113" xr:uid="{00000000-0005-0000-0000-000084070000}"/>
    <cellStyle name="20% - Accent1 2 2 2 2 4 3 4" xfId="2114" xr:uid="{00000000-0005-0000-0000-000085070000}"/>
    <cellStyle name="20% - Accent1 2 2 2 2 4 3 4 2" xfId="2115" xr:uid="{00000000-0005-0000-0000-000086070000}"/>
    <cellStyle name="20% - Accent1 2 2 2 2 4 3 4 2 2" xfId="2116" xr:uid="{00000000-0005-0000-0000-000087070000}"/>
    <cellStyle name="20% - Accent1 2 2 2 2 4 3 4 2 2 2" xfId="2117" xr:uid="{00000000-0005-0000-0000-000088070000}"/>
    <cellStyle name="20% - Accent1 2 2 2 2 4 3 4 2 3" xfId="2118" xr:uid="{00000000-0005-0000-0000-000089070000}"/>
    <cellStyle name="20% - Accent1 2 2 2 2 4 3 4 3" xfId="2119" xr:uid="{00000000-0005-0000-0000-00008A070000}"/>
    <cellStyle name="20% - Accent1 2 2 2 2 4 3 4 3 2" xfId="2120" xr:uid="{00000000-0005-0000-0000-00008B070000}"/>
    <cellStyle name="20% - Accent1 2 2 2 2 4 3 4 4" xfId="2121" xr:uid="{00000000-0005-0000-0000-00008C070000}"/>
    <cellStyle name="20% - Accent1 2 2 2 2 4 3 5" xfId="2122" xr:uid="{00000000-0005-0000-0000-00008D070000}"/>
    <cellStyle name="20% - Accent1 2 2 2 2 4 3 5 2" xfId="2123" xr:uid="{00000000-0005-0000-0000-00008E070000}"/>
    <cellStyle name="20% - Accent1 2 2 2 2 4 3 5 2 2" xfId="2124" xr:uid="{00000000-0005-0000-0000-00008F070000}"/>
    <cellStyle name="20% - Accent1 2 2 2 2 4 3 5 3" xfId="2125" xr:uid="{00000000-0005-0000-0000-000090070000}"/>
    <cellStyle name="20% - Accent1 2 2 2 2 4 3 6" xfId="2126" xr:uid="{00000000-0005-0000-0000-000091070000}"/>
    <cellStyle name="20% - Accent1 2 2 2 2 4 3 6 2" xfId="2127" xr:uid="{00000000-0005-0000-0000-000092070000}"/>
    <cellStyle name="20% - Accent1 2 2 2 2 4 3 6 2 2" xfId="2128" xr:uid="{00000000-0005-0000-0000-000093070000}"/>
    <cellStyle name="20% - Accent1 2 2 2 2 4 3 6 3" xfId="2129" xr:uid="{00000000-0005-0000-0000-000094070000}"/>
    <cellStyle name="20% - Accent1 2 2 2 2 4 3 7" xfId="2130" xr:uid="{00000000-0005-0000-0000-000095070000}"/>
    <cellStyle name="20% - Accent1 2 2 2 2 4 3 7 2" xfId="2131" xr:uid="{00000000-0005-0000-0000-000096070000}"/>
    <cellStyle name="20% - Accent1 2 2 2 2 4 3 8" xfId="2132" xr:uid="{00000000-0005-0000-0000-000097070000}"/>
    <cellStyle name="20% - Accent1 2 2 2 2 4 3 8 2" xfId="2133" xr:uid="{00000000-0005-0000-0000-000098070000}"/>
    <cellStyle name="20% - Accent1 2 2 2 2 4 3 9" xfId="2134" xr:uid="{00000000-0005-0000-0000-000099070000}"/>
    <cellStyle name="20% - Accent1 2 2 2 2 4 4" xfId="2135" xr:uid="{00000000-0005-0000-0000-00009A070000}"/>
    <cellStyle name="20% - Accent1 2 2 2 2 4 4 2" xfId="2136" xr:uid="{00000000-0005-0000-0000-00009B070000}"/>
    <cellStyle name="20% - Accent1 2 2 2 2 4 4 2 2" xfId="2137" xr:uid="{00000000-0005-0000-0000-00009C070000}"/>
    <cellStyle name="20% - Accent1 2 2 2 2 4 4 2 2 2" xfId="2138" xr:uid="{00000000-0005-0000-0000-00009D070000}"/>
    <cellStyle name="20% - Accent1 2 2 2 2 4 4 2 3" xfId="2139" xr:uid="{00000000-0005-0000-0000-00009E070000}"/>
    <cellStyle name="20% - Accent1 2 2 2 2 4 4 3" xfId="2140" xr:uid="{00000000-0005-0000-0000-00009F070000}"/>
    <cellStyle name="20% - Accent1 2 2 2 2 4 4 3 2" xfId="2141" xr:uid="{00000000-0005-0000-0000-0000A0070000}"/>
    <cellStyle name="20% - Accent1 2 2 2 2 4 4 4" xfId="2142" xr:uid="{00000000-0005-0000-0000-0000A1070000}"/>
    <cellStyle name="20% - Accent1 2 2 2 2 4 5" xfId="2143" xr:uid="{00000000-0005-0000-0000-0000A2070000}"/>
    <cellStyle name="20% - Accent1 2 2 2 2 4 5 2" xfId="2144" xr:uid="{00000000-0005-0000-0000-0000A3070000}"/>
    <cellStyle name="20% - Accent1 2 2 2 2 4 5 2 2" xfId="2145" xr:uid="{00000000-0005-0000-0000-0000A4070000}"/>
    <cellStyle name="20% - Accent1 2 2 2 2 4 5 2 2 2" xfId="2146" xr:uid="{00000000-0005-0000-0000-0000A5070000}"/>
    <cellStyle name="20% - Accent1 2 2 2 2 4 5 2 3" xfId="2147" xr:uid="{00000000-0005-0000-0000-0000A6070000}"/>
    <cellStyle name="20% - Accent1 2 2 2 2 4 5 3" xfId="2148" xr:uid="{00000000-0005-0000-0000-0000A7070000}"/>
    <cellStyle name="20% - Accent1 2 2 2 2 4 5 3 2" xfId="2149" xr:uid="{00000000-0005-0000-0000-0000A8070000}"/>
    <cellStyle name="20% - Accent1 2 2 2 2 4 5 4" xfId="2150" xr:uid="{00000000-0005-0000-0000-0000A9070000}"/>
    <cellStyle name="20% - Accent1 2 2 2 2 4 6" xfId="2151" xr:uid="{00000000-0005-0000-0000-0000AA070000}"/>
    <cellStyle name="20% - Accent1 2 2 2 2 4 6 2" xfId="2152" xr:uid="{00000000-0005-0000-0000-0000AB070000}"/>
    <cellStyle name="20% - Accent1 2 2 2 2 4 6 2 2" xfId="2153" xr:uid="{00000000-0005-0000-0000-0000AC070000}"/>
    <cellStyle name="20% - Accent1 2 2 2 2 4 6 2 2 2" xfId="2154" xr:uid="{00000000-0005-0000-0000-0000AD070000}"/>
    <cellStyle name="20% - Accent1 2 2 2 2 4 6 2 3" xfId="2155" xr:uid="{00000000-0005-0000-0000-0000AE070000}"/>
    <cellStyle name="20% - Accent1 2 2 2 2 4 6 3" xfId="2156" xr:uid="{00000000-0005-0000-0000-0000AF070000}"/>
    <cellStyle name="20% - Accent1 2 2 2 2 4 6 3 2" xfId="2157" xr:uid="{00000000-0005-0000-0000-0000B0070000}"/>
    <cellStyle name="20% - Accent1 2 2 2 2 4 6 4" xfId="2158" xr:uid="{00000000-0005-0000-0000-0000B1070000}"/>
    <cellStyle name="20% - Accent1 2 2 2 2 4 7" xfId="2159" xr:uid="{00000000-0005-0000-0000-0000B2070000}"/>
    <cellStyle name="20% - Accent1 2 2 2 2 4 7 2" xfId="2160" xr:uid="{00000000-0005-0000-0000-0000B3070000}"/>
    <cellStyle name="20% - Accent1 2 2 2 2 4 7 2 2" xfId="2161" xr:uid="{00000000-0005-0000-0000-0000B4070000}"/>
    <cellStyle name="20% - Accent1 2 2 2 2 4 7 3" xfId="2162" xr:uid="{00000000-0005-0000-0000-0000B5070000}"/>
    <cellStyle name="20% - Accent1 2 2 2 2 4 8" xfId="2163" xr:uid="{00000000-0005-0000-0000-0000B6070000}"/>
    <cellStyle name="20% - Accent1 2 2 2 2 4 8 2" xfId="2164" xr:uid="{00000000-0005-0000-0000-0000B7070000}"/>
    <cellStyle name="20% - Accent1 2 2 2 2 4 8 2 2" xfId="2165" xr:uid="{00000000-0005-0000-0000-0000B8070000}"/>
    <cellStyle name="20% - Accent1 2 2 2 2 4 8 3" xfId="2166" xr:uid="{00000000-0005-0000-0000-0000B9070000}"/>
    <cellStyle name="20% - Accent1 2 2 2 2 4 9" xfId="2167" xr:uid="{00000000-0005-0000-0000-0000BA070000}"/>
    <cellStyle name="20% - Accent1 2 2 2 2 4 9 2" xfId="2168" xr:uid="{00000000-0005-0000-0000-0000BB070000}"/>
    <cellStyle name="20% - Accent1 2 2 2 2 5" xfId="2169" xr:uid="{00000000-0005-0000-0000-0000BC070000}"/>
    <cellStyle name="20% - Accent1 2 2 2 2 5 10" xfId="2170" xr:uid="{00000000-0005-0000-0000-0000BD070000}"/>
    <cellStyle name="20% - Accent1 2 2 2 2 5 10 2" xfId="2171" xr:uid="{00000000-0005-0000-0000-0000BE070000}"/>
    <cellStyle name="20% - Accent1 2 2 2 2 5 11" xfId="2172" xr:uid="{00000000-0005-0000-0000-0000BF070000}"/>
    <cellStyle name="20% - Accent1 2 2 2 2 5 2" xfId="2173" xr:uid="{00000000-0005-0000-0000-0000C0070000}"/>
    <cellStyle name="20% - Accent1 2 2 2 2 5 2 2" xfId="2174" xr:uid="{00000000-0005-0000-0000-0000C1070000}"/>
    <cellStyle name="20% - Accent1 2 2 2 2 5 2 2 2" xfId="2175" xr:uid="{00000000-0005-0000-0000-0000C2070000}"/>
    <cellStyle name="20% - Accent1 2 2 2 2 5 2 2 2 2" xfId="2176" xr:uid="{00000000-0005-0000-0000-0000C3070000}"/>
    <cellStyle name="20% - Accent1 2 2 2 2 5 2 2 2 2 2" xfId="2177" xr:uid="{00000000-0005-0000-0000-0000C4070000}"/>
    <cellStyle name="20% - Accent1 2 2 2 2 5 2 2 2 3" xfId="2178" xr:uid="{00000000-0005-0000-0000-0000C5070000}"/>
    <cellStyle name="20% - Accent1 2 2 2 2 5 2 2 3" xfId="2179" xr:uid="{00000000-0005-0000-0000-0000C6070000}"/>
    <cellStyle name="20% - Accent1 2 2 2 2 5 2 2 3 2" xfId="2180" xr:uid="{00000000-0005-0000-0000-0000C7070000}"/>
    <cellStyle name="20% - Accent1 2 2 2 2 5 2 2 4" xfId="2181" xr:uid="{00000000-0005-0000-0000-0000C8070000}"/>
    <cellStyle name="20% - Accent1 2 2 2 2 5 2 3" xfId="2182" xr:uid="{00000000-0005-0000-0000-0000C9070000}"/>
    <cellStyle name="20% - Accent1 2 2 2 2 5 2 3 2" xfId="2183" xr:uid="{00000000-0005-0000-0000-0000CA070000}"/>
    <cellStyle name="20% - Accent1 2 2 2 2 5 2 3 2 2" xfId="2184" xr:uid="{00000000-0005-0000-0000-0000CB070000}"/>
    <cellStyle name="20% - Accent1 2 2 2 2 5 2 3 2 2 2" xfId="2185" xr:uid="{00000000-0005-0000-0000-0000CC070000}"/>
    <cellStyle name="20% - Accent1 2 2 2 2 5 2 3 2 3" xfId="2186" xr:uid="{00000000-0005-0000-0000-0000CD070000}"/>
    <cellStyle name="20% - Accent1 2 2 2 2 5 2 3 3" xfId="2187" xr:uid="{00000000-0005-0000-0000-0000CE070000}"/>
    <cellStyle name="20% - Accent1 2 2 2 2 5 2 3 3 2" xfId="2188" xr:uid="{00000000-0005-0000-0000-0000CF070000}"/>
    <cellStyle name="20% - Accent1 2 2 2 2 5 2 3 4" xfId="2189" xr:uid="{00000000-0005-0000-0000-0000D0070000}"/>
    <cellStyle name="20% - Accent1 2 2 2 2 5 2 4" xfId="2190" xr:uid="{00000000-0005-0000-0000-0000D1070000}"/>
    <cellStyle name="20% - Accent1 2 2 2 2 5 2 4 2" xfId="2191" xr:uid="{00000000-0005-0000-0000-0000D2070000}"/>
    <cellStyle name="20% - Accent1 2 2 2 2 5 2 4 2 2" xfId="2192" xr:uid="{00000000-0005-0000-0000-0000D3070000}"/>
    <cellStyle name="20% - Accent1 2 2 2 2 5 2 4 2 2 2" xfId="2193" xr:uid="{00000000-0005-0000-0000-0000D4070000}"/>
    <cellStyle name="20% - Accent1 2 2 2 2 5 2 4 2 3" xfId="2194" xr:uid="{00000000-0005-0000-0000-0000D5070000}"/>
    <cellStyle name="20% - Accent1 2 2 2 2 5 2 4 3" xfId="2195" xr:uid="{00000000-0005-0000-0000-0000D6070000}"/>
    <cellStyle name="20% - Accent1 2 2 2 2 5 2 4 3 2" xfId="2196" xr:uid="{00000000-0005-0000-0000-0000D7070000}"/>
    <cellStyle name="20% - Accent1 2 2 2 2 5 2 4 4" xfId="2197" xr:uid="{00000000-0005-0000-0000-0000D8070000}"/>
    <cellStyle name="20% - Accent1 2 2 2 2 5 2 5" xfId="2198" xr:uid="{00000000-0005-0000-0000-0000D9070000}"/>
    <cellStyle name="20% - Accent1 2 2 2 2 5 2 5 2" xfId="2199" xr:uid="{00000000-0005-0000-0000-0000DA070000}"/>
    <cellStyle name="20% - Accent1 2 2 2 2 5 2 5 2 2" xfId="2200" xr:uid="{00000000-0005-0000-0000-0000DB070000}"/>
    <cellStyle name="20% - Accent1 2 2 2 2 5 2 5 3" xfId="2201" xr:uid="{00000000-0005-0000-0000-0000DC070000}"/>
    <cellStyle name="20% - Accent1 2 2 2 2 5 2 6" xfId="2202" xr:uid="{00000000-0005-0000-0000-0000DD070000}"/>
    <cellStyle name="20% - Accent1 2 2 2 2 5 2 6 2" xfId="2203" xr:uid="{00000000-0005-0000-0000-0000DE070000}"/>
    <cellStyle name="20% - Accent1 2 2 2 2 5 2 6 2 2" xfId="2204" xr:uid="{00000000-0005-0000-0000-0000DF070000}"/>
    <cellStyle name="20% - Accent1 2 2 2 2 5 2 6 3" xfId="2205" xr:uid="{00000000-0005-0000-0000-0000E0070000}"/>
    <cellStyle name="20% - Accent1 2 2 2 2 5 2 7" xfId="2206" xr:uid="{00000000-0005-0000-0000-0000E1070000}"/>
    <cellStyle name="20% - Accent1 2 2 2 2 5 2 7 2" xfId="2207" xr:uid="{00000000-0005-0000-0000-0000E2070000}"/>
    <cellStyle name="20% - Accent1 2 2 2 2 5 2 8" xfId="2208" xr:uid="{00000000-0005-0000-0000-0000E3070000}"/>
    <cellStyle name="20% - Accent1 2 2 2 2 5 2 8 2" xfId="2209" xr:uid="{00000000-0005-0000-0000-0000E4070000}"/>
    <cellStyle name="20% - Accent1 2 2 2 2 5 2 9" xfId="2210" xr:uid="{00000000-0005-0000-0000-0000E5070000}"/>
    <cellStyle name="20% - Accent1 2 2 2 2 5 3" xfId="2211" xr:uid="{00000000-0005-0000-0000-0000E6070000}"/>
    <cellStyle name="20% - Accent1 2 2 2 2 5 3 2" xfId="2212" xr:uid="{00000000-0005-0000-0000-0000E7070000}"/>
    <cellStyle name="20% - Accent1 2 2 2 2 5 3 2 2" xfId="2213" xr:uid="{00000000-0005-0000-0000-0000E8070000}"/>
    <cellStyle name="20% - Accent1 2 2 2 2 5 3 2 2 2" xfId="2214" xr:uid="{00000000-0005-0000-0000-0000E9070000}"/>
    <cellStyle name="20% - Accent1 2 2 2 2 5 3 2 2 2 2" xfId="2215" xr:uid="{00000000-0005-0000-0000-0000EA070000}"/>
    <cellStyle name="20% - Accent1 2 2 2 2 5 3 2 2 3" xfId="2216" xr:uid="{00000000-0005-0000-0000-0000EB070000}"/>
    <cellStyle name="20% - Accent1 2 2 2 2 5 3 2 3" xfId="2217" xr:uid="{00000000-0005-0000-0000-0000EC070000}"/>
    <cellStyle name="20% - Accent1 2 2 2 2 5 3 2 3 2" xfId="2218" xr:uid="{00000000-0005-0000-0000-0000ED070000}"/>
    <cellStyle name="20% - Accent1 2 2 2 2 5 3 2 4" xfId="2219" xr:uid="{00000000-0005-0000-0000-0000EE070000}"/>
    <cellStyle name="20% - Accent1 2 2 2 2 5 3 3" xfId="2220" xr:uid="{00000000-0005-0000-0000-0000EF070000}"/>
    <cellStyle name="20% - Accent1 2 2 2 2 5 3 3 2" xfId="2221" xr:uid="{00000000-0005-0000-0000-0000F0070000}"/>
    <cellStyle name="20% - Accent1 2 2 2 2 5 3 3 2 2" xfId="2222" xr:uid="{00000000-0005-0000-0000-0000F1070000}"/>
    <cellStyle name="20% - Accent1 2 2 2 2 5 3 3 2 2 2" xfId="2223" xr:uid="{00000000-0005-0000-0000-0000F2070000}"/>
    <cellStyle name="20% - Accent1 2 2 2 2 5 3 3 2 3" xfId="2224" xr:uid="{00000000-0005-0000-0000-0000F3070000}"/>
    <cellStyle name="20% - Accent1 2 2 2 2 5 3 3 3" xfId="2225" xr:uid="{00000000-0005-0000-0000-0000F4070000}"/>
    <cellStyle name="20% - Accent1 2 2 2 2 5 3 3 3 2" xfId="2226" xr:uid="{00000000-0005-0000-0000-0000F5070000}"/>
    <cellStyle name="20% - Accent1 2 2 2 2 5 3 3 4" xfId="2227" xr:uid="{00000000-0005-0000-0000-0000F6070000}"/>
    <cellStyle name="20% - Accent1 2 2 2 2 5 3 4" xfId="2228" xr:uid="{00000000-0005-0000-0000-0000F7070000}"/>
    <cellStyle name="20% - Accent1 2 2 2 2 5 3 4 2" xfId="2229" xr:uid="{00000000-0005-0000-0000-0000F8070000}"/>
    <cellStyle name="20% - Accent1 2 2 2 2 5 3 4 2 2" xfId="2230" xr:uid="{00000000-0005-0000-0000-0000F9070000}"/>
    <cellStyle name="20% - Accent1 2 2 2 2 5 3 4 2 2 2" xfId="2231" xr:uid="{00000000-0005-0000-0000-0000FA070000}"/>
    <cellStyle name="20% - Accent1 2 2 2 2 5 3 4 2 3" xfId="2232" xr:uid="{00000000-0005-0000-0000-0000FB070000}"/>
    <cellStyle name="20% - Accent1 2 2 2 2 5 3 4 3" xfId="2233" xr:uid="{00000000-0005-0000-0000-0000FC070000}"/>
    <cellStyle name="20% - Accent1 2 2 2 2 5 3 4 3 2" xfId="2234" xr:uid="{00000000-0005-0000-0000-0000FD070000}"/>
    <cellStyle name="20% - Accent1 2 2 2 2 5 3 4 4" xfId="2235" xr:uid="{00000000-0005-0000-0000-0000FE070000}"/>
    <cellStyle name="20% - Accent1 2 2 2 2 5 3 5" xfId="2236" xr:uid="{00000000-0005-0000-0000-0000FF070000}"/>
    <cellStyle name="20% - Accent1 2 2 2 2 5 3 5 2" xfId="2237" xr:uid="{00000000-0005-0000-0000-000000080000}"/>
    <cellStyle name="20% - Accent1 2 2 2 2 5 3 5 2 2" xfId="2238" xr:uid="{00000000-0005-0000-0000-000001080000}"/>
    <cellStyle name="20% - Accent1 2 2 2 2 5 3 5 3" xfId="2239" xr:uid="{00000000-0005-0000-0000-000002080000}"/>
    <cellStyle name="20% - Accent1 2 2 2 2 5 3 6" xfId="2240" xr:uid="{00000000-0005-0000-0000-000003080000}"/>
    <cellStyle name="20% - Accent1 2 2 2 2 5 3 6 2" xfId="2241" xr:uid="{00000000-0005-0000-0000-000004080000}"/>
    <cellStyle name="20% - Accent1 2 2 2 2 5 3 6 2 2" xfId="2242" xr:uid="{00000000-0005-0000-0000-000005080000}"/>
    <cellStyle name="20% - Accent1 2 2 2 2 5 3 6 3" xfId="2243" xr:uid="{00000000-0005-0000-0000-000006080000}"/>
    <cellStyle name="20% - Accent1 2 2 2 2 5 3 7" xfId="2244" xr:uid="{00000000-0005-0000-0000-000007080000}"/>
    <cellStyle name="20% - Accent1 2 2 2 2 5 3 7 2" xfId="2245" xr:uid="{00000000-0005-0000-0000-000008080000}"/>
    <cellStyle name="20% - Accent1 2 2 2 2 5 3 8" xfId="2246" xr:uid="{00000000-0005-0000-0000-000009080000}"/>
    <cellStyle name="20% - Accent1 2 2 2 2 5 3 8 2" xfId="2247" xr:uid="{00000000-0005-0000-0000-00000A080000}"/>
    <cellStyle name="20% - Accent1 2 2 2 2 5 3 9" xfId="2248" xr:uid="{00000000-0005-0000-0000-00000B080000}"/>
    <cellStyle name="20% - Accent1 2 2 2 2 5 4" xfId="2249" xr:uid="{00000000-0005-0000-0000-00000C080000}"/>
    <cellStyle name="20% - Accent1 2 2 2 2 5 4 2" xfId="2250" xr:uid="{00000000-0005-0000-0000-00000D080000}"/>
    <cellStyle name="20% - Accent1 2 2 2 2 5 4 2 2" xfId="2251" xr:uid="{00000000-0005-0000-0000-00000E080000}"/>
    <cellStyle name="20% - Accent1 2 2 2 2 5 4 2 2 2" xfId="2252" xr:uid="{00000000-0005-0000-0000-00000F080000}"/>
    <cellStyle name="20% - Accent1 2 2 2 2 5 4 2 3" xfId="2253" xr:uid="{00000000-0005-0000-0000-000010080000}"/>
    <cellStyle name="20% - Accent1 2 2 2 2 5 4 3" xfId="2254" xr:uid="{00000000-0005-0000-0000-000011080000}"/>
    <cellStyle name="20% - Accent1 2 2 2 2 5 4 3 2" xfId="2255" xr:uid="{00000000-0005-0000-0000-000012080000}"/>
    <cellStyle name="20% - Accent1 2 2 2 2 5 4 4" xfId="2256" xr:uid="{00000000-0005-0000-0000-000013080000}"/>
    <cellStyle name="20% - Accent1 2 2 2 2 5 5" xfId="2257" xr:uid="{00000000-0005-0000-0000-000014080000}"/>
    <cellStyle name="20% - Accent1 2 2 2 2 5 5 2" xfId="2258" xr:uid="{00000000-0005-0000-0000-000015080000}"/>
    <cellStyle name="20% - Accent1 2 2 2 2 5 5 2 2" xfId="2259" xr:uid="{00000000-0005-0000-0000-000016080000}"/>
    <cellStyle name="20% - Accent1 2 2 2 2 5 5 2 2 2" xfId="2260" xr:uid="{00000000-0005-0000-0000-000017080000}"/>
    <cellStyle name="20% - Accent1 2 2 2 2 5 5 2 3" xfId="2261" xr:uid="{00000000-0005-0000-0000-000018080000}"/>
    <cellStyle name="20% - Accent1 2 2 2 2 5 5 3" xfId="2262" xr:uid="{00000000-0005-0000-0000-000019080000}"/>
    <cellStyle name="20% - Accent1 2 2 2 2 5 5 3 2" xfId="2263" xr:uid="{00000000-0005-0000-0000-00001A080000}"/>
    <cellStyle name="20% - Accent1 2 2 2 2 5 5 4" xfId="2264" xr:uid="{00000000-0005-0000-0000-00001B080000}"/>
    <cellStyle name="20% - Accent1 2 2 2 2 5 6" xfId="2265" xr:uid="{00000000-0005-0000-0000-00001C080000}"/>
    <cellStyle name="20% - Accent1 2 2 2 2 5 6 2" xfId="2266" xr:uid="{00000000-0005-0000-0000-00001D080000}"/>
    <cellStyle name="20% - Accent1 2 2 2 2 5 6 2 2" xfId="2267" xr:uid="{00000000-0005-0000-0000-00001E080000}"/>
    <cellStyle name="20% - Accent1 2 2 2 2 5 6 2 2 2" xfId="2268" xr:uid="{00000000-0005-0000-0000-00001F080000}"/>
    <cellStyle name="20% - Accent1 2 2 2 2 5 6 2 3" xfId="2269" xr:uid="{00000000-0005-0000-0000-000020080000}"/>
    <cellStyle name="20% - Accent1 2 2 2 2 5 6 3" xfId="2270" xr:uid="{00000000-0005-0000-0000-000021080000}"/>
    <cellStyle name="20% - Accent1 2 2 2 2 5 6 3 2" xfId="2271" xr:uid="{00000000-0005-0000-0000-000022080000}"/>
    <cellStyle name="20% - Accent1 2 2 2 2 5 6 4" xfId="2272" xr:uid="{00000000-0005-0000-0000-000023080000}"/>
    <cellStyle name="20% - Accent1 2 2 2 2 5 7" xfId="2273" xr:uid="{00000000-0005-0000-0000-000024080000}"/>
    <cellStyle name="20% - Accent1 2 2 2 2 5 7 2" xfId="2274" xr:uid="{00000000-0005-0000-0000-000025080000}"/>
    <cellStyle name="20% - Accent1 2 2 2 2 5 7 2 2" xfId="2275" xr:uid="{00000000-0005-0000-0000-000026080000}"/>
    <cellStyle name="20% - Accent1 2 2 2 2 5 7 3" xfId="2276" xr:uid="{00000000-0005-0000-0000-000027080000}"/>
    <cellStyle name="20% - Accent1 2 2 2 2 5 8" xfId="2277" xr:uid="{00000000-0005-0000-0000-000028080000}"/>
    <cellStyle name="20% - Accent1 2 2 2 2 5 8 2" xfId="2278" xr:uid="{00000000-0005-0000-0000-000029080000}"/>
    <cellStyle name="20% - Accent1 2 2 2 2 5 8 2 2" xfId="2279" xr:uid="{00000000-0005-0000-0000-00002A080000}"/>
    <cellStyle name="20% - Accent1 2 2 2 2 5 8 3" xfId="2280" xr:uid="{00000000-0005-0000-0000-00002B080000}"/>
    <cellStyle name="20% - Accent1 2 2 2 2 5 9" xfId="2281" xr:uid="{00000000-0005-0000-0000-00002C080000}"/>
    <cellStyle name="20% - Accent1 2 2 2 2 5 9 2" xfId="2282" xr:uid="{00000000-0005-0000-0000-00002D080000}"/>
    <cellStyle name="20% - Accent1 2 2 2 2 6" xfId="2283" xr:uid="{00000000-0005-0000-0000-00002E080000}"/>
    <cellStyle name="20% - Accent1 2 2 2 2 6 2" xfId="2284" xr:uid="{00000000-0005-0000-0000-00002F080000}"/>
    <cellStyle name="20% - Accent1 2 2 2 2 6 2 2" xfId="2285" xr:uid="{00000000-0005-0000-0000-000030080000}"/>
    <cellStyle name="20% - Accent1 2 2 2 2 6 2 2 2" xfId="2286" xr:uid="{00000000-0005-0000-0000-000031080000}"/>
    <cellStyle name="20% - Accent1 2 2 2 2 6 2 2 2 2" xfId="2287" xr:uid="{00000000-0005-0000-0000-000032080000}"/>
    <cellStyle name="20% - Accent1 2 2 2 2 6 2 2 3" xfId="2288" xr:uid="{00000000-0005-0000-0000-000033080000}"/>
    <cellStyle name="20% - Accent1 2 2 2 2 6 2 3" xfId="2289" xr:uid="{00000000-0005-0000-0000-000034080000}"/>
    <cellStyle name="20% - Accent1 2 2 2 2 6 2 3 2" xfId="2290" xr:uid="{00000000-0005-0000-0000-000035080000}"/>
    <cellStyle name="20% - Accent1 2 2 2 2 6 2 4" xfId="2291" xr:uid="{00000000-0005-0000-0000-000036080000}"/>
    <cellStyle name="20% - Accent1 2 2 2 2 6 3" xfId="2292" xr:uid="{00000000-0005-0000-0000-000037080000}"/>
    <cellStyle name="20% - Accent1 2 2 2 2 6 3 2" xfId="2293" xr:uid="{00000000-0005-0000-0000-000038080000}"/>
    <cellStyle name="20% - Accent1 2 2 2 2 6 3 2 2" xfId="2294" xr:uid="{00000000-0005-0000-0000-000039080000}"/>
    <cellStyle name="20% - Accent1 2 2 2 2 6 3 2 2 2" xfId="2295" xr:uid="{00000000-0005-0000-0000-00003A080000}"/>
    <cellStyle name="20% - Accent1 2 2 2 2 6 3 2 3" xfId="2296" xr:uid="{00000000-0005-0000-0000-00003B080000}"/>
    <cellStyle name="20% - Accent1 2 2 2 2 6 3 3" xfId="2297" xr:uid="{00000000-0005-0000-0000-00003C080000}"/>
    <cellStyle name="20% - Accent1 2 2 2 2 6 3 3 2" xfId="2298" xr:uid="{00000000-0005-0000-0000-00003D080000}"/>
    <cellStyle name="20% - Accent1 2 2 2 2 6 3 4" xfId="2299" xr:uid="{00000000-0005-0000-0000-00003E080000}"/>
    <cellStyle name="20% - Accent1 2 2 2 2 6 4" xfId="2300" xr:uid="{00000000-0005-0000-0000-00003F080000}"/>
    <cellStyle name="20% - Accent1 2 2 2 2 6 4 2" xfId="2301" xr:uid="{00000000-0005-0000-0000-000040080000}"/>
    <cellStyle name="20% - Accent1 2 2 2 2 6 4 2 2" xfId="2302" xr:uid="{00000000-0005-0000-0000-000041080000}"/>
    <cellStyle name="20% - Accent1 2 2 2 2 6 4 2 2 2" xfId="2303" xr:uid="{00000000-0005-0000-0000-000042080000}"/>
    <cellStyle name="20% - Accent1 2 2 2 2 6 4 2 3" xfId="2304" xr:uid="{00000000-0005-0000-0000-000043080000}"/>
    <cellStyle name="20% - Accent1 2 2 2 2 6 4 3" xfId="2305" xr:uid="{00000000-0005-0000-0000-000044080000}"/>
    <cellStyle name="20% - Accent1 2 2 2 2 6 4 3 2" xfId="2306" xr:uid="{00000000-0005-0000-0000-000045080000}"/>
    <cellStyle name="20% - Accent1 2 2 2 2 6 4 4" xfId="2307" xr:uid="{00000000-0005-0000-0000-000046080000}"/>
    <cellStyle name="20% - Accent1 2 2 2 2 6 5" xfId="2308" xr:uid="{00000000-0005-0000-0000-000047080000}"/>
    <cellStyle name="20% - Accent1 2 2 2 2 6 5 2" xfId="2309" xr:uid="{00000000-0005-0000-0000-000048080000}"/>
    <cellStyle name="20% - Accent1 2 2 2 2 6 5 2 2" xfId="2310" xr:uid="{00000000-0005-0000-0000-000049080000}"/>
    <cellStyle name="20% - Accent1 2 2 2 2 6 5 3" xfId="2311" xr:uid="{00000000-0005-0000-0000-00004A080000}"/>
    <cellStyle name="20% - Accent1 2 2 2 2 6 6" xfId="2312" xr:uid="{00000000-0005-0000-0000-00004B080000}"/>
    <cellStyle name="20% - Accent1 2 2 2 2 6 6 2" xfId="2313" xr:uid="{00000000-0005-0000-0000-00004C080000}"/>
    <cellStyle name="20% - Accent1 2 2 2 2 6 6 2 2" xfId="2314" xr:uid="{00000000-0005-0000-0000-00004D080000}"/>
    <cellStyle name="20% - Accent1 2 2 2 2 6 6 3" xfId="2315" xr:uid="{00000000-0005-0000-0000-00004E080000}"/>
    <cellStyle name="20% - Accent1 2 2 2 2 6 7" xfId="2316" xr:uid="{00000000-0005-0000-0000-00004F080000}"/>
    <cellStyle name="20% - Accent1 2 2 2 2 6 7 2" xfId="2317" xr:uid="{00000000-0005-0000-0000-000050080000}"/>
    <cellStyle name="20% - Accent1 2 2 2 2 6 8" xfId="2318" xr:uid="{00000000-0005-0000-0000-000051080000}"/>
    <cellStyle name="20% - Accent1 2 2 2 2 6 8 2" xfId="2319" xr:uid="{00000000-0005-0000-0000-000052080000}"/>
    <cellStyle name="20% - Accent1 2 2 2 2 6 9" xfId="2320" xr:uid="{00000000-0005-0000-0000-000053080000}"/>
    <cellStyle name="20% - Accent1 2 2 2 2 7" xfId="2321" xr:uid="{00000000-0005-0000-0000-000054080000}"/>
    <cellStyle name="20% - Accent1 2 2 2 2 7 2" xfId="2322" xr:uid="{00000000-0005-0000-0000-000055080000}"/>
    <cellStyle name="20% - Accent1 2 2 2 2 7 2 2" xfId="2323" xr:uid="{00000000-0005-0000-0000-000056080000}"/>
    <cellStyle name="20% - Accent1 2 2 2 2 7 2 2 2" xfId="2324" xr:uid="{00000000-0005-0000-0000-000057080000}"/>
    <cellStyle name="20% - Accent1 2 2 2 2 7 2 2 2 2" xfId="2325" xr:uid="{00000000-0005-0000-0000-000058080000}"/>
    <cellStyle name="20% - Accent1 2 2 2 2 7 2 2 3" xfId="2326" xr:uid="{00000000-0005-0000-0000-000059080000}"/>
    <cellStyle name="20% - Accent1 2 2 2 2 7 2 3" xfId="2327" xr:uid="{00000000-0005-0000-0000-00005A080000}"/>
    <cellStyle name="20% - Accent1 2 2 2 2 7 2 3 2" xfId="2328" xr:uid="{00000000-0005-0000-0000-00005B080000}"/>
    <cellStyle name="20% - Accent1 2 2 2 2 7 2 4" xfId="2329" xr:uid="{00000000-0005-0000-0000-00005C080000}"/>
    <cellStyle name="20% - Accent1 2 2 2 2 7 3" xfId="2330" xr:uid="{00000000-0005-0000-0000-00005D080000}"/>
    <cellStyle name="20% - Accent1 2 2 2 2 7 3 2" xfId="2331" xr:uid="{00000000-0005-0000-0000-00005E080000}"/>
    <cellStyle name="20% - Accent1 2 2 2 2 7 3 2 2" xfId="2332" xr:uid="{00000000-0005-0000-0000-00005F080000}"/>
    <cellStyle name="20% - Accent1 2 2 2 2 7 3 2 2 2" xfId="2333" xr:uid="{00000000-0005-0000-0000-000060080000}"/>
    <cellStyle name="20% - Accent1 2 2 2 2 7 3 2 3" xfId="2334" xr:uid="{00000000-0005-0000-0000-000061080000}"/>
    <cellStyle name="20% - Accent1 2 2 2 2 7 3 3" xfId="2335" xr:uid="{00000000-0005-0000-0000-000062080000}"/>
    <cellStyle name="20% - Accent1 2 2 2 2 7 3 3 2" xfId="2336" xr:uid="{00000000-0005-0000-0000-000063080000}"/>
    <cellStyle name="20% - Accent1 2 2 2 2 7 3 4" xfId="2337" xr:uid="{00000000-0005-0000-0000-000064080000}"/>
    <cellStyle name="20% - Accent1 2 2 2 2 7 4" xfId="2338" xr:uid="{00000000-0005-0000-0000-000065080000}"/>
    <cellStyle name="20% - Accent1 2 2 2 2 7 4 2" xfId="2339" xr:uid="{00000000-0005-0000-0000-000066080000}"/>
    <cellStyle name="20% - Accent1 2 2 2 2 7 4 2 2" xfId="2340" xr:uid="{00000000-0005-0000-0000-000067080000}"/>
    <cellStyle name="20% - Accent1 2 2 2 2 7 4 2 2 2" xfId="2341" xr:uid="{00000000-0005-0000-0000-000068080000}"/>
    <cellStyle name="20% - Accent1 2 2 2 2 7 4 2 3" xfId="2342" xr:uid="{00000000-0005-0000-0000-000069080000}"/>
    <cellStyle name="20% - Accent1 2 2 2 2 7 4 3" xfId="2343" xr:uid="{00000000-0005-0000-0000-00006A080000}"/>
    <cellStyle name="20% - Accent1 2 2 2 2 7 4 3 2" xfId="2344" xr:uid="{00000000-0005-0000-0000-00006B080000}"/>
    <cellStyle name="20% - Accent1 2 2 2 2 7 4 4" xfId="2345" xr:uid="{00000000-0005-0000-0000-00006C080000}"/>
    <cellStyle name="20% - Accent1 2 2 2 2 7 5" xfId="2346" xr:uid="{00000000-0005-0000-0000-00006D080000}"/>
    <cellStyle name="20% - Accent1 2 2 2 2 7 5 2" xfId="2347" xr:uid="{00000000-0005-0000-0000-00006E080000}"/>
    <cellStyle name="20% - Accent1 2 2 2 2 7 5 2 2" xfId="2348" xr:uid="{00000000-0005-0000-0000-00006F080000}"/>
    <cellStyle name="20% - Accent1 2 2 2 2 7 5 3" xfId="2349" xr:uid="{00000000-0005-0000-0000-000070080000}"/>
    <cellStyle name="20% - Accent1 2 2 2 2 7 6" xfId="2350" xr:uid="{00000000-0005-0000-0000-000071080000}"/>
    <cellStyle name="20% - Accent1 2 2 2 2 7 6 2" xfId="2351" xr:uid="{00000000-0005-0000-0000-000072080000}"/>
    <cellStyle name="20% - Accent1 2 2 2 2 7 6 2 2" xfId="2352" xr:uid="{00000000-0005-0000-0000-000073080000}"/>
    <cellStyle name="20% - Accent1 2 2 2 2 7 6 3" xfId="2353" xr:uid="{00000000-0005-0000-0000-000074080000}"/>
    <cellStyle name="20% - Accent1 2 2 2 2 7 7" xfId="2354" xr:uid="{00000000-0005-0000-0000-000075080000}"/>
    <cellStyle name="20% - Accent1 2 2 2 2 7 7 2" xfId="2355" xr:uid="{00000000-0005-0000-0000-000076080000}"/>
    <cellStyle name="20% - Accent1 2 2 2 2 7 8" xfId="2356" xr:uid="{00000000-0005-0000-0000-000077080000}"/>
    <cellStyle name="20% - Accent1 2 2 2 2 7 8 2" xfId="2357" xr:uid="{00000000-0005-0000-0000-000078080000}"/>
    <cellStyle name="20% - Accent1 2 2 2 2 7 9" xfId="2358" xr:uid="{00000000-0005-0000-0000-000079080000}"/>
    <cellStyle name="20% - Accent1 2 2 2 2 8" xfId="2359" xr:uid="{00000000-0005-0000-0000-00007A080000}"/>
    <cellStyle name="20% - Accent1 2 2 2 2 8 2" xfId="2360" xr:uid="{00000000-0005-0000-0000-00007B080000}"/>
    <cellStyle name="20% - Accent1 2 2 2 2 8 2 2" xfId="2361" xr:uid="{00000000-0005-0000-0000-00007C080000}"/>
    <cellStyle name="20% - Accent1 2 2 2 2 8 2 2 2" xfId="2362" xr:uid="{00000000-0005-0000-0000-00007D080000}"/>
    <cellStyle name="20% - Accent1 2 2 2 2 8 2 3" xfId="2363" xr:uid="{00000000-0005-0000-0000-00007E080000}"/>
    <cellStyle name="20% - Accent1 2 2 2 2 8 3" xfId="2364" xr:uid="{00000000-0005-0000-0000-00007F080000}"/>
    <cellStyle name="20% - Accent1 2 2 2 2 8 3 2" xfId="2365" xr:uid="{00000000-0005-0000-0000-000080080000}"/>
    <cellStyle name="20% - Accent1 2 2 2 2 8 4" xfId="2366" xr:uid="{00000000-0005-0000-0000-000081080000}"/>
    <cellStyle name="20% - Accent1 2 2 2 2 9" xfId="2367" xr:uid="{00000000-0005-0000-0000-000082080000}"/>
    <cellStyle name="20% - Accent1 2 2 2 2 9 2" xfId="2368" xr:uid="{00000000-0005-0000-0000-000083080000}"/>
    <cellStyle name="20% - Accent1 2 2 2 2 9 2 2" xfId="2369" xr:uid="{00000000-0005-0000-0000-000084080000}"/>
    <cellStyle name="20% - Accent1 2 2 2 2 9 2 2 2" xfId="2370" xr:uid="{00000000-0005-0000-0000-000085080000}"/>
    <cellStyle name="20% - Accent1 2 2 2 2 9 2 3" xfId="2371" xr:uid="{00000000-0005-0000-0000-000086080000}"/>
    <cellStyle name="20% - Accent1 2 2 2 2 9 3" xfId="2372" xr:uid="{00000000-0005-0000-0000-000087080000}"/>
    <cellStyle name="20% - Accent1 2 2 2 2 9 3 2" xfId="2373" xr:uid="{00000000-0005-0000-0000-000088080000}"/>
    <cellStyle name="20% - Accent1 2 2 2 2 9 4" xfId="2374" xr:uid="{00000000-0005-0000-0000-000089080000}"/>
    <cellStyle name="20% - Accent1 2 2 2 3" xfId="2375" xr:uid="{00000000-0005-0000-0000-00008A080000}"/>
    <cellStyle name="20% - Accent1 2 2 2 3 10" xfId="2376" xr:uid="{00000000-0005-0000-0000-00008B080000}"/>
    <cellStyle name="20% - Accent1 2 2 2 3 10 2" xfId="2377" xr:uid="{00000000-0005-0000-0000-00008C080000}"/>
    <cellStyle name="20% - Accent1 2 2 2 3 10 2 2" xfId="2378" xr:uid="{00000000-0005-0000-0000-00008D080000}"/>
    <cellStyle name="20% - Accent1 2 2 2 3 10 3" xfId="2379" xr:uid="{00000000-0005-0000-0000-00008E080000}"/>
    <cellStyle name="20% - Accent1 2 2 2 3 11" xfId="2380" xr:uid="{00000000-0005-0000-0000-00008F080000}"/>
    <cellStyle name="20% - Accent1 2 2 2 3 11 2" xfId="2381" xr:uid="{00000000-0005-0000-0000-000090080000}"/>
    <cellStyle name="20% - Accent1 2 2 2 3 11 2 2" xfId="2382" xr:uid="{00000000-0005-0000-0000-000091080000}"/>
    <cellStyle name="20% - Accent1 2 2 2 3 11 3" xfId="2383" xr:uid="{00000000-0005-0000-0000-000092080000}"/>
    <cellStyle name="20% - Accent1 2 2 2 3 12" xfId="2384" xr:uid="{00000000-0005-0000-0000-000093080000}"/>
    <cellStyle name="20% - Accent1 2 2 2 3 12 2" xfId="2385" xr:uid="{00000000-0005-0000-0000-000094080000}"/>
    <cellStyle name="20% - Accent1 2 2 2 3 13" xfId="2386" xr:uid="{00000000-0005-0000-0000-000095080000}"/>
    <cellStyle name="20% - Accent1 2 2 2 3 13 2" xfId="2387" xr:uid="{00000000-0005-0000-0000-000096080000}"/>
    <cellStyle name="20% - Accent1 2 2 2 3 14" xfId="2388" xr:uid="{00000000-0005-0000-0000-000097080000}"/>
    <cellStyle name="20% - Accent1 2 2 2 3 2" xfId="2389" xr:uid="{00000000-0005-0000-0000-000098080000}"/>
    <cellStyle name="20% - Accent1 2 2 2 3 2 10" xfId="2390" xr:uid="{00000000-0005-0000-0000-000099080000}"/>
    <cellStyle name="20% - Accent1 2 2 2 3 2 10 2" xfId="2391" xr:uid="{00000000-0005-0000-0000-00009A080000}"/>
    <cellStyle name="20% - Accent1 2 2 2 3 2 11" xfId="2392" xr:uid="{00000000-0005-0000-0000-00009B080000}"/>
    <cellStyle name="20% - Accent1 2 2 2 3 2 2" xfId="2393" xr:uid="{00000000-0005-0000-0000-00009C080000}"/>
    <cellStyle name="20% - Accent1 2 2 2 3 2 2 2" xfId="2394" xr:uid="{00000000-0005-0000-0000-00009D080000}"/>
    <cellStyle name="20% - Accent1 2 2 2 3 2 2 2 2" xfId="2395" xr:uid="{00000000-0005-0000-0000-00009E080000}"/>
    <cellStyle name="20% - Accent1 2 2 2 3 2 2 2 2 2" xfId="2396" xr:uid="{00000000-0005-0000-0000-00009F080000}"/>
    <cellStyle name="20% - Accent1 2 2 2 3 2 2 2 2 2 2" xfId="2397" xr:uid="{00000000-0005-0000-0000-0000A0080000}"/>
    <cellStyle name="20% - Accent1 2 2 2 3 2 2 2 2 3" xfId="2398" xr:uid="{00000000-0005-0000-0000-0000A1080000}"/>
    <cellStyle name="20% - Accent1 2 2 2 3 2 2 2 3" xfId="2399" xr:uid="{00000000-0005-0000-0000-0000A2080000}"/>
    <cellStyle name="20% - Accent1 2 2 2 3 2 2 2 3 2" xfId="2400" xr:uid="{00000000-0005-0000-0000-0000A3080000}"/>
    <cellStyle name="20% - Accent1 2 2 2 3 2 2 2 4" xfId="2401" xr:uid="{00000000-0005-0000-0000-0000A4080000}"/>
    <cellStyle name="20% - Accent1 2 2 2 3 2 2 3" xfId="2402" xr:uid="{00000000-0005-0000-0000-0000A5080000}"/>
    <cellStyle name="20% - Accent1 2 2 2 3 2 2 3 2" xfId="2403" xr:uid="{00000000-0005-0000-0000-0000A6080000}"/>
    <cellStyle name="20% - Accent1 2 2 2 3 2 2 3 2 2" xfId="2404" xr:uid="{00000000-0005-0000-0000-0000A7080000}"/>
    <cellStyle name="20% - Accent1 2 2 2 3 2 2 3 2 2 2" xfId="2405" xr:uid="{00000000-0005-0000-0000-0000A8080000}"/>
    <cellStyle name="20% - Accent1 2 2 2 3 2 2 3 2 3" xfId="2406" xr:uid="{00000000-0005-0000-0000-0000A9080000}"/>
    <cellStyle name="20% - Accent1 2 2 2 3 2 2 3 3" xfId="2407" xr:uid="{00000000-0005-0000-0000-0000AA080000}"/>
    <cellStyle name="20% - Accent1 2 2 2 3 2 2 3 3 2" xfId="2408" xr:uid="{00000000-0005-0000-0000-0000AB080000}"/>
    <cellStyle name="20% - Accent1 2 2 2 3 2 2 3 4" xfId="2409" xr:uid="{00000000-0005-0000-0000-0000AC080000}"/>
    <cellStyle name="20% - Accent1 2 2 2 3 2 2 4" xfId="2410" xr:uid="{00000000-0005-0000-0000-0000AD080000}"/>
    <cellStyle name="20% - Accent1 2 2 2 3 2 2 4 2" xfId="2411" xr:uid="{00000000-0005-0000-0000-0000AE080000}"/>
    <cellStyle name="20% - Accent1 2 2 2 3 2 2 4 2 2" xfId="2412" xr:uid="{00000000-0005-0000-0000-0000AF080000}"/>
    <cellStyle name="20% - Accent1 2 2 2 3 2 2 4 2 2 2" xfId="2413" xr:uid="{00000000-0005-0000-0000-0000B0080000}"/>
    <cellStyle name="20% - Accent1 2 2 2 3 2 2 4 2 3" xfId="2414" xr:uid="{00000000-0005-0000-0000-0000B1080000}"/>
    <cellStyle name="20% - Accent1 2 2 2 3 2 2 4 3" xfId="2415" xr:uid="{00000000-0005-0000-0000-0000B2080000}"/>
    <cellStyle name="20% - Accent1 2 2 2 3 2 2 4 3 2" xfId="2416" xr:uid="{00000000-0005-0000-0000-0000B3080000}"/>
    <cellStyle name="20% - Accent1 2 2 2 3 2 2 4 4" xfId="2417" xr:uid="{00000000-0005-0000-0000-0000B4080000}"/>
    <cellStyle name="20% - Accent1 2 2 2 3 2 2 5" xfId="2418" xr:uid="{00000000-0005-0000-0000-0000B5080000}"/>
    <cellStyle name="20% - Accent1 2 2 2 3 2 2 5 2" xfId="2419" xr:uid="{00000000-0005-0000-0000-0000B6080000}"/>
    <cellStyle name="20% - Accent1 2 2 2 3 2 2 5 2 2" xfId="2420" xr:uid="{00000000-0005-0000-0000-0000B7080000}"/>
    <cellStyle name="20% - Accent1 2 2 2 3 2 2 5 3" xfId="2421" xr:uid="{00000000-0005-0000-0000-0000B8080000}"/>
    <cellStyle name="20% - Accent1 2 2 2 3 2 2 6" xfId="2422" xr:uid="{00000000-0005-0000-0000-0000B9080000}"/>
    <cellStyle name="20% - Accent1 2 2 2 3 2 2 6 2" xfId="2423" xr:uid="{00000000-0005-0000-0000-0000BA080000}"/>
    <cellStyle name="20% - Accent1 2 2 2 3 2 2 6 2 2" xfId="2424" xr:uid="{00000000-0005-0000-0000-0000BB080000}"/>
    <cellStyle name="20% - Accent1 2 2 2 3 2 2 6 3" xfId="2425" xr:uid="{00000000-0005-0000-0000-0000BC080000}"/>
    <cellStyle name="20% - Accent1 2 2 2 3 2 2 7" xfId="2426" xr:uid="{00000000-0005-0000-0000-0000BD080000}"/>
    <cellStyle name="20% - Accent1 2 2 2 3 2 2 7 2" xfId="2427" xr:uid="{00000000-0005-0000-0000-0000BE080000}"/>
    <cellStyle name="20% - Accent1 2 2 2 3 2 2 8" xfId="2428" xr:uid="{00000000-0005-0000-0000-0000BF080000}"/>
    <cellStyle name="20% - Accent1 2 2 2 3 2 2 8 2" xfId="2429" xr:uid="{00000000-0005-0000-0000-0000C0080000}"/>
    <cellStyle name="20% - Accent1 2 2 2 3 2 2 9" xfId="2430" xr:uid="{00000000-0005-0000-0000-0000C1080000}"/>
    <cellStyle name="20% - Accent1 2 2 2 3 2 3" xfId="2431" xr:uid="{00000000-0005-0000-0000-0000C2080000}"/>
    <cellStyle name="20% - Accent1 2 2 2 3 2 3 2" xfId="2432" xr:uid="{00000000-0005-0000-0000-0000C3080000}"/>
    <cellStyle name="20% - Accent1 2 2 2 3 2 3 2 2" xfId="2433" xr:uid="{00000000-0005-0000-0000-0000C4080000}"/>
    <cellStyle name="20% - Accent1 2 2 2 3 2 3 2 2 2" xfId="2434" xr:uid="{00000000-0005-0000-0000-0000C5080000}"/>
    <cellStyle name="20% - Accent1 2 2 2 3 2 3 2 2 2 2" xfId="2435" xr:uid="{00000000-0005-0000-0000-0000C6080000}"/>
    <cellStyle name="20% - Accent1 2 2 2 3 2 3 2 2 3" xfId="2436" xr:uid="{00000000-0005-0000-0000-0000C7080000}"/>
    <cellStyle name="20% - Accent1 2 2 2 3 2 3 2 3" xfId="2437" xr:uid="{00000000-0005-0000-0000-0000C8080000}"/>
    <cellStyle name="20% - Accent1 2 2 2 3 2 3 2 3 2" xfId="2438" xr:uid="{00000000-0005-0000-0000-0000C9080000}"/>
    <cellStyle name="20% - Accent1 2 2 2 3 2 3 2 4" xfId="2439" xr:uid="{00000000-0005-0000-0000-0000CA080000}"/>
    <cellStyle name="20% - Accent1 2 2 2 3 2 3 3" xfId="2440" xr:uid="{00000000-0005-0000-0000-0000CB080000}"/>
    <cellStyle name="20% - Accent1 2 2 2 3 2 3 3 2" xfId="2441" xr:uid="{00000000-0005-0000-0000-0000CC080000}"/>
    <cellStyle name="20% - Accent1 2 2 2 3 2 3 3 2 2" xfId="2442" xr:uid="{00000000-0005-0000-0000-0000CD080000}"/>
    <cellStyle name="20% - Accent1 2 2 2 3 2 3 3 2 2 2" xfId="2443" xr:uid="{00000000-0005-0000-0000-0000CE080000}"/>
    <cellStyle name="20% - Accent1 2 2 2 3 2 3 3 2 3" xfId="2444" xr:uid="{00000000-0005-0000-0000-0000CF080000}"/>
    <cellStyle name="20% - Accent1 2 2 2 3 2 3 3 3" xfId="2445" xr:uid="{00000000-0005-0000-0000-0000D0080000}"/>
    <cellStyle name="20% - Accent1 2 2 2 3 2 3 3 3 2" xfId="2446" xr:uid="{00000000-0005-0000-0000-0000D1080000}"/>
    <cellStyle name="20% - Accent1 2 2 2 3 2 3 3 4" xfId="2447" xr:uid="{00000000-0005-0000-0000-0000D2080000}"/>
    <cellStyle name="20% - Accent1 2 2 2 3 2 3 4" xfId="2448" xr:uid="{00000000-0005-0000-0000-0000D3080000}"/>
    <cellStyle name="20% - Accent1 2 2 2 3 2 3 4 2" xfId="2449" xr:uid="{00000000-0005-0000-0000-0000D4080000}"/>
    <cellStyle name="20% - Accent1 2 2 2 3 2 3 4 2 2" xfId="2450" xr:uid="{00000000-0005-0000-0000-0000D5080000}"/>
    <cellStyle name="20% - Accent1 2 2 2 3 2 3 4 2 2 2" xfId="2451" xr:uid="{00000000-0005-0000-0000-0000D6080000}"/>
    <cellStyle name="20% - Accent1 2 2 2 3 2 3 4 2 3" xfId="2452" xr:uid="{00000000-0005-0000-0000-0000D7080000}"/>
    <cellStyle name="20% - Accent1 2 2 2 3 2 3 4 3" xfId="2453" xr:uid="{00000000-0005-0000-0000-0000D8080000}"/>
    <cellStyle name="20% - Accent1 2 2 2 3 2 3 4 3 2" xfId="2454" xr:uid="{00000000-0005-0000-0000-0000D9080000}"/>
    <cellStyle name="20% - Accent1 2 2 2 3 2 3 4 4" xfId="2455" xr:uid="{00000000-0005-0000-0000-0000DA080000}"/>
    <cellStyle name="20% - Accent1 2 2 2 3 2 3 5" xfId="2456" xr:uid="{00000000-0005-0000-0000-0000DB080000}"/>
    <cellStyle name="20% - Accent1 2 2 2 3 2 3 5 2" xfId="2457" xr:uid="{00000000-0005-0000-0000-0000DC080000}"/>
    <cellStyle name="20% - Accent1 2 2 2 3 2 3 5 2 2" xfId="2458" xr:uid="{00000000-0005-0000-0000-0000DD080000}"/>
    <cellStyle name="20% - Accent1 2 2 2 3 2 3 5 3" xfId="2459" xr:uid="{00000000-0005-0000-0000-0000DE080000}"/>
    <cellStyle name="20% - Accent1 2 2 2 3 2 3 6" xfId="2460" xr:uid="{00000000-0005-0000-0000-0000DF080000}"/>
    <cellStyle name="20% - Accent1 2 2 2 3 2 3 6 2" xfId="2461" xr:uid="{00000000-0005-0000-0000-0000E0080000}"/>
    <cellStyle name="20% - Accent1 2 2 2 3 2 3 6 2 2" xfId="2462" xr:uid="{00000000-0005-0000-0000-0000E1080000}"/>
    <cellStyle name="20% - Accent1 2 2 2 3 2 3 6 3" xfId="2463" xr:uid="{00000000-0005-0000-0000-0000E2080000}"/>
    <cellStyle name="20% - Accent1 2 2 2 3 2 3 7" xfId="2464" xr:uid="{00000000-0005-0000-0000-0000E3080000}"/>
    <cellStyle name="20% - Accent1 2 2 2 3 2 3 7 2" xfId="2465" xr:uid="{00000000-0005-0000-0000-0000E4080000}"/>
    <cellStyle name="20% - Accent1 2 2 2 3 2 3 8" xfId="2466" xr:uid="{00000000-0005-0000-0000-0000E5080000}"/>
    <cellStyle name="20% - Accent1 2 2 2 3 2 3 8 2" xfId="2467" xr:uid="{00000000-0005-0000-0000-0000E6080000}"/>
    <cellStyle name="20% - Accent1 2 2 2 3 2 3 9" xfId="2468" xr:uid="{00000000-0005-0000-0000-0000E7080000}"/>
    <cellStyle name="20% - Accent1 2 2 2 3 2 4" xfId="2469" xr:uid="{00000000-0005-0000-0000-0000E8080000}"/>
    <cellStyle name="20% - Accent1 2 2 2 3 2 4 2" xfId="2470" xr:uid="{00000000-0005-0000-0000-0000E9080000}"/>
    <cellStyle name="20% - Accent1 2 2 2 3 2 4 2 2" xfId="2471" xr:uid="{00000000-0005-0000-0000-0000EA080000}"/>
    <cellStyle name="20% - Accent1 2 2 2 3 2 4 2 2 2" xfId="2472" xr:uid="{00000000-0005-0000-0000-0000EB080000}"/>
    <cellStyle name="20% - Accent1 2 2 2 3 2 4 2 3" xfId="2473" xr:uid="{00000000-0005-0000-0000-0000EC080000}"/>
    <cellStyle name="20% - Accent1 2 2 2 3 2 4 3" xfId="2474" xr:uid="{00000000-0005-0000-0000-0000ED080000}"/>
    <cellStyle name="20% - Accent1 2 2 2 3 2 4 3 2" xfId="2475" xr:uid="{00000000-0005-0000-0000-0000EE080000}"/>
    <cellStyle name="20% - Accent1 2 2 2 3 2 4 4" xfId="2476" xr:uid="{00000000-0005-0000-0000-0000EF080000}"/>
    <cellStyle name="20% - Accent1 2 2 2 3 2 5" xfId="2477" xr:uid="{00000000-0005-0000-0000-0000F0080000}"/>
    <cellStyle name="20% - Accent1 2 2 2 3 2 5 2" xfId="2478" xr:uid="{00000000-0005-0000-0000-0000F1080000}"/>
    <cellStyle name="20% - Accent1 2 2 2 3 2 5 2 2" xfId="2479" xr:uid="{00000000-0005-0000-0000-0000F2080000}"/>
    <cellStyle name="20% - Accent1 2 2 2 3 2 5 2 2 2" xfId="2480" xr:uid="{00000000-0005-0000-0000-0000F3080000}"/>
    <cellStyle name="20% - Accent1 2 2 2 3 2 5 2 3" xfId="2481" xr:uid="{00000000-0005-0000-0000-0000F4080000}"/>
    <cellStyle name="20% - Accent1 2 2 2 3 2 5 3" xfId="2482" xr:uid="{00000000-0005-0000-0000-0000F5080000}"/>
    <cellStyle name="20% - Accent1 2 2 2 3 2 5 3 2" xfId="2483" xr:uid="{00000000-0005-0000-0000-0000F6080000}"/>
    <cellStyle name="20% - Accent1 2 2 2 3 2 5 4" xfId="2484" xr:uid="{00000000-0005-0000-0000-0000F7080000}"/>
    <cellStyle name="20% - Accent1 2 2 2 3 2 6" xfId="2485" xr:uid="{00000000-0005-0000-0000-0000F8080000}"/>
    <cellStyle name="20% - Accent1 2 2 2 3 2 6 2" xfId="2486" xr:uid="{00000000-0005-0000-0000-0000F9080000}"/>
    <cellStyle name="20% - Accent1 2 2 2 3 2 6 2 2" xfId="2487" xr:uid="{00000000-0005-0000-0000-0000FA080000}"/>
    <cellStyle name="20% - Accent1 2 2 2 3 2 6 2 2 2" xfId="2488" xr:uid="{00000000-0005-0000-0000-0000FB080000}"/>
    <cellStyle name="20% - Accent1 2 2 2 3 2 6 2 3" xfId="2489" xr:uid="{00000000-0005-0000-0000-0000FC080000}"/>
    <cellStyle name="20% - Accent1 2 2 2 3 2 6 3" xfId="2490" xr:uid="{00000000-0005-0000-0000-0000FD080000}"/>
    <cellStyle name="20% - Accent1 2 2 2 3 2 6 3 2" xfId="2491" xr:uid="{00000000-0005-0000-0000-0000FE080000}"/>
    <cellStyle name="20% - Accent1 2 2 2 3 2 6 4" xfId="2492" xr:uid="{00000000-0005-0000-0000-0000FF080000}"/>
    <cellStyle name="20% - Accent1 2 2 2 3 2 7" xfId="2493" xr:uid="{00000000-0005-0000-0000-000000090000}"/>
    <cellStyle name="20% - Accent1 2 2 2 3 2 7 2" xfId="2494" xr:uid="{00000000-0005-0000-0000-000001090000}"/>
    <cellStyle name="20% - Accent1 2 2 2 3 2 7 2 2" xfId="2495" xr:uid="{00000000-0005-0000-0000-000002090000}"/>
    <cellStyle name="20% - Accent1 2 2 2 3 2 7 3" xfId="2496" xr:uid="{00000000-0005-0000-0000-000003090000}"/>
    <cellStyle name="20% - Accent1 2 2 2 3 2 8" xfId="2497" xr:uid="{00000000-0005-0000-0000-000004090000}"/>
    <cellStyle name="20% - Accent1 2 2 2 3 2 8 2" xfId="2498" xr:uid="{00000000-0005-0000-0000-000005090000}"/>
    <cellStyle name="20% - Accent1 2 2 2 3 2 8 2 2" xfId="2499" xr:uid="{00000000-0005-0000-0000-000006090000}"/>
    <cellStyle name="20% - Accent1 2 2 2 3 2 8 3" xfId="2500" xr:uid="{00000000-0005-0000-0000-000007090000}"/>
    <cellStyle name="20% - Accent1 2 2 2 3 2 9" xfId="2501" xr:uid="{00000000-0005-0000-0000-000008090000}"/>
    <cellStyle name="20% - Accent1 2 2 2 3 2 9 2" xfId="2502" xr:uid="{00000000-0005-0000-0000-000009090000}"/>
    <cellStyle name="20% - Accent1 2 2 2 3 3" xfId="2503" xr:uid="{00000000-0005-0000-0000-00000A090000}"/>
    <cellStyle name="20% - Accent1 2 2 2 3 3 10" xfId="2504" xr:uid="{00000000-0005-0000-0000-00000B090000}"/>
    <cellStyle name="20% - Accent1 2 2 2 3 3 10 2" xfId="2505" xr:uid="{00000000-0005-0000-0000-00000C090000}"/>
    <cellStyle name="20% - Accent1 2 2 2 3 3 11" xfId="2506" xr:uid="{00000000-0005-0000-0000-00000D090000}"/>
    <cellStyle name="20% - Accent1 2 2 2 3 3 2" xfId="2507" xr:uid="{00000000-0005-0000-0000-00000E090000}"/>
    <cellStyle name="20% - Accent1 2 2 2 3 3 2 2" xfId="2508" xr:uid="{00000000-0005-0000-0000-00000F090000}"/>
    <cellStyle name="20% - Accent1 2 2 2 3 3 2 2 2" xfId="2509" xr:uid="{00000000-0005-0000-0000-000010090000}"/>
    <cellStyle name="20% - Accent1 2 2 2 3 3 2 2 2 2" xfId="2510" xr:uid="{00000000-0005-0000-0000-000011090000}"/>
    <cellStyle name="20% - Accent1 2 2 2 3 3 2 2 2 2 2" xfId="2511" xr:uid="{00000000-0005-0000-0000-000012090000}"/>
    <cellStyle name="20% - Accent1 2 2 2 3 3 2 2 2 3" xfId="2512" xr:uid="{00000000-0005-0000-0000-000013090000}"/>
    <cellStyle name="20% - Accent1 2 2 2 3 3 2 2 3" xfId="2513" xr:uid="{00000000-0005-0000-0000-000014090000}"/>
    <cellStyle name="20% - Accent1 2 2 2 3 3 2 2 3 2" xfId="2514" xr:uid="{00000000-0005-0000-0000-000015090000}"/>
    <cellStyle name="20% - Accent1 2 2 2 3 3 2 2 4" xfId="2515" xr:uid="{00000000-0005-0000-0000-000016090000}"/>
    <cellStyle name="20% - Accent1 2 2 2 3 3 2 3" xfId="2516" xr:uid="{00000000-0005-0000-0000-000017090000}"/>
    <cellStyle name="20% - Accent1 2 2 2 3 3 2 3 2" xfId="2517" xr:uid="{00000000-0005-0000-0000-000018090000}"/>
    <cellStyle name="20% - Accent1 2 2 2 3 3 2 3 2 2" xfId="2518" xr:uid="{00000000-0005-0000-0000-000019090000}"/>
    <cellStyle name="20% - Accent1 2 2 2 3 3 2 3 2 2 2" xfId="2519" xr:uid="{00000000-0005-0000-0000-00001A090000}"/>
    <cellStyle name="20% - Accent1 2 2 2 3 3 2 3 2 3" xfId="2520" xr:uid="{00000000-0005-0000-0000-00001B090000}"/>
    <cellStyle name="20% - Accent1 2 2 2 3 3 2 3 3" xfId="2521" xr:uid="{00000000-0005-0000-0000-00001C090000}"/>
    <cellStyle name="20% - Accent1 2 2 2 3 3 2 3 3 2" xfId="2522" xr:uid="{00000000-0005-0000-0000-00001D090000}"/>
    <cellStyle name="20% - Accent1 2 2 2 3 3 2 3 4" xfId="2523" xr:uid="{00000000-0005-0000-0000-00001E090000}"/>
    <cellStyle name="20% - Accent1 2 2 2 3 3 2 4" xfId="2524" xr:uid="{00000000-0005-0000-0000-00001F090000}"/>
    <cellStyle name="20% - Accent1 2 2 2 3 3 2 4 2" xfId="2525" xr:uid="{00000000-0005-0000-0000-000020090000}"/>
    <cellStyle name="20% - Accent1 2 2 2 3 3 2 4 2 2" xfId="2526" xr:uid="{00000000-0005-0000-0000-000021090000}"/>
    <cellStyle name="20% - Accent1 2 2 2 3 3 2 4 2 2 2" xfId="2527" xr:uid="{00000000-0005-0000-0000-000022090000}"/>
    <cellStyle name="20% - Accent1 2 2 2 3 3 2 4 2 3" xfId="2528" xr:uid="{00000000-0005-0000-0000-000023090000}"/>
    <cellStyle name="20% - Accent1 2 2 2 3 3 2 4 3" xfId="2529" xr:uid="{00000000-0005-0000-0000-000024090000}"/>
    <cellStyle name="20% - Accent1 2 2 2 3 3 2 4 3 2" xfId="2530" xr:uid="{00000000-0005-0000-0000-000025090000}"/>
    <cellStyle name="20% - Accent1 2 2 2 3 3 2 4 4" xfId="2531" xr:uid="{00000000-0005-0000-0000-000026090000}"/>
    <cellStyle name="20% - Accent1 2 2 2 3 3 2 5" xfId="2532" xr:uid="{00000000-0005-0000-0000-000027090000}"/>
    <cellStyle name="20% - Accent1 2 2 2 3 3 2 5 2" xfId="2533" xr:uid="{00000000-0005-0000-0000-000028090000}"/>
    <cellStyle name="20% - Accent1 2 2 2 3 3 2 5 2 2" xfId="2534" xr:uid="{00000000-0005-0000-0000-000029090000}"/>
    <cellStyle name="20% - Accent1 2 2 2 3 3 2 5 3" xfId="2535" xr:uid="{00000000-0005-0000-0000-00002A090000}"/>
    <cellStyle name="20% - Accent1 2 2 2 3 3 2 6" xfId="2536" xr:uid="{00000000-0005-0000-0000-00002B090000}"/>
    <cellStyle name="20% - Accent1 2 2 2 3 3 2 6 2" xfId="2537" xr:uid="{00000000-0005-0000-0000-00002C090000}"/>
    <cellStyle name="20% - Accent1 2 2 2 3 3 2 6 2 2" xfId="2538" xr:uid="{00000000-0005-0000-0000-00002D090000}"/>
    <cellStyle name="20% - Accent1 2 2 2 3 3 2 6 3" xfId="2539" xr:uid="{00000000-0005-0000-0000-00002E090000}"/>
    <cellStyle name="20% - Accent1 2 2 2 3 3 2 7" xfId="2540" xr:uid="{00000000-0005-0000-0000-00002F090000}"/>
    <cellStyle name="20% - Accent1 2 2 2 3 3 2 7 2" xfId="2541" xr:uid="{00000000-0005-0000-0000-000030090000}"/>
    <cellStyle name="20% - Accent1 2 2 2 3 3 2 8" xfId="2542" xr:uid="{00000000-0005-0000-0000-000031090000}"/>
    <cellStyle name="20% - Accent1 2 2 2 3 3 2 8 2" xfId="2543" xr:uid="{00000000-0005-0000-0000-000032090000}"/>
    <cellStyle name="20% - Accent1 2 2 2 3 3 2 9" xfId="2544" xr:uid="{00000000-0005-0000-0000-000033090000}"/>
    <cellStyle name="20% - Accent1 2 2 2 3 3 3" xfId="2545" xr:uid="{00000000-0005-0000-0000-000034090000}"/>
    <cellStyle name="20% - Accent1 2 2 2 3 3 3 2" xfId="2546" xr:uid="{00000000-0005-0000-0000-000035090000}"/>
    <cellStyle name="20% - Accent1 2 2 2 3 3 3 2 2" xfId="2547" xr:uid="{00000000-0005-0000-0000-000036090000}"/>
    <cellStyle name="20% - Accent1 2 2 2 3 3 3 2 2 2" xfId="2548" xr:uid="{00000000-0005-0000-0000-000037090000}"/>
    <cellStyle name="20% - Accent1 2 2 2 3 3 3 2 2 2 2" xfId="2549" xr:uid="{00000000-0005-0000-0000-000038090000}"/>
    <cellStyle name="20% - Accent1 2 2 2 3 3 3 2 2 3" xfId="2550" xr:uid="{00000000-0005-0000-0000-000039090000}"/>
    <cellStyle name="20% - Accent1 2 2 2 3 3 3 2 3" xfId="2551" xr:uid="{00000000-0005-0000-0000-00003A090000}"/>
    <cellStyle name="20% - Accent1 2 2 2 3 3 3 2 3 2" xfId="2552" xr:uid="{00000000-0005-0000-0000-00003B090000}"/>
    <cellStyle name="20% - Accent1 2 2 2 3 3 3 2 4" xfId="2553" xr:uid="{00000000-0005-0000-0000-00003C090000}"/>
    <cellStyle name="20% - Accent1 2 2 2 3 3 3 3" xfId="2554" xr:uid="{00000000-0005-0000-0000-00003D090000}"/>
    <cellStyle name="20% - Accent1 2 2 2 3 3 3 3 2" xfId="2555" xr:uid="{00000000-0005-0000-0000-00003E090000}"/>
    <cellStyle name="20% - Accent1 2 2 2 3 3 3 3 2 2" xfId="2556" xr:uid="{00000000-0005-0000-0000-00003F090000}"/>
    <cellStyle name="20% - Accent1 2 2 2 3 3 3 3 2 2 2" xfId="2557" xr:uid="{00000000-0005-0000-0000-000040090000}"/>
    <cellStyle name="20% - Accent1 2 2 2 3 3 3 3 2 3" xfId="2558" xr:uid="{00000000-0005-0000-0000-000041090000}"/>
    <cellStyle name="20% - Accent1 2 2 2 3 3 3 3 3" xfId="2559" xr:uid="{00000000-0005-0000-0000-000042090000}"/>
    <cellStyle name="20% - Accent1 2 2 2 3 3 3 3 3 2" xfId="2560" xr:uid="{00000000-0005-0000-0000-000043090000}"/>
    <cellStyle name="20% - Accent1 2 2 2 3 3 3 3 4" xfId="2561" xr:uid="{00000000-0005-0000-0000-000044090000}"/>
    <cellStyle name="20% - Accent1 2 2 2 3 3 3 4" xfId="2562" xr:uid="{00000000-0005-0000-0000-000045090000}"/>
    <cellStyle name="20% - Accent1 2 2 2 3 3 3 4 2" xfId="2563" xr:uid="{00000000-0005-0000-0000-000046090000}"/>
    <cellStyle name="20% - Accent1 2 2 2 3 3 3 4 2 2" xfId="2564" xr:uid="{00000000-0005-0000-0000-000047090000}"/>
    <cellStyle name="20% - Accent1 2 2 2 3 3 3 4 2 2 2" xfId="2565" xr:uid="{00000000-0005-0000-0000-000048090000}"/>
    <cellStyle name="20% - Accent1 2 2 2 3 3 3 4 2 3" xfId="2566" xr:uid="{00000000-0005-0000-0000-000049090000}"/>
    <cellStyle name="20% - Accent1 2 2 2 3 3 3 4 3" xfId="2567" xr:uid="{00000000-0005-0000-0000-00004A090000}"/>
    <cellStyle name="20% - Accent1 2 2 2 3 3 3 4 3 2" xfId="2568" xr:uid="{00000000-0005-0000-0000-00004B090000}"/>
    <cellStyle name="20% - Accent1 2 2 2 3 3 3 4 4" xfId="2569" xr:uid="{00000000-0005-0000-0000-00004C090000}"/>
    <cellStyle name="20% - Accent1 2 2 2 3 3 3 5" xfId="2570" xr:uid="{00000000-0005-0000-0000-00004D090000}"/>
    <cellStyle name="20% - Accent1 2 2 2 3 3 3 5 2" xfId="2571" xr:uid="{00000000-0005-0000-0000-00004E090000}"/>
    <cellStyle name="20% - Accent1 2 2 2 3 3 3 5 2 2" xfId="2572" xr:uid="{00000000-0005-0000-0000-00004F090000}"/>
    <cellStyle name="20% - Accent1 2 2 2 3 3 3 5 3" xfId="2573" xr:uid="{00000000-0005-0000-0000-000050090000}"/>
    <cellStyle name="20% - Accent1 2 2 2 3 3 3 6" xfId="2574" xr:uid="{00000000-0005-0000-0000-000051090000}"/>
    <cellStyle name="20% - Accent1 2 2 2 3 3 3 6 2" xfId="2575" xr:uid="{00000000-0005-0000-0000-000052090000}"/>
    <cellStyle name="20% - Accent1 2 2 2 3 3 3 6 2 2" xfId="2576" xr:uid="{00000000-0005-0000-0000-000053090000}"/>
    <cellStyle name="20% - Accent1 2 2 2 3 3 3 6 3" xfId="2577" xr:uid="{00000000-0005-0000-0000-000054090000}"/>
    <cellStyle name="20% - Accent1 2 2 2 3 3 3 7" xfId="2578" xr:uid="{00000000-0005-0000-0000-000055090000}"/>
    <cellStyle name="20% - Accent1 2 2 2 3 3 3 7 2" xfId="2579" xr:uid="{00000000-0005-0000-0000-000056090000}"/>
    <cellStyle name="20% - Accent1 2 2 2 3 3 3 8" xfId="2580" xr:uid="{00000000-0005-0000-0000-000057090000}"/>
    <cellStyle name="20% - Accent1 2 2 2 3 3 3 8 2" xfId="2581" xr:uid="{00000000-0005-0000-0000-000058090000}"/>
    <cellStyle name="20% - Accent1 2 2 2 3 3 3 9" xfId="2582" xr:uid="{00000000-0005-0000-0000-000059090000}"/>
    <cellStyle name="20% - Accent1 2 2 2 3 3 4" xfId="2583" xr:uid="{00000000-0005-0000-0000-00005A090000}"/>
    <cellStyle name="20% - Accent1 2 2 2 3 3 4 2" xfId="2584" xr:uid="{00000000-0005-0000-0000-00005B090000}"/>
    <cellStyle name="20% - Accent1 2 2 2 3 3 4 2 2" xfId="2585" xr:uid="{00000000-0005-0000-0000-00005C090000}"/>
    <cellStyle name="20% - Accent1 2 2 2 3 3 4 2 2 2" xfId="2586" xr:uid="{00000000-0005-0000-0000-00005D090000}"/>
    <cellStyle name="20% - Accent1 2 2 2 3 3 4 2 3" xfId="2587" xr:uid="{00000000-0005-0000-0000-00005E090000}"/>
    <cellStyle name="20% - Accent1 2 2 2 3 3 4 3" xfId="2588" xr:uid="{00000000-0005-0000-0000-00005F090000}"/>
    <cellStyle name="20% - Accent1 2 2 2 3 3 4 3 2" xfId="2589" xr:uid="{00000000-0005-0000-0000-000060090000}"/>
    <cellStyle name="20% - Accent1 2 2 2 3 3 4 4" xfId="2590" xr:uid="{00000000-0005-0000-0000-000061090000}"/>
    <cellStyle name="20% - Accent1 2 2 2 3 3 5" xfId="2591" xr:uid="{00000000-0005-0000-0000-000062090000}"/>
    <cellStyle name="20% - Accent1 2 2 2 3 3 5 2" xfId="2592" xr:uid="{00000000-0005-0000-0000-000063090000}"/>
    <cellStyle name="20% - Accent1 2 2 2 3 3 5 2 2" xfId="2593" xr:uid="{00000000-0005-0000-0000-000064090000}"/>
    <cellStyle name="20% - Accent1 2 2 2 3 3 5 2 2 2" xfId="2594" xr:uid="{00000000-0005-0000-0000-000065090000}"/>
    <cellStyle name="20% - Accent1 2 2 2 3 3 5 2 3" xfId="2595" xr:uid="{00000000-0005-0000-0000-000066090000}"/>
    <cellStyle name="20% - Accent1 2 2 2 3 3 5 3" xfId="2596" xr:uid="{00000000-0005-0000-0000-000067090000}"/>
    <cellStyle name="20% - Accent1 2 2 2 3 3 5 3 2" xfId="2597" xr:uid="{00000000-0005-0000-0000-000068090000}"/>
    <cellStyle name="20% - Accent1 2 2 2 3 3 5 4" xfId="2598" xr:uid="{00000000-0005-0000-0000-000069090000}"/>
    <cellStyle name="20% - Accent1 2 2 2 3 3 6" xfId="2599" xr:uid="{00000000-0005-0000-0000-00006A090000}"/>
    <cellStyle name="20% - Accent1 2 2 2 3 3 6 2" xfId="2600" xr:uid="{00000000-0005-0000-0000-00006B090000}"/>
    <cellStyle name="20% - Accent1 2 2 2 3 3 6 2 2" xfId="2601" xr:uid="{00000000-0005-0000-0000-00006C090000}"/>
    <cellStyle name="20% - Accent1 2 2 2 3 3 6 2 2 2" xfId="2602" xr:uid="{00000000-0005-0000-0000-00006D090000}"/>
    <cellStyle name="20% - Accent1 2 2 2 3 3 6 2 3" xfId="2603" xr:uid="{00000000-0005-0000-0000-00006E090000}"/>
    <cellStyle name="20% - Accent1 2 2 2 3 3 6 3" xfId="2604" xr:uid="{00000000-0005-0000-0000-00006F090000}"/>
    <cellStyle name="20% - Accent1 2 2 2 3 3 6 3 2" xfId="2605" xr:uid="{00000000-0005-0000-0000-000070090000}"/>
    <cellStyle name="20% - Accent1 2 2 2 3 3 6 4" xfId="2606" xr:uid="{00000000-0005-0000-0000-000071090000}"/>
    <cellStyle name="20% - Accent1 2 2 2 3 3 7" xfId="2607" xr:uid="{00000000-0005-0000-0000-000072090000}"/>
    <cellStyle name="20% - Accent1 2 2 2 3 3 7 2" xfId="2608" xr:uid="{00000000-0005-0000-0000-000073090000}"/>
    <cellStyle name="20% - Accent1 2 2 2 3 3 7 2 2" xfId="2609" xr:uid="{00000000-0005-0000-0000-000074090000}"/>
    <cellStyle name="20% - Accent1 2 2 2 3 3 7 3" xfId="2610" xr:uid="{00000000-0005-0000-0000-000075090000}"/>
    <cellStyle name="20% - Accent1 2 2 2 3 3 8" xfId="2611" xr:uid="{00000000-0005-0000-0000-000076090000}"/>
    <cellStyle name="20% - Accent1 2 2 2 3 3 8 2" xfId="2612" xr:uid="{00000000-0005-0000-0000-000077090000}"/>
    <cellStyle name="20% - Accent1 2 2 2 3 3 8 2 2" xfId="2613" xr:uid="{00000000-0005-0000-0000-000078090000}"/>
    <cellStyle name="20% - Accent1 2 2 2 3 3 8 3" xfId="2614" xr:uid="{00000000-0005-0000-0000-000079090000}"/>
    <cellStyle name="20% - Accent1 2 2 2 3 3 9" xfId="2615" xr:uid="{00000000-0005-0000-0000-00007A090000}"/>
    <cellStyle name="20% - Accent1 2 2 2 3 3 9 2" xfId="2616" xr:uid="{00000000-0005-0000-0000-00007B090000}"/>
    <cellStyle name="20% - Accent1 2 2 2 3 4" xfId="2617" xr:uid="{00000000-0005-0000-0000-00007C090000}"/>
    <cellStyle name="20% - Accent1 2 2 2 3 4 10" xfId="2618" xr:uid="{00000000-0005-0000-0000-00007D090000}"/>
    <cellStyle name="20% - Accent1 2 2 2 3 4 10 2" xfId="2619" xr:uid="{00000000-0005-0000-0000-00007E090000}"/>
    <cellStyle name="20% - Accent1 2 2 2 3 4 11" xfId="2620" xr:uid="{00000000-0005-0000-0000-00007F090000}"/>
    <cellStyle name="20% - Accent1 2 2 2 3 4 2" xfId="2621" xr:uid="{00000000-0005-0000-0000-000080090000}"/>
    <cellStyle name="20% - Accent1 2 2 2 3 4 2 2" xfId="2622" xr:uid="{00000000-0005-0000-0000-000081090000}"/>
    <cellStyle name="20% - Accent1 2 2 2 3 4 2 2 2" xfId="2623" xr:uid="{00000000-0005-0000-0000-000082090000}"/>
    <cellStyle name="20% - Accent1 2 2 2 3 4 2 2 2 2" xfId="2624" xr:uid="{00000000-0005-0000-0000-000083090000}"/>
    <cellStyle name="20% - Accent1 2 2 2 3 4 2 2 2 2 2" xfId="2625" xr:uid="{00000000-0005-0000-0000-000084090000}"/>
    <cellStyle name="20% - Accent1 2 2 2 3 4 2 2 2 3" xfId="2626" xr:uid="{00000000-0005-0000-0000-000085090000}"/>
    <cellStyle name="20% - Accent1 2 2 2 3 4 2 2 3" xfId="2627" xr:uid="{00000000-0005-0000-0000-000086090000}"/>
    <cellStyle name="20% - Accent1 2 2 2 3 4 2 2 3 2" xfId="2628" xr:uid="{00000000-0005-0000-0000-000087090000}"/>
    <cellStyle name="20% - Accent1 2 2 2 3 4 2 2 4" xfId="2629" xr:uid="{00000000-0005-0000-0000-000088090000}"/>
    <cellStyle name="20% - Accent1 2 2 2 3 4 2 3" xfId="2630" xr:uid="{00000000-0005-0000-0000-000089090000}"/>
    <cellStyle name="20% - Accent1 2 2 2 3 4 2 3 2" xfId="2631" xr:uid="{00000000-0005-0000-0000-00008A090000}"/>
    <cellStyle name="20% - Accent1 2 2 2 3 4 2 3 2 2" xfId="2632" xr:uid="{00000000-0005-0000-0000-00008B090000}"/>
    <cellStyle name="20% - Accent1 2 2 2 3 4 2 3 2 2 2" xfId="2633" xr:uid="{00000000-0005-0000-0000-00008C090000}"/>
    <cellStyle name="20% - Accent1 2 2 2 3 4 2 3 2 3" xfId="2634" xr:uid="{00000000-0005-0000-0000-00008D090000}"/>
    <cellStyle name="20% - Accent1 2 2 2 3 4 2 3 3" xfId="2635" xr:uid="{00000000-0005-0000-0000-00008E090000}"/>
    <cellStyle name="20% - Accent1 2 2 2 3 4 2 3 3 2" xfId="2636" xr:uid="{00000000-0005-0000-0000-00008F090000}"/>
    <cellStyle name="20% - Accent1 2 2 2 3 4 2 3 4" xfId="2637" xr:uid="{00000000-0005-0000-0000-000090090000}"/>
    <cellStyle name="20% - Accent1 2 2 2 3 4 2 4" xfId="2638" xr:uid="{00000000-0005-0000-0000-000091090000}"/>
    <cellStyle name="20% - Accent1 2 2 2 3 4 2 4 2" xfId="2639" xr:uid="{00000000-0005-0000-0000-000092090000}"/>
    <cellStyle name="20% - Accent1 2 2 2 3 4 2 4 2 2" xfId="2640" xr:uid="{00000000-0005-0000-0000-000093090000}"/>
    <cellStyle name="20% - Accent1 2 2 2 3 4 2 4 2 2 2" xfId="2641" xr:uid="{00000000-0005-0000-0000-000094090000}"/>
    <cellStyle name="20% - Accent1 2 2 2 3 4 2 4 2 3" xfId="2642" xr:uid="{00000000-0005-0000-0000-000095090000}"/>
    <cellStyle name="20% - Accent1 2 2 2 3 4 2 4 3" xfId="2643" xr:uid="{00000000-0005-0000-0000-000096090000}"/>
    <cellStyle name="20% - Accent1 2 2 2 3 4 2 4 3 2" xfId="2644" xr:uid="{00000000-0005-0000-0000-000097090000}"/>
    <cellStyle name="20% - Accent1 2 2 2 3 4 2 4 4" xfId="2645" xr:uid="{00000000-0005-0000-0000-000098090000}"/>
    <cellStyle name="20% - Accent1 2 2 2 3 4 2 5" xfId="2646" xr:uid="{00000000-0005-0000-0000-000099090000}"/>
    <cellStyle name="20% - Accent1 2 2 2 3 4 2 5 2" xfId="2647" xr:uid="{00000000-0005-0000-0000-00009A090000}"/>
    <cellStyle name="20% - Accent1 2 2 2 3 4 2 5 2 2" xfId="2648" xr:uid="{00000000-0005-0000-0000-00009B090000}"/>
    <cellStyle name="20% - Accent1 2 2 2 3 4 2 5 3" xfId="2649" xr:uid="{00000000-0005-0000-0000-00009C090000}"/>
    <cellStyle name="20% - Accent1 2 2 2 3 4 2 6" xfId="2650" xr:uid="{00000000-0005-0000-0000-00009D090000}"/>
    <cellStyle name="20% - Accent1 2 2 2 3 4 2 6 2" xfId="2651" xr:uid="{00000000-0005-0000-0000-00009E090000}"/>
    <cellStyle name="20% - Accent1 2 2 2 3 4 2 6 2 2" xfId="2652" xr:uid="{00000000-0005-0000-0000-00009F090000}"/>
    <cellStyle name="20% - Accent1 2 2 2 3 4 2 6 3" xfId="2653" xr:uid="{00000000-0005-0000-0000-0000A0090000}"/>
    <cellStyle name="20% - Accent1 2 2 2 3 4 2 7" xfId="2654" xr:uid="{00000000-0005-0000-0000-0000A1090000}"/>
    <cellStyle name="20% - Accent1 2 2 2 3 4 2 7 2" xfId="2655" xr:uid="{00000000-0005-0000-0000-0000A2090000}"/>
    <cellStyle name="20% - Accent1 2 2 2 3 4 2 8" xfId="2656" xr:uid="{00000000-0005-0000-0000-0000A3090000}"/>
    <cellStyle name="20% - Accent1 2 2 2 3 4 2 8 2" xfId="2657" xr:uid="{00000000-0005-0000-0000-0000A4090000}"/>
    <cellStyle name="20% - Accent1 2 2 2 3 4 2 9" xfId="2658" xr:uid="{00000000-0005-0000-0000-0000A5090000}"/>
    <cellStyle name="20% - Accent1 2 2 2 3 4 3" xfId="2659" xr:uid="{00000000-0005-0000-0000-0000A6090000}"/>
    <cellStyle name="20% - Accent1 2 2 2 3 4 3 2" xfId="2660" xr:uid="{00000000-0005-0000-0000-0000A7090000}"/>
    <cellStyle name="20% - Accent1 2 2 2 3 4 3 2 2" xfId="2661" xr:uid="{00000000-0005-0000-0000-0000A8090000}"/>
    <cellStyle name="20% - Accent1 2 2 2 3 4 3 2 2 2" xfId="2662" xr:uid="{00000000-0005-0000-0000-0000A9090000}"/>
    <cellStyle name="20% - Accent1 2 2 2 3 4 3 2 2 2 2" xfId="2663" xr:uid="{00000000-0005-0000-0000-0000AA090000}"/>
    <cellStyle name="20% - Accent1 2 2 2 3 4 3 2 2 3" xfId="2664" xr:uid="{00000000-0005-0000-0000-0000AB090000}"/>
    <cellStyle name="20% - Accent1 2 2 2 3 4 3 2 3" xfId="2665" xr:uid="{00000000-0005-0000-0000-0000AC090000}"/>
    <cellStyle name="20% - Accent1 2 2 2 3 4 3 2 3 2" xfId="2666" xr:uid="{00000000-0005-0000-0000-0000AD090000}"/>
    <cellStyle name="20% - Accent1 2 2 2 3 4 3 2 4" xfId="2667" xr:uid="{00000000-0005-0000-0000-0000AE090000}"/>
    <cellStyle name="20% - Accent1 2 2 2 3 4 3 3" xfId="2668" xr:uid="{00000000-0005-0000-0000-0000AF090000}"/>
    <cellStyle name="20% - Accent1 2 2 2 3 4 3 3 2" xfId="2669" xr:uid="{00000000-0005-0000-0000-0000B0090000}"/>
    <cellStyle name="20% - Accent1 2 2 2 3 4 3 3 2 2" xfId="2670" xr:uid="{00000000-0005-0000-0000-0000B1090000}"/>
    <cellStyle name="20% - Accent1 2 2 2 3 4 3 3 2 2 2" xfId="2671" xr:uid="{00000000-0005-0000-0000-0000B2090000}"/>
    <cellStyle name="20% - Accent1 2 2 2 3 4 3 3 2 3" xfId="2672" xr:uid="{00000000-0005-0000-0000-0000B3090000}"/>
    <cellStyle name="20% - Accent1 2 2 2 3 4 3 3 3" xfId="2673" xr:uid="{00000000-0005-0000-0000-0000B4090000}"/>
    <cellStyle name="20% - Accent1 2 2 2 3 4 3 3 3 2" xfId="2674" xr:uid="{00000000-0005-0000-0000-0000B5090000}"/>
    <cellStyle name="20% - Accent1 2 2 2 3 4 3 3 4" xfId="2675" xr:uid="{00000000-0005-0000-0000-0000B6090000}"/>
    <cellStyle name="20% - Accent1 2 2 2 3 4 3 4" xfId="2676" xr:uid="{00000000-0005-0000-0000-0000B7090000}"/>
    <cellStyle name="20% - Accent1 2 2 2 3 4 3 4 2" xfId="2677" xr:uid="{00000000-0005-0000-0000-0000B8090000}"/>
    <cellStyle name="20% - Accent1 2 2 2 3 4 3 4 2 2" xfId="2678" xr:uid="{00000000-0005-0000-0000-0000B9090000}"/>
    <cellStyle name="20% - Accent1 2 2 2 3 4 3 4 2 2 2" xfId="2679" xr:uid="{00000000-0005-0000-0000-0000BA090000}"/>
    <cellStyle name="20% - Accent1 2 2 2 3 4 3 4 2 3" xfId="2680" xr:uid="{00000000-0005-0000-0000-0000BB090000}"/>
    <cellStyle name="20% - Accent1 2 2 2 3 4 3 4 3" xfId="2681" xr:uid="{00000000-0005-0000-0000-0000BC090000}"/>
    <cellStyle name="20% - Accent1 2 2 2 3 4 3 4 3 2" xfId="2682" xr:uid="{00000000-0005-0000-0000-0000BD090000}"/>
    <cellStyle name="20% - Accent1 2 2 2 3 4 3 4 4" xfId="2683" xr:uid="{00000000-0005-0000-0000-0000BE090000}"/>
    <cellStyle name="20% - Accent1 2 2 2 3 4 3 5" xfId="2684" xr:uid="{00000000-0005-0000-0000-0000BF090000}"/>
    <cellStyle name="20% - Accent1 2 2 2 3 4 3 5 2" xfId="2685" xr:uid="{00000000-0005-0000-0000-0000C0090000}"/>
    <cellStyle name="20% - Accent1 2 2 2 3 4 3 5 2 2" xfId="2686" xr:uid="{00000000-0005-0000-0000-0000C1090000}"/>
    <cellStyle name="20% - Accent1 2 2 2 3 4 3 5 3" xfId="2687" xr:uid="{00000000-0005-0000-0000-0000C2090000}"/>
    <cellStyle name="20% - Accent1 2 2 2 3 4 3 6" xfId="2688" xr:uid="{00000000-0005-0000-0000-0000C3090000}"/>
    <cellStyle name="20% - Accent1 2 2 2 3 4 3 6 2" xfId="2689" xr:uid="{00000000-0005-0000-0000-0000C4090000}"/>
    <cellStyle name="20% - Accent1 2 2 2 3 4 3 6 2 2" xfId="2690" xr:uid="{00000000-0005-0000-0000-0000C5090000}"/>
    <cellStyle name="20% - Accent1 2 2 2 3 4 3 6 3" xfId="2691" xr:uid="{00000000-0005-0000-0000-0000C6090000}"/>
    <cellStyle name="20% - Accent1 2 2 2 3 4 3 7" xfId="2692" xr:uid="{00000000-0005-0000-0000-0000C7090000}"/>
    <cellStyle name="20% - Accent1 2 2 2 3 4 3 7 2" xfId="2693" xr:uid="{00000000-0005-0000-0000-0000C8090000}"/>
    <cellStyle name="20% - Accent1 2 2 2 3 4 3 8" xfId="2694" xr:uid="{00000000-0005-0000-0000-0000C9090000}"/>
    <cellStyle name="20% - Accent1 2 2 2 3 4 3 8 2" xfId="2695" xr:uid="{00000000-0005-0000-0000-0000CA090000}"/>
    <cellStyle name="20% - Accent1 2 2 2 3 4 3 9" xfId="2696" xr:uid="{00000000-0005-0000-0000-0000CB090000}"/>
    <cellStyle name="20% - Accent1 2 2 2 3 4 4" xfId="2697" xr:uid="{00000000-0005-0000-0000-0000CC090000}"/>
    <cellStyle name="20% - Accent1 2 2 2 3 4 4 2" xfId="2698" xr:uid="{00000000-0005-0000-0000-0000CD090000}"/>
    <cellStyle name="20% - Accent1 2 2 2 3 4 4 2 2" xfId="2699" xr:uid="{00000000-0005-0000-0000-0000CE090000}"/>
    <cellStyle name="20% - Accent1 2 2 2 3 4 4 2 2 2" xfId="2700" xr:uid="{00000000-0005-0000-0000-0000CF090000}"/>
    <cellStyle name="20% - Accent1 2 2 2 3 4 4 2 3" xfId="2701" xr:uid="{00000000-0005-0000-0000-0000D0090000}"/>
    <cellStyle name="20% - Accent1 2 2 2 3 4 4 3" xfId="2702" xr:uid="{00000000-0005-0000-0000-0000D1090000}"/>
    <cellStyle name="20% - Accent1 2 2 2 3 4 4 3 2" xfId="2703" xr:uid="{00000000-0005-0000-0000-0000D2090000}"/>
    <cellStyle name="20% - Accent1 2 2 2 3 4 4 4" xfId="2704" xr:uid="{00000000-0005-0000-0000-0000D3090000}"/>
    <cellStyle name="20% - Accent1 2 2 2 3 4 5" xfId="2705" xr:uid="{00000000-0005-0000-0000-0000D4090000}"/>
    <cellStyle name="20% - Accent1 2 2 2 3 4 5 2" xfId="2706" xr:uid="{00000000-0005-0000-0000-0000D5090000}"/>
    <cellStyle name="20% - Accent1 2 2 2 3 4 5 2 2" xfId="2707" xr:uid="{00000000-0005-0000-0000-0000D6090000}"/>
    <cellStyle name="20% - Accent1 2 2 2 3 4 5 2 2 2" xfId="2708" xr:uid="{00000000-0005-0000-0000-0000D7090000}"/>
    <cellStyle name="20% - Accent1 2 2 2 3 4 5 2 3" xfId="2709" xr:uid="{00000000-0005-0000-0000-0000D8090000}"/>
    <cellStyle name="20% - Accent1 2 2 2 3 4 5 3" xfId="2710" xr:uid="{00000000-0005-0000-0000-0000D9090000}"/>
    <cellStyle name="20% - Accent1 2 2 2 3 4 5 3 2" xfId="2711" xr:uid="{00000000-0005-0000-0000-0000DA090000}"/>
    <cellStyle name="20% - Accent1 2 2 2 3 4 5 4" xfId="2712" xr:uid="{00000000-0005-0000-0000-0000DB090000}"/>
    <cellStyle name="20% - Accent1 2 2 2 3 4 6" xfId="2713" xr:uid="{00000000-0005-0000-0000-0000DC090000}"/>
    <cellStyle name="20% - Accent1 2 2 2 3 4 6 2" xfId="2714" xr:uid="{00000000-0005-0000-0000-0000DD090000}"/>
    <cellStyle name="20% - Accent1 2 2 2 3 4 6 2 2" xfId="2715" xr:uid="{00000000-0005-0000-0000-0000DE090000}"/>
    <cellStyle name="20% - Accent1 2 2 2 3 4 6 2 2 2" xfId="2716" xr:uid="{00000000-0005-0000-0000-0000DF090000}"/>
    <cellStyle name="20% - Accent1 2 2 2 3 4 6 2 3" xfId="2717" xr:uid="{00000000-0005-0000-0000-0000E0090000}"/>
    <cellStyle name="20% - Accent1 2 2 2 3 4 6 3" xfId="2718" xr:uid="{00000000-0005-0000-0000-0000E1090000}"/>
    <cellStyle name="20% - Accent1 2 2 2 3 4 6 3 2" xfId="2719" xr:uid="{00000000-0005-0000-0000-0000E2090000}"/>
    <cellStyle name="20% - Accent1 2 2 2 3 4 6 4" xfId="2720" xr:uid="{00000000-0005-0000-0000-0000E3090000}"/>
    <cellStyle name="20% - Accent1 2 2 2 3 4 7" xfId="2721" xr:uid="{00000000-0005-0000-0000-0000E4090000}"/>
    <cellStyle name="20% - Accent1 2 2 2 3 4 7 2" xfId="2722" xr:uid="{00000000-0005-0000-0000-0000E5090000}"/>
    <cellStyle name="20% - Accent1 2 2 2 3 4 7 2 2" xfId="2723" xr:uid="{00000000-0005-0000-0000-0000E6090000}"/>
    <cellStyle name="20% - Accent1 2 2 2 3 4 7 3" xfId="2724" xr:uid="{00000000-0005-0000-0000-0000E7090000}"/>
    <cellStyle name="20% - Accent1 2 2 2 3 4 8" xfId="2725" xr:uid="{00000000-0005-0000-0000-0000E8090000}"/>
    <cellStyle name="20% - Accent1 2 2 2 3 4 8 2" xfId="2726" xr:uid="{00000000-0005-0000-0000-0000E9090000}"/>
    <cellStyle name="20% - Accent1 2 2 2 3 4 8 2 2" xfId="2727" xr:uid="{00000000-0005-0000-0000-0000EA090000}"/>
    <cellStyle name="20% - Accent1 2 2 2 3 4 8 3" xfId="2728" xr:uid="{00000000-0005-0000-0000-0000EB090000}"/>
    <cellStyle name="20% - Accent1 2 2 2 3 4 9" xfId="2729" xr:uid="{00000000-0005-0000-0000-0000EC090000}"/>
    <cellStyle name="20% - Accent1 2 2 2 3 4 9 2" xfId="2730" xr:uid="{00000000-0005-0000-0000-0000ED090000}"/>
    <cellStyle name="20% - Accent1 2 2 2 3 5" xfId="2731" xr:uid="{00000000-0005-0000-0000-0000EE090000}"/>
    <cellStyle name="20% - Accent1 2 2 2 3 5 2" xfId="2732" xr:uid="{00000000-0005-0000-0000-0000EF090000}"/>
    <cellStyle name="20% - Accent1 2 2 2 3 5 2 2" xfId="2733" xr:uid="{00000000-0005-0000-0000-0000F0090000}"/>
    <cellStyle name="20% - Accent1 2 2 2 3 5 2 2 2" xfId="2734" xr:uid="{00000000-0005-0000-0000-0000F1090000}"/>
    <cellStyle name="20% - Accent1 2 2 2 3 5 2 2 2 2" xfId="2735" xr:uid="{00000000-0005-0000-0000-0000F2090000}"/>
    <cellStyle name="20% - Accent1 2 2 2 3 5 2 2 3" xfId="2736" xr:uid="{00000000-0005-0000-0000-0000F3090000}"/>
    <cellStyle name="20% - Accent1 2 2 2 3 5 2 3" xfId="2737" xr:uid="{00000000-0005-0000-0000-0000F4090000}"/>
    <cellStyle name="20% - Accent1 2 2 2 3 5 2 3 2" xfId="2738" xr:uid="{00000000-0005-0000-0000-0000F5090000}"/>
    <cellStyle name="20% - Accent1 2 2 2 3 5 2 4" xfId="2739" xr:uid="{00000000-0005-0000-0000-0000F6090000}"/>
    <cellStyle name="20% - Accent1 2 2 2 3 5 3" xfId="2740" xr:uid="{00000000-0005-0000-0000-0000F7090000}"/>
    <cellStyle name="20% - Accent1 2 2 2 3 5 3 2" xfId="2741" xr:uid="{00000000-0005-0000-0000-0000F8090000}"/>
    <cellStyle name="20% - Accent1 2 2 2 3 5 3 2 2" xfId="2742" xr:uid="{00000000-0005-0000-0000-0000F9090000}"/>
    <cellStyle name="20% - Accent1 2 2 2 3 5 3 2 2 2" xfId="2743" xr:uid="{00000000-0005-0000-0000-0000FA090000}"/>
    <cellStyle name="20% - Accent1 2 2 2 3 5 3 2 3" xfId="2744" xr:uid="{00000000-0005-0000-0000-0000FB090000}"/>
    <cellStyle name="20% - Accent1 2 2 2 3 5 3 3" xfId="2745" xr:uid="{00000000-0005-0000-0000-0000FC090000}"/>
    <cellStyle name="20% - Accent1 2 2 2 3 5 3 3 2" xfId="2746" xr:uid="{00000000-0005-0000-0000-0000FD090000}"/>
    <cellStyle name="20% - Accent1 2 2 2 3 5 3 4" xfId="2747" xr:uid="{00000000-0005-0000-0000-0000FE090000}"/>
    <cellStyle name="20% - Accent1 2 2 2 3 5 4" xfId="2748" xr:uid="{00000000-0005-0000-0000-0000FF090000}"/>
    <cellStyle name="20% - Accent1 2 2 2 3 5 4 2" xfId="2749" xr:uid="{00000000-0005-0000-0000-0000000A0000}"/>
    <cellStyle name="20% - Accent1 2 2 2 3 5 4 2 2" xfId="2750" xr:uid="{00000000-0005-0000-0000-0000010A0000}"/>
    <cellStyle name="20% - Accent1 2 2 2 3 5 4 2 2 2" xfId="2751" xr:uid="{00000000-0005-0000-0000-0000020A0000}"/>
    <cellStyle name="20% - Accent1 2 2 2 3 5 4 2 3" xfId="2752" xr:uid="{00000000-0005-0000-0000-0000030A0000}"/>
    <cellStyle name="20% - Accent1 2 2 2 3 5 4 3" xfId="2753" xr:uid="{00000000-0005-0000-0000-0000040A0000}"/>
    <cellStyle name="20% - Accent1 2 2 2 3 5 4 3 2" xfId="2754" xr:uid="{00000000-0005-0000-0000-0000050A0000}"/>
    <cellStyle name="20% - Accent1 2 2 2 3 5 4 4" xfId="2755" xr:uid="{00000000-0005-0000-0000-0000060A0000}"/>
    <cellStyle name="20% - Accent1 2 2 2 3 5 5" xfId="2756" xr:uid="{00000000-0005-0000-0000-0000070A0000}"/>
    <cellStyle name="20% - Accent1 2 2 2 3 5 5 2" xfId="2757" xr:uid="{00000000-0005-0000-0000-0000080A0000}"/>
    <cellStyle name="20% - Accent1 2 2 2 3 5 5 2 2" xfId="2758" xr:uid="{00000000-0005-0000-0000-0000090A0000}"/>
    <cellStyle name="20% - Accent1 2 2 2 3 5 5 3" xfId="2759" xr:uid="{00000000-0005-0000-0000-00000A0A0000}"/>
    <cellStyle name="20% - Accent1 2 2 2 3 5 6" xfId="2760" xr:uid="{00000000-0005-0000-0000-00000B0A0000}"/>
    <cellStyle name="20% - Accent1 2 2 2 3 5 6 2" xfId="2761" xr:uid="{00000000-0005-0000-0000-00000C0A0000}"/>
    <cellStyle name="20% - Accent1 2 2 2 3 5 6 2 2" xfId="2762" xr:uid="{00000000-0005-0000-0000-00000D0A0000}"/>
    <cellStyle name="20% - Accent1 2 2 2 3 5 6 3" xfId="2763" xr:uid="{00000000-0005-0000-0000-00000E0A0000}"/>
    <cellStyle name="20% - Accent1 2 2 2 3 5 7" xfId="2764" xr:uid="{00000000-0005-0000-0000-00000F0A0000}"/>
    <cellStyle name="20% - Accent1 2 2 2 3 5 7 2" xfId="2765" xr:uid="{00000000-0005-0000-0000-0000100A0000}"/>
    <cellStyle name="20% - Accent1 2 2 2 3 5 8" xfId="2766" xr:uid="{00000000-0005-0000-0000-0000110A0000}"/>
    <cellStyle name="20% - Accent1 2 2 2 3 5 8 2" xfId="2767" xr:uid="{00000000-0005-0000-0000-0000120A0000}"/>
    <cellStyle name="20% - Accent1 2 2 2 3 5 9" xfId="2768" xr:uid="{00000000-0005-0000-0000-0000130A0000}"/>
    <cellStyle name="20% - Accent1 2 2 2 3 6" xfId="2769" xr:uid="{00000000-0005-0000-0000-0000140A0000}"/>
    <cellStyle name="20% - Accent1 2 2 2 3 6 2" xfId="2770" xr:uid="{00000000-0005-0000-0000-0000150A0000}"/>
    <cellStyle name="20% - Accent1 2 2 2 3 6 2 2" xfId="2771" xr:uid="{00000000-0005-0000-0000-0000160A0000}"/>
    <cellStyle name="20% - Accent1 2 2 2 3 6 2 2 2" xfId="2772" xr:uid="{00000000-0005-0000-0000-0000170A0000}"/>
    <cellStyle name="20% - Accent1 2 2 2 3 6 2 2 2 2" xfId="2773" xr:uid="{00000000-0005-0000-0000-0000180A0000}"/>
    <cellStyle name="20% - Accent1 2 2 2 3 6 2 2 3" xfId="2774" xr:uid="{00000000-0005-0000-0000-0000190A0000}"/>
    <cellStyle name="20% - Accent1 2 2 2 3 6 2 3" xfId="2775" xr:uid="{00000000-0005-0000-0000-00001A0A0000}"/>
    <cellStyle name="20% - Accent1 2 2 2 3 6 2 3 2" xfId="2776" xr:uid="{00000000-0005-0000-0000-00001B0A0000}"/>
    <cellStyle name="20% - Accent1 2 2 2 3 6 2 4" xfId="2777" xr:uid="{00000000-0005-0000-0000-00001C0A0000}"/>
    <cellStyle name="20% - Accent1 2 2 2 3 6 3" xfId="2778" xr:uid="{00000000-0005-0000-0000-00001D0A0000}"/>
    <cellStyle name="20% - Accent1 2 2 2 3 6 3 2" xfId="2779" xr:uid="{00000000-0005-0000-0000-00001E0A0000}"/>
    <cellStyle name="20% - Accent1 2 2 2 3 6 3 2 2" xfId="2780" xr:uid="{00000000-0005-0000-0000-00001F0A0000}"/>
    <cellStyle name="20% - Accent1 2 2 2 3 6 3 2 2 2" xfId="2781" xr:uid="{00000000-0005-0000-0000-0000200A0000}"/>
    <cellStyle name="20% - Accent1 2 2 2 3 6 3 2 3" xfId="2782" xr:uid="{00000000-0005-0000-0000-0000210A0000}"/>
    <cellStyle name="20% - Accent1 2 2 2 3 6 3 3" xfId="2783" xr:uid="{00000000-0005-0000-0000-0000220A0000}"/>
    <cellStyle name="20% - Accent1 2 2 2 3 6 3 3 2" xfId="2784" xr:uid="{00000000-0005-0000-0000-0000230A0000}"/>
    <cellStyle name="20% - Accent1 2 2 2 3 6 3 4" xfId="2785" xr:uid="{00000000-0005-0000-0000-0000240A0000}"/>
    <cellStyle name="20% - Accent1 2 2 2 3 6 4" xfId="2786" xr:uid="{00000000-0005-0000-0000-0000250A0000}"/>
    <cellStyle name="20% - Accent1 2 2 2 3 6 4 2" xfId="2787" xr:uid="{00000000-0005-0000-0000-0000260A0000}"/>
    <cellStyle name="20% - Accent1 2 2 2 3 6 4 2 2" xfId="2788" xr:uid="{00000000-0005-0000-0000-0000270A0000}"/>
    <cellStyle name="20% - Accent1 2 2 2 3 6 4 2 2 2" xfId="2789" xr:uid="{00000000-0005-0000-0000-0000280A0000}"/>
    <cellStyle name="20% - Accent1 2 2 2 3 6 4 2 3" xfId="2790" xr:uid="{00000000-0005-0000-0000-0000290A0000}"/>
    <cellStyle name="20% - Accent1 2 2 2 3 6 4 3" xfId="2791" xr:uid="{00000000-0005-0000-0000-00002A0A0000}"/>
    <cellStyle name="20% - Accent1 2 2 2 3 6 4 3 2" xfId="2792" xr:uid="{00000000-0005-0000-0000-00002B0A0000}"/>
    <cellStyle name="20% - Accent1 2 2 2 3 6 4 4" xfId="2793" xr:uid="{00000000-0005-0000-0000-00002C0A0000}"/>
    <cellStyle name="20% - Accent1 2 2 2 3 6 5" xfId="2794" xr:uid="{00000000-0005-0000-0000-00002D0A0000}"/>
    <cellStyle name="20% - Accent1 2 2 2 3 6 5 2" xfId="2795" xr:uid="{00000000-0005-0000-0000-00002E0A0000}"/>
    <cellStyle name="20% - Accent1 2 2 2 3 6 5 2 2" xfId="2796" xr:uid="{00000000-0005-0000-0000-00002F0A0000}"/>
    <cellStyle name="20% - Accent1 2 2 2 3 6 5 3" xfId="2797" xr:uid="{00000000-0005-0000-0000-0000300A0000}"/>
    <cellStyle name="20% - Accent1 2 2 2 3 6 6" xfId="2798" xr:uid="{00000000-0005-0000-0000-0000310A0000}"/>
    <cellStyle name="20% - Accent1 2 2 2 3 6 6 2" xfId="2799" xr:uid="{00000000-0005-0000-0000-0000320A0000}"/>
    <cellStyle name="20% - Accent1 2 2 2 3 6 6 2 2" xfId="2800" xr:uid="{00000000-0005-0000-0000-0000330A0000}"/>
    <cellStyle name="20% - Accent1 2 2 2 3 6 6 3" xfId="2801" xr:uid="{00000000-0005-0000-0000-0000340A0000}"/>
    <cellStyle name="20% - Accent1 2 2 2 3 6 7" xfId="2802" xr:uid="{00000000-0005-0000-0000-0000350A0000}"/>
    <cellStyle name="20% - Accent1 2 2 2 3 6 7 2" xfId="2803" xr:uid="{00000000-0005-0000-0000-0000360A0000}"/>
    <cellStyle name="20% - Accent1 2 2 2 3 6 8" xfId="2804" xr:uid="{00000000-0005-0000-0000-0000370A0000}"/>
    <cellStyle name="20% - Accent1 2 2 2 3 6 8 2" xfId="2805" xr:uid="{00000000-0005-0000-0000-0000380A0000}"/>
    <cellStyle name="20% - Accent1 2 2 2 3 6 9" xfId="2806" xr:uid="{00000000-0005-0000-0000-0000390A0000}"/>
    <cellStyle name="20% - Accent1 2 2 2 3 7" xfId="2807" xr:uid="{00000000-0005-0000-0000-00003A0A0000}"/>
    <cellStyle name="20% - Accent1 2 2 2 3 7 2" xfId="2808" xr:uid="{00000000-0005-0000-0000-00003B0A0000}"/>
    <cellStyle name="20% - Accent1 2 2 2 3 7 2 2" xfId="2809" xr:uid="{00000000-0005-0000-0000-00003C0A0000}"/>
    <cellStyle name="20% - Accent1 2 2 2 3 7 2 2 2" xfId="2810" xr:uid="{00000000-0005-0000-0000-00003D0A0000}"/>
    <cellStyle name="20% - Accent1 2 2 2 3 7 2 3" xfId="2811" xr:uid="{00000000-0005-0000-0000-00003E0A0000}"/>
    <cellStyle name="20% - Accent1 2 2 2 3 7 3" xfId="2812" xr:uid="{00000000-0005-0000-0000-00003F0A0000}"/>
    <cellStyle name="20% - Accent1 2 2 2 3 7 3 2" xfId="2813" xr:uid="{00000000-0005-0000-0000-0000400A0000}"/>
    <cellStyle name="20% - Accent1 2 2 2 3 7 4" xfId="2814" xr:uid="{00000000-0005-0000-0000-0000410A0000}"/>
    <cellStyle name="20% - Accent1 2 2 2 3 8" xfId="2815" xr:uid="{00000000-0005-0000-0000-0000420A0000}"/>
    <cellStyle name="20% - Accent1 2 2 2 3 8 2" xfId="2816" xr:uid="{00000000-0005-0000-0000-0000430A0000}"/>
    <cellStyle name="20% - Accent1 2 2 2 3 8 2 2" xfId="2817" xr:uid="{00000000-0005-0000-0000-0000440A0000}"/>
    <cellStyle name="20% - Accent1 2 2 2 3 8 2 2 2" xfId="2818" xr:uid="{00000000-0005-0000-0000-0000450A0000}"/>
    <cellStyle name="20% - Accent1 2 2 2 3 8 2 3" xfId="2819" xr:uid="{00000000-0005-0000-0000-0000460A0000}"/>
    <cellStyle name="20% - Accent1 2 2 2 3 8 3" xfId="2820" xr:uid="{00000000-0005-0000-0000-0000470A0000}"/>
    <cellStyle name="20% - Accent1 2 2 2 3 8 3 2" xfId="2821" xr:uid="{00000000-0005-0000-0000-0000480A0000}"/>
    <cellStyle name="20% - Accent1 2 2 2 3 8 4" xfId="2822" xr:uid="{00000000-0005-0000-0000-0000490A0000}"/>
    <cellStyle name="20% - Accent1 2 2 2 3 9" xfId="2823" xr:uid="{00000000-0005-0000-0000-00004A0A0000}"/>
    <cellStyle name="20% - Accent1 2 2 2 3 9 2" xfId="2824" xr:uid="{00000000-0005-0000-0000-00004B0A0000}"/>
    <cellStyle name="20% - Accent1 2 2 2 3 9 2 2" xfId="2825" xr:uid="{00000000-0005-0000-0000-00004C0A0000}"/>
    <cellStyle name="20% - Accent1 2 2 2 3 9 2 2 2" xfId="2826" xr:uid="{00000000-0005-0000-0000-00004D0A0000}"/>
    <cellStyle name="20% - Accent1 2 2 2 3 9 2 3" xfId="2827" xr:uid="{00000000-0005-0000-0000-00004E0A0000}"/>
    <cellStyle name="20% - Accent1 2 2 2 3 9 3" xfId="2828" xr:uid="{00000000-0005-0000-0000-00004F0A0000}"/>
    <cellStyle name="20% - Accent1 2 2 2 3 9 3 2" xfId="2829" xr:uid="{00000000-0005-0000-0000-0000500A0000}"/>
    <cellStyle name="20% - Accent1 2 2 2 3 9 4" xfId="2830" xr:uid="{00000000-0005-0000-0000-0000510A0000}"/>
    <cellStyle name="20% - Accent1 2 2 2 4" xfId="2831" xr:uid="{00000000-0005-0000-0000-0000520A0000}"/>
    <cellStyle name="20% - Accent1 2 2 2 4 10" xfId="2832" xr:uid="{00000000-0005-0000-0000-0000530A0000}"/>
    <cellStyle name="20% - Accent1 2 2 2 4 10 2" xfId="2833" xr:uid="{00000000-0005-0000-0000-0000540A0000}"/>
    <cellStyle name="20% - Accent1 2 2 2 4 11" xfId="2834" xr:uid="{00000000-0005-0000-0000-0000550A0000}"/>
    <cellStyle name="20% - Accent1 2 2 2 4 2" xfId="2835" xr:uid="{00000000-0005-0000-0000-0000560A0000}"/>
    <cellStyle name="20% - Accent1 2 2 2 4 2 2" xfId="2836" xr:uid="{00000000-0005-0000-0000-0000570A0000}"/>
    <cellStyle name="20% - Accent1 2 2 2 4 2 2 2" xfId="2837" xr:uid="{00000000-0005-0000-0000-0000580A0000}"/>
    <cellStyle name="20% - Accent1 2 2 2 4 2 2 2 2" xfId="2838" xr:uid="{00000000-0005-0000-0000-0000590A0000}"/>
    <cellStyle name="20% - Accent1 2 2 2 4 2 2 2 2 2" xfId="2839" xr:uid="{00000000-0005-0000-0000-00005A0A0000}"/>
    <cellStyle name="20% - Accent1 2 2 2 4 2 2 2 3" xfId="2840" xr:uid="{00000000-0005-0000-0000-00005B0A0000}"/>
    <cellStyle name="20% - Accent1 2 2 2 4 2 2 3" xfId="2841" xr:uid="{00000000-0005-0000-0000-00005C0A0000}"/>
    <cellStyle name="20% - Accent1 2 2 2 4 2 2 3 2" xfId="2842" xr:uid="{00000000-0005-0000-0000-00005D0A0000}"/>
    <cellStyle name="20% - Accent1 2 2 2 4 2 2 4" xfId="2843" xr:uid="{00000000-0005-0000-0000-00005E0A0000}"/>
    <cellStyle name="20% - Accent1 2 2 2 4 2 3" xfId="2844" xr:uid="{00000000-0005-0000-0000-00005F0A0000}"/>
    <cellStyle name="20% - Accent1 2 2 2 4 2 3 2" xfId="2845" xr:uid="{00000000-0005-0000-0000-0000600A0000}"/>
    <cellStyle name="20% - Accent1 2 2 2 4 2 3 2 2" xfId="2846" xr:uid="{00000000-0005-0000-0000-0000610A0000}"/>
    <cellStyle name="20% - Accent1 2 2 2 4 2 3 2 2 2" xfId="2847" xr:uid="{00000000-0005-0000-0000-0000620A0000}"/>
    <cellStyle name="20% - Accent1 2 2 2 4 2 3 2 3" xfId="2848" xr:uid="{00000000-0005-0000-0000-0000630A0000}"/>
    <cellStyle name="20% - Accent1 2 2 2 4 2 3 3" xfId="2849" xr:uid="{00000000-0005-0000-0000-0000640A0000}"/>
    <cellStyle name="20% - Accent1 2 2 2 4 2 3 3 2" xfId="2850" xr:uid="{00000000-0005-0000-0000-0000650A0000}"/>
    <cellStyle name="20% - Accent1 2 2 2 4 2 3 4" xfId="2851" xr:uid="{00000000-0005-0000-0000-0000660A0000}"/>
    <cellStyle name="20% - Accent1 2 2 2 4 2 4" xfId="2852" xr:uid="{00000000-0005-0000-0000-0000670A0000}"/>
    <cellStyle name="20% - Accent1 2 2 2 4 2 4 2" xfId="2853" xr:uid="{00000000-0005-0000-0000-0000680A0000}"/>
    <cellStyle name="20% - Accent1 2 2 2 4 2 4 2 2" xfId="2854" xr:uid="{00000000-0005-0000-0000-0000690A0000}"/>
    <cellStyle name="20% - Accent1 2 2 2 4 2 4 2 2 2" xfId="2855" xr:uid="{00000000-0005-0000-0000-00006A0A0000}"/>
    <cellStyle name="20% - Accent1 2 2 2 4 2 4 2 3" xfId="2856" xr:uid="{00000000-0005-0000-0000-00006B0A0000}"/>
    <cellStyle name="20% - Accent1 2 2 2 4 2 4 3" xfId="2857" xr:uid="{00000000-0005-0000-0000-00006C0A0000}"/>
    <cellStyle name="20% - Accent1 2 2 2 4 2 4 3 2" xfId="2858" xr:uid="{00000000-0005-0000-0000-00006D0A0000}"/>
    <cellStyle name="20% - Accent1 2 2 2 4 2 4 4" xfId="2859" xr:uid="{00000000-0005-0000-0000-00006E0A0000}"/>
    <cellStyle name="20% - Accent1 2 2 2 4 2 5" xfId="2860" xr:uid="{00000000-0005-0000-0000-00006F0A0000}"/>
    <cellStyle name="20% - Accent1 2 2 2 4 2 5 2" xfId="2861" xr:uid="{00000000-0005-0000-0000-0000700A0000}"/>
    <cellStyle name="20% - Accent1 2 2 2 4 2 5 2 2" xfId="2862" xr:uid="{00000000-0005-0000-0000-0000710A0000}"/>
    <cellStyle name="20% - Accent1 2 2 2 4 2 5 3" xfId="2863" xr:uid="{00000000-0005-0000-0000-0000720A0000}"/>
    <cellStyle name="20% - Accent1 2 2 2 4 2 6" xfId="2864" xr:uid="{00000000-0005-0000-0000-0000730A0000}"/>
    <cellStyle name="20% - Accent1 2 2 2 4 2 6 2" xfId="2865" xr:uid="{00000000-0005-0000-0000-0000740A0000}"/>
    <cellStyle name="20% - Accent1 2 2 2 4 2 6 2 2" xfId="2866" xr:uid="{00000000-0005-0000-0000-0000750A0000}"/>
    <cellStyle name="20% - Accent1 2 2 2 4 2 6 3" xfId="2867" xr:uid="{00000000-0005-0000-0000-0000760A0000}"/>
    <cellStyle name="20% - Accent1 2 2 2 4 2 7" xfId="2868" xr:uid="{00000000-0005-0000-0000-0000770A0000}"/>
    <cellStyle name="20% - Accent1 2 2 2 4 2 7 2" xfId="2869" xr:uid="{00000000-0005-0000-0000-0000780A0000}"/>
    <cellStyle name="20% - Accent1 2 2 2 4 2 8" xfId="2870" xr:uid="{00000000-0005-0000-0000-0000790A0000}"/>
    <cellStyle name="20% - Accent1 2 2 2 4 2 8 2" xfId="2871" xr:uid="{00000000-0005-0000-0000-00007A0A0000}"/>
    <cellStyle name="20% - Accent1 2 2 2 4 2 9" xfId="2872" xr:uid="{00000000-0005-0000-0000-00007B0A0000}"/>
    <cellStyle name="20% - Accent1 2 2 2 4 3" xfId="2873" xr:uid="{00000000-0005-0000-0000-00007C0A0000}"/>
    <cellStyle name="20% - Accent1 2 2 2 4 3 2" xfId="2874" xr:uid="{00000000-0005-0000-0000-00007D0A0000}"/>
    <cellStyle name="20% - Accent1 2 2 2 4 3 2 2" xfId="2875" xr:uid="{00000000-0005-0000-0000-00007E0A0000}"/>
    <cellStyle name="20% - Accent1 2 2 2 4 3 2 2 2" xfId="2876" xr:uid="{00000000-0005-0000-0000-00007F0A0000}"/>
    <cellStyle name="20% - Accent1 2 2 2 4 3 2 2 2 2" xfId="2877" xr:uid="{00000000-0005-0000-0000-0000800A0000}"/>
    <cellStyle name="20% - Accent1 2 2 2 4 3 2 2 3" xfId="2878" xr:uid="{00000000-0005-0000-0000-0000810A0000}"/>
    <cellStyle name="20% - Accent1 2 2 2 4 3 2 3" xfId="2879" xr:uid="{00000000-0005-0000-0000-0000820A0000}"/>
    <cellStyle name="20% - Accent1 2 2 2 4 3 2 3 2" xfId="2880" xr:uid="{00000000-0005-0000-0000-0000830A0000}"/>
    <cellStyle name="20% - Accent1 2 2 2 4 3 2 4" xfId="2881" xr:uid="{00000000-0005-0000-0000-0000840A0000}"/>
    <cellStyle name="20% - Accent1 2 2 2 4 3 3" xfId="2882" xr:uid="{00000000-0005-0000-0000-0000850A0000}"/>
    <cellStyle name="20% - Accent1 2 2 2 4 3 3 2" xfId="2883" xr:uid="{00000000-0005-0000-0000-0000860A0000}"/>
    <cellStyle name="20% - Accent1 2 2 2 4 3 3 2 2" xfId="2884" xr:uid="{00000000-0005-0000-0000-0000870A0000}"/>
    <cellStyle name="20% - Accent1 2 2 2 4 3 3 2 2 2" xfId="2885" xr:uid="{00000000-0005-0000-0000-0000880A0000}"/>
    <cellStyle name="20% - Accent1 2 2 2 4 3 3 2 3" xfId="2886" xr:uid="{00000000-0005-0000-0000-0000890A0000}"/>
    <cellStyle name="20% - Accent1 2 2 2 4 3 3 3" xfId="2887" xr:uid="{00000000-0005-0000-0000-00008A0A0000}"/>
    <cellStyle name="20% - Accent1 2 2 2 4 3 3 3 2" xfId="2888" xr:uid="{00000000-0005-0000-0000-00008B0A0000}"/>
    <cellStyle name="20% - Accent1 2 2 2 4 3 3 4" xfId="2889" xr:uid="{00000000-0005-0000-0000-00008C0A0000}"/>
    <cellStyle name="20% - Accent1 2 2 2 4 3 4" xfId="2890" xr:uid="{00000000-0005-0000-0000-00008D0A0000}"/>
    <cellStyle name="20% - Accent1 2 2 2 4 3 4 2" xfId="2891" xr:uid="{00000000-0005-0000-0000-00008E0A0000}"/>
    <cellStyle name="20% - Accent1 2 2 2 4 3 4 2 2" xfId="2892" xr:uid="{00000000-0005-0000-0000-00008F0A0000}"/>
    <cellStyle name="20% - Accent1 2 2 2 4 3 4 2 2 2" xfId="2893" xr:uid="{00000000-0005-0000-0000-0000900A0000}"/>
    <cellStyle name="20% - Accent1 2 2 2 4 3 4 2 3" xfId="2894" xr:uid="{00000000-0005-0000-0000-0000910A0000}"/>
    <cellStyle name="20% - Accent1 2 2 2 4 3 4 3" xfId="2895" xr:uid="{00000000-0005-0000-0000-0000920A0000}"/>
    <cellStyle name="20% - Accent1 2 2 2 4 3 4 3 2" xfId="2896" xr:uid="{00000000-0005-0000-0000-0000930A0000}"/>
    <cellStyle name="20% - Accent1 2 2 2 4 3 4 4" xfId="2897" xr:uid="{00000000-0005-0000-0000-0000940A0000}"/>
    <cellStyle name="20% - Accent1 2 2 2 4 3 5" xfId="2898" xr:uid="{00000000-0005-0000-0000-0000950A0000}"/>
    <cellStyle name="20% - Accent1 2 2 2 4 3 5 2" xfId="2899" xr:uid="{00000000-0005-0000-0000-0000960A0000}"/>
    <cellStyle name="20% - Accent1 2 2 2 4 3 5 2 2" xfId="2900" xr:uid="{00000000-0005-0000-0000-0000970A0000}"/>
    <cellStyle name="20% - Accent1 2 2 2 4 3 5 3" xfId="2901" xr:uid="{00000000-0005-0000-0000-0000980A0000}"/>
    <cellStyle name="20% - Accent1 2 2 2 4 3 6" xfId="2902" xr:uid="{00000000-0005-0000-0000-0000990A0000}"/>
    <cellStyle name="20% - Accent1 2 2 2 4 3 6 2" xfId="2903" xr:uid="{00000000-0005-0000-0000-00009A0A0000}"/>
    <cellStyle name="20% - Accent1 2 2 2 4 3 6 2 2" xfId="2904" xr:uid="{00000000-0005-0000-0000-00009B0A0000}"/>
    <cellStyle name="20% - Accent1 2 2 2 4 3 6 3" xfId="2905" xr:uid="{00000000-0005-0000-0000-00009C0A0000}"/>
    <cellStyle name="20% - Accent1 2 2 2 4 3 7" xfId="2906" xr:uid="{00000000-0005-0000-0000-00009D0A0000}"/>
    <cellStyle name="20% - Accent1 2 2 2 4 3 7 2" xfId="2907" xr:uid="{00000000-0005-0000-0000-00009E0A0000}"/>
    <cellStyle name="20% - Accent1 2 2 2 4 3 8" xfId="2908" xr:uid="{00000000-0005-0000-0000-00009F0A0000}"/>
    <cellStyle name="20% - Accent1 2 2 2 4 3 8 2" xfId="2909" xr:uid="{00000000-0005-0000-0000-0000A00A0000}"/>
    <cellStyle name="20% - Accent1 2 2 2 4 3 9" xfId="2910" xr:uid="{00000000-0005-0000-0000-0000A10A0000}"/>
    <cellStyle name="20% - Accent1 2 2 2 4 4" xfId="2911" xr:uid="{00000000-0005-0000-0000-0000A20A0000}"/>
    <cellStyle name="20% - Accent1 2 2 2 4 4 2" xfId="2912" xr:uid="{00000000-0005-0000-0000-0000A30A0000}"/>
    <cellStyle name="20% - Accent1 2 2 2 4 4 2 2" xfId="2913" xr:uid="{00000000-0005-0000-0000-0000A40A0000}"/>
    <cellStyle name="20% - Accent1 2 2 2 4 4 2 2 2" xfId="2914" xr:uid="{00000000-0005-0000-0000-0000A50A0000}"/>
    <cellStyle name="20% - Accent1 2 2 2 4 4 2 3" xfId="2915" xr:uid="{00000000-0005-0000-0000-0000A60A0000}"/>
    <cellStyle name="20% - Accent1 2 2 2 4 4 3" xfId="2916" xr:uid="{00000000-0005-0000-0000-0000A70A0000}"/>
    <cellStyle name="20% - Accent1 2 2 2 4 4 3 2" xfId="2917" xr:uid="{00000000-0005-0000-0000-0000A80A0000}"/>
    <cellStyle name="20% - Accent1 2 2 2 4 4 4" xfId="2918" xr:uid="{00000000-0005-0000-0000-0000A90A0000}"/>
    <cellStyle name="20% - Accent1 2 2 2 4 5" xfId="2919" xr:uid="{00000000-0005-0000-0000-0000AA0A0000}"/>
    <cellStyle name="20% - Accent1 2 2 2 4 5 2" xfId="2920" xr:uid="{00000000-0005-0000-0000-0000AB0A0000}"/>
    <cellStyle name="20% - Accent1 2 2 2 4 5 2 2" xfId="2921" xr:uid="{00000000-0005-0000-0000-0000AC0A0000}"/>
    <cellStyle name="20% - Accent1 2 2 2 4 5 2 2 2" xfId="2922" xr:uid="{00000000-0005-0000-0000-0000AD0A0000}"/>
    <cellStyle name="20% - Accent1 2 2 2 4 5 2 3" xfId="2923" xr:uid="{00000000-0005-0000-0000-0000AE0A0000}"/>
    <cellStyle name="20% - Accent1 2 2 2 4 5 3" xfId="2924" xr:uid="{00000000-0005-0000-0000-0000AF0A0000}"/>
    <cellStyle name="20% - Accent1 2 2 2 4 5 3 2" xfId="2925" xr:uid="{00000000-0005-0000-0000-0000B00A0000}"/>
    <cellStyle name="20% - Accent1 2 2 2 4 5 4" xfId="2926" xr:uid="{00000000-0005-0000-0000-0000B10A0000}"/>
    <cellStyle name="20% - Accent1 2 2 2 4 6" xfId="2927" xr:uid="{00000000-0005-0000-0000-0000B20A0000}"/>
    <cellStyle name="20% - Accent1 2 2 2 4 6 2" xfId="2928" xr:uid="{00000000-0005-0000-0000-0000B30A0000}"/>
    <cellStyle name="20% - Accent1 2 2 2 4 6 2 2" xfId="2929" xr:uid="{00000000-0005-0000-0000-0000B40A0000}"/>
    <cellStyle name="20% - Accent1 2 2 2 4 6 2 2 2" xfId="2930" xr:uid="{00000000-0005-0000-0000-0000B50A0000}"/>
    <cellStyle name="20% - Accent1 2 2 2 4 6 2 3" xfId="2931" xr:uid="{00000000-0005-0000-0000-0000B60A0000}"/>
    <cellStyle name="20% - Accent1 2 2 2 4 6 3" xfId="2932" xr:uid="{00000000-0005-0000-0000-0000B70A0000}"/>
    <cellStyle name="20% - Accent1 2 2 2 4 6 3 2" xfId="2933" xr:uid="{00000000-0005-0000-0000-0000B80A0000}"/>
    <cellStyle name="20% - Accent1 2 2 2 4 6 4" xfId="2934" xr:uid="{00000000-0005-0000-0000-0000B90A0000}"/>
    <cellStyle name="20% - Accent1 2 2 2 4 7" xfId="2935" xr:uid="{00000000-0005-0000-0000-0000BA0A0000}"/>
    <cellStyle name="20% - Accent1 2 2 2 4 7 2" xfId="2936" xr:uid="{00000000-0005-0000-0000-0000BB0A0000}"/>
    <cellStyle name="20% - Accent1 2 2 2 4 7 2 2" xfId="2937" xr:uid="{00000000-0005-0000-0000-0000BC0A0000}"/>
    <cellStyle name="20% - Accent1 2 2 2 4 7 3" xfId="2938" xr:uid="{00000000-0005-0000-0000-0000BD0A0000}"/>
    <cellStyle name="20% - Accent1 2 2 2 4 8" xfId="2939" xr:uid="{00000000-0005-0000-0000-0000BE0A0000}"/>
    <cellStyle name="20% - Accent1 2 2 2 4 8 2" xfId="2940" xr:uid="{00000000-0005-0000-0000-0000BF0A0000}"/>
    <cellStyle name="20% - Accent1 2 2 2 4 8 2 2" xfId="2941" xr:uid="{00000000-0005-0000-0000-0000C00A0000}"/>
    <cellStyle name="20% - Accent1 2 2 2 4 8 3" xfId="2942" xr:uid="{00000000-0005-0000-0000-0000C10A0000}"/>
    <cellStyle name="20% - Accent1 2 2 2 4 9" xfId="2943" xr:uid="{00000000-0005-0000-0000-0000C20A0000}"/>
    <cellStyle name="20% - Accent1 2 2 2 4 9 2" xfId="2944" xr:uid="{00000000-0005-0000-0000-0000C30A0000}"/>
    <cellStyle name="20% - Accent1 2 2 2 5" xfId="2945" xr:uid="{00000000-0005-0000-0000-0000C40A0000}"/>
    <cellStyle name="20% - Accent1 2 2 2 5 10" xfId="2946" xr:uid="{00000000-0005-0000-0000-0000C50A0000}"/>
    <cellStyle name="20% - Accent1 2 2 2 5 10 2" xfId="2947" xr:uid="{00000000-0005-0000-0000-0000C60A0000}"/>
    <cellStyle name="20% - Accent1 2 2 2 5 11" xfId="2948" xr:uid="{00000000-0005-0000-0000-0000C70A0000}"/>
    <cellStyle name="20% - Accent1 2 2 2 5 2" xfId="2949" xr:uid="{00000000-0005-0000-0000-0000C80A0000}"/>
    <cellStyle name="20% - Accent1 2 2 2 5 2 2" xfId="2950" xr:uid="{00000000-0005-0000-0000-0000C90A0000}"/>
    <cellStyle name="20% - Accent1 2 2 2 5 2 2 2" xfId="2951" xr:uid="{00000000-0005-0000-0000-0000CA0A0000}"/>
    <cellStyle name="20% - Accent1 2 2 2 5 2 2 2 2" xfId="2952" xr:uid="{00000000-0005-0000-0000-0000CB0A0000}"/>
    <cellStyle name="20% - Accent1 2 2 2 5 2 2 2 2 2" xfId="2953" xr:uid="{00000000-0005-0000-0000-0000CC0A0000}"/>
    <cellStyle name="20% - Accent1 2 2 2 5 2 2 2 3" xfId="2954" xr:uid="{00000000-0005-0000-0000-0000CD0A0000}"/>
    <cellStyle name="20% - Accent1 2 2 2 5 2 2 3" xfId="2955" xr:uid="{00000000-0005-0000-0000-0000CE0A0000}"/>
    <cellStyle name="20% - Accent1 2 2 2 5 2 2 3 2" xfId="2956" xr:uid="{00000000-0005-0000-0000-0000CF0A0000}"/>
    <cellStyle name="20% - Accent1 2 2 2 5 2 2 4" xfId="2957" xr:uid="{00000000-0005-0000-0000-0000D00A0000}"/>
    <cellStyle name="20% - Accent1 2 2 2 5 2 3" xfId="2958" xr:uid="{00000000-0005-0000-0000-0000D10A0000}"/>
    <cellStyle name="20% - Accent1 2 2 2 5 2 3 2" xfId="2959" xr:uid="{00000000-0005-0000-0000-0000D20A0000}"/>
    <cellStyle name="20% - Accent1 2 2 2 5 2 3 2 2" xfId="2960" xr:uid="{00000000-0005-0000-0000-0000D30A0000}"/>
    <cellStyle name="20% - Accent1 2 2 2 5 2 3 2 2 2" xfId="2961" xr:uid="{00000000-0005-0000-0000-0000D40A0000}"/>
    <cellStyle name="20% - Accent1 2 2 2 5 2 3 2 3" xfId="2962" xr:uid="{00000000-0005-0000-0000-0000D50A0000}"/>
    <cellStyle name="20% - Accent1 2 2 2 5 2 3 3" xfId="2963" xr:uid="{00000000-0005-0000-0000-0000D60A0000}"/>
    <cellStyle name="20% - Accent1 2 2 2 5 2 3 3 2" xfId="2964" xr:uid="{00000000-0005-0000-0000-0000D70A0000}"/>
    <cellStyle name="20% - Accent1 2 2 2 5 2 3 4" xfId="2965" xr:uid="{00000000-0005-0000-0000-0000D80A0000}"/>
    <cellStyle name="20% - Accent1 2 2 2 5 2 4" xfId="2966" xr:uid="{00000000-0005-0000-0000-0000D90A0000}"/>
    <cellStyle name="20% - Accent1 2 2 2 5 2 4 2" xfId="2967" xr:uid="{00000000-0005-0000-0000-0000DA0A0000}"/>
    <cellStyle name="20% - Accent1 2 2 2 5 2 4 2 2" xfId="2968" xr:uid="{00000000-0005-0000-0000-0000DB0A0000}"/>
    <cellStyle name="20% - Accent1 2 2 2 5 2 4 2 2 2" xfId="2969" xr:uid="{00000000-0005-0000-0000-0000DC0A0000}"/>
    <cellStyle name="20% - Accent1 2 2 2 5 2 4 2 3" xfId="2970" xr:uid="{00000000-0005-0000-0000-0000DD0A0000}"/>
    <cellStyle name="20% - Accent1 2 2 2 5 2 4 3" xfId="2971" xr:uid="{00000000-0005-0000-0000-0000DE0A0000}"/>
    <cellStyle name="20% - Accent1 2 2 2 5 2 4 3 2" xfId="2972" xr:uid="{00000000-0005-0000-0000-0000DF0A0000}"/>
    <cellStyle name="20% - Accent1 2 2 2 5 2 4 4" xfId="2973" xr:uid="{00000000-0005-0000-0000-0000E00A0000}"/>
    <cellStyle name="20% - Accent1 2 2 2 5 2 5" xfId="2974" xr:uid="{00000000-0005-0000-0000-0000E10A0000}"/>
    <cellStyle name="20% - Accent1 2 2 2 5 2 5 2" xfId="2975" xr:uid="{00000000-0005-0000-0000-0000E20A0000}"/>
    <cellStyle name="20% - Accent1 2 2 2 5 2 5 2 2" xfId="2976" xr:uid="{00000000-0005-0000-0000-0000E30A0000}"/>
    <cellStyle name="20% - Accent1 2 2 2 5 2 5 3" xfId="2977" xr:uid="{00000000-0005-0000-0000-0000E40A0000}"/>
    <cellStyle name="20% - Accent1 2 2 2 5 2 6" xfId="2978" xr:uid="{00000000-0005-0000-0000-0000E50A0000}"/>
    <cellStyle name="20% - Accent1 2 2 2 5 2 6 2" xfId="2979" xr:uid="{00000000-0005-0000-0000-0000E60A0000}"/>
    <cellStyle name="20% - Accent1 2 2 2 5 2 6 2 2" xfId="2980" xr:uid="{00000000-0005-0000-0000-0000E70A0000}"/>
    <cellStyle name="20% - Accent1 2 2 2 5 2 6 3" xfId="2981" xr:uid="{00000000-0005-0000-0000-0000E80A0000}"/>
    <cellStyle name="20% - Accent1 2 2 2 5 2 7" xfId="2982" xr:uid="{00000000-0005-0000-0000-0000E90A0000}"/>
    <cellStyle name="20% - Accent1 2 2 2 5 2 7 2" xfId="2983" xr:uid="{00000000-0005-0000-0000-0000EA0A0000}"/>
    <cellStyle name="20% - Accent1 2 2 2 5 2 8" xfId="2984" xr:uid="{00000000-0005-0000-0000-0000EB0A0000}"/>
    <cellStyle name="20% - Accent1 2 2 2 5 2 8 2" xfId="2985" xr:uid="{00000000-0005-0000-0000-0000EC0A0000}"/>
    <cellStyle name="20% - Accent1 2 2 2 5 2 9" xfId="2986" xr:uid="{00000000-0005-0000-0000-0000ED0A0000}"/>
    <cellStyle name="20% - Accent1 2 2 2 5 3" xfId="2987" xr:uid="{00000000-0005-0000-0000-0000EE0A0000}"/>
    <cellStyle name="20% - Accent1 2 2 2 5 3 2" xfId="2988" xr:uid="{00000000-0005-0000-0000-0000EF0A0000}"/>
    <cellStyle name="20% - Accent1 2 2 2 5 3 2 2" xfId="2989" xr:uid="{00000000-0005-0000-0000-0000F00A0000}"/>
    <cellStyle name="20% - Accent1 2 2 2 5 3 2 2 2" xfId="2990" xr:uid="{00000000-0005-0000-0000-0000F10A0000}"/>
    <cellStyle name="20% - Accent1 2 2 2 5 3 2 2 2 2" xfId="2991" xr:uid="{00000000-0005-0000-0000-0000F20A0000}"/>
    <cellStyle name="20% - Accent1 2 2 2 5 3 2 2 3" xfId="2992" xr:uid="{00000000-0005-0000-0000-0000F30A0000}"/>
    <cellStyle name="20% - Accent1 2 2 2 5 3 2 3" xfId="2993" xr:uid="{00000000-0005-0000-0000-0000F40A0000}"/>
    <cellStyle name="20% - Accent1 2 2 2 5 3 2 3 2" xfId="2994" xr:uid="{00000000-0005-0000-0000-0000F50A0000}"/>
    <cellStyle name="20% - Accent1 2 2 2 5 3 2 4" xfId="2995" xr:uid="{00000000-0005-0000-0000-0000F60A0000}"/>
    <cellStyle name="20% - Accent1 2 2 2 5 3 3" xfId="2996" xr:uid="{00000000-0005-0000-0000-0000F70A0000}"/>
    <cellStyle name="20% - Accent1 2 2 2 5 3 3 2" xfId="2997" xr:uid="{00000000-0005-0000-0000-0000F80A0000}"/>
    <cellStyle name="20% - Accent1 2 2 2 5 3 3 2 2" xfId="2998" xr:uid="{00000000-0005-0000-0000-0000F90A0000}"/>
    <cellStyle name="20% - Accent1 2 2 2 5 3 3 2 2 2" xfId="2999" xr:uid="{00000000-0005-0000-0000-0000FA0A0000}"/>
    <cellStyle name="20% - Accent1 2 2 2 5 3 3 2 3" xfId="3000" xr:uid="{00000000-0005-0000-0000-0000FB0A0000}"/>
    <cellStyle name="20% - Accent1 2 2 2 5 3 3 3" xfId="3001" xr:uid="{00000000-0005-0000-0000-0000FC0A0000}"/>
    <cellStyle name="20% - Accent1 2 2 2 5 3 3 3 2" xfId="3002" xr:uid="{00000000-0005-0000-0000-0000FD0A0000}"/>
    <cellStyle name="20% - Accent1 2 2 2 5 3 3 4" xfId="3003" xr:uid="{00000000-0005-0000-0000-0000FE0A0000}"/>
    <cellStyle name="20% - Accent1 2 2 2 5 3 4" xfId="3004" xr:uid="{00000000-0005-0000-0000-0000FF0A0000}"/>
    <cellStyle name="20% - Accent1 2 2 2 5 3 4 2" xfId="3005" xr:uid="{00000000-0005-0000-0000-0000000B0000}"/>
    <cellStyle name="20% - Accent1 2 2 2 5 3 4 2 2" xfId="3006" xr:uid="{00000000-0005-0000-0000-0000010B0000}"/>
    <cellStyle name="20% - Accent1 2 2 2 5 3 4 2 2 2" xfId="3007" xr:uid="{00000000-0005-0000-0000-0000020B0000}"/>
    <cellStyle name="20% - Accent1 2 2 2 5 3 4 2 3" xfId="3008" xr:uid="{00000000-0005-0000-0000-0000030B0000}"/>
    <cellStyle name="20% - Accent1 2 2 2 5 3 4 3" xfId="3009" xr:uid="{00000000-0005-0000-0000-0000040B0000}"/>
    <cellStyle name="20% - Accent1 2 2 2 5 3 4 3 2" xfId="3010" xr:uid="{00000000-0005-0000-0000-0000050B0000}"/>
    <cellStyle name="20% - Accent1 2 2 2 5 3 4 4" xfId="3011" xr:uid="{00000000-0005-0000-0000-0000060B0000}"/>
    <cellStyle name="20% - Accent1 2 2 2 5 3 5" xfId="3012" xr:uid="{00000000-0005-0000-0000-0000070B0000}"/>
    <cellStyle name="20% - Accent1 2 2 2 5 3 5 2" xfId="3013" xr:uid="{00000000-0005-0000-0000-0000080B0000}"/>
    <cellStyle name="20% - Accent1 2 2 2 5 3 5 2 2" xfId="3014" xr:uid="{00000000-0005-0000-0000-0000090B0000}"/>
    <cellStyle name="20% - Accent1 2 2 2 5 3 5 3" xfId="3015" xr:uid="{00000000-0005-0000-0000-00000A0B0000}"/>
    <cellStyle name="20% - Accent1 2 2 2 5 3 6" xfId="3016" xr:uid="{00000000-0005-0000-0000-00000B0B0000}"/>
    <cellStyle name="20% - Accent1 2 2 2 5 3 6 2" xfId="3017" xr:uid="{00000000-0005-0000-0000-00000C0B0000}"/>
    <cellStyle name="20% - Accent1 2 2 2 5 3 6 2 2" xfId="3018" xr:uid="{00000000-0005-0000-0000-00000D0B0000}"/>
    <cellStyle name="20% - Accent1 2 2 2 5 3 6 3" xfId="3019" xr:uid="{00000000-0005-0000-0000-00000E0B0000}"/>
    <cellStyle name="20% - Accent1 2 2 2 5 3 7" xfId="3020" xr:uid="{00000000-0005-0000-0000-00000F0B0000}"/>
    <cellStyle name="20% - Accent1 2 2 2 5 3 7 2" xfId="3021" xr:uid="{00000000-0005-0000-0000-0000100B0000}"/>
    <cellStyle name="20% - Accent1 2 2 2 5 3 8" xfId="3022" xr:uid="{00000000-0005-0000-0000-0000110B0000}"/>
    <cellStyle name="20% - Accent1 2 2 2 5 3 8 2" xfId="3023" xr:uid="{00000000-0005-0000-0000-0000120B0000}"/>
    <cellStyle name="20% - Accent1 2 2 2 5 3 9" xfId="3024" xr:uid="{00000000-0005-0000-0000-0000130B0000}"/>
    <cellStyle name="20% - Accent1 2 2 2 5 4" xfId="3025" xr:uid="{00000000-0005-0000-0000-0000140B0000}"/>
    <cellStyle name="20% - Accent1 2 2 2 5 4 2" xfId="3026" xr:uid="{00000000-0005-0000-0000-0000150B0000}"/>
    <cellStyle name="20% - Accent1 2 2 2 5 4 2 2" xfId="3027" xr:uid="{00000000-0005-0000-0000-0000160B0000}"/>
    <cellStyle name="20% - Accent1 2 2 2 5 4 2 2 2" xfId="3028" xr:uid="{00000000-0005-0000-0000-0000170B0000}"/>
    <cellStyle name="20% - Accent1 2 2 2 5 4 2 3" xfId="3029" xr:uid="{00000000-0005-0000-0000-0000180B0000}"/>
    <cellStyle name="20% - Accent1 2 2 2 5 4 3" xfId="3030" xr:uid="{00000000-0005-0000-0000-0000190B0000}"/>
    <cellStyle name="20% - Accent1 2 2 2 5 4 3 2" xfId="3031" xr:uid="{00000000-0005-0000-0000-00001A0B0000}"/>
    <cellStyle name="20% - Accent1 2 2 2 5 4 4" xfId="3032" xr:uid="{00000000-0005-0000-0000-00001B0B0000}"/>
    <cellStyle name="20% - Accent1 2 2 2 5 5" xfId="3033" xr:uid="{00000000-0005-0000-0000-00001C0B0000}"/>
    <cellStyle name="20% - Accent1 2 2 2 5 5 2" xfId="3034" xr:uid="{00000000-0005-0000-0000-00001D0B0000}"/>
    <cellStyle name="20% - Accent1 2 2 2 5 5 2 2" xfId="3035" xr:uid="{00000000-0005-0000-0000-00001E0B0000}"/>
    <cellStyle name="20% - Accent1 2 2 2 5 5 2 2 2" xfId="3036" xr:uid="{00000000-0005-0000-0000-00001F0B0000}"/>
    <cellStyle name="20% - Accent1 2 2 2 5 5 2 3" xfId="3037" xr:uid="{00000000-0005-0000-0000-0000200B0000}"/>
    <cellStyle name="20% - Accent1 2 2 2 5 5 3" xfId="3038" xr:uid="{00000000-0005-0000-0000-0000210B0000}"/>
    <cellStyle name="20% - Accent1 2 2 2 5 5 3 2" xfId="3039" xr:uid="{00000000-0005-0000-0000-0000220B0000}"/>
    <cellStyle name="20% - Accent1 2 2 2 5 5 4" xfId="3040" xr:uid="{00000000-0005-0000-0000-0000230B0000}"/>
    <cellStyle name="20% - Accent1 2 2 2 5 6" xfId="3041" xr:uid="{00000000-0005-0000-0000-0000240B0000}"/>
    <cellStyle name="20% - Accent1 2 2 2 5 6 2" xfId="3042" xr:uid="{00000000-0005-0000-0000-0000250B0000}"/>
    <cellStyle name="20% - Accent1 2 2 2 5 6 2 2" xfId="3043" xr:uid="{00000000-0005-0000-0000-0000260B0000}"/>
    <cellStyle name="20% - Accent1 2 2 2 5 6 2 2 2" xfId="3044" xr:uid="{00000000-0005-0000-0000-0000270B0000}"/>
    <cellStyle name="20% - Accent1 2 2 2 5 6 2 3" xfId="3045" xr:uid="{00000000-0005-0000-0000-0000280B0000}"/>
    <cellStyle name="20% - Accent1 2 2 2 5 6 3" xfId="3046" xr:uid="{00000000-0005-0000-0000-0000290B0000}"/>
    <cellStyle name="20% - Accent1 2 2 2 5 6 3 2" xfId="3047" xr:uid="{00000000-0005-0000-0000-00002A0B0000}"/>
    <cellStyle name="20% - Accent1 2 2 2 5 6 4" xfId="3048" xr:uid="{00000000-0005-0000-0000-00002B0B0000}"/>
    <cellStyle name="20% - Accent1 2 2 2 5 7" xfId="3049" xr:uid="{00000000-0005-0000-0000-00002C0B0000}"/>
    <cellStyle name="20% - Accent1 2 2 2 5 7 2" xfId="3050" xr:uid="{00000000-0005-0000-0000-00002D0B0000}"/>
    <cellStyle name="20% - Accent1 2 2 2 5 7 2 2" xfId="3051" xr:uid="{00000000-0005-0000-0000-00002E0B0000}"/>
    <cellStyle name="20% - Accent1 2 2 2 5 7 3" xfId="3052" xr:uid="{00000000-0005-0000-0000-00002F0B0000}"/>
    <cellStyle name="20% - Accent1 2 2 2 5 8" xfId="3053" xr:uid="{00000000-0005-0000-0000-0000300B0000}"/>
    <cellStyle name="20% - Accent1 2 2 2 5 8 2" xfId="3054" xr:uid="{00000000-0005-0000-0000-0000310B0000}"/>
    <cellStyle name="20% - Accent1 2 2 2 5 8 2 2" xfId="3055" xr:uid="{00000000-0005-0000-0000-0000320B0000}"/>
    <cellStyle name="20% - Accent1 2 2 2 5 8 3" xfId="3056" xr:uid="{00000000-0005-0000-0000-0000330B0000}"/>
    <cellStyle name="20% - Accent1 2 2 2 5 9" xfId="3057" xr:uid="{00000000-0005-0000-0000-0000340B0000}"/>
    <cellStyle name="20% - Accent1 2 2 2 5 9 2" xfId="3058" xr:uid="{00000000-0005-0000-0000-0000350B0000}"/>
    <cellStyle name="20% - Accent1 2 2 2 6" xfId="3059" xr:uid="{00000000-0005-0000-0000-0000360B0000}"/>
    <cellStyle name="20% - Accent1 2 2 2 6 10" xfId="3060" xr:uid="{00000000-0005-0000-0000-0000370B0000}"/>
    <cellStyle name="20% - Accent1 2 2 2 6 10 2" xfId="3061" xr:uid="{00000000-0005-0000-0000-0000380B0000}"/>
    <cellStyle name="20% - Accent1 2 2 2 6 11" xfId="3062" xr:uid="{00000000-0005-0000-0000-0000390B0000}"/>
    <cellStyle name="20% - Accent1 2 2 2 6 2" xfId="3063" xr:uid="{00000000-0005-0000-0000-00003A0B0000}"/>
    <cellStyle name="20% - Accent1 2 2 2 6 2 2" xfId="3064" xr:uid="{00000000-0005-0000-0000-00003B0B0000}"/>
    <cellStyle name="20% - Accent1 2 2 2 6 2 2 2" xfId="3065" xr:uid="{00000000-0005-0000-0000-00003C0B0000}"/>
    <cellStyle name="20% - Accent1 2 2 2 6 2 2 2 2" xfId="3066" xr:uid="{00000000-0005-0000-0000-00003D0B0000}"/>
    <cellStyle name="20% - Accent1 2 2 2 6 2 2 2 2 2" xfId="3067" xr:uid="{00000000-0005-0000-0000-00003E0B0000}"/>
    <cellStyle name="20% - Accent1 2 2 2 6 2 2 2 3" xfId="3068" xr:uid="{00000000-0005-0000-0000-00003F0B0000}"/>
    <cellStyle name="20% - Accent1 2 2 2 6 2 2 3" xfId="3069" xr:uid="{00000000-0005-0000-0000-0000400B0000}"/>
    <cellStyle name="20% - Accent1 2 2 2 6 2 2 3 2" xfId="3070" xr:uid="{00000000-0005-0000-0000-0000410B0000}"/>
    <cellStyle name="20% - Accent1 2 2 2 6 2 2 4" xfId="3071" xr:uid="{00000000-0005-0000-0000-0000420B0000}"/>
    <cellStyle name="20% - Accent1 2 2 2 6 2 3" xfId="3072" xr:uid="{00000000-0005-0000-0000-0000430B0000}"/>
    <cellStyle name="20% - Accent1 2 2 2 6 2 3 2" xfId="3073" xr:uid="{00000000-0005-0000-0000-0000440B0000}"/>
    <cellStyle name="20% - Accent1 2 2 2 6 2 3 2 2" xfId="3074" xr:uid="{00000000-0005-0000-0000-0000450B0000}"/>
    <cellStyle name="20% - Accent1 2 2 2 6 2 3 2 2 2" xfId="3075" xr:uid="{00000000-0005-0000-0000-0000460B0000}"/>
    <cellStyle name="20% - Accent1 2 2 2 6 2 3 2 3" xfId="3076" xr:uid="{00000000-0005-0000-0000-0000470B0000}"/>
    <cellStyle name="20% - Accent1 2 2 2 6 2 3 3" xfId="3077" xr:uid="{00000000-0005-0000-0000-0000480B0000}"/>
    <cellStyle name="20% - Accent1 2 2 2 6 2 3 3 2" xfId="3078" xr:uid="{00000000-0005-0000-0000-0000490B0000}"/>
    <cellStyle name="20% - Accent1 2 2 2 6 2 3 4" xfId="3079" xr:uid="{00000000-0005-0000-0000-00004A0B0000}"/>
    <cellStyle name="20% - Accent1 2 2 2 6 2 4" xfId="3080" xr:uid="{00000000-0005-0000-0000-00004B0B0000}"/>
    <cellStyle name="20% - Accent1 2 2 2 6 2 4 2" xfId="3081" xr:uid="{00000000-0005-0000-0000-00004C0B0000}"/>
    <cellStyle name="20% - Accent1 2 2 2 6 2 4 2 2" xfId="3082" xr:uid="{00000000-0005-0000-0000-00004D0B0000}"/>
    <cellStyle name="20% - Accent1 2 2 2 6 2 4 2 2 2" xfId="3083" xr:uid="{00000000-0005-0000-0000-00004E0B0000}"/>
    <cellStyle name="20% - Accent1 2 2 2 6 2 4 2 3" xfId="3084" xr:uid="{00000000-0005-0000-0000-00004F0B0000}"/>
    <cellStyle name="20% - Accent1 2 2 2 6 2 4 3" xfId="3085" xr:uid="{00000000-0005-0000-0000-0000500B0000}"/>
    <cellStyle name="20% - Accent1 2 2 2 6 2 4 3 2" xfId="3086" xr:uid="{00000000-0005-0000-0000-0000510B0000}"/>
    <cellStyle name="20% - Accent1 2 2 2 6 2 4 4" xfId="3087" xr:uid="{00000000-0005-0000-0000-0000520B0000}"/>
    <cellStyle name="20% - Accent1 2 2 2 6 2 5" xfId="3088" xr:uid="{00000000-0005-0000-0000-0000530B0000}"/>
    <cellStyle name="20% - Accent1 2 2 2 6 2 5 2" xfId="3089" xr:uid="{00000000-0005-0000-0000-0000540B0000}"/>
    <cellStyle name="20% - Accent1 2 2 2 6 2 5 2 2" xfId="3090" xr:uid="{00000000-0005-0000-0000-0000550B0000}"/>
    <cellStyle name="20% - Accent1 2 2 2 6 2 5 3" xfId="3091" xr:uid="{00000000-0005-0000-0000-0000560B0000}"/>
    <cellStyle name="20% - Accent1 2 2 2 6 2 6" xfId="3092" xr:uid="{00000000-0005-0000-0000-0000570B0000}"/>
    <cellStyle name="20% - Accent1 2 2 2 6 2 6 2" xfId="3093" xr:uid="{00000000-0005-0000-0000-0000580B0000}"/>
    <cellStyle name="20% - Accent1 2 2 2 6 2 6 2 2" xfId="3094" xr:uid="{00000000-0005-0000-0000-0000590B0000}"/>
    <cellStyle name="20% - Accent1 2 2 2 6 2 6 3" xfId="3095" xr:uid="{00000000-0005-0000-0000-00005A0B0000}"/>
    <cellStyle name="20% - Accent1 2 2 2 6 2 7" xfId="3096" xr:uid="{00000000-0005-0000-0000-00005B0B0000}"/>
    <cellStyle name="20% - Accent1 2 2 2 6 2 7 2" xfId="3097" xr:uid="{00000000-0005-0000-0000-00005C0B0000}"/>
    <cellStyle name="20% - Accent1 2 2 2 6 2 8" xfId="3098" xr:uid="{00000000-0005-0000-0000-00005D0B0000}"/>
    <cellStyle name="20% - Accent1 2 2 2 6 2 8 2" xfId="3099" xr:uid="{00000000-0005-0000-0000-00005E0B0000}"/>
    <cellStyle name="20% - Accent1 2 2 2 6 2 9" xfId="3100" xr:uid="{00000000-0005-0000-0000-00005F0B0000}"/>
    <cellStyle name="20% - Accent1 2 2 2 6 3" xfId="3101" xr:uid="{00000000-0005-0000-0000-0000600B0000}"/>
    <cellStyle name="20% - Accent1 2 2 2 6 3 2" xfId="3102" xr:uid="{00000000-0005-0000-0000-0000610B0000}"/>
    <cellStyle name="20% - Accent1 2 2 2 6 3 2 2" xfId="3103" xr:uid="{00000000-0005-0000-0000-0000620B0000}"/>
    <cellStyle name="20% - Accent1 2 2 2 6 3 2 2 2" xfId="3104" xr:uid="{00000000-0005-0000-0000-0000630B0000}"/>
    <cellStyle name="20% - Accent1 2 2 2 6 3 2 2 2 2" xfId="3105" xr:uid="{00000000-0005-0000-0000-0000640B0000}"/>
    <cellStyle name="20% - Accent1 2 2 2 6 3 2 2 3" xfId="3106" xr:uid="{00000000-0005-0000-0000-0000650B0000}"/>
    <cellStyle name="20% - Accent1 2 2 2 6 3 2 3" xfId="3107" xr:uid="{00000000-0005-0000-0000-0000660B0000}"/>
    <cellStyle name="20% - Accent1 2 2 2 6 3 2 3 2" xfId="3108" xr:uid="{00000000-0005-0000-0000-0000670B0000}"/>
    <cellStyle name="20% - Accent1 2 2 2 6 3 2 4" xfId="3109" xr:uid="{00000000-0005-0000-0000-0000680B0000}"/>
    <cellStyle name="20% - Accent1 2 2 2 6 3 3" xfId="3110" xr:uid="{00000000-0005-0000-0000-0000690B0000}"/>
    <cellStyle name="20% - Accent1 2 2 2 6 3 3 2" xfId="3111" xr:uid="{00000000-0005-0000-0000-00006A0B0000}"/>
    <cellStyle name="20% - Accent1 2 2 2 6 3 3 2 2" xfId="3112" xr:uid="{00000000-0005-0000-0000-00006B0B0000}"/>
    <cellStyle name="20% - Accent1 2 2 2 6 3 3 2 2 2" xfId="3113" xr:uid="{00000000-0005-0000-0000-00006C0B0000}"/>
    <cellStyle name="20% - Accent1 2 2 2 6 3 3 2 3" xfId="3114" xr:uid="{00000000-0005-0000-0000-00006D0B0000}"/>
    <cellStyle name="20% - Accent1 2 2 2 6 3 3 3" xfId="3115" xr:uid="{00000000-0005-0000-0000-00006E0B0000}"/>
    <cellStyle name="20% - Accent1 2 2 2 6 3 3 3 2" xfId="3116" xr:uid="{00000000-0005-0000-0000-00006F0B0000}"/>
    <cellStyle name="20% - Accent1 2 2 2 6 3 3 4" xfId="3117" xr:uid="{00000000-0005-0000-0000-0000700B0000}"/>
    <cellStyle name="20% - Accent1 2 2 2 6 3 4" xfId="3118" xr:uid="{00000000-0005-0000-0000-0000710B0000}"/>
    <cellStyle name="20% - Accent1 2 2 2 6 3 4 2" xfId="3119" xr:uid="{00000000-0005-0000-0000-0000720B0000}"/>
    <cellStyle name="20% - Accent1 2 2 2 6 3 4 2 2" xfId="3120" xr:uid="{00000000-0005-0000-0000-0000730B0000}"/>
    <cellStyle name="20% - Accent1 2 2 2 6 3 4 2 2 2" xfId="3121" xr:uid="{00000000-0005-0000-0000-0000740B0000}"/>
    <cellStyle name="20% - Accent1 2 2 2 6 3 4 2 3" xfId="3122" xr:uid="{00000000-0005-0000-0000-0000750B0000}"/>
    <cellStyle name="20% - Accent1 2 2 2 6 3 4 3" xfId="3123" xr:uid="{00000000-0005-0000-0000-0000760B0000}"/>
    <cellStyle name="20% - Accent1 2 2 2 6 3 4 3 2" xfId="3124" xr:uid="{00000000-0005-0000-0000-0000770B0000}"/>
    <cellStyle name="20% - Accent1 2 2 2 6 3 4 4" xfId="3125" xr:uid="{00000000-0005-0000-0000-0000780B0000}"/>
    <cellStyle name="20% - Accent1 2 2 2 6 3 5" xfId="3126" xr:uid="{00000000-0005-0000-0000-0000790B0000}"/>
    <cellStyle name="20% - Accent1 2 2 2 6 3 5 2" xfId="3127" xr:uid="{00000000-0005-0000-0000-00007A0B0000}"/>
    <cellStyle name="20% - Accent1 2 2 2 6 3 5 2 2" xfId="3128" xr:uid="{00000000-0005-0000-0000-00007B0B0000}"/>
    <cellStyle name="20% - Accent1 2 2 2 6 3 5 3" xfId="3129" xr:uid="{00000000-0005-0000-0000-00007C0B0000}"/>
    <cellStyle name="20% - Accent1 2 2 2 6 3 6" xfId="3130" xr:uid="{00000000-0005-0000-0000-00007D0B0000}"/>
    <cellStyle name="20% - Accent1 2 2 2 6 3 6 2" xfId="3131" xr:uid="{00000000-0005-0000-0000-00007E0B0000}"/>
    <cellStyle name="20% - Accent1 2 2 2 6 3 6 2 2" xfId="3132" xr:uid="{00000000-0005-0000-0000-00007F0B0000}"/>
    <cellStyle name="20% - Accent1 2 2 2 6 3 6 3" xfId="3133" xr:uid="{00000000-0005-0000-0000-0000800B0000}"/>
    <cellStyle name="20% - Accent1 2 2 2 6 3 7" xfId="3134" xr:uid="{00000000-0005-0000-0000-0000810B0000}"/>
    <cellStyle name="20% - Accent1 2 2 2 6 3 7 2" xfId="3135" xr:uid="{00000000-0005-0000-0000-0000820B0000}"/>
    <cellStyle name="20% - Accent1 2 2 2 6 3 8" xfId="3136" xr:uid="{00000000-0005-0000-0000-0000830B0000}"/>
    <cellStyle name="20% - Accent1 2 2 2 6 3 8 2" xfId="3137" xr:uid="{00000000-0005-0000-0000-0000840B0000}"/>
    <cellStyle name="20% - Accent1 2 2 2 6 3 9" xfId="3138" xr:uid="{00000000-0005-0000-0000-0000850B0000}"/>
    <cellStyle name="20% - Accent1 2 2 2 6 4" xfId="3139" xr:uid="{00000000-0005-0000-0000-0000860B0000}"/>
    <cellStyle name="20% - Accent1 2 2 2 6 4 2" xfId="3140" xr:uid="{00000000-0005-0000-0000-0000870B0000}"/>
    <cellStyle name="20% - Accent1 2 2 2 6 4 2 2" xfId="3141" xr:uid="{00000000-0005-0000-0000-0000880B0000}"/>
    <cellStyle name="20% - Accent1 2 2 2 6 4 2 2 2" xfId="3142" xr:uid="{00000000-0005-0000-0000-0000890B0000}"/>
    <cellStyle name="20% - Accent1 2 2 2 6 4 2 3" xfId="3143" xr:uid="{00000000-0005-0000-0000-00008A0B0000}"/>
    <cellStyle name="20% - Accent1 2 2 2 6 4 3" xfId="3144" xr:uid="{00000000-0005-0000-0000-00008B0B0000}"/>
    <cellStyle name="20% - Accent1 2 2 2 6 4 3 2" xfId="3145" xr:uid="{00000000-0005-0000-0000-00008C0B0000}"/>
    <cellStyle name="20% - Accent1 2 2 2 6 4 4" xfId="3146" xr:uid="{00000000-0005-0000-0000-00008D0B0000}"/>
    <cellStyle name="20% - Accent1 2 2 2 6 5" xfId="3147" xr:uid="{00000000-0005-0000-0000-00008E0B0000}"/>
    <cellStyle name="20% - Accent1 2 2 2 6 5 2" xfId="3148" xr:uid="{00000000-0005-0000-0000-00008F0B0000}"/>
    <cellStyle name="20% - Accent1 2 2 2 6 5 2 2" xfId="3149" xr:uid="{00000000-0005-0000-0000-0000900B0000}"/>
    <cellStyle name="20% - Accent1 2 2 2 6 5 2 2 2" xfId="3150" xr:uid="{00000000-0005-0000-0000-0000910B0000}"/>
    <cellStyle name="20% - Accent1 2 2 2 6 5 2 3" xfId="3151" xr:uid="{00000000-0005-0000-0000-0000920B0000}"/>
    <cellStyle name="20% - Accent1 2 2 2 6 5 3" xfId="3152" xr:uid="{00000000-0005-0000-0000-0000930B0000}"/>
    <cellStyle name="20% - Accent1 2 2 2 6 5 3 2" xfId="3153" xr:uid="{00000000-0005-0000-0000-0000940B0000}"/>
    <cellStyle name="20% - Accent1 2 2 2 6 5 4" xfId="3154" xr:uid="{00000000-0005-0000-0000-0000950B0000}"/>
    <cellStyle name="20% - Accent1 2 2 2 6 6" xfId="3155" xr:uid="{00000000-0005-0000-0000-0000960B0000}"/>
    <cellStyle name="20% - Accent1 2 2 2 6 6 2" xfId="3156" xr:uid="{00000000-0005-0000-0000-0000970B0000}"/>
    <cellStyle name="20% - Accent1 2 2 2 6 6 2 2" xfId="3157" xr:uid="{00000000-0005-0000-0000-0000980B0000}"/>
    <cellStyle name="20% - Accent1 2 2 2 6 6 2 2 2" xfId="3158" xr:uid="{00000000-0005-0000-0000-0000990B0000}"/>
    <cellStyle name="20% - Accent1 2 2 2 6 6 2 3" xfId="3159" xr:uid="{00000000-0005-0000-0000-00009A0B0000}"/>
    <cellStyle name="20% - Accent1 2 2 2 6 6 3" xfId="3160" xr:uid="{00000000-0005-0000-0000-00009B0B0000}"/>
    <cellStyle name="20% - Accent1 2 2 2 6 6 3 2" xfId="3161" xr:uid="{00000000-0005-0000-0000-00009C0B0000}"/>
    <cellStyle name="20% - Accent1 2 2 2 6 6 4" xfId="3162" xr:uid="{00000000-0005-0000-0000-00009D0B0000}"/>
    <cellStyle name="20% - Accent1 2 2 2 6 7" xfId="3163" xr:uid="{00000000-0005-0000-0000-00009E0B0000}"/>
    <cellStyle name="20% - Accent1 2 2 2 6 7 2" xfId="3164" xr:uid="{00000000-0005-0000-0000-00009F0B0000}"/>
    <cellStyle name="20% - Accent1 2 2 2 6 7 2 2" xfId="3165" xr:uid="{00000000-0005-0000-0000-0000A00B0000}"/>
    <cellStyle name="20% - Accent1 2 2 2 6 7 3" xfId="3166" xr:uid="{00000000-0005-0000-0000-0000A10B0000}"/>
    <cellStyle name="20% - Accent1 2 2 2 6 8" xfId="3167" xr:uid="{00000000-0005-0000-0000-0000A20B0000}"/>
    <cellStyle name="20% - Accent1 2 2 2 6 8 2" xfId="3168" xr:uid="{00000000-0005-0000-0000-0000A30B0000}"/>
    <cellStyle name="20% - Accent1 2 2 2 6 8 2 2" xfId="3169" xr:uid="{00000000-0005-0000-0000-0000A40B0000}"/>
    <cellStyle name="20% - Accent1 2 2 2 6 8 3" xfId="3170" xr:uid="{00000000-0005-0000-0000-0000A50B0000}"/>
    <cellStyle name="20% - Accent1 2 2 2 6 9" xfId="3171" xr:uid="{00000000-0005-0000-0000-0000A60B0000}"/>
    <cellStyle name="20% - Accent1 2 2 2 6 9 2" xfId="3172" xr:uid="{00000000-0005-0000-0000-0000A70B0000}"/>
    <cellStyle name="20% - Accent1 2 2 2 7" xfId="3173" xr:uid="{00000000-0005-0000-0000-0000A80B0000}"/>
    <cellStyle name="20% - Accent1 2 2 2 7 2" xfId="3174" xr:uid="{00000000-0005-0000-0000-0000A90B0000}"/>
    <cellStyle name="20% - Accent1 2 2 2 7 2 2" xfId="3175" xr:uid="{00000000-0005-0000-0000-0000AA0B0000}"/>
    <cellStyle name="20% - Accent1 2 2 2 7 2 2 2" xfId="3176" xr:uid="{00000000-0005-0000-0000-0000AB0B0000}"/>
    <cellStyle name="20% - Accent1 2 2 2 7 2 2 2 2" xfId="3177" xr:uid="{00000000-0005-0000-0000-0000AC0B0000}"/>
    <cellStyle name="20% - Accent1 2 2 2 7 2 2 3" xfId="3178" xr:uid="{00000000-0005-0000-0000-0000AD0B0000}"/>
    <cellStyle name="20% - Accent1 2 2 2 7 2 3" xfId="3179" xr:uid="{00000000-0005-0000-0000-0000AE0B0000}"/>
    <cellStyle name="20% - Accent1 2 2 2 7 2 3 2" xfId="3180" xr:uid="{00000000-0005-0000-0000-0000AF0B0000}"/>
    <cellStyle name="20% - Accent1 2 2 2 7 2 4" xfId="3181" xr:uid="{00000000-0005-0000-0000-0000B00B0000}"/>
    <cellStyle name="20% - Accent1 2 2 2 7 3" xfId="3182" xr:uid="{00000000-0005-0000-0000-0000B10B0000}"/>
    <cellStyle name="20% - Accent1 2 2 2 7 3 2" xfId="3183" xr:uid="{00000000-0005-0000-0000-0000B20B0000}"/>
    <cellStyle name="20% - Accent1 2 2 2 7 3 2 2" xfId="3184" xr:uid="{00000000-0005-0000-0000-0000B30B0000}"/>
    <cellStyle name="20% - Accent1 2 2 2 7 3 2 2 2" xfId="3185" xr:uid="{00000000-0005-0000-0000-0000B40B0000}"/>
    <cellStyle name="20% - Accent1 2 2 2 7 3 2 3" xfId="3186" xr:uid="{00000000-0005-0000-0000-0000B50B0000}"/>
    <cellStyle name="20% - Accent1 2 2 2 7 3 3" xfId="3187" xr:uid="{00000000-0005-0000-0000-0000B60B0000}"/>
    <cellStyle name="20% - Accent1 2 2 2 7 3 3 2" xfId="3188" xr:uid="{00000000-0005-0000-0000-0000B70B0000}"/>
    <cellStyle name="20% - Accent1 2 2 2 7 3 4" xfId="3189" xr:uid="{00000000-0005-0000-0000-0000B80B0000}"/>
    <cellStyle name="20% - Accent1 2 2 2 7 4" xfId="3190" xr:uid="{00000000-0005-0000-0000-0000B90B0000}"/>
    <cellStyle name="20% - Accent1 2 2 2 7 4 2" xfId="3191" xr:uid="{00000000-0005-0000-0000-0000BA0B0000}"/>
    <cellStyle name="20% - Accent1 2 2 2 7 4 2 2" xfId="3192" xr:uid="{00000000-0005-0000-0000-0000BB0B0000}"/>
    <cellStyle name="20% - Accent1 2 2 2 7 4 2 2 2" xfId="3193" xr:uid="{00000000-0005-0000-0000-0000BC0B0000}"/>
    <cellStyle name="20% - Accent1 2 2 2 7 4 2 3" xfId="3194" xr:uid="{00000000-0005-0000-0000-0000BD0B0000}"/>
    <cellStyle name="20% - Accent1 2 2 2 7 4 3" xfId="3195" xr:uid="{00000000-0005-0000-0000-0000BE0B0000}"/>
    <cellStyle name="20% - Accent1 2 2 2 7 4 3 2" xfId="3196" xr:uid="{00000000-0005-0000-0000-0000BF0B0000}"/>
    <cellStyle name="20% - Accent1 2 2 2 7 4 4" xfId="3197" xr:uid="{00000000-0005-0000-0000-0000C00B0000}"/>
    <cellStyle name="20% - Accent1 2 2 2 7 5" xfId="3198" xr:uid="{00000000-0005-0000-0000-0000C10B0000}"/>
    <cellStyle name="20% - Accent1 2 2 2 7 5 2" xfId="3199" xr:uid="{00000000-0005-0000-0000-0000C20B0000}"/>
    <cellStyle name="20% - Accent1 2 2 2 7 5 2 2" xfId="3200" xr:uid="{00000000-0005-0000-0000-0000C30B0000}"/>
    <cellStyle name="20% - Accent1 2 2 2 7 5 3" xfId="3201" xr:uid="{00000000-0005-0000-0000-0000C40B0000}"/>
    <cellStyle name="20% - Accent1 2 2 2 7 6" xfId="3202" xr:uid="{00000000-0005-0000-0000-0000C50B0000}"/>
    <cellStyle name="20% - Accent1 2 2 2 7 6 2" xfId="3203" xr:uid="{00000000-0005-0000-0000-0000C60B0000}"/>
    <cellStyle name="20% - Accent1 2 2 2 7 6 2 2" xfId="3204" xr:uid="{00000000-0005-0000-0000-0000C70B0000}"/>
    <cellStyle name="20% - Accent1 2 2 2 7 6 3" xfId="3205" xr:uid="{00000000-0005-0000-0000-0000C80B0000}"/>
    <cellStyle name="20% - Accent1 2 2 2 7 7" xfId="3206" xr:uid="{00000000-0005-0000-0000-0000C90B0000}"/>
    <cellStyle name="20% - Accent1 2 2 2 7 7 2" xfId="3207" xr:uid="{00000000-0005-0000-0000-0000CA0B0000}"/>
    <cellStyle name="20% - Accent1 2 2 2 7 8" xfId="3208" xr:uid="{00000000-0005-0000-0000-0000CB0B0000}"/>
    <cellStyle name="20% - Accent1 2 2 2 7 8 2" xfId="3209" xr:uid="{00000000-0005-0000-0000-0000CC0B0000}"/>
    <cellStyle name="20% - Accent1 2 2 2 7 9" xfId="3210" xr:uid="{00000000-0005-0000-0000-0000CD0B0000}"/>
    <cellStyle name="20% - Accent1 2 2 2 8" xfId="3211" xr:uid="{00000000-0005-0000-0000-0000CE0B0000}"/>
    <cellStyle name="20% - Accent1 2 2 2 8 2" xfId="3212" xr:uid="{00000000-0005-0000-0000-0000CF0B0000}"/>
    <cellStyle name="20% - Accent1 2 2 2 8 2 2" xfId="3213" xr:uid="{00000000-0005-0000-0000-0000D00B0000}"/>
    <cellStyle name="20% - Accent1 2 2 2 8 2 2 2" xfId="3214" xr:uid="{00000000-0005-0000-0000-0000D10B0000}"/>
    <cellStyle name="20% - Accent1 2 2 2 8 2 2 2 2" xfId="3215" xr:uid="{00000000-0005-0000-0000-0000D20B0000}"/>
    <cellStyle name="20% - Accent1 2 2 2 8 2 2 3" xfId="3216" xr:uid="{00000000-0005-0000-0000-0000D30B0000}"/>
    <cellStyle name="20% - Accent1 2 2 2 8 2 3" xfId="3217" xr:uid="{00000000-0005-0000-0000-0000D40B0000}"/>
    <cellStyle name="20% - Accent1 2 2 2 8 2 3 2" xfId="3218" xr:uid="{00000000-0005-0000-0000-0000D50B0000}"/>
    <cellStyle name="20% - Accent1 2 2 2 8 2 4" xfId="3219" xr:uid="{00000000-0005-0000-0000-0000D60B0000}"/>
    <cellStyle name="20% - Accent1 2 2 2 8 3" xfId="3220" xr:uid="{00000000-0005-0000-0000-0000D70B0000}"/>
    <cellStyle name="20% - Accent1 2 2 2 8 3 2" xfId="3221" xr:uid="{00000000-0005-0000-0000-0000D80B0000}"/>
    <cellStyle name="20% - Accent1 2 2 2 8 3 2 2" xfId="3222" xr:uid="{00000000-0005-0000-0000-0000D90B0000}"/>
    <cellStyle name="20% - Accent1 2 2 2 8 3 2 2 2" xfId="3223" xr:uid="{00000000-0005-0000-0000-0000DA0B0000}"/>
    <cellStyle name="20% - Accent1 2 2 2 8 3 2 3" xfId="3224" xr:uid="{00000000-0005-0000-0000-0000DB0B0000}"/>
    <cellStyle name="20% - Accent1 2 2 2 8 3 3" xfId="3225" xr:uid="{00000000-0005-0000-0000-0000DC0B0000}"/>
    <cellStyle name="20% - Accent1 2 2 2 8 3 3 2" xfId="3226" xr:uid="{00000000-0005-0000-0000-0000DD0B0000}"/>
    <cellStyle name="20% - Accent1 2 2 2 8 3 4" xfId="3227" xr:uid="{00000000-0005-0000-0000-0000DE0B0000}"/>
    <cellStyle name="20% - Accent1 2 2 2 8 4" xfId="3228" xr:uid="{00000000-0005-0000-0000-0000DF0B0000}"/>
    <cellStyle name="20% - Accent1 2 2 2 8 4 2" xfId="3229" xr:uid="{00000000-0005-0000-0000-0000E00B0000}"/>
    <cellStyle name="20% - Accent1 2 2 2 8 4 2 2" xfId="3230" xr:uid="{00000000-0005-0000-0000-0000E10B0000}"/>
    <cellStyle name="20% - Accent1 2 2 2 8 4 2 2 2" xfId="3231" xr:uid="{00000000-0005-0000-0000-0000E20B0000}"/>
    <cellStyle name="20% - Accent1 2 2 2 8 4 2 3" xfId="3232" xr:uid="{00000000-0005-0000-0000-0000E30B0000}"/>
    <cellStyle name="20% - Accent1 2 2 2 8 4 3" xfId="3233" xr:uid="{00000000-0005-0000-0000-0000E40B0000}"/>
    <cellStyle name="20% - Accent1 2 2 2 8 4 3 2" xfId="3234" xr:uid="{00000000-0005-0000-0000-0000E50B0000}"/>
    <cellStyle name="20% - Accent1 2 2 2 8 4 4" xfId="3235" xr:uid="{00000000-0005-0000-0000-0000E60B0000}"/>
    <cellStyle name="20% - Accent1 2 2 2 8 5" xfId="3236" xr:uid="{00000000-0005-0000-0000-0000E70B0000}"/>
    <cellStyle name="20% - Accent1 2 2 2 8 5 2" xfId="3237" xr:uid="{00000000-0005-0000-0000-0000E80B0000}"/>
    <cellStyle name="20% - Accent1 2 2 2 8 5 2 2" xfId="3238" xr:uid="{00000000-0005-0000-0000-0000E90B0000}"/>
    <cellStyle name="20% - Accent1 2 2 2 8 5 3" xfId="3239" xr:uid="{00000000-0005-0000-0000-0000EA0B0000}"/>
    <cellStyle name="20% - Accent1 2 2 2 8 6" xfId="3240" xr:uid="{00000000-0005-0000-0000-0000EB0B0000}"/>
    <cellStyle name="20% - Accent1 2 2 2 8 6 2" xfId="3241" xr:uid="{00000000-0005-0000-0000-0000EC0B0000}"/>
    <cellStyle name="20% - Accent1 2 2 2 8 6 2 2" xfId="3242" xr:uid="{00000000-0005-0000-0000-0000ED0B0000}"/>
    <cellStyle name="20% - Accent1 2 2 2 8 6 3" xfId="3243" xr:uid="{00000000-0005-0000-0000-0000EE0B0000}"/>
    <cellStyle name="20% - Accent1 2 2 2 8 7" xfId="3244" xr:uid="{00000000-0005-0000-0000-0000EF0B0000}"/>
    <cellStyle name="20% - Accent1 2 2 2 8 7 2" xfId="3245" xr:uid="{00000000-0005-0000-0000-0000F00B0000}"/>
    <cellStyle name="20% - Accent1 2 2 2 8 8" xfId="3246" xr:uid="{00000000-0005-0000-0000-0000F10B0000}"/>
    <cellStyle name="20% - Accent1 2 2 2 8 8 2" xfId="3247" xr:uid="{00000000-0005-0000-0000-0000F20B0000}"/>
    <cellStyle name="20% - Accent1 2 2 2 8 9" xfId="3248" xr:uid="{00000000-0005-0000-0000-0000F30B0000}"/>
    <cellStyle name="20% - Accent1 2 2 2 9" xfId="3249" xr:uid="{00000000-0005-0000-0000-0000F40B0000}"/>
    <cellStyle name="20% - Accent1 2 2 2 9 2" xfId="3250" xr:uid="{00000000-0005-0000-0000-0000F50B0000}"/>
    <cellStyle name="20% - Accent1 2 2 2 9 2 2" xfId="3251" xr:uid="{00000000-0005-0000-0000-0000F60B0000}"/>
    <cellStyle name="20% - Accent1 2 2 2 9 2 2 2" xfId="3252" xr:uid="{00000000-0005-0000-0000-0000F70B0000}"/>
    <cellStyle name="20% - Accent1 2 2 2 9 2 3" xfId="3253" xr:uid="{00000000-0005-0000-0000-0000F80B0000}"/>
    <cellStyle name="20% - Accent1 2 2 2 9 3" xfId="3254" xr:uid="{00000000-0005-0000-0000-0000F90B0000}"/>
    <cellStyle name="20% - Accent1 2 2 2 9 3 2" xfId="3255" xr:uid="{00000000-0005-0000-0000-0000FA0B0000}"/>
    <cellStyle name="20% - Accent1 2 2 2 9 4" xfId="3256" xr:uid="{00000000-0005-0000-0000-0000FB0B0000}"/>
    <cellStyle name="20% - Accent1 2 2 20" xfId="3257" xr:uid="{00000000-0005-0000-0000-0000FC0B0000}"/>
    <cellStyle name="20% - Accent1 2 2 3" xfId="3258" xr:uid="{00000000-0005-0000-0000-0000FD0B0000}"/>
    <cellStyle name="20% - Accent1 2 2 3 10" xfId="3259" xr:uid="{00000000-0005-0000-0000-0000FE0B0000}"/>
    <cellStyle name="20% - Accent1 2 2 3 10 2" xfId="3260" xr:uid="{00000000-0005-0000-0000-0000FF0B0000}"/>
    <cellStyle name="20% - Accent1 2 2 3 10 2 2" xfId="3261" xr:uid="{00000000-0005-0000-0000-0000000C0000}"/>
    <cellStyle name="20% - Accent1 2 2 3 10 2 2 2" xfId="3262" xr:uid="{00000000-0005-0000-0000-0000010C0000}"/>
    <cellStyle name="20% - Accent1 2 2 3 10 2 3" xfId="3263" xr:uid="{00000000-0005-0000-0000-0000020C0000}"/>
    <cellStyle name="20% - Accent1 2 2 3 10 3" xfId="3264" xr:uid="{00000000-0005-0000-0000-0000030C0000}"/>
    <cellStyle name="20% - Accent1 2 2 3 10 3 2" xfId="3265" xr:uid="{00000000-0005-0000-0000-0000040C0000}"/>
    <cellStyle name="20% - Accent1 2 2 3 10 4" xfId="3266" xr:uid="{00000000-0005-0000-0000-0000050C0000}"/>
    <cellStyle name="20% - Accent1 2 2 3 11" xfId="3267" xr:uid="{00000000-0005-0000-0000-0000060C0000}"/>
    <cellStyle name="20% - Accent1 2 2 3 11 2" xfId="3268" xr:uid="{00000000-0005-0000-0000-0000070C0000}"/>
    <cellStyle name="20% - Accent1 2 2 3 11 2 2" xfId="3269" xr:uid="{00000000-0005-0000-0000-0000080C0000}"/>
    <cellStyle name="20% - Accent1 2 2 3 11 2 2 2" xfId="3270" xr:uid="{00000000-0005-0000-0000-0000090C0000}"/>
    <cellStyle name="20% - Accent1 2 2 3 11 2 3" xfId="3271" xr:uid="{00000000-0005-0000-0000-00000A0C0000}"/>
    <cellStyle name="20% - Accent1 2 2 3 11 3" xfId="3272" xr:uid="{00000000-0005-0000-0000-00000B0C0000}"/>
    <cellStyle name="20% - Accent1 2 2 3 11 3 2" xfId="3273" xr:uid="{00000000-0005-0000-0000-00000C0C0000}"/>
    <cellStyle name="20% - Accent1 2 2 3 11 4" xfId="3274" xr:uid="{00000000-0005-0000-0000-00000D0C0000}"/>
    <cellStyle name="20% - Accent1 2 2 3 12" xfId="3275" xr:uid="{00000000-0005-0000-0000-00000E0C0000}"/>
    <cellStyle name="20% - Accent1 2 2 3 12 2" xfId="3276" xr:uid="{00000000-0005-0000-0000-00000F0C0000}"/>
    <cellStyle name="20% - Accent1 2 2 3 12 2 2" xfId="3277" xr:uid="{00000000-0005-0000-0000-0000100C0000}"/>
    <cellStyle name="20% - Accent1 2 2 3 12 3" xfId="3278" xr:uid="{00000000-0005-0000-0000-0000110C0000}"/>
    <cellStyle name="20% - Accent1 2 2 3 13" xfId="3279" xr:uid="{00000000-0005-0000-0000-0000120C0000}"/>
    <cellStyle name="20% - Accent1 2 2 3 13 2" xfId="3280" xr:uid="{00000000-0005-0000-0000-0000130C0000}"/>
    <cellStyle name="20% - Accent1 2 2 3 13 2 2" xfId="3281" xr:uid="{00000000-0005-0000-0000-0000140C0000}"/>
    <cellStyle name="20% - Accent1 2 2 3 13 3" xfId="3282" xr:uid="{00000000-0005-0000-0000-0000150C0000}"/>
    <cellStyle name="20% - Accent1 2 2 3 14" xfId="3283" xr:uid="{00000000-0005-0000-0000-0000160C0000}"/>
    <cellStyle name="20% - Accent1 2 2 3 14 2" xfId="3284" xr:uid="{00000000-0005-0000-0000-0000170C0000}"/>
    <cellStyle name="20% - Accent1 2 2 3 15" xfId="3285" xr:uid="{00000000-0005-0000-0000-0000180C0000}"/>
    <cellStyle name="20% - Accent1 2 2 3 15 2" xfId="3286" xr:uid="{00000000-0005-0000-0000-0000190C0000}"/>
    <cellStyle name="20% - Accent1 2 2 3 16" xfId="3287" xr:uid="{00000000-0005-0000-0000-00001A0C0000}"/>
    <cellStyle name="20% - Accent1 2 2 3 2" xfId="3288" xr:uid="{00000000-0005-0000-0000-00001B0C0000}"/>
    <cellStyle name="20% - Accent1 2 2 3 2 10" xfId="3289" xr:uid="{00000000-0005-0000-0000-00001C0C0000}"/>
    <cellStyle name="20% - Accent1 2 2 3 2 10 2" xfId="3290" xr:uid="{00000000-0005-0000-0000-00001D0C0000}"/>
    <cellStyle name="20% - Accent1 2 2 3 2 10 2 2" xfId="3291" xr:uid="{00000000-0005-0000-0000-00001E0C0000}"/>
    <cellStyle name="20% - Accent1 2 2 3 2 10 2 2 2" xfId="3292" xr:uid="{00000000-0005-0000-0000-00001F0C0000}"/>
    <cellStyle name="20% - Accent1 2 2 3 2 10 2 3" xfId="3293" xr:uid="{00000000-0005-0000-0000-0000200C0000}"/>
    <cellStyle name="20% - Accent1 2 2 3 2 10 3" xfId="3294" xr:uid="{00000000-0005-0000-0000-0000210C0000}"/>
    <cellStyle name="20% - Accent1 2 2 3 2 10 3 2" xfId="3295" xr:uid="{00000000-0005-0000-0000-0000220C0000}"/>
    <cellStyle name="20% - Accent1 2 2 3 2 10 4" xfId="3296" xr:uid="{00000000-0005-0000-0000-0000230C0000}"/>
    <cellStyle name="20% - Accent1 2 2 3 2 11" xfId="3297" xr:uid="{00000000-0005-0000-0000-0000240C0000}"/>
    <cellStyle name="20% - Accent1 2 2 3 2 11 2" xfId="3298" xr:uid="{00000000-0005-0000-0000-0000250C0000}"/>
    <cellStyle name="20% - Accent1 2 2 3 2 11 2 2" xfId="3299" xr:uid="{00000000-0005-0000-0000-0000260C0000}"/>
    <cellStyle name="20% - Accent1 2 2 3 2 11 3" xfId="3300" xr:uid="{00000000-0005-0000-0000-0000270C0000}"/>
    <cellStyle name="20% - Accent1 2 2 3 2 12" xfId="3301" xr:uid="{00000000-0005-0000-0000-0000280C0000}"/>
    <cellStyle name="20% - Accent1 2 2 3 2 12 2" xfId="3302" xr:uid="{00000000-0005-0000-0000-0000290C0000}"/>
    <cellStyle name="20% - Accent1 2 2 3 2 12 2 2" xfId="3303" xr:uid="{00000000-0005-0000-0000-00002A0C0000}"/>
    <cellStyle name="20% - Accent1 2 2 3 2 12 3" xfId="3304" xr:uid="{00000000-0005-0000-0000-00002B0C0000}"/>
    <cellStyle name="20% - Accent1 2 2 3 2 13" xfId="3305" xr:uid="{00000000-0005-0000-0000-00002C0C0000}"/>
    <cellStyle name="20% - Accent1 2 2 3 2 13 2" xfId="3306" xr:uid="{00000000-0005-0000-0000-00002D0C0000}"/>
    <cellStyle name="20% - Accent1 2 2 3 2 14" xfId="3307" xr:uid="{00000000-0005-0000-0000-00002E0C0000}"/>
    <cellStyle name="20% - Accent1 2 2 3 2 14 2" xfId="3308" xr:uid="{00000000-0005-0000-0000-00002F0C0000}"/>
    <cellStyle name="20% - Accent1 2 2 3 2 15" xfId="3309" xr:uid="{00000000-0005-0000-0000-0000300C0000}"/>
    <cellStyle name="20% - Accent1 2 2 3 2 2" xfId="3310" xr:uid="{00000000-0005-0000-0000-0000310C0000}"/>
    <cellStyle name="20% - Accent1 2 2 3 2 2 10" xfId="3311" xr:uid="{00000000-0005-0000-0000-0000320C0000}"/>
    <cellStyle name="20% - Accent1 2 2 3 2 2 10 2" xfId="3312" xr:uid="{00000000-0005-0000-0000-0000330C0000}"/>
    <cellStyle name="20% - Accent1 2 2 3 2 2 10 2 2" xfId="3313" xr:uid="{00000000-0005-0000-0000-0000340C0000}"/>
    <cellStyle name="20% - Accent1 2 2 3 2 2 10 3" xfId="3314" xr:uid="{00000000-0005-0000-0000-0000350C0000}"/>
    <cellStyle name="20% - Accent1 2 2 3 2 2 11" xfId="3315" xr:uid="{00000000-0005-0000-0000-0000360C0000}"/>
    <cellStyle name="20% - Accent1 2 2 3 2 2 11 2" xfId="3316" xr:uid="{00000000-0005-0000-0000-0000370C0000}"/>
    <cellStyle name="20% - Accent1 2 2 3 2 2 11 2 2" xfId="3317" xr:uid="{00000000-0005-0000-0000-0000380C0000}"/>
    <cellStyle name="20% - Accent1 2 2 3 2 2 11 3" xfId="3318" xr:uid="{00000000-0005-0000-0000-0000390C0000}"/>
    <cellStyle name="20% - Accent1 2 2 3 2 2 12" xfId="3319" xr:uid="{00000000-0005-0000-0000-00003A0C0000}"/>
    <cellStyle name="20% - Accent1 2 2 3 2 2 12 2" xfId="3320" xr:uid="{00000000-0005-0000-0000-00003B0C0000}"/>
    <cellStyle name="20% - Accent1 2 2 3 2 2 13" xfId="3321" xr:uid="{00000000-0005-0000-0000-00003C0C0000}"/>
    <cellStyle name="20% - Accent1 2 2 3 2 2 13 2" xfId="3322" xr:uid="{00000000-0005-0000-0000-00003D0C0000}"/>
    <cellStyle name="20% - Accent1 2 2 3 2 2 14" xfId="3323" xr:uid="{00000000-0005-0000-0000-00003E0C0000}"/>
    <cellStyle name="20% - Accent1 2 2 3 2 2 2" xfId="3324" xr:uid="{00000000-0005-0000-0000-00003F0C0000}"/>
    <cellStyle name="20% - Accent1 2 2 3 2 2 2 10" xfId="3325" xr:uid="{00000000-0005-0000-0000-0000400C0000}"/>
    <cellStyle name="20% - Accent1 2 2 3 2 2 2 10 2" xfId="3326" xr:uid="{00000000-0005-0000-0000-0000410C0000}"/>
    <cellStyle name="20% - Accent1 2 2 3 2 2 2 11" xfId="3327" xr:uid="{00000000-0005-0000-0000-0000420C0000}"/>
    <cellStyle name="20% - Accent1 2 2 3 2 2 2 2" xfId="3328" xr:uid="{00000000-0005-0000-0000-0000430C0000}"/>
    <cellStyle name="20% - Accent1 2 2 3 2 2 2 2 2" xfId="3329" xr:uid="{00000000-0005-0000-0000-0000440C0000}"/>
    <cellStyle name="20% - Accent1 2 2 3 2 2 2 2 2 2" xfId="3330" xr:uid="{00000000-0005-0000-0000-0000450C0000}"/>
    <cellStyle name="20% - Accent1 2 2 3 2 2 2 2 2 2 2" xfId="3331" xr:uid="{00000000-0005-0000-0000-0000460C0000}"/>
    <cellStyle name="20% - Accent1 2 2 3 2 2 2 2 2 2 2 2" xfId="3332" xr:uid="{00000000-0005-0000-0000-0000470C0000}"/>
    <cellStyle name="20% - Accent1 2 2 3 2 2 2 2 2 2 3" xfId="3333" xr:uid="{00000000-0005-0000-0000-0000480C0000}"/>
    <cellStyle name="20% - Accent1 2 2 3 2 2 2 2 2 3" xfId="3334" xr:uid="{00000000-0005-0000-0000-0000490C0000}"/>
    <cellStyle name="20% - Accent1 2 2 3 2 2 2 2 2 3 2" xfId="3335" xr:uid="{00000000-0005-0000-0000-00004A0C0000}"/>
    <cellStyle name="20% - Accent1 2 2 3 2 2 2 2 2 4" xfId="3336" xr:uid="{00000000-0005-0000-0000-00004B0C0000}"/>
    <cellStyle name="20% - Accent1 2 2 3 2 2 2 2 3" xfId="3337" xr:uid="{00000000-0005-0000-0000-00004C0C0000}"/>
    <cellStyle name="20% - Accent1 2 2 3 2 2 2 2 3 2" xfId="3338" xr:uid="{00000000-0005-0000-0000-00004D0C0000}"/>
    <cellStyle name="20% - Accent1 2 2 3 2 2 2 2 3 2 2" xfId="3339" xr:uid="{00000000-0005-0000-0000-00004E0C0000}"/>
    <cellStyle name="20% - Accent1 2 2 3 2 2 2 2 3 2 2 2" xfId="3340" xr:uid="{00000000-0005-0000-0000-00004F0C0000}"/>
    <cellStyle name="20% - Accent1 2 2 3 2 2 2 2 3 2 3" xfId="3341" xr:uid="{00000000-0005-0000-0000-0000500C0000}"/>
    <cellStyle name="20% - Accent1 2 2 3 2 2 2 2 3 3" xfId="3342" xr:uid="{00000000-0005-0000-0000-0000510C0000}"/>
    <cellStyle name="20% - Accent1 2 2 3 2 2 2 2 3 3 2" xfId="3343" xr:uid="{00000000-0005-0000-0000-0000520C0000}"/>
    <cellStyle name="20% - Accent1 2 2 3 2 2 2 2 3 4" xfId="3344" xr:uid="{00000000-0005-0000-0000-0000530C0000}"/>
    <cellStyle name="20% - Accent1 2 2 3 2 2 2 2 4" xfId="3345" xr:uid="{00000000-0005-0000-0000-0000540C0000}"/>
    <cellStyle name="20% - Accent1 2 2 3 2 2 2 2 4 2" xfId="3346" xr:uid="{00000000-0005-0000-0000-0000550C0000}"/>
    <cellStyle name="20% - Accent1 2 2 3 2 2 2 2 4 2 2" xfId="3347" xr:uid="{00000000-0005-0000-0000-0000560C0000}"/>
    <cellStyle name="20% - Accent1 2 2 3 2 2 2 2 4 2 2 2" xfId="3348" xr:uid="{00000000-0005-0000-0000-0000570C0000}"/>
    <cellStyle name="20% - Accent1 2 2 3 2 2 2 2 4 2 3" xfId="3349" xr:uid="{00000000-0005-0000-0000-0000580C0000}"/>
    <cellStyle name="20% - Accent1 2 2 3 2 2 2 2 4 3" xfId="3350" xr:uid="{00000000-0005-0000-0000-0000590C0000}"/>
    <cellStyle name="20% - Accent1 2 2 3 2 2 2 2 4 3 2" xfId="3351" xr:uid="{00000000-0005-0000-0000-00005A0C0000}"/>
    <cellStyle name="20% - Accent1 2 2 3 2 2 2 2 4 4" xfId="3352" xr:uid="{00000000-0005-0000-0000-00005B0C0000}"/>
    <cellStyle name="20% - Accent1 2 2 3 2 2 2 2 5" xfId="3353" xr:uid="{00000000-0005-0000-0000-00005C0C0000}"/>
    <cellStyle name="20% - Accent1 2 2 3 2 2 2 2 5 2" xfId="3354" xr:uid="{00000000-0005-0000-0000-00005D0C0000}"/>
    <cellStyle name="20% - Accent1 2 2 3 2 2 2 2 5 2 2" xfId="3355" xr:uid="{00000000-0005-0000-0000-00005E0C0000}"/>
    <cellStyle name="20% - Accent1 2 2 3 2 2 2 2 5 3" xfId="3356" xr:uid="{00000000-0005-0000-0000-00005F0C0000}"/>
    <cellStyle name="20% - Accent1 2 2 3 2 2 2 2 6" xfId="3357" xr:uid="{00000000-0005-0000-0000-0000600C0000}"/>
    <cellStyle name="20% - Accent1 2 2 3 2 2 2 2 6 2" xfId="3358" xr:uid="{00000000-0005-0000-0000-0000610C0000}"/>
    <cellStyle name="20% - Accent1 2 2 3 2 2 2 2 6 2 2" xfId="3359" xr:uid="{00000000-0005-0000-0000-0000620C0000}"/>
    <cellStyle name="20% - Accent1 2 2 3 2 2 2 2 6 3" xfId="3360" xr:uid="{00000000-0005-0000-0000-0000630C0000}"/>
    <cellStyle name="20% - Accent1 2 2 3 2 2 2 2 7" xfId="3361" xr:uid="{00000000-0005-0000-0000-0000640C0000}"/>
    <cellStyle name="20% - Accent1 2 2 3 2 2 2 2 7 2" xfId="3362" xr:uid="{00000000-0005-0000-0000-0000650C0000}"/>
    <cellStyle name="20% - Accent1 2 2 3 2 2 2 2 8" xfId="3363" xr:uid="{00000000-0005-0000-0000-0000660C0000}"/>
    <cellStyle name="20% - Accent1 2 2 3 2 2 2 2 8 2" xfId="3364" xr:uid="{00000000-0005-0000-0000-0000670C0000}"/>
    <cellStyle name="20% - Accent1 2 2 3 2 2 2 2 9" xfId="3365" xr:uid="{00000000-0005-0000-0000-0000680C0000}"/>
    <cellStyle name="20% - Accent1 2 2 3 2 2 2 3" xfId="3366" xr:uid="{00000000-0005-0000-0000-0000690C0000}"/>
    <cellStyle name="20% - Accent1 2 2 3 2 2 2 3 2" xfId="3367" xr:uid="{00000000-0005-0000-0000-00006A0C0000}"/>
    <cellStyle name="20% - Accent1 2 2 3 2 2 2 3 2 2" xfId="3368" xr:uid="{00000000-0005-0000-0000-00006B0C0000}"/>
    <cellStyle name="20% - Accent1 2 2 3 2 2 2 3 2 2 2" xfId="3369" xr:uid="{00000000-0005-0000-0000-00006C0C0000}"/>
    <cellStyle name="20% - Accent1 2 2 3 2 2 2 3 2 2 2 2" xfId="3370" xr:uid="{00000000-0005-0000-0000-00006D0C0000}"/>
    <cellStyle name="20% - Accent1 2 2 3 2 2 2 3 2 2 3" xfId="3371" xr:uid="{00000000-0005-0000-0000-00006E0C0000}"/>
    <cellStyle name="20% - Accent1 2 2 3 2 2 2 3 2 3" xfId="3372" xr:uid="{00000000-0005-0000-0000-00006F0C0000}"/>
    <cellStyle name="20% - Accent1 2 2 3 2 2 2 3 2 3 2" xfId="3373" xr:uid="{00000000-0005-0000-0000-0000700C0000}"/>
    <cellStyle name="20% - Accent1 2 2 3 2 2 2 3 2 4" xfId="3374" xr:uid="{00000000-0005-0000-0000-0000710C0000}"/>
    <cellStyle name="20% - Accent1 2 2 3 2 2 2 3 3" xfId="3375" xr:uid="{00000000-0005-0000-0000-0000720C0000}"/>
    <cellStyle name="20% - Accent1 2 2 3 2 2 2 3 3 2" xfId="3376" xr:uid="{00000000-0005-0000-0000-0000730C0000}"/>
    <cellStyle name="20% - Accent1 2 2 3 2 2 2 3 3 2 2" xfId="3377" xr:uid="{00000000-0005-0000-0000-0000740C0000}"/>
    <cellStyle name="20% - Accent1 2 2 3 2 2 2 3 3 2 2 2" xfId="3378" xr:uid="{00000000-0005-0000-0000-0000750C0000}"/>
    <cellStyle name="20% - Accent1 2 2 3 2 2 2 3 3 2 3" xfId="3379" xr:uid="{00000000-0005-0000-0000-0000760C0000}"/>
    <cellStyle name="20% - Accent1 2 2 3 2 2 2 3 3 3" xfId="3380" xr:uid="{00000000-0005-0000-0000-0000770C0000}"/>
    <cellStyle name="20% - Accent1 2 2 3 2 2 2 3 3 3 2" xfId="3381" xr:uid="{00000000-0005-0000-0000-0000780C0000}"/>
    <cellStyle name="20% - Accent1 2 2 3 2 2 2 3 3 4" xfId="3382" xr:uid="{00000000-0005-0000-0000-0000790C0000}"/>
    <cellStyle name="20% - Accent1 2 2 3 2 2 2 3 4" xfId="3383" xr:uid="{00000000-0005-0000-0000-00007A0C0000}"/>
    <cellStyle name="20% - Accent1 2 2 3 2 2 2 3 4 2" xfId="3384" xr:uid="{00000000-0005-0000-0000-00007B0C0000}"/>
    <cellStyle name="20% - Accent1 2 2 3 2 2 2 3 4 2 2" xfId="3385" xr:uid="{00000000-0005-0000-0000-00007C0C0000}"/>
    <cellStyle name="20% - Accent1 2 2 3 2 2 2 3 4 2 2 2" xfId="3386" xr:uid="{00000000-0005-0000-0000-00007D0C0000}"/>
    <cellStyle name="20% - Accent1 2 2 3 2 2 2 3 4 2 3" xfId="3387" xr:uid="{00000000-0005-0000-0000-00007E0C0000}"/>
    <cellStyle name="20% - Accent1 2 2 3 2 2 2 3 4 3" xfId="3388" xr:uid="{00000000-0005-0000-0000-00007F0C0000}"/>
    <cellStyle name="20% - Accent1 2 2 3 2 2 2 3 4 3 2" xfId="3389" xr:uid="{00000000-0005-0000-0000-0000800C0000}"/>
    <cellStyle name="20% - Accent1 2 2 3 2 2 2 3 4 4" xfId="3390" xr:uid="{00000000-0005-0000-0000-0000810C0000}"/>
    <cellStyle name="20% - Accent1 2 2 3 2 2 2 3 5" xfId="3391" xr:uid="{00000000-0005-0000-0000-0000820C0000}"/>
    <cellStyle name="20% - Accent1 2 2 3 2 2 2 3 5 2" xfId="3392" xr:uid="{00000000-0005-0000-0000-0000830C0000}"/>
    <cellStyle name="20% - Accent1 2 2 3 2 2 2 3 5 2 2" xfId="3393" xr:uid="{00000000-0005-0000-0000-0000840C0000}"/>
    <cellStyle name="20% - Accent1 2 2 3 2 2 2 3 5 3" xfId="3394" xr:uid="{00000000-0005-0000-0000-0000850C0000}"/>
    <cellStyle name="20% - Accent1 2 2 3 2 2 2 3 6" xfId="3395" xr:uid="{00000000-0005-0000-0000-0000860C0000}"/>
    <cellStyle name="20% - Accent1 2 2 3 2 2 2 3 6 2" xfId="3396" xr:uid="{00000000-0005-0000-0000-0000870C0000}"/>
    <cellStyle name="20% - Accent1 2 2 3 2 2 2 3 6 2 2" xfId="3397" xr:uid="{00000000-0005-0000-0000-0000880C0000}"/>
    <cellStyle name="20% - Accent1 2 2 3 2 2 2 3 6 3" xfId="3398" xr:uid="{00000000-0005-0000-0000-0000890C0000}"/>
    <cellStyle name="20% - Accent1 2 2 3 2 2 2 3 7" xfId="3399" xr:uid="{00000000-0005-0000-0000-00008A0C0000}"/>
    <cellStyle name="20% - Accent1 2 2 3 2 2 2 3 7 2" xfId="3400" xr:uid="{00000000-0005-0000-0000-00008B0C0000}"/>
    <cellStyle name="20% - Accent1 2 2 3 2 2 2 3 8" xfId="3401" xr:uid="{00000000-0005-0000-0000-00008C0C0000}"/>
    <cellStyle name="20% - Accent1 2 2 3 2 2 2 3 8 2" xfId="3402" xr:uid="{00000000-0005-0000-0000-00008D0C0000}"/>
    <cellStyle name="20% - Accent1 2 2 3 2 2 2 3 9" xfId="3403" xr:uid="{00000000-0005-0000-0000-00008E0C0000}"/>
    <cellStyle name="20% - Accent1 2 2 3 2 2 2 4" xfId="3404" xr:uid="{00000000-0005-0000-0000-00008F0C0000}"/>
    <cellStyle name="20% - Accent1 2 2 3 2 2 2 4 2" xfId="3405" xr:uid="{00000000-0005-0000-0000-0000900C0000}"/>
    <cellStyle name="20% - Accent1 2 2 3 2 2 2 4 2 2" xfId="3406" xr:uid="{00000000-0005-0000-0000-0000910C0000}"/>
    <cellStyle name="20% - Accent1 2 2 3 2 2 2 4 2 2 2" xfId="3407" xr:uid="{00000000-0005-0000-0000-0000920C0000}"/>
    <cellStyle name="20% - Accent1 2 2 3 2 2 2 4 2 3" xfId="3408" xr:uid="{00000000-0005-0000-0000-0000930C0000}"/>
    <cellStyle name="20% - Accent1 2 2 3 2 2 2 4 3" xfId="3409" xr:uid="{00000000-0005-0000-0000-0000940C0000}"/>
    <cellStyle name="20% - Accent1 2 2 3 2 2 2 4 3 2" xfId="3410" xr:uid="{00000000-0005-0000-0000-0000950C0000}"/>
    <cellStyle name="20% - Accent1 2 2 3 2 2 2 4 4" xfId="3411" xr:uid="{00000000-0005-0000-0000-0000960C0000}"/>
    <cellStyle name="20% - Accent1 2 2 3 2 2 2 5" xfId="3412" xr:uid="{00000000-0005-0000-0000-0000970C0000}"/>
    <cellStyle name="20% - Accent1 2 2 3 2 2 2 5 2" xfId="3413" xr:uid="{00000000-0005-0000-0000-0000980C0000}"/>
    <cellStyle name="20% - Accent1 2 2 3 2 2 2 5 2 2" xfId="3414" xr:uid="{00000000-0005-0000-0000-0000990C0000}"/>
    <cellStyle name="20% - Accent1 2 2 3 2 2 2 5 2 2 2" xfId="3415" xr:uid="{00000000-0005-0000-0000-00009A0C0000}"/>
    <cellStyle name="20% - Accent1 2 2 3 2 2 2 5 2 3" xfId="3416" xr:uid="{00000000-0005-0000-0000-00009B0C0000}"/>
    <cellStyle name="20% - Accent1 2 2 3 2 2 2 5 3" xfId="3417" xr:uid="{00000000-0005-0000-0000-00009C0C0000}"/>
    <cellStyle name="20% - Accent1 2 2 3 2 2 2 5 3 2" xfId="3418" xr:uid="{00000000-0005-0000-0000-00009D0C0000}"/>
    <cellStyle name="20% - Accent1 2 2 3 2 2 2 5 4" xfId="3419" xr:uid="{00000000-0005-0000-0000-00009E0C0000}"/>
    <cellStyle name="20% - Accent1 2 2 3 2 2 2 6" xfId="3420" xr:uid="{00000000-0005-0000-0000-00009F0C0000}"/>
    <cellStyle name="20% - Accent1 2 2 3 2 2 2 6 2" xfId="3421" xr:uid="{00000000-0005-0000-0000-0000A00C0000}"/>
    <cellStyle name="20% - Accent1 2 2 3 2 2 2 6 2 2" xfId="3422" xr:uid="{00000000-0005-0000-0000-0000A10C0000}"/>
    <cellStyle name="20% - Accent1 2 2 3 2 2 2 6 2 2 2" xfId="3423" xr:uid="{00000000-0005-0000-0000-0000A20C0000}"/>
    <cellStyle name="20% - Accent1 2 2 3 2 2 2 6 2 3" xfId="3424" xr:uid="{00000000-0005-0000-0000-0000A30C0000}"/>
    <cellStyle name="20% - Accent1 2 2 3 2 2 2 6 3" xfId="3425" xr:uid="{00000000-0005-0000-0000-0000A40C0000}"/>
    <cellStyle name="20% - Accent1 2 2 3 2 2 2 6 3 2" xfId="3426" xr:uid="{00000000-0005-0000-0000-0000A50C0000}"/>
    <cellStyle name="20% - Accent1 2 2 3 2 2 2 6 4" xfId="3427" xr:uid="{00000000-0005-0000-0000-0000A60C0000}"/>
    <cellStyle name="20% - Accent1 2 2 3 2 2 2 7" xfId="3428" xr:uid="{00000000-0005-0000-0000-0000A70C0000}"/>
    <cellStyle name="20% - Accent1 2 2 3 2 2 2 7 2" xfId="3429" xr:uid="{00000000-0005-0000-0000-0000A80C0000}"/>
    <cellStyle name="20% - Accent1 2 2 3 2 2 2 7 2 2" xfId="3430" xr:uid="{00000000-0005-0000-0000-0000A90C0000}"/>
    <cellStyle name="20% - Accent1 2 2 3 2 2 2 7 3" xfId="3431" xr:uid="{00000000-0005-0000-0000-0000AA0C0000}"/>
    <cellStyle name="20% - Accent1 2 2 3 2 2 2 8" xfId="3432" xr:uid="{00000000-0005-0000-0000-0000AB0C0000}"/>
    <cellStyle name="20% - Accent1 2 2 3 2 2 2 8 2" xfId="3433" xr:uid="{00000000-0005-0000-0000-0000AC0C0000}"/>
    <cellStyle name="20% - Accent1 2 2 3 2 2 2 8 2 2" xfId="3434" xr:uid="{00000000-0005-0000-0000-0000AD0C0000}"/>
    <cellStyle name="20% - Accent1 2 2 3 2 2 2 8 3" xfId="3435" xr:uid="{00000000-0005-0000-0000-0000AE0C0000}"/>
    <cellStyle name="20% - Accent1 2 2 3 2 2 2 9" xfId="3436" xr:uid="{00000000-0005-0000-0000-0000AF0C0000}"/>
    <cellStyle name="20% - Accent1 2 2 3 2 2 2 9 2" xfId="3437" xr:uid="{00000000-0005-0000-0000-0000B00C0000}"/>
    <cellStyle name="20% - Accent1 2 2 3 2 2 3" xfId="3438" xr:uid="{00000000-0005-0000-0000-0000B10C0000}"/>
    <cellStyle name="20% - Accent1 2 2 3 2 2 3 10" xfId="3439" xr:uid="{00000000-0005-0000-0000-0000B20C0000}"/>
    <cellStyle name="20% - Accent1 2 2 3 2 2 3 10 2" xfId="3440" xr:uid="{00000000-0005-0000-0000-0000B30C0000}"/>
    <cellStyle name="20% - Accent1 2 2 3 2 2 3 11" xfId="3441" xr:uid="{00000000-0005-0000-0000-0000B40C0000}"/>
    <cellStyle name="20% - Accent1 2 2 3 2 2 3 2" xfId="3442" xr:uid="{00000000-0005-0000-0000-0000B50C0000}"/>
    <cellStyle name="20% - Accent1 2 2 3 2 2 3 2 2" xfId="3443" xr:uid="{00000000-0005-0000-0000-0000B60C0000}"/>
    <cellStyle name="20% - Accent1 2 2 3 2 2 3 2 2 2" xfId="3444" xr:uid="{00000000-0005-0000-0000-0000B70C0000}"/>
    <cellStyle name="20% - Accent1 2 2 3 2 2 3 2 2 2 2" xfId="3445" xr:uid="{00000000-0005-0000-0000-0000B80C0000}"/>
    <cellStyle name="20% - Accent1 2 2 3 2 2 3 2 2 2 2 2" xfId="3446" xr:uid="{00000000-0005-0000-0000-0000B90C0000}"/>
    <cellStyle name="20% - Accent1 2 2 3 2 2 3 2 2 2 3" xfId="3447" xr:uid="{00000000-0005-0000-0000-0000BA0C0000}"/>
    <cellStyle name="20% - Accent1 2 2 3 2 2 3 2 2 3" xfId="3448" xr:uid="{00000000-0005-0000-0000-0000BB0C0000}"/>
    <cellStyle name="20% - Accent1 2 2 3 2 2 3 2 2 3 2" xfId="3449" xr:uid="{00000000-0005-0000-0000-0000BC0C0000}"/>
    <cellStyle name="20% - Accent1 2 2 3 2 2 3 2 2 4" xfId="3450" xr:uid="{00000000-0005-0000-0000-0000BD0C0000}"/>
    <cellStyle name="20% - Accent1 2 2 3 2 2 3 2 3" xfId="3451" xr:uid="{00000000-0005-0000-0000-0000BE0C0000}"/>
    <cellStyle name="20% - Accent1 2 2 3 2 2 3 2 3 2" xfId="3452" xr:uid="{00000000-0005-0000-0000-0000BF0C0000}"/>
    <cellStyle name="20% - Accent1 2 2 3 2 2 3 2 3 2 2" xfId="3453" xr:uid="{00000000-0005-0000-0000-0000C00C0000}"/>
    <cellStyle name="20% - Accent1 2 2 3 2 2 3 2 3 2 2 2" xfId="3454" xr:uid="{00000000-0005-0000-0000-0000C10C0000}"/>
    <cellStyle name="20% - Accent1 2 2 3 2 2 3 2 3 2 3" xfId="3455" xr:uid="{00000000-0005-0000-0000-0000C20C0000}"/>
    <cellStyle name="20% - Accent1 2 2 3 2 2 3 2 3 3" xfId="3456" xr:uid="{00000000-0005-0000-0000-0000C30C0000}"/>
    <cellStyle name="20% - Accent1 2 2 3 2 2 3 2 3 3 2" xfId="3457" xr:uid="{00000000-0005-0000-0000-0000C40C0000}"/>
    <cellStyle name="20% - Accent1 2 2 3 2 2 3 2 3 4" xfId="3458" xr:uid="{00000000-0005-0000-0000-0000C50C0000}"/>
    <cellStyle name="20% - Accent1 2 2 3 2 2 3 2 4" xfId="3459" xr:uid="{00000000-0005-0000-0000-0000C60C0000}"/>
    <cellStyle name="20% - Accent1 2 2 3 2 2 3 2 4 2" xfId="3460" xr:uid="{00000000-0005-0000-0000-0000C70C0000}"/>
    <cellStyle name="20% - Accent1 2 2 3 2 2 3 2 4 2 2" xfId="3461" xr:uid="{00000000-0005-0000-0000-0000C80C0000}"/>
    <cellStyle name="20% - Accent1 2 2 3 2 2 3 2 4 2 2 2" xfId="3462" xr:uid="{00000000-0005-0000-0000-0000C90C0000}"/>
    <cellStyle name="20% - Accent1 2 2 3 2 2 3 2 4 2 3" xfId="3463" xr:uid="{00000000-0005-0000-0000-0000CA0C0000}"/>
    <cellStyle name="20% - Accent1 2 2 3 2 2 3 2 4 3" xfId="3464" xr:uid="{00000000-0005-0000-0000-0000CB0C0000}"/>
    <cellStyle name="20% - Accent1 2 2 3 2 2 3 2 4 3 2" xfId="3465" xr:uid="{00000000-0005-0000-0000-0000CC0C0000}"/>
    <cellStyle name="20% - Accent1 2 2 3 2 2 3 2 4 4" xfId="3466" xr:uid="{00000000-0005-0000-0000-0000CD0C0000}"/>
    <cellStyle name="20% - Accent1 2 2 3 2 2 3 2 5" xfId="3467" xr:uid="{00000000-0005-0000-0000-0000CE0C0000}"/>
    <cellStyle name="20% - Accent1 2 2 3 2 2 3 2 5 2" xfId="3468" xr:uid="{00000000-0005-0000-0000-0000CF0C0000}"/>
    <cellStyle name="20% - Accent1 2 2 3 2 2 3 2 5 2 2" xfId="3469" xr:uid="{00000000-0005-0000-0000-0000D00C0000}"/>
    <cellStyle name="20% - Accent1 2 2 3 2 2 3 2 5 3" xfId="3470" xr:uid="{00000000-0005-0000-0000-0000D10C0000}"/>
    <cellStyle name="20% - Accent1 2 2 3 2 2 3 2 6" xfId="3471" xr:uid="{00000000-0005-0000-0000-0000D20C0000}"/>
    <cellStyle name="20% - Accent1 2 2 3 2 2 3 2 6 2" xfId="3472" xr:uid="{00000000-0005-0000-0000-0000D30C0000}"/>
    <cellStyle name="20% - Accent1 2 2 3 2 2 3 2 6 2 2" xfId="3473" xr:uid="{00000000-0005-0000-0000-0000D40C0000}"/>
    <cellStyle name="20% - Accent1 2 2 3 2 2 3 2 6 3" xfId="3474" xr:uid="{00000000-0005-0000-0000-0000D50C0000}"/>
    <cellStyle name="20% - Accent1 2 2 3 2 2 3 2 7" xfId="3475" xr:uid="{00000000-0005-0000-0000-0000D60C0000}"/>
    <cellStyle name="20% - Accent1 2 2 3 2 2 3 2 7 2" xfId="3476" xr:uid="{00000000-0005-0000-0000-0000D70C0000}"/>
    <cellStyle name="20% - Accent1 2 2 3 2 2 3 2 8" xfId="3477" xr:uid="{00000000-0005-0000-0000-0000D80C0000}"/>
    <cellStyle name="20% - Accent1 2 2 3 2 2 3 2 8 2" xfId="3478" xr:uid="{00000000-0005-0000-0000-0000D90C0000}"/>
    <cellStyle name="20% - Accent1 2 2 3 2 2 3 2 9" xfId="3479" xr:uid="{00000000-0005-0000-0000-0000DA0C0000}"/>
    <cellStyle name="20% - Accent1 2 2 3 2 2 3 3" xfId="3480" xr:uid="{00000000-0005-0000-0000-0000DB0C0000}"/>
    <cellStyle name="20% - Accent1 2 2 3 2 2 3 3 2" xfId="3481" xr:uid="{00000000-0005-0000-0000-0000DC0C0000}"/>
    <cellStyle name="20% - Accent1 2 2 3 2 2 3 3 2 2" xfId="3482" xr:uid="{00000000-0005-0000-0000-0000DD0C0000}"/>
    <cellStyle name="20% - Accent1 2 2 3 2 2 3 3 2 2 2" xfId="3483" xr:uid="{00000000-0005-0000-0000-0000DE0C0000}"/>
    <cellStyle name="20% - Accent1 2 2 3 2 2 3 3 2 2 2 2" xfId="3484" xr:uid="{00000000-0005-0000-0000-0000DF0C0000}"/>
    <cellStyle name="20% - Accent1 2 2 3 2 2 3 3 2 2 3" xfId="3485" xr:uid="{00000000-0005-0000-0000-0000E00C0000}"/>
    <cellStyle name="20% - Accent1 2 2 3 2 2 3 3 2 3" xfId="3486" xr:uid="{00000000-0005-0000-0000-0000E10C0000}"/>
    <cellStyle name="20% - Accent1 2 2 3 2 2 3 3 2 3 2" xfId="3487" xr:uid="{00000000-0005-0000-0000-0000E20C0000}"/>
    <cellStyle name="20% - Accent1 2 2 3 2 2 3 3 2 4" xfId="3488" xr:uid="{00000000-0005-0000-0000-0000E30C0000}"/>
    <cellStyle name="20% - Accent1 2 2 3 2 2 3 3 3" xfId="3489" xr:uid="{00000000-0005-0000-0000-0000E40C0000}"/>
    <cellStyle name="20% - Accent1 2 2 3 2 2 3 3 3 2" xfId="3490" xr:uid="{00000000-0005-0000-0000-0000E50C0000}"/>
    <cellStyle name="20% - Accent1 2 2 3 2 2 3 3 3 2 2" xfId="3491" xr:uid="{00000000-0005-0000-0000-0000E60C0000}"/>
    <cellStyle name="20% - Accent1 2 2 3 2 2 3 3 3 2 2 2" xfId="3492" xr:uid="{00000000-0005-0000-0000-0000E70C0000}"/>
    <cellStyle name="20% - Accent1 2 2 3 2 2 3 3 3 2 3" xfId="3493" xr:uid="{00000000-0005-0000-0000-0000E80C0000}"/>
    <cellStyle name="20% - Accent1 2 2 3 2 2 3 3 3 3" xfId="3494" xr:uid="{00000000-0005-0000-0000-0000E90C0000}"/>
    <cellStyle name="20% - Accent1 2 2 3 2 2 3 3 3 3 2" xfId="3495" xr:uid="{00000000-0005-0000-0000-0000EA0C0000}"/>
    <cellStyle name="20% - Accent1 2 2 3 2 2 3 3 3 4" xfId="3496" xr:uid="{00000000-0005-0000-0000-0000EB0C0000}"/>
    <cellStyle name="20% - Accent1 2 2 3 2 2 3 3 4" xfId="3497" xr:uid="{00000000-0005-0000-0000-0000EC0C0000}"/>
    <cellStyle name="20% - Accent1 2 2 3 2 2 3 3 4 2" xfId="3498" xr:uid="{00000000-0005-0000-0000-0000ED0C0000}"/>
    <cellStyle name="20% - Accent1 2 2 3 2 2 3 3 4 2 2" xfId="3499" xr:uid="{00000000-0005-0000-0000-0000EE0C0000}"/>
    <cellStyle name="20% - Accent1 2 2 3 2 2 3 3 4 2 2 2" xfId="3500" xr:uid="{00000000-0005-0000-0000-0000EF0C0000}"/>
    <cellStyle name="20% - Accent1 2 2 3 2 2 3 3 4 2 3" xfId="3501" xr:uid="{00000000-0005-0000-0000-0000F00C0000}"/>
    <cellStyle name="20% - Accent1 2 2 3 2 2 3 3 4 3" xfId="3502" xr:uid="{00000000-0005-0000-0000-0000F10C0000}"/>
    <cellStyle name="20% - Accent1 2 2 3 2 2 3 3 4 3 2" xfId="3503" xr:uid="{00000000-0005-0000-0000-0000F20C0000}"/>
    <cellStyle name="20% - Accent1 2 2 3 2 2 3 3 4 4" xfId="3504" xr:uid="{00000000-0005-0000-0000-0000F30C0000}"/>
    <cellStyle name="20% - Accent1 2 2 3 2 2 3 3 5" xfId="3505" xr:uid="{00000000-0005-0000-0000-0000F40C0000}"/>
    <cellStyle name="20% - Accent1 2 2 3 2 2 3 3 5 2" xfId="3506" xr:uid="{00000000-0005-0000-0000-0000F50C0000}"/>
    <cellStyle name="20% - Accent1 2 2 3 2 2 3 3 5 2 2" xfId="3507" xr:uid="{00000000-0005-0000-0000-0000F60C0000}"/>
    <cellStyle name="20% - Accent1 2 2 3 2 2 3 3 5 3" xfId="3508" xr:uid="{00000000-0005-0000-0000-0000F70C0000}"/>
    <cellStyle name="20% - Accent1 2 2 3 2 2 3 3 6" xfId="3509" xr:uid="{00000000-0005-0000-0000-0000F80C0000}"/>
    <cellStyle name="20% - Accent1 2 2 3 2 2 3 3 6 2" xfId="3510" xr:uid="{00000000-0005-0000-0000-0000F90C0000}"/>
    <cellStyle name="20% - Accent1 2 2 3 2 2 3 3 6 2 2" xfId="3511" xr:uid="{00000000-0005-0000-0000-0000FA0C0000}"/>
    <cellStyle name="20% - Accent1 2 2 3 2 2 3 3 6 3" xfId="3512" xr:uid="{00000000-0005-0000-0000-0000FB0C0000}"/>
    <cellStyle name="20% - Accent1 2 2 3 2 2 3 3 7" xfId="3513" xr:uid="{00000000-0005-0000-0000-0000FC0C0000}"/>
    <cellStyle name="20% - Accent1 2 2 3 2 2 3 3 7 2" xfId="3514" xr:uid="{00000000-0005-0000-0000-0000FD0C0000}"/>
    <cellStyle name="20% - Accent1 2 2 3 2 2 3 3 8" xfId="3515" xr:uid="{00000000-0005-0000-0000-0000FE0C0000}"/>
    <cellStyle name="20% - Accent1 2 2 3 2 2 3 3 8 2" xfId="3516" xr:uid="{00000000-0005-0000-0000-0000FF0C0000}"/>
    <cellStyle name="20% - Accent1 2 2 3 2 2 3 3 9" xfId="3517" xr:uid="{00000000-0005-0000-0000-0000000D0000}"/>
    <cellStyle name="20% - Accent1 2 2 3 2 2 3 4" xfId="3518" xr:uid="{00000000-0005-0000-0000-0000010D0000}"/>
    <cellStyle name="20% - Accent1 2 2 3 2 2 3 4 2" xfId="3519" xr:uid="{00000000-0005-0000-0000-0000020D0000}"/>
    <cellStyle name="20% - Accent1 2 2 3 2 2 3 4 2 2" xfId="3520" xr:uid="{00000000-0005-0000-0000-0000030D0000}"/>
    <cellStyle name="20% - Accent1 2 2 3 2 2 3 4 2 2 2" xfId="3521" xr:uid="{00000000-0005-0000-0000-0000040D0000}"/>
    <cellStyle name="20% - Accent1 2 2 3 2 2 3 4 2 3" xfId="3522" xr:uid="{00000000-0005-0000-0000-0000050D0000}"/>
    <cellStyle name="20% - Accent1 2 2 3 2 2 3 4 3" xfId="3523" xr:uid="{00000000-0005-0000-0000-0000060D0000}"/>
    <cellStyle name="20% - Accent1 2 2 3 2 2 3 4 3 2" xfId="3524" xr:uid="{00000000-0005-0000-0000-0000070D0000}"/>
    <cellStyle name="20% - Accent1 2 2 3 2 2 3 4 4" xfId="3525" xr:uid="{00000000-0005-0000-0000-0000080D0000}"/>
    <cellStyle name="20% - Accent1 2 2 3 2 2 3 5" xfId="3526" xr:uid="{00000000-0005-0000-0000-0000090D0000}"/>
    <cellStyle name="20% - Accent1 2 2 3 2 2 3 5 2" xfId="3527" xr:uid="{00000000-0005-0000-0000-00000A0D0000}"/>
    <cellStyle name="20% - Accent1 2 2 3 2 2 3 5 2 2" xfId="3528" xr:uid="{00000000-0005-0000-0000-00000B0D0000}"/>
    <cellStyle name="20% - Accent1 2 2 3 2 2 3 5 2 2 2" xfId="3529" xr:uid="{00000000-0005-0000-0000-00000C0D0000}"/>
    <cellStyle name="20% - Accent1 2 2 3 2 2 3 5 2 3" xfId="3530" xr:uid="{00000000-0005-0000-0000-00000D0D0000}"/>
    <cellStyle name="20% - Accent1 2 2 3 2 2 3 5 3" xfId="3531" xr:uid="{00000000-0005-0000-0000-00000E0D0000}"/>
    <cellStyle name="20% - Accent1 2 2 3 2 2 3 5 3 2" xfId="3532" xr:uid="{00000000-0005-0000-0000-00000F0D0000}"/>
    <cellStyle name="20% - Accent1 2 2 3 2 2 3 5 4" xfId="3533" xr:uid="{00000000-0005-0000-0000-0000100D0000}"/>
    <cellStyle name="20% - Accent1 2 2 3 2 2 3 6" xfId="3534" xr:uid="{00000000-0005-0000-0000-0000110D0000}"/>
    <cellStyle name="20% - Accent1 2 2 3 2 2 3 6 2" xfId="3535" xr:uid="{00000000-0005-0000-0000-0000120D0000}"/>
    <cellStyle name="20% - Accent1 2 2 3 2 2 3 6 2 2" xfId="3536" xr:uid="{00000000-0005-0000-0000-0000130D0000}"/>
    <cellStyle name="20% - Accent1 2 2 3 2 2 3 6 2 2 2" xfId="3537" xr:uid="{00000000-0005-0000-0000-0000140D0000}"/>
    <cellStyle name="20% - Accent1 2 2 3 2 2 3 6 2 3" xfId="3538" xr:uid="{00000000-0005-0000-0000-0000150D0000}"/>
    <cellStyle name="20% - Accent1 2 2 3 2 2 3 6 3" xfId="3539" xr:uid="{00000000-0005-0000-0000-0000160D0000}"/>
    <cellStyle name="20% - Accent1 2 2 3 2 2 3 6 3 2" xfId="3540" xr:uid="{00000000-0005-0000-0000-0000170D0000}"/>
    <cellStyle name="20% - Accent1 2 2 3 2 2 3 6 4" xfId="3541" xr:uid="{00000000-0005-0000-0000-0000180D0000}"/>
    <cellStyle name="20% - Accent1 2 2 3 2 2 3 7" xfId="3542" xr:uid="{00000000-0005-0000-0000-0000190D0000}"/>
    <cellStyle name="20% - Accent1 2 2 3 2 2 3 7 2" xfId="3543" xr:uid="{00000000-0005-0000-0000-00001A0D0000}"/>
    <cellStyle name="20% - Accent1 2 2 3 2 2 3 7 2 2" xfId="3544" xr:uid="{00000000-0005-0000-0000-00001B0D0000}"/>
    <cellStyle name="20% - Accent1 2 2 3 2 2 3 7 3" xfId="3545" xr:uid="{00000000-0005-0000-0000-00001C0D0000}"/>
    <cellStyle name="20% - Accent1 2 2 3 2 2 3 8" xfId="3546" xr:uid="{00000000-0005-0000-0000-00001D0D0000}"/>
    <cellStyle name="20% - Accent1 2 2 3 2 2 3 8 2" xfId="3547" xr:uid="{00000000-0005-0000-0000-00001E0D0000}"/>
    <cellStyle name="20% - Accent1 2 2 3 2 2 3 8 2 2" xfId="3548" xr:uid="{00000000-0005-0000-0000-00001F0D0000}"/>
    <cellStyle name="20% - Accent1 2 2 3 2 2 3 8 3" xfId="3549" xr:uid="{00000000-0005-0000-0000-0000200D0000}"/>
    <cellStyle name="20% - Accent1 2 2 3 2 2 3 9" xfId="3550" xr:uid="{00000000-0005-0000-0000-0000210D0000}"/>
    <cellStyle name="20% - Accent1 2 2 3 2 2 3 9 2" xfId="3551" xr:uid="{00000000-0005-0000-0000-0000220D0000}"/>
    <cellStyle name="20% - Accent1 2 2 3 2 2 4" xfId="3552" xr:uid="{00000000-0005-0000-0000-0000230D0000}"/>
    <cellStyle name="20% - Accent1 2 2 3 2 2 4 10" xfId="3553" xr:uid="{00000000-0005-0000-0000-0000240D0000}"/>
    <cellStyle name="20% - Accent1 2 2 3 2 2 4 10 2" xfId="3554" xr:uid="{00000000-0005-0000-0000-0000250D0000}"/>
    <cellStyle name="20% - Accent1 2 2 3 2 2 4 11" xfId="3555" xr:uid="{00000000-0005-0000-0000-0000260D0000}"/>
    <cellStyle name="20% - Accent1 2 2 3 2 2 4 2" xfId="3556" xr:uid="{00000000-0005-0000-0000-0000270D0000}"/>
    <cellStyle name="20% - Accent1 2 2 3 2 2 4 2 2" xfId="3557" xr:uid="{00000000-0005-0000-0000-0000280D0000}"/>
    <cellStyle name="20% - Accent1 2 2 3 2 2 4 2 2 2" xfId="3558" xr:uid="{00000000-0005-0000-0000-0000290D0000}"/>
    <cellStyle name="20% - Accent1 2 2 3 2 2 4 2 2 2 2" xfId="3559" xr:uid="{00000000-0005-0000-0000-00002A0D0000}"/>
    <cellStyle name="20% - Accent1 2 2 3 2 2 4 2 2 2 2 2" xfId="3560" xr:uid="{00000000-0005-0000-0000-00002B0D0000}"/>
    <cellStyle name="20% - Accent1 2 2 3 2 2 4 2 2 2 3" xfId="3561" xr:uid="{00000000-0005-0000-0000-00002C0D0000}"/>
    <cellStyle name="20% - Accent1 2 2 3 2 2 4 2 2 3" xfId="3562" xr:uid="{00000000-0005-0000-0000-00002D0D0000}"/>
    <cellStyle name="20% - Accent1 2 2 3 2 2 4 2 2 3 2" xfId="3563" xr:uid="{00000000-0005-0000-0000-00002E0D0000}"/>
    <cellStyle name="20% - Accent1 2 2 3 2 2 4 2 2 4" xfId="3564" xr:uid="{00000000-0005-0000-0000-00002F0D0000}"/>
    <cellStyle name="20% - Accent1 2 2 3 2 2 4 2 3" xfId="3565" xr:uid="{00000000-0005-0000-0000-0000300D0000}"/>
    <cellStyle name="20% - Accent1 2 2 3 2 2 4 2 3 2" xfId="3566" xr:uid="{00000000-0005-0000-0000-0000310D0000}"/>
    <cellStyle name="20% - Accent1 2 2 3 2 2 4 2 3 2 2" xfId="3567" xr:uid="{00000000-0005-0000-0000-0000320D0000}"/>
    <cellStyle name="20% - Accent1 2 2 3 2 2 4 2 3 2 2 2" xfId="3568" xr:uid="{00000000-0005-0000-0000-0000330D0000}"/>
    <cellStyle name="20% - Accent1 2 2 3 2 2 4 2 3 2 3" xfId="3569" xr:uid="{00000000-0005-0000-0000-0000340D0000}"/>
    <cellStyle name="20% - Accent1 2 2 3 2 2 4 2 3 3" xfId="3570" xr:uid="{00000000-0005-0000-0000-0000350D0000}"/>
    <cellStyle name="20% - Accent1 2 2 3 2 2 4 2 3 3 2" xfId="3571" xr:uid="{00000000-0005-0000-0000-0000360D0000}"/>
    <cellStyle name="20% - Accent1 2 2 3 2 2 4 2 3 4" xfId="3572" xr:uid="{00000000-0005-0000-0000-0000370D0000}"/>
    <cellStyle name="20% - Accent1 2 2 3 2 2 4 2 4" xfId="3573" xr:uid="{00000000-0005-0000-0000-0000380D0000}"/>
    <cellStyle name="20% - Accent1 2 2 3 2 2 4 2 4 2" xfId="3574" xr:uid="{00000000-0005-0000-0000-0000390D0000}"/>
    <cellStyle name="20% - Accent1 2 2 3 2 2 4 2 4 2 2" xfId="3575" xr:uid="{00000000-0005-0000-0000-00003A0D0000}"/>
    <cellStyle name="20% - Accent1 2 2 3 2 2 4 2 4 2 2 2" xfId="3576" xr:uid="{00000000-0005-0000-0000-00003B0D0000}"/>
    <cellStyle name="20% - Accent1 2 2 3 2 2 4 2 4 2 3" xfId="3577" xr:uid="{00000000-0005-0000-0000-00003C0D0000}"/>
    <cellStyle name="20% - Accent1 2 2 3 2 2 4 2 4 3" xfId="3578" xr:uid="{00000000-0005-0000-0000-00003D0D0000}"/>
    <cellStyle name="20% - Accent1 2 2 3 2 2 4 2 4 3 2" xfId="3579" xr:uid="{00000000-0005-0000-0000-00003E0D0000}"/>
    <cellStyle name="20% - Accent1 2 2 3 2 2 4 2 4 4" xfId="3580" xr:uid="{00000000-0005-0000-0000-00003F0D0000}"/>
    <cellStyle name="20% - Accent1 2 2 3 2 2 4 2 5" xfId="3581" xr:uid="{00000000-0005-0000-0000-0000400D0000}"/>
    <cellStyle name="20% - Accent1 2 2 3 2 2 4 2 5 2" xfId="3582" xr:uid="{00000000-0005-0000-0000-0000410D0000}"/>
    <cellStyle name="20% - Accent1 2 2 3 2 2 4 2 5 2 2" xfId="3583" xr:uid="{00000000-0005-0000-0000-0000420D0000}"/>
    <cellStyle name="20% - Accent1 2 2 3 2 2 4 2 5 3" xfId="3584" xr:uid="{00000000-0005-0000-0000-0000430D0000}"/>
    <cellStyle name="20% - Accent1 2 2 3 2 2 4 2 6" xfId="3585" xr:uid="{00000000-0005-0000-0000-0000440D0000}"/>
    <cellStyle name="20% - Accent1 2 2 3 2 2 4 2 6 2" xfId="3586" xr:uid="{00000000-0005-0000-0000-0000450D0000}"/>
    <cellStyle name="20% - Accent1 2 2 3 2 2 4 2 6 2 2" xfId="3587" xr:uid="{00000000-0005-0000-0000-0000460D0000}"/>
    <cellStyle name="20% - Accent1 2 2 3 2 2 4 2 6 3" xfId="3588" xr:uid="{00000000-0005-0000-0000-0000470D0000}"/>
    <cellStyle name="20% - Accent1 2 2 3 2 2 4 2 7" xfId="3589" xr:uid="{00000000-0005-0000-0000-0000480D0000}"/>
    <cellStyle name="20% - Accent1 2 2 3 2 2 4 2 7 2" xfId="3590" xr:uid="{00000000-0005-0000-0000-0000490D0000}"/>
    <cellStyle name="20% - Accent1 2 2 3 2 2 4 2 8" xfId="3591" xr:uid="{00000000-0005-0000-0000-00004A0D0000}"/>
    <cellStyle name="20% - Accent1 2 2 3 2 2 4 2 8 2" xfId="3592" xr:uid="{00000000-0005-0000-0000-00004B0D0000}"/>
    <cellStyle name="20% - Accent1 2 2 3 2 2 4 2 9" xfId="3593" xr:uid="{00000000-0005-0000-0000-00004C0D0000}"/>
    <cellStyle name="20% - Accent1 2 2 3 2 2 4 3" xfId="3594" xr:uid="{00000000-0005-0000-0000-00004D0D0000}"/>
    <cellStyle name="20% - Accent1 2 2 3 2 2 4 3 2" xfId="3595" xr:uid="{00000000-0005-0000-0000-00004E0D0000}"/>
    <cellStyle name="20% - Accent1 2 2 3 2 2 4 3 2 2" xfId="3596" xr:uid="{00000000-0005-0000-0000-00004F0D0000}"/>
    <cellStyle name="20% - Accent1 2 2 3 2 2 4 3 2 2 2" xfId="3597" xr:uid="{00000000-0005-0000-0000-0000500D0000}"/>
    <cellStyle name="20% - Accent1 2 2 3 2 2 4 3 2 2 2 2" xfId="3598" xr:uid="{00000000-0005-0000-0000-0000510D0000}"/>
    <cellStyle name="20% - Accent1 2 2 3 2 2 4 3 2 2 3" xfId="3599" xr:uid="{00000000-0005-0000-0000-0000520D0000}"/>
    <cellStyle name="20% - Accent1 2 2 3 2 2 4 3 2 3" xfId="3600" xr:uid="{00000000-0005-0000-0000-0000530D0000}"/>
    <cellStyle name="20% - Accent1 2 2 3 2 2 4 3 2 3 2" xfId="3601" xr:uid="{00000000-0005-0000-0000-0000540D0000}"/>
    <cellStyle name="20% - Accent1 2 2 3 2 2 4 3 2 4" xfId="3602" xr:uid="{00000000-0005-0000-0000-0000550D0000}"/>
    <cellStyle name="20% - Accent1 2 2 3 2 2 4 3 3" xfId="3603" xr:uid="{00000000-0005-0000-0000-0000560D0000}"/>
    <cellStyle name="20% - Accent1 2 2 3 2 2 4 3 3 2" xfId="3604" xr:uid="{00000000-0005-0000-0000-0000570D0000}"/>
    <cellStyle name="20% - Accent1 2 2 3 2 2 4 3 3 2 2" xfId="3605" xr:uid="{00000000-0005-0000-0000-0000580D0000}"/>
    <cellStyle name="20% - Accent1 2 2 3 2 2 4 3 3 2 2 2" xfId="3606" xr:uid="{00000000-0005-0000-0000-0000590D0000}"/>
    <cellStyle name="20% - Accent1 2 2 3 2 2 4 3 3 2 3" xfId="3607" xr:uid="{00000000-0005-0000-0000-00005A0D0000}"/>
    <cellStyle name="20% - Accent1 2 2 3 2 2 4 3 3 3" xfId="3608" xr:uid="{00000000-0005-0000-0000-00005B0D0000}"/>
    <cellStyle name="20% - Accent1 2 2 3 2 2 4 3 3 3 2" xfId="3609" xr:uid="{00000000-0005-0000-0000-00005C0D0000}"/>
    <cellStyle name="20% - Accent1 2 2 3 2 2 4 3 3 4" xfId="3610" xr:uid="{00000000-0005-0000-0000-00005D0D0000}"/>
    <cellStyle name="20% - Accent1 2 2 3 2 2 4 3 4" xfId="3611" xr:uid="{00000000-0005-0000-0000-00005E0D0000}"/>
    <cellStyle name="20% - Accent1 2 2 3 2 2 4 3 4 2" xfId="3612" xr:uid="{00000000-0005-0000-0000-00005F0D0000}"/>
    <cellStyle name="20% - Accent1 2 2 3 2 2 4 3 4 2 2" xfId="3613" xr:uid="{00000000-0005-0000-0000-0000600D0000}"/>
    <cellStyle name="20% - Accent1 2 2 3 2 2 4 3 4 2 2 2" xfId="3614" xr:uid="{00000000-0005-0000-0000-0000610D0000}"/>
    <cellStyle name="20% - Accent1 2 2 3 2 2 4 3 4 2 3" xfId="3615" xr:uid="{00000000-0005-0000-0000-0000620D0000}"/>
    <cellStyle name="20% - Accent1 2 2 3 2 2 4 3 4 3" xfId="3616" xr:uid="{00000000-0005-0000-0000-0000630D0000}"/>
    <cellStyle name="20% - Accent1 2 2 3 2 2 4 3 4 3 2" xfId="3617" xr:uid="{00000000-0005-0000-0000-0000640D0000}"/>
    <cellStyle name="20% - Accent1 2 2 3 2 2 4 3 4 4" xfId="3618" xr:uid="{00000000-0005-0000-0000-0000650D0000}"/>
    <cellStyle name="20% - Accent1 2 2 3 2 2 4 3 5" xfId="3619" xr:uid="{00000000-0005-0000-0000-0000660D0000}"/>
    <cellStyle name="20% - Accent1 2 2 3 2 2 4 3 5 2" xfId="3620" xr:uid="{00000000-0005-0000-0000-0000670D0000}"/>
    <cellStyle name="20% - Accent1 2 2 3 2 2 4 3 5 2 2" xfId="3621" xr:uid="{00000000-0005-0000-0000-0000680D0000}"/>
    <cellStyle name="20% - Accent1 2 2 3 2 2 4 3 5 3" xfId="3622" xr:uid="{00000000-0005-0000-0000-0000690D0000}"/>
    <cellStyle name="20% - Accent1 2 2 3 2 2 4 3 6" xfId="3623" xr:uid="{00000000-0005-0000-0000-00006A0D0000}"/>
    <cellStyle name="20% - Accent1 2 2 3 2 2 4 3 6 2" xfId="3624" xr:uid="{00000000-0005-0000-0000-00006B0D0000}"/>
    <cellStyle name="20% - Accent1 2 2 3 2 2 4 3 6 2 2" xfId="3625" xr:uid="{00000000-0005-0000-0000-00006C0D0000}"/>
    <cellStyle name="20% - Accent1 2 2 3 2 2 4 3 6 3" xfId="3626" xr:uid="{00000000-0005-0000-0000-00006D0D0000}"/>
    <cellStyle name="20% - Accent1 2 2 3 2 2 4 3 7" xfId="3627" xr:uid="{00000000-0005-0000-0000-00006E0D0000}"/>
    <cellStyle name="20% - Accent1 2 2 3 2 2 4 3 7 2" xfId="3628" xr:uid="{00000000-0005-0000-0000-00006F0D0000}"/>
    <cellStyle name="20% - Accent1 2 2 3 2 2 4 3 8" xfId="3629" xr:uid="{00000000-0005-0000-0000-0000700D0000}"/>
    <cellStyle name="20% - Accent1 2 2 3 2 2 4 3 8 2" xfId="3630" xr:uid="{00000000-0005-0000-0000-0000710D0000}"/>
    <cellStyle name="20% - Accent1 2 2 3 2 2 4 3 9" xfId="3631" xr:uid="{00000000-0005-0000-0000-0000720D0000}"/>
    <cellStyle name="20% - Accent1 2 2 3 2 2 4 4" xfId="3632" xr:uid="{00000000-0005-0000-0000-0000730D0000}"/>
    <cellStyle name="20% - Accent1 2 2 3 2 2 4 4 2" xfId="3633" xr:uid="{00000000-0005-0000-0000-0000740D0000}"/>
    <cellStyle name="20% - Accent1 2 2 3 2 2 4 4 2 2" xfId="3634" xr:uid="{00000000-0005-0000-0000-0000750D0000}"/>
    <cellStyle name="20% - Accent1 2 2 3 2 2 4 4 2 2 2" xfId="3635" xr:uid="{00000000-0005-0000-0000-0000760D0000}"/>
    <cellStyle name="20% - Accent1 2 2 3 2 2 4 4 2 3" xfId="3636" xr:uid="{00000000-0005-0000-0000-0000770D0000}"/>
    <cellStyle name="20% - Accent1 2 2 3 2 2 4 4 3" xfId="3637" xr:uid="{00000000-0005-0000-0000-0000780D0000}"/>
    <cellStyle name="20% - Accent1 2 2 3 2 2 4 4 3 2" xfId="3638" xr:uid="{00000000-0005-0000-0000-0000790D0000}"/>
    <cellStyle name="20% - Accent1 2 2 3 2 2 4 4 4" xfId="3639" xr:uid="{00000000-0005-0000-0000-00007A0D0000}"/>
    <cellStyle name="20% - Accent1 2 2 3 2 2 4 5" xfId="3640" xr:uid="{00000000-0005-0000-0000-00007B0D0000}"/>
    <cellStyle name="20% - Accent1 2 2 3 2 2 4 5 2" xfId="3641" xr:uid="{00000000-0005-0000-0000-00007C0D0000}"/>
    <cellStyle name="20% - Accent1 2 2 3 2 2 4 5 2 2" xfId="3642" xr:uid="{00000000-0005-0000-0000-00007D0D0000}"/>
    <cellStyle name="20% - Accent1 2 2 3 2 2 4 5 2 2 2" xfId="3643" xr:uid="{00000000-0005-0000-0000-00007E0D0000}"/>
    <cellStyle name="20% - Accent1 2 2 3 2 2 4 5 2 3" xfId="3644" xr:uid="{00000000-0005-0000-0000-00007F0D0000}"/>
    <cellStyle name="20% - Accent1 2 2 3 2 2 4 5 3" xfId="3645" xr:uid="{00000000-0005-0000-0000-0000800D0000}"/>
    <cellStyle name="20% - Accent1 2 2 3 2 2 4 5 3 2" xfId="3646" xr:uid="{00000000-0005-0000-0000-0000810D0000}"/>
    <cellStyle name="20% - Accent1 2 2 3 2 2 4 5 4" xfId="3647" xr:uid="{00000000-0005-0000-0000-0000820D0000}"/>
    <cellStyle name="20% - Accent1 2 2 3 2 2 4 6" xfId="3648" xr:uid="{00000000-0005-0000-0000-0000830D0000}"/>
    <cellStyle name="20% - Accent1 2 2 3 2 2 4 6 2" xfId="3649" xr:uid="{00000000-0005-0000-0000-0000840D0000}"/>
    <cellStyle name="20% - Accent1 2 2 3 2 2 4 6 2 2" xfId="3650" xr:uid="{00000000-0005-0000-0000-0000850D0000}"/>
    <cellStyle name="20% - Accent1 2 2 3 2 2 4 6 2 2 2" xfId="3651" xr:uid="{00000000-0005-0000-0000-0000860D0000}"/>
    <cellStyle name="20% - Accent1 2 2 3 2 2 4 6 2 3" xfId="3652" xr:uid="{00000000-0005-0000-0000-0000870D0000}"/>
    <cellStyle name="20% - Accent1 2 2 3 2 2 4 6 3" xfId="3653" xr:uid="{00000000-0005-0000-0000-0000880D0000}"/>
    <cellStyle name="20% - Accent1 2 2 3 2 2 4 6 3 2" xfId="3654" xr:uid="{00000000-0005-0000-0000-0000890D0000}"/>
    <cellStyle name="20% - Accent1 2 2 3 2 2 4 6 4" xfId="3655" xr:uid="{00000000-0005-0000-0000-00008A0D0000}"/>
    <cellStyle name="20% - Accent1 2 2 3 2 2 4 7" xfId="3656" xr:uid="{00000000-0005-0000-0000-00008B0D0000}"/>
    <cellStyle name="20% - Accent1 2 2 3 2 2 4 7 2" xfId="3657" xr:uid="{00000000-0005-0000-0000-00008C0D0000}"/>
    <cellStyle name="20% - Accent1 2 2 3 2 2 4 7 2 2" xfId="3658" xr:uid="{00000000-0005-0000-0000-00008D0D0000}"/>
    <cellStyle name="20% - Accent1 2 2 3 2 2 4 7 3" xfId="3659" xr:uid="{00000000-0005-0000-0000-00008E0D0000}"/>
    <cellStyle name="20% - Accent1 2 2 3 2 2 4 8" xfId="3660" xr:uid="{00000000-0005-0000-0000-00008F0D0000}"/>
    <cellStyle name="20% - Accent1 2 2 3 2 2 4 8 2" xfId="3661" xr:uid="{00000000-0005-0000-0000-0000900D0000}"/>
    <cellStyle name="20% - Accent1 2 2 3 2 2 4 8 2 2" xfId="3662" xr:uid="{00000000-0005-0000-0000-0000910D0000}"/>
    <cellStyle name="20% - Accent1 2 2 3 2 2 4 8 3" xfId="3663" xr:uid="{00000000-0005-0000-0000-0000920D0000}"/>
    <cellStyle name="20% - Accent1 2 2 3 2 2 4 9" xfId="3664" xr:uid="{00000000-0005-0000-0000-0000930D0000}"/>
    <cellStyle name="20% - Accent1 2 2 3 2 2 4 9 2" xfId="3665" xr:uid="{00000000-0005-0000-0000-0000940D0000}"/>
    <cellStyle name="20% - Accent1 2 2 3 2 2 5" xfId="3666" xr:uid="{00000000-0005-0000-0000-0000950D0000}"/>
    <cellStyle name="20% - Accent1 2 2 3 2 2 5 2" xfId="3667" xr:uid="{00000000-0005-0000-0000-0000960D0000}"/>
    <cellStyle name="20% - Accent1 2 2 3 2 2 5 2 2" xfId="3668" xr:uid="{00000000-0005-0000-0000-0000970D0000}"/>
    <cellStyle name="20% - Accent1 2 2 3 2 2 5 2 2 2" xfId="3669" xr:uid="{00000000-0005-0000-0000-0000980D0000}"/>
    <cellStyle name="20% - Accent1 2 2 3 2 2 5 2 2 2 2" xfId="3670" xr:uid="{00000000-0005-0000-0000-0000990D0000}"/>
    <cellStyle name="20% - Accent1 2 2 3 2 2 5 2 2 3" xfId="3671" xr:uid="{00000000-0005-0000-0000-00009A0D0000}"/>
    <cellStyle name="20% - Accent1 2 2 3 2 2 5 2 3" xfId="3672" xr:uid="{00000000-0005-0000-0000-00009B0D0000}"/>
    <cellStyle name="20% - Accent1 2 2 3 2 2 5 2 3 2" xfId="3673" xr:uid="{00000000-0005-0000-0000-00009C0D0000}"/>
    <cellStyle name="20% - Accent1 2 2 3 2 2 5 2 4" xfId="3674" xr:uid="{00000000-0005-0000-0000-00009D0D0000}"/>
    <cellStyle name="20% - Accent1 2 2 3 2 2 5 3" xfId="3675" xr:uid="{00000000-0005-0000-0000-00009E0D0000}"/>
    <cellStyle name="20% - Accent1 2 2 3 2 2 5 3 2" xfId="3676" xr:uid="{00000000-0005-0000-0000-00009F0D0000}"/>
    <cellStyle name="20% - Accent1 2 2 3 2 2 5 3 2 2" xfId="3677" xr:uid="{00000000-0005-0000-0000-0000A00D0000}"/>
    <cellStyle name="20% - Accent1 2 2 3 2 2 5 3 2 2 2" xfId="3678" xr:uid="{00000000-0005-0000-0000-0000A10D0000}"/>
    <cellStyle name="20% - Accent1 2 2 3 2 2 5 3 2 3" xfId="3679" xr:uid="{00000000-0005-0000-0000-0000A20D0000}"/>
    <cellStyle name="20% - Accent1 2 2 3 2 2 5 3 3" xfId="3680" xr:uid="{00000000-0005-0000-0000-0000A30D0000}"/>
    <cellStyle name="20% - Accent1 2 2 3 2 2 5 3 3 2" xfId="3681" xr:uid="{00000000-0005-0000-0000-0000A40D0000}"/>
    <cellStyle name="20% - Accent1 2 2 3 2 2 5 3 4" xfId="3682" xr:uid="{00000000-0005-0000-0000-0000A50D0000}"/>
    <cellStyle name="20% - Accent1 2 2 3 2 2 5 4" xfId="3683" xr:uid="{00000000-0005-0000-0000-0000A60D0000}"/>
    <cellStyle name="20% - Accent1 2 2 3 2 2 5 4 2" xfId="3684" xr:uid="{00000000-0005-0000-0000-0000A70D0000}"/>
    <cellStyle name="20% - Accent1 2 2 3 2 2 5 4 2 2" xfId="3685" xr:uid="{00000000-0005-0000-0000-0000A80D0000}"/>
    <cellStyle name="20% - Accent1 2 2 3 2 2 5 4 2 2 2" xfId="3686" xr:uid="{00000000-0005-0000-0000-0000A90D0000}"/>
    <cellStyle name="20% - Accent1 2 2 3 2 2 5 4 2 3" xfId="3687" xr:uid="{00000000-0005-0000-0000-0000AA0D0000}"/>
    <cellStyle name="20% - Accent1 2 2 3 2 2 5 4 3" xfId="3688" xr:uid="{00000000-0005-0000-0000-0000AB0D0000}"/>
    <cellStyle name="20% - Accent1 2 2 3 2 2 5 4 3 2" xfId="3689" xr:uid="{00000000-0005-0000-0000-0000AC0D0000}"/>
    <cellStyle name="20% - Accent1 2 2 3 2 2 5 4 4" xfId="3690" xr:uid="{00000000-0005-0000-0000-0000AD0D0000}"/>
    <cellStyle name="20% - Accent1 2 2 3 2 2 5 5" xfId="3691" xr:uid="{00000000-0005-0000-0000-0000AE0D0000}"/>
    <cellStyle name="20% - Accent1 2 2 3 2 2 5 5 2" xfId="3692" xr:uid="{00000000-0005-0000-0000-0000AF0D0000}"/>
    <cellStyle name="20% - Accent1 2 2 3 2 2 5 5 2 2" xfId="3693" xr:uid="{00000000-0005-0000-0000-0000B00D0000}"/>
    <cellStyle name="20% - Accent1 2 2 3 2 2 5 5 3" xfId="3694" xr:uid="{00000000-0005-0000-0000-0000B10D0000}"/>
    <cellStyle name="20% - Accent1 2 2 3 2 2 5 6" xfId="3695" xr:uid="{00000000-0005-0000-0000-0000B20D0000}"/>
    <cellStyle name="20% - Accent1 2 2 3 2 2 5 6 2" xfId="3696" xr:uid="{00000000-0005-0000-0000-0000B30D0000}"/>
    <cellStyle name="20% - Accent1 2 2 3 2 2 5 6 2 2" xfId="3697" xr:uid="{00000000-0005-0000-0000-0000B40D0000}"/>
    <cellStyle name="20% - Accent1 2 2 3 2 2 5 6 3" xfId="3698" xr:uid="{00000000-0005-0000-0000-0000B50D0000}"/>
    <cellStyle name="20% - Accent1 2 2 3 2 2 5 7" xfId="3699" xr:uid="{00000000-0005-0000-0000-0000B60D0000}"/>
    <cellStyle name="20% - Accent1 2 2 3 2 2 5 7 2" xfId="3700" xr:uid="{00000000-0005-0000-0000-0000B70D0000}"/>
    <cellStyle name="20% - Accent1 2 2 3 2 2 5 8" xfId="3701" xr:uid="{00000000-0005-0000-0000-0000B80D0000}"/>
    <cellStyle name="20% - Accent1 2 2 3 2 2 5 8 2" xfId="3702" xr:uid="{00000000-0005-0000-0000-0000B90D0000}"/>
    <cellStyle name="20% - Accent1 2 2 3 2 2 5 9" xfId="3703" xr:uid="{00000000-0005-0000-0000-0000BA0D0000}"/>
    <cellStyle name="20% - Accent1 2 2 3 2 2 6" xfId="3704" xr:uid="{00000000-0005-0000-0000-0000BB0D0000}"/>
    <cellStyle name="20% - Accent1 2 2 3 2 2 6 2" xfId="3705" xr:uid="{00000000-0005-0000-0000-0000BC0D0000}"/>
    <cellStyle name="20% - Accent1 2 2 3 2 2 6 2 2" xfId="3706" xr:uid="{00000000-0005-0000-0000-0000BD0D0000}"/>
    <cellStyle name="20% - Accent1 2 2 3 2 2 6 2 2 2" xfId="3707" xr:uid="{00000000-0005-0000-0000-0000BE0D0000}"/>
    <cellStyle name="20% - Accent1 2 2 3 2 2 6 2 2 2 2" xfId="3708" xr:uid="{00000000-0005-0000-0000-0000BF0D0000}"/>
    <cellStyle name="20% - Accent1 2 2 3 2 2 6 2 2 3" xfId="3709" xr:uid="{00000000-0005-0000-0000-0000C00D0000}"/>
    <cellStyle name="20% - Accent1 2 2 3 2 2 6 2 3" xfId="3710" xr:uid="{00000000-0005-0000-0000-0000C10D0000}"/>
    <cellStyle name="20% - Accent1 2 2 3 2 2 6 2 3 2" xfId="3711" xr:uid="{00000000-0005-0000-0000-0000C20D0000}"/>
    <cellStyle name="20% - Accent1 2 2 3 2 2 6 2 4" xfId="3712" xr:uid="{00000000-0005-0000-0000-0000C30D0000}"/>
    <cellStyle name="20% - Accent1 2 2 3 2 2 6 3" xfId="3713" xr:uid="{00000000-0005-0000-0000-0000C40D0000}"/>
    <cellStyle name="20% - Accent1 2 2 3 2 2 6 3 2" xfId="3714" xr:uid="{00000000-0005-0000-0000-0000C50D0000}"/>
    <cellStyle name="20% - Accent1 2 2 3 2 2 6 3 2 2" xfId="3715" xr:uid="{00000000-0005-0000-0000-0000C60D0000}"/>
    <cellStyle name="20% - Accent1 2 2 3 2 2 6 3 2 2 2" xfId="3716" xr:uid="{00000000-0005-0000-0000-0000C70D0000}"/>
    <cellStyle name="20% - Accent1 2 2 3 2 2 6 3 2 3" xfId="3717" xr:uid="{00000000-0005-0000-0000-0000C80D0000}"/>
    <cellStyle name="20% - Accent1 2 2 3 2 2 6 3 3" xfId="3718" xr:uid="{00000000-0005-0000-0000-0000C90D0000}"/>
    <cellStyle name="20% - Accent1 2 2 3 2 2 6 3 3 2" xfId="3719" xr:uid="{00000000-0005-0000-0000-0000CA0D0000}"/>
    <cellStyle name="20% - Accent1 2 2 3 2 2 6 3 4" xfId="3720" xr:uid="{00000000-0005-0000-0000-0000CB0D0000}"/>
    <cellStyle name="20% - Accent1 2 2 3 2 2 6 4" xfId="3721" xr:uid="{00000000-0005-0000-0000-0000CC0D0000}"/>
    <cellStyle name="20% - Accent1 2 2 3 2 2 6 4 2" xfId="3722" xr:uid="{00000000-0005-0000-0000-0000CD0D0000}"/>
    <cellStyle name="20% - Accent1 2 2 3 2 2 6 4 2 2" xfId="3723" xr:uid="{00000000-0005-0000-0000-0000CE0D0000}"/>
    <cellStyle name="20% - Accent1 2 2 3 2 2 6 4 2 2 2" xfId="3724" xr:uid="{00000000-0005-0000-0000-0000CF0D0000}"/>
    <cellStyle name="20% - Accent1 2 2 3 2 2 6 4 2 3" xfId="3725" xr:uid="{00000000-0005-0000-0000-0000D00D0000}"/>
    <cellStyle name="20% - Accent1 2 2 3 2 2 6 4 3" xfId="3726" xr:uid="{00000000-0005-0000-0000-0000D10D0000}"/>
    <cellStyle name="20% - Accent1 2 2 3 2 2 6 4 3 2" xfId="3727" xr:uid="{00000000-0005-0000-0000-0000D20D0000}"/>
    <cellStyle name="20% - Accent1 2 2 3 2 2 6 4 4" xfId="3728" xr:uid="{00000000-0005-0000-0000-0000D30D0000}"/>
    <cellStyle name="20% - Accent1 2 2 3 2 2 6 5" xfId="3729" xr:uid="{00000000-0005-0000-0000-0000D40D0000}"/>
    <cellStyle name="20% - Accent1 2 2 3 2 2 6 5 2" xfId="3730" xr:uid="{00000000-0005-0000-0000-0000D50D0000}"/>
    <cellStyle name="20% - Accent1 2 2 3 2 2 6 5 2 2" xfId="3731" xr:uid="{00000000-0005-0000-0000-0000D60D0000}"/>
    <cellStyle name="20% - Accent1 2 2 3 2 2 6 5 3" xfId="3732" xr:uid="{00000000-0005-0000-0000-0000D70D0000}"/>
    <cellStyle name="20% - Accent1 2 2 3 2 2 6 6" xfId="3733" xr:uid="{00000000-0005-0000-0000-0000D80D0000}"/>
    <cellStyle name="20% - Accent1 2 2 3 2 2 6 6 2" xfId="3734" xr:uid="{00000000-0005-0000-0000-0000D90D0000}"/>
    <cellStyle name="20% - Accent1 2 2 3 2 2 6 6 2 2" xfId="3735" xr:uid="{00000000-0005-0000-0000-0000DA0D0000}"/>
    <cellStyle name="20% - Accent1 2 2 3 2 2 6 6 3" xfId="3736" xr:uid="{00000000-0005-0000-0000-0000DB0D0000}"/>
    <cellStyle name="20% - Accent1 2 2 3 2 2 6 7" xfId="3737" xr:uid="{00000000-0005-0000-0000-0000DC0D0000}"/>
    <cellStyle name="20% - Accent1 2 2 3 2 2 6 7 2" xfId="3738" xr:uid="{00000000-0005-0000-0000-0000DD0D0000}"/>
    <cellStyle name="20% - Accent1 2 2 3 2 2 6 8" xfId="3739" xr:uid="{00000000-0005-0000-0000-0000DE0D0000}"/>
    <cellStyle name="20% - Accent1 2 2 3 2 2 6 8 2" xfId="3740" xr:uid="{00000000-0005-0000-0000-0000DF0D0000}"/>
    <cellStyle name="20% - Accent1 2 2 3 2 2 6 9" xfId="3741" xr:uid="{00000000-0005-0000-0000-0000E00D0000}"/>
    <cellStyle name="20% - Accent1 2 2 3 2 2 7" xfId="3742" xr:uid="{00000000-0005-0000-0000-0000E10D0000}"/>
    <cellStyle name="20% - Accent1 2 2 3 2 2 7 2" xfId="3743" xr:uid="{00000000-0005-0000-0000-0000E20D0000}"/>
    <cellStyle name="20% - Accent1 2 2 3 2 2 7 2 2" xfId="3744" xr:uid="{00000000-0005-0000-0000-0000E30D0000}"/>
    <cellStyle name="20% - Accent1 2 2 3 2 2 7 2 2 2" xfId="3745" xr:uid="{00000000-0005-0000-0000-0000E40D0000}"/>
    <cellStyle name="20% - Accent1 2 2 3 2 2 7 2 3" xfId="3746" xr:uid="{00000000-0005-0000-0000-0000E50D0000}"/>
    <cellStyle name="20% - Accent1 2 2 3 2 2 7 3" xfId="3747" xr:uid="{00000000-0005-0000-0000-0000E60D0000}"/>
    <cellStyle name="20% - Accent1 2 2 3 2 2 7 3 2" xfId="3748" xr:uid="{00000000-0005-0000-0000-0000E70D0000}"/>
    <cellStyle name="20% - Accent1 2 2 3 2 2 7 4" xfId="3749" xr:uid="{00000000-0005-0000-0000-0000E80D0000}"/>
    <cellStyle name="20% - Accent1 2 2 3 2 2 8" xfId="3750" xr:uid="{00000000-0005-0000-0000-0000E90D0000}"/>
    <cellStyle name="20% - Accent1 2 2 3 2 2 8 2" xfId="3751" xr:uid="{00000000-0005-0000-0000-0000EA0D0000}"/>
    <cellStyle name="20% - Accent1 2 2 3 2 2 8 2 2" xfId="3752" xr:uid="{00000000-0005-0000-0000-0000EB0D0000}"/>
    <cellStyle name="20% - Accent1 2 2 3 2 2 8 2 2 2" xfId="3753" xr:uid="{00000000-0005-0000-0000-0000EC0D0000}"/>
    <cellStyle name="20% - Accent1 2 2 3 2 2 8 2 3" xfId="3754" xr:uid="{00000000-0005-0000-0000-0000ED0D0000}"/>
    <cellStyle name="20% - Accent1 2 2 3 2 2 8 3" xfId="3755" xr:uid="{00000000-0005-0000-0000-0000EE0D0000}"/>
    <cellStyle name="20% - Accent1 2 2 3 2 2 8 3 2" xfId="3756" xr:uid="{00000000-0005-0000-0000-0000EF0D0000}"/>
    <cellStyle name="20% - Accent1 2 2 3 2 2 8 4" xfId="3757" xr:uid="{00000000-0005-0000-0000-0000F00D0000}"/>
    <cellStyle name="20% - Accent1 2 2 3 2 2 9" xfId="3758" xr:uid="{00000000-0005-0000-0000-0000F10D0000}"/>
    <cellStyle name="20% - Accent1 2 2 3 2 2 9 2" xfId="3759" xr:uid="{00000000-0005-0000-0000-0000F20D0000}"/>
    <cellStyle name="20% - Accent1 2 2 3 2 2 9 2 2" xfId="3760" xr:uid="{00000000-0005-0000-0000-0000F30D0000}"/>
    <cellStyle name="20% - Accent1 2 2 3 2 2 9 2 2 2" xfId="3761" xr:uid="{00000000-0005-0000-0000-0000F40D0000}"/>
    <cellStyle name="20% - Accent1 2 2 3 2 2 9 2 3" xfId="3762" xr:uid="{00000000-0005-0000-0000-0000F50D0000}"/>
    <cellStyle name="20% - Accent1 2 2 3 2 2 9 3" xfId="3763" xr:uid="{00000000-0005-0000-0000-0000F60D0000}"/>
    <cellStyle name="20% - Accent1 2 2 3 2 2 9 3 2" xfId="3764" xr:uid="{00000000-0005-0000-0000-0000F70D0000}"/>
    <cellStyle name="20% - Accent1 2 2 3 2 2 9 4" xfId="3765" xr:uid="{00000000-0005-0000-0000-0000F80D0000}"/>
    <cellStyle name="20% - Accent1 2 2 3 2 3" xfId="3766" xr:uid="{00000000-0005-0000-0000-0000F90D0000}"/>
    <cellStyle name="20% - Accent1 2 2 3 2 3 10" xfId="3767" xr:uid="{00000000-0005-0000-0000-0000FA0D0000}"/>
    <cellStyle name="20% - Accent1 2 2 3 2 3 10 2" xfId="3768" xr:uid="{00000000-0005-0000-0000-0000FB0D0000}"/>
    <cellStyle name="20% - Accent1 2 2 3 2 3 11" xfId="3769" xr:uid="{00000000-0005-0000-0000-0000FC0D0000}"/>
    <cellStyle name="20% - Accent1 2 2 3 2 3 2" xfId="3770" xr:uid="{00000000-0005-0000-0000-0000FD0D0000}"/>
    <cellStyle name="20% - Accent1 2 2 3 2 3 2 2" xfId="3771" xr:uid="{00000000-0005-0000-0000-0000FE0D0000}"/>
    <cellStyle name="20% - Accent1 2 2 3 2 3 2 2 2" xfId="3772" xr:uid="{00000000-0005-0000-0000-0000FF0D0000}"/>
    <cellStyle name="20% - Accent1 2 2 3 2 3 2 2 2 2" xfId="3773" xr:uid="{00000000-0005-0000-0000-0000000E0000}"/>
    <cellStyle name="20% - Accent1 2 2 3 2 3 2 2 2 2 2" xfId="3774" xr:uid="{00000000-0005-0000-0000-0000010E0000}"/>
    <cellStyle name="20% - Accent1 2 2 3 2 3 2 2 2 3" xfId="3775" xr:uid="{00000000-0005-0000-0000-0000020E0000}"/>
    <cellStyle name="20% - Accent1 2 2 3 2 3 2 2 3" xfId="3776" xr:uid="{00000000-0005-0000-0000-0000030E0000}"/>
    <cellStyle name="20% - Accent1 2 2 3 2 3 2 2 3 2" xfId="3777" xr:uid="{00000000-0005-0000-0000-0000040E0000}"/>
    <cellStyle name="20% - Accent1 2 2 3 2 3 2 2 4" xfId="3778" xr:uid="{00000000-0005-0000-0000-0000050E0000}"/>
    <cellStyle name="20% - Accent1 2 2 3 2 3 2 3" xfId="3779" xr:uid="{00000000-0005-0000-0000-0000060E0000}"/>
    <cellStyle name="20% - Accent1 2 2 3 2 3 2 3 2" xfId="3780" xr:uid="{00000000-0005-0000-0000-0000070E0000}"/>
    <cellStyle name="20% - Accent1 2 2 3 2 3 2 3 2 2" xfId="3781" xr:uid="{00000000-0005-0000-0000-0000080E0000}"/>
    <cellStyle name="20% - Accent1 2 2 3 2 3 2 3 2 2 2" xfId="3782" xr:uid="{00000000-0005-0000-0000-0000090E0000}"/>
    <cellStyle name="20% - Accent1 2 2 3 2 3 2 3 2 3" xfId="3783" xr:uid="{00000000-0005-0000-0000-00000A0E0000}"/>
    <cellStyle name="20% - Accent1 2 2 3 2 3 2 3 3" xfId="3784" xr:uid="{00000000-0005-0000-0000-00000B0E0000}"/>
    <cellStyle name="20% - Accent1 2 2 3 2 3 2 3 3 2" xfId="3785" xr:uid="{00000000-0005-0000-0000-00000C0E0000}"/>
    <cellStyle name="20% - Accent1 2 2 3 2 3 2 3 4" xfId="3786" xr:uid="{00000000-0005-0000-0000-00000D0E0000}"/>
    <cellStyle name="20% - Accent1 2 2 3 2 3 2 4" xfId="3787" xr:uid="{00000000-0005-0000-0000-00000E0E0000}"/>
    <cellStyle name="20% - Accent1 2 2 3 2 3 2 4 2" xfId="3788" xr:uid="{00000000-0005-0000-0000-00000F0E0000}"/>
    <cellStyle name="20% - Accent1 2 2 3 2 3 2 4 2 2" xfId="3789" xr:uid="{00000000-0005-0000-0000-0000100E0000}"/>
    <cellStyle name="20% - Accent1 2 2 3 2 3 2 4 2 2 2" xfId="3790" xr:uid="{00000000-0005-0000-0000-0000110E0000}"/>
    <cellStyle name="20% - Accent1 2 2 3 2 3 2 4 2 3" xfId="3791" xr:uid="{00000000-0005-0000-0000-0000120E0000}"/>
    <cellStyle name="20% - Accent1 2 2 3 2 3 2 4 3" xfId="3792" xr:uid="{00000000-0005-0000-0000-0000130E0000}"/>
    <cellStyle name="20% - Accent1 2 2 3 2 3 2 4 3 2" xfId="3793" xr:uid="{00000000-0005-0000-0000-0000140E0000}"/>
    <cellStyle name="20% - Accent1 2 2 3 2 3 2 4 4" xfId="3794" xr:uid="{00000000-0005-0000-0000-0000150E0000}"/>
    <cellStyle name="20% - Accent1 2 2 3 2 3 2 5" xfId="3795" xr:uid="{00000000-0005-0000-0000-0000160E0000}"/>
    <cellStyle name="20% - Accent1 2 2 3 2 3 2 5 2" xfId="3796" xr:uid="{00000000-0005-0000-0000-0000170E0000}"/>
    <cellStyle name="20% - Accent1 2 2 3 2 3 2 5 2 2" xfId="3797" xr:uid="{00000000-0005-0000-0000-0000180E0000}"/>
    <cellStyle name="20% - Accent1 2 2 3 2 3 2 5 3" xfId="3798" xr:uid="{00000000-0005-0000-0000-0000190E0000}"/>
    <cellStyle name="20% - Accent1 2 2 3 2 3 2 6" xfId="3799" xr:uid="{00000000-0005-0000-0000-00001A0E0000}"/>
    <cellStyle name="20% - Accent1 2 2 3 2 3 2 6 2" xfId="3800" xr:uid="{00000000-0005-0000-0000-00001B0E0000}"/>
    <cellStyle name="20% - Accent1 2 2 3 2 3 2 6 2 2" xfId="3801" xr:uid="{00000000-0005-0000-0000-00001C0E0000}"/>
    <cellStyle name="20% - Accent1 2 2 3 2 3 2 6 3" xfId="3802" xr:uid="{00000000-0005-0000-0000-00001D0E0000}"/>
    <cellStyle name="20% - Accent1 2 2 3 2 3 2 7" xfId="3803" xr:uid="{00000000-0005-0000-0000-00001E0E0000}"/>
    <cellStyle name="20% - Accent1 2 2 3 2 3 2 7 2" xfId="3804" xr:uid="{00000000-0005-0000-0000-00001F0E0000}"/>
    <cellStyle name="20% - Accent1 2 2 3 2 3 2 8" xfId="3805" xr:uid="{00000000-0005-0000-0000-0000200E0000}"/>
    <cellStyle name="20% - Accent1 2 2 3 2 3 2 8 2" xfId="3806" xr:uid="{00000000-0005-0000-0000-0000210E0000}"/>
    <cellStyle name="20% - Accent1 2 2 3 2 3 2 9" xfId="3807" xr:uid="{00000000-0005-0000-0000-0000220E0000}"/>
    <cellStyle name="20% - Accent1 2 2 3 2 3 3" xfId="3808" xr:uid="{00000000-0005-0000-0000-0000230E0000}"/>
    <cellStyle name="20% - Accent1 2 2 3 2 3 3 2" xfId="3809" xr:uid="{00000000-0005-0000-0000-0000240E0000}"/>
    <cellStyle name="20% - Accent1 2 2 3 2 3 3 2 2" xfId="3810" xr:uid="{00000000-0005-0000-0000-0000250E0000}"/>
    <cellStyle name="20% - Accent1 2 2 3 2 3 3 2 2 2" xfId="3811" xr:uid="{00000000-0005-0000-0000-0000260E0000}"/>
    <cellStyle name="20% - Accent1 2 2 3 2 3 3 2 2 2 2" xfId="3812" xr:uid="{00000000-0005-0000-0000-0000270E0000}"/>
    <cellStyle name="20% - Accent1 2 2 3 2 3 3 2 2 3" xfId="3813" xr:uid="{00000000-0005-0000-0000-0000280E0000}"/>
    <cellStyle name="20% - Accent1 2 2 3 2 3 3 2 3" xfId="3814" xr:uid="{00000000-0005-0000-0000-0000290E0000}"/>
    <cellStyle name="20% - Accent1 2 2 3 2 3 3 2 3 2" xfId="3815" xr:uid="{00000000-0005-0000-0000-00002A0E0000}"/>
    <cellStyle name="20% - Accent1 2 2 3 2 3 3 2 4" xfId="3816" xr:uid="{00000000-0005-0000-0000-00002B0E0000}"/>
    <cellStyle name="20% - Accent1 2 2 3 2 3 3 3" xfId="3817" xr:uid="{00000000-0005-0000-0000-00002C0E0000}"/>
    <cellStyle name="20% - Accent1 2 2 3 2 3 3 3 2" xfId="3818" xr:uid="{00000000-0005-0000-0000-00002D0E0000}"/>
    <cellStyle name="20% - Accent1 2 2 3 2 3 3 3 2 2" xfId="3819" xr:uid="{00000000-0005-0000-0000-00002E0E0000}"/>
    <cellStyle name="20% - Accent1 2 2 3 2 3 3 3 2 2 2" xfId="3820" xr:uid="{00000000-0005-0000-0000-00002F0E0000}"/>
    <cellStyle name="20% - Accent1 2 2 3 2 3 3 3 2 3" xfId="3821" xr:uid="{00000000-0005-0000-0000-0000300E0000}"/>
    <cellStyle name="20% - Accent1 2 2 3 2 3 3 3 3" xfId="3822" xr:uid="{00000000-0005-0000-0000-0000310E0000}"/>
    <cellStyle name="20% - Accent1 2 2 3 2 3 3 3 3 2" xfId="3823" xr:uid="{00000000-0005-0000-0000-0000320E0000}"/>
    <cellStyle name="20% - Accent1 2 2 3 2 3 3 3 4" xfId="3824" xr:uid="{00000000-0005-0000-0000-0000330E0000}"/>
    <cellStyle name="20% - Accent1 2 2 3 2 3 3 4" xfId="3825" xr:uid="{00000000-0005-0000-0000-0000340E0000}"/>
    <cellStyle name="20% - Accent1 2 2 3 2 3 3 4 2" xfId="3826" xr:uid="{00000000-0005-0000-0000-0000350E0000}"/>
    <cellStyle name="20% - Accent1 2 2 3 2 3 3 4 2 2" xfId="3827" xr:uid="{00000000-0005-0000-0000-0000360E0000}"/>
    <cellStyle name="20% - Accent1 2 2 3 2 3 3 4 2 2 2" xfId="3828" xr:uid="{00000000-0005-0000-0000-0000370E0000}"/>
    <cellStyle name="20% - Accent1 2 2 3 2 3 3 4 2 3" xfId="3829" xr:uid="{00000000-0005-0000-0000-0000380E0000}"/>
    <cellStyle name="20% - Accent1 2 2 3 2 3 3 4 3" xfId="3830" xr:uid="{00000000-0005-0000-0000-0000390E0000}"/>
    <cellStyle name="20% - Accent1 2 2 3 2 3 3 4 3 2" xfId="3831" xr:uid="{00000000-0005-0000-0000-00003A0E0000}"/>
    <cellStyle name="20% - Accent1 2 2 3 2 3 3 4 4" xfId="3832" xr:uid="{00000000-0005-0000-0000-00003B0E0000}"/>
    <cellStyle name="20% - Accent1 2 2 3 2 3 3 5" xfId="3833" xr:uid="{00000000-0005-0000-0000-00003C0E0000}"/>
    <cellStyle name="20% - Accent1 2 2 3 2 3 3 5 2" xfId="3834" xr:uid="{00000000-0005-0000-0000-00003D0E0000}"/>
    <cellStyle name="20% - Accent1 2 2 3 2 3 3 5 2 2" xfId="3835" xr:uid="{00000000-0005-0000-0000-00003E0E0000}"/>
    <cellStyle name="20% - Accent1 2 2 3 2 3 3 5 3" xfId="3836" xr:uid="{00000000-0005-0000-0000-00003F0E0000}"/>
    <cellStyle name="20% - Accent1 2 2 3 2 3 3 6" xfId="3837" xr:uid="{00000000-0005-0000-0000-0000400E0000}"/>
    <cellStyle name="20% - Accent1 2 2 3 2 3 3 6 2" xfId="3838" xr:uid="{00000000-0005-0000-0000-0000410E0000}"/>
    <cellStyle name="20% - Accent1 2 2 3 2 3 3 6 2 2" xfId="3839" xr:uid="{00000000-0005-0000-0000-0000420E0000}"/>
    <cellStyle name="20% - Accent1 2 2 3 2 3 3 6 3" xfId="3840" xr:uid="{00000000-0005-0000-0000-0000430E0000}"/>
    <cellStyle name="20% - Accent1 2 2 3 2 3 3 7" xfId="3841" xr:uid="{00000000-0005-0000-0000-0000440E0000}"/>
    <cellStyle name="20% - Accent1 2 2 3 2 3 3 7 2" xfId="3842" xr:uid="{00000000-0005-0000-0000-0000450E0000}"/>
    <cellStyle name="20% - Accent1 2 2 3 2 3 3 8" xfId="3843" xr:uid="{00000000-0005-0000-0000-0000460E0000}"/>
    <cellStyle name="20% - Accent1 2 2 3 2 3 3 8 2" xfId="3844" xr:uid="{00000000-0005-0000-0000-0000470E0000}"/>
    <cellStyle name="20% - Accent1 2 2 3 2 3 3 9" xfId="3845" xr:uid="{00000000-0005-0000-0000-0000480E0000}"/>
    <cellStyle name="20% - Accent1 2 2 3 2 3 4" xfId="3846" xr:uid="{00000000-0005-0000-0000-0000490E0000}"/>
    <cellStyle name="20% - Accent1 2 2 3 2 3 4 2" xfId="3847" xr:uid="{00000000-0005-0000-0000-00004A0E0000}"/>
    <cellStyle name="20% - Accent1 2 2 3 2 3 4 2 2" xfId="3848" xr:uid="{00000000-0005-0000-0000-00004B0E0000}"/>
    <cellStyle name="20% - Accent1 2 2 3 2 3 4 2 2 2" xfId="3849" xr:uid="{00000000-0005-0000-0000-00004C0E0000}"/>
    <cellStyle name="20% - Accent1 2 2 3 2 3 4 2 3" xfId="3850" xr:uid="{00000000-0005-0000-0000-00004D0E0000}"/>
    <cellStyle name="20% - Accent1 2 2 3 2 3 4 3" xfId="3851" xr:uid="{00000000-0005-0000-0000-00004E0E0000}"/>
    <cellStyle name="20% - Accent1 2 2 3 2 3 4 3 2" xfId="3852" xr:uid="{00000000-0005-0000-0000-00004F0E0000}"/>
    <cellStyle name="20% - Accent1 2 2 3 2 3 4 4" xfId="3853" xr:uid="{00000000-0005-0000-0000-0000500E0000}"/>
    <cellStyle name="20% - Accent1 2 2 3 2 3 5" xfId="3854" xr:uid="{00000000-0005-0000-0000-0000510E0000}"/>
    <cellStyle name="20% - Accent1 2 2 3 2 3 5 2" xfId="3855" xr:uid="{00000000-0005-0000-0000-0000520E0000}"/>
    <cellStyle name="20% - Accent1 2 2 3 2 3 5 2 2" xfId="3856" xr:uid="{00000000-0005-0000-0000-0000530E0000}"/>
    <cellStyle name="20% - Accent1 2 2 3 2 3 5 2 2 2" xfId="3857" xr:uid="{00000000-0005-0000-0000-0000540E0000}"/>
    <cellStyle name="20% - Accent1 2 2 3 2 3 5 2 3" xfId="3858" xr:uid="{00000000-0005-0000-0000-0000550E0000}"/>
    <cellStyle name="20% - Accent1 2 2 3 2 3 5 3" xfId="3859" xr:uid="{00000000-0005-0000-0000-0000560E0000}"/>
    <cellStyle name="20% - Accent1 2 2 3 2 3 5 3 2" xfId="3860" xr:uid="{00000000-0005-0000-0000-0000570E0000}"/>
    <cellStyle name="20% - Accent1 2 2 3 2 3 5 4" xfId="3861" xr:uid="{00000000-0005-0000-0000-0000580E0000}"/>
    <cellStyle name="20% - Accent1 2 2 3 2 3 6" xfId="3862" xr:uid="{00000000-0005-0000-0000-0000590E0000}"/>
    <cellStyle name="20% - Accent1 2 2 3 2 3 6 2" xfId="3863" xr:uid="{00000000-0005-0000-0000-00005A0E0000}"/>
    <cellStyle name="20% - Accent1 2 2 3 2 3 6 2 2" xfId="3864" xr:uid="{00000000-0005-0000-0000-00005B0E0000}"/>
    <cellStyle name="20% - Accent1 2 2 3 2 3 6 2 2 2" xfId="3865" xr:uid="{00000000-0005-0000-0000-00005C0E0000}"/>
    <cellStyle name="20% - Accent1 2 2 3 2 3 6 2 3" xfId="3866" xr:uid="{00000000-0005-0000-0000-00005D0E0000}"/>
    <cellStyle name="20% - Accent1 2 2 3 2 3 6 3" xfId="3867" xr:uid="{00000000-0005-0000-0000-00005E0E0000}"/>
    <cellStyle name="20% - Accent1 2 2 3 2 3 6 3 2" xfId="3868" xr:uid="{00000000-0005-0000-0000-00005F0E0000}"/>
    <cellStyle name="20% - Accent1 2 2 3 2 3 6 4" xfId="3869" xr:uid="{00000000-0005-0000-0000-0000600E0000}"/>
    <cellStyle name="20% - Accent1 2 2 3 2 3 7" xfId="3870" xr:uid="{00000000-0005-0000-0000-0000610E0000}"/>
    <cellStyle name="20% - Accent1 2 2 3 2 3 7 2" xfId="3871" xr:uid="{00000000-0005-0000-0000-0000620E0000}"/>
    <cellStyle name="20% - Accent1 2 2 3 2 3 7 2 2" xfId="3872" xr:uid="{00000000-0005-0000-0000-0000630E0000}"/>
    <cellStyle name="20% - Accent1 2 2 3 2 3 7 3" xfId="3873" xr:uid="{00000000-0005-0000-0000-0000640E0000}"/>
    <cellStyle name="20% - Accent1 2 2 3 2 3 8" xfId="3874" xr:uid="{00000000-0005-0000-0000-0000650E0000}"/>
    <cellStyle name="20% - Accent1 2 2 3 2 3 8 2" xfId="3875" xr:uid="{00000000-0005-0000-0000-0000660E0000}"/>
    <cellStyle name="20% - Accent1 2 2 3 2 3 8 2 2" xfId="3876" xr:uid="{00000000-0005-0000-0000-0000670E0000}"/>
    <cellStyle name="20% - Accent1 2 2 3 2 3 8 3" xfId="3877" xr:uid="{00000000-0005-0000-0000-0000680E0000}"/>
    <cellStyle name="20% - Accent1 2 2 3 2 3 9" xfId="3878" xr:uid="{00000000-0005-0000-0000-0000690E0000}"/>
    <cellStyle name="20% - Accent1 2 2 3 2 3 9 2" xfId="3879" xr:uid="{00000000-0005-0000-0000-00006A0E0000}"/>
    <cellStyle name="20% - Accent1 2 2 3 2 4" xfId="3880" xr:uid="{00000000-0005-0000-0000-00006B0E0000}"/>
    <cellStyle name="20% - Accent1 2 2 3 2 4 10" xfId="3881" xr:uid="{00000000-0005-0000-0000-00006C0E0000}"/>
    <cellStyle name="20% - Accent1 2 2 3 2 4 10 2" xfId="3882" xr:uid="{00000000-0005-0000-0000-00006D0E0000}"/>
    <cellStyle name="20% - Accent1 2 2 3 2 4 11" xfId="3883" xr:uid="{00000000-0005-0000-0000-00006E0E0000}"/>
    <cellStyle name="20% - Accent1 2 2 3 2 4 2" xfId="3884" xr:uid="{00000000-0005-0000-0000-00006F0E0000}"/>
    <cellStyle name="20% - Accent1 2 2 3 2 4 2 2" xfId="3885" xr:uid="{00000000-0005-0000-0000-0000700E0000}"/>
    <cellStyle name="20% - Accent1 2 2 3 2 4 2 2 2" xfId="3886" xr:uid="{00000000-0005-0000-0000-0000710E0000}"/>
    <cellStyle name="20% - Accent1 2 2 3 2 4 2 2 2 2" xfId="3887" xr:uid="{00000000-0005-0000-0000-0000720E0000}"/>
    <cellStyle name="20% - Accent1 2 2 3 2 4 2 2 2 2 2" xfId="3888" xr:uid="{00000000-0005-0000-0000-0000730E0000}"/>
    <cellStyle name="20% - Accent1 2 2 3 2 4 2 2 2 3" xfId="3889" xr:uid="{00000000-0005-0000-0000-0000740E0000}"/>
    <cellStyle name="20% - Accent1 2 2 3 2 4 2 2 3" xfId="3890" xr:uid="{00000000-0005-0000-0000-0000750E0000}"/>
    <cellStyle name="20% - Accent1 2 2 3 2 4 2 2 3 2" xfId="3891" xr:uid="{00000000-0005-0000-0000-0000760E0000}"/>
    <cellStyle name="20% - Accent1 2 2 3 2 4 2 2 4" xfId="3892" xr:uid="{00000000-0005-0000-0000-0000770E0000}"/>
    <cellStyle name="20% - Accent1 2 2 3 2 4 2 3" xfId="3893" xr:uid="{00000000-0005-0000-0000-0000780E0000}"/>
    <cellStyle name="20% - Accent1 2 2 3 2 4 2 3 2" xfId="3894" xr:uid="{00000000-0005-0000-0000-0000790E0000}"/>
    <cellStyle name="20% - Accent1 2 2 3 2 4 2 3 2 2" xfId="3895" xr:uid="{00000000-0005-0000-0000-00007A0E0000}"/>
    <cellStyle name="20% - Accent1 2 2 3 2 4 2 3 2 2 2" xfId="3896" xr:uid="{00000000-0005-0000-0000-00007B0E0000}"/>
    <cellStyle name="20% - Accent1 2 2 3 2 4 2 3 2 3" xfId="3897" xr:uid="{00000000-0005-0000-0000-00007C0E0000}"/>
    <cellStyle name="20% - Accent1 2 2 3 2 4 2 3 3" xfId="3898" xr:uid="{00000000-0005-0000-0000-00007D0E0000}"/>
    <cellStyle name="20% - Accent1 2 2 3 2 4 2 3 3 2" xfId="3899" xr:uid="{00000000-0005-0000-0000-00007E0E0000}"/>
    <cellStyle name="20% - Accent1 2 2 3 2 4 2 3 4" xfId="3900" xr:uid="{00000000-0005-0000-0000-00007F0E0000}"/>
    <cellStyle name="20% - Accent1 2 2 3 2 4 2 4" xfId="3901" xr:uid="{00000000-0005-0000-0000-0000800E0000}"/>
    <cellStyle name="20% - Accent1 2 2 3 2 4 2 4 2" xfId="3902" xr:uid="{00000000-0005-0000-0000-0000810E0000}"/>
    <cellStyle name="20% - Accent1 2 2 3 2 4 2 4 2 2" xfId="3903" xr:uid="{00000000-0005-0000-0000-0000820E0000}"/>
    <cellStyle name="20% - Accent1 2 2 3 2 4 2 4 2 2 2" xfId="3904" xr:uid="{00000000-0005-0000-0000-0000830E0000}"/>
    <cellStyle name="20% - Accent1 2 2 3 2 4 2 4 2 3" xfId="3905" xr:uid="{00000000-0005-0000-0000-0000840E0000}"/>
    <cellStyle name="20% - Accent1 2 2 3 2 4 2 4 3" xfId="3906" xr:uid="{00000000-0005-0000-0000-0000850E0000}"/>
    <cellStyle name="20% - Accent1 2 2 3 2 4 2 4 3 2" xfId="3907" xr:uid="{00000000-0005-0000-0000-0000860E0000}"/>
    <cellStyle name="20% - Accent1 2 2 3 2 4 2 4 4" xfId="3908" xr:uid="{00000000-0005-0000-0000-0000870E0000}"/>
    <cellStyle name="20% - Accent1 2 2 3 2 4 2 5" xfId="3909" xr:uid="{00000000-0005-0000-0000-0000880E0000}"/>
    <cellStyle name="20% - Accent1 2 2 3 2 4 2 5 2" xfId="3910" xr:uid="{00000000-0005-0000-0000-0000890E0000}"/>
    <cellStyle name="20% - Accent1 2 2 3 2 4 2 5 2 2" xfId="3911" xr:uid="{00000000-0005-0000-0000-00008A0E0000}"/>
    <cellStyle name="20% - Accent1 2 2 3 2 4 2 5 3" xfId="3912" xr:uid="{00000000-0005-0000-0000-00008B0E0000}"/>
    <cellStyle name="20% - Accent1 2 2 3 2 4 2 6" xfId="3913" xr:uid="{00000000-0005-0000-0000-00008C0E0000}"/>
    <cellStyle name="20% - Accent1 2 2 3 2 4 2 6 2" xfId="3914" xr:uid="{00000000-0005-0000-0000-00008D0E0000}"/>
    <cellStyle name="20% - Accent1 2 2 3 2 4 2 6 2 2" xfId="3915" xr:uid="{00000000-0005-0000-0000-00008E0E0000}"/>
    <cellStyle name="20% - Accent1 2 2 3 2 4 2 6 3" xfId="3916" xr:uid="{00000000-0005-0000-0000-00008F0E0000}"/>
    <cellStyle name="20% - Accent1 2 2 3 2 4 2 7" xfId="3917" xr:uid="{00000000-0005-0000-0000-0000900E0000}"/>
    <cellStyle name="20% - Accent1 2 2 3 2 4 2 7 2" xfId="3918" xr:uid="{00000000-0005-0000-0000-0000910E0000}"/>
    <cellStyle name="20% - Accent1 2 2 3 2 4 2 8" xfId="3919" xr:uid="{00000000-0005-0000-0000-0000920E0000}"/>
    <cellStyle name="20% - Accent1 2 2 3 2 4 2 8 2" xfId="3920" xr:uid="{00000000-0005-0000-0000-0000930E0000}"/>
    <cellStyle name="20% - Accent1 2 2 3 2 4 2 9" xfId="3921" xr:uid="{00000000-0005-0000-0000-0000940E0000}"/>
    <cellStyle name="20% - Accent1 2 2 3 2 4 3" xfId="3922" xr:uid="{00000000-0005-0000-0000-0000950E0000}"/>
    <cellStyle name="20% - Accent1 2 2 3 2 4 3 2" xfId="3923" xr:uid="{00000000-0005-0000-0000-0000960E0000}"/>
    <cellStyle name="20% - Accent1 2 2 3 2 4 3 2 2" xfId="3924" xr:uid="{00000000-0005-0000-0000-0000970E0000}"/>
    <cellStyle name="20% - Accent1 2 2 3 2 4 3 2 2 2" xfId="3925" xr:uid="{00000000-0005-0000-0000-0000980E0000}"/>
    <cellStyle name="20% - Accent1 2 2 3 2 4 3 2 2 2 2" xfId="3926" xr:uid="{00000000-0005-0000-0000-0000990E0000}"/>
    <cellStyle name="20% - Accent1 2 2 3 2 4 3 2 2 3" xfId="3927" xr:uid="{00000000-0005-0000-0000-00009A0E0000}"/>
    <cellStyle name="20% - Accent1 2 2 3 2 4 3 2 3" xfId="3928" xr:uid="{00000000-0005-0000-0000-00009B0E0000}"/>
    <cellStyle name="20% - Accent1 2 2 3 2 4 3 2 3 2" xfId="3929" xr:uid="{00000000-0005-0000-0000-00009C0E0000}"/>
    <cellStyle name="20% - Accent1 2 2 3 2 4 3 2 4" xfId="3930" xr:uid="{00000000-0005-0000-0000-00009D0E0000}"/>
    <cellStyle name="20% - Accent1 2 2 3 2 4 3 3" xfId="3931" xr:uid="{00000000-0005-0000-0000-00009E0E0000}"/>
    <cellStyle name="20% - Accent1 2 2 3 2 4 3 3 2" xfId="3932" xr:uid="{00000000-0005-0000-0000-00009F0E0000}"/>
    <cellStyle name="20% - Accent1 2 2 3 2 4 3 3 2 2" xfId="3933" xr:uid="{00000000-0005-0000-0000-0000A00E0000}"/>
    <cellStyle name="20% - Accent1 2 2 3 2 4 3 3 2 2 2" xfId="3934" xr:uid="{00000000-0005-0000-0000-0000A10E0000}"/>
    <cellStyle name="20% - Accent1 2 2 3 2 4 3 3 2 3" xfId="3935" xr:uid="{00000000-0005-0000-0000-0000A20E0000}"/>
    <cellStyle name="20% - Accent1 2 2 3 2 4 3 3 3" xfId="3936" xr:uid="{00000000-0005-0000-0000-0000A30E0000}"/>
    <cellStyle name="20% - Accent1 2 2 3 2 4 3 3 3 2" xfId="3937" xr:uid="{00000000-0005-0000-0000-0000A40E0000}"/>
    <cellStyle name="20% - Accent1 2 2 3 2 4 3 3 4" xfId="3938" xr:uid="{00000000-0005-0000-0000-0000A50E0000}"/>
    <cellStyle name="20% - Accent1 2 2 3 2 4 3 4" xfId="3939" xr:uid="{00000000-0005-0000-0000-0000A60E0000}"/>
    <cellStyle name="20% - Accent1 2 2 3 2 4 3 4 2" xfId="3940" xr:uid="{00000000-0005-0000-0000-0000A70E0000}"/>
    <cellStyle name="20% - Accent1 2 2 3 2 4 3 4 2 2" xfId="3941" xr:uid="{00000000-0005-0000-0000-0000A80E0000}"/>
    <cellStyle name="20% - Accent1 2 2 3 2 4 3 4 2 2 2" xfId="3942" xr:uid="{00000000-0005-0000-0000-0000A90E0000}"/>
    <cellStyle name="20% - Accent1 2 2 3 2 4 3 4 2 3" xfId="3943" xr:uid="{00000000-0005-0000-0000-0000AA0E0000}"/>
    <cellStyle name="20% - Accent1 2 2 3 2 4 3 4 3" xfId="3944" xr:uid="{00000000-0005-0000-0000-0000AB0E0000}"/>
    <cellStyle name="20% - Accent1 2 2 3 2 4 3 4 3 2" xfId="3945" xr:uid="{00000000-0005-0000-0000-0000AC0E0000}"/>
    <cellStyle name="20% - Accent1 2 2 3 2 4 3 4 4" xfId="3946" xr:uid="{00000000-0005-0000-0000-0000AD0E0000}"/>
    <cellStyle name="20% - Accent1 2 2 3 2 4 3 5" xfId="3947" xr:uid="{00000000-0005-0000-0000-0000AE0E0000}"/>
    <cellStyle name="20% - Accent1 2 2 3 2 4 3 5 2" xfId="3948" xr:uid="{00000000-0005-0000-0000-0000AF0E0000}"/>
    <cellStyle name="20% - Accent1 2 2 3 2 4 3 5 2 2" xfId="3949" xr:uid="{00000000-0005-0000-0000-0000B00E0000}"/>
    <cellStyle name="20% - Accent1 2 2 3 2 4 3 5 3" xfId="3950" xr:uid="{00000000-0005-0000-0000-0000B10E0000}"/>
    <cellStyle name="20% - Accent1 2 2 3 2 4 3 6" xfId="3951" xr:uid="{00000000-0005-0000-0000-0000B20E0000}"/>
    <cellStyle name="20% - Accent1 2 2 3 2 4 3 6 2" xfId="3952" xr:uid="{00000000-0005-0000-0000-0000B30E0000}"/>
    <cellStyle name="20% - Accent1 2 2 3 2 4 3 6 2 2" xfId="3953" xr:uid="{00000000-0005-0000-0000-0000B40E0000}"/>
    <cellStyle name="20% - Accent1 2 2 3 2 4 3 6 3" xfId="3954" xr:uid="{00000000-0005-0000-0000-0000B50E0000}"/>
    <cellStyle name="20% - Accent1 2 2 3 2 4 3 7" xfId="3955" xr:uid="{00000000-0005-0000-0000-0000B60E0000}"/>
    <cellStyle name="20% - Accent1 2 2 3 2 4 3 7 2" xfId="3956" xr:uid="{00000000-0005-0000-0000-0000B70E0000}"/>
    <cellStyle name="20% - Accent1 2 2 3 2 4 3 8" xfId="3957" xr:uid="{00000000-0005-0000-0000-0000B80E0000}"/>
    <cellStyle name="20% - Accent1 2 2 3 2 4 3 8 2" xfId="3958" xr:uid="{00000000-0005-0000-0000-0000B90E0000}"/>
    <cellStyle name="20% - Accent1 2 2 3 2 4 3 9" xfId="3959" xr:uid="{00000000-0005-0000-0000-0000BA0E0000}"/>
    <cellStyle name="20% - Accent1 2 2 3 2 4 4" xfId="3960" xr:uid="{00000000-0005-0000-0000-0000BB0E0000}"/>
    <cellStyle name="20% - Accent1 2 2 3 2 4 4 2" xfId="3961" xr:uid="{00000000-0005-0000-0000-0000BC0E0000}"/>
    <cellStyle name="20% - Accent1 2 2 3 2 4 4 2 2" xfId="3962" xr:uid="{00000000-0005-0000-0000-0000BD0E0000}"/>
    <cellStyle name="20% - Accent1 2 2 3 2 4 4 2 2 2" xfId="3963" xr:uid="{00000000-0005-0000-0000-0000BE0E0000}"/>
    <cellStyle name="20% - Accent1 2 2 3 2 4 4 2 3" xfId="3964" xr:uid="{00000000-0005-0000-0000-0000BF0E0000}"/>
    <cellStyle name="20% - Accent1 2 2 3 2 4 4 3" xfId="3965" xr:uid="{00000000-0005-0000-0000-0000C00E0000}"/>
    <cellStyle name="20% - Accent1 2 2 3 2 4 4 3 2" xfId="3966" xr:uid="{00000000-0005-0000-0000-0000C10E0000}"/>
    <cellStyle name="20% - Accent1 2 2 3 2 4 4 4" xfId="3967" xr:uid="{00000000-0005-0000-0000-0000C20E0000}"/>
    <cellStyle name="20% - Accent1 2 2 3 2 4 5" xfId="3968" xr:uid="{00000000-0005-0000-0000-0000C30E0000}"/>
    <cellStyle name="20% - Accent1 2 2 3 2 4 5 2" xfId="3969" xr:uid="{00000000-0005-0000-0000-0000C40E0000}"/>
    <cellStyle name="20% - Accent1 2 2 3 2 4 5 2 2" xfId="3970" xr:uid="{00000000-0005-0000-0000-0000C50E0000}"/>
    <cellStyle name="20% - Accent1 2 2 3 2 4 5 2 2 2" xfId="3971" xr:uid="{00000000-0005-0000-0000-0000C60E0000}"/>
    <cellStyle name="20% - Accent1 2 2 3 2 4 5 2 3" xfId="3972" xr:uid="{00000000-0005-0000-0000-0000C70E0000}"/>
    <cellStyle name="20% - Accent1 2 2 3 2 4 5 3" xfId="3973" xr:uid="{00000000-0005-0000-0000-0000C80E0000}"/>
    <cellStyle name="20% - Accent1 2 2 3 2 4 5 3 2" xfId="3974" xr:uid="{00000000-0005-0000-0000-0000C90E0000}"/>
    <cellStyle name="20% - Accent1 2 2 3 2 4 5 4" xfId="3975" xr:uid="{00000000-0005-0000-0000-0000CA0E0000}"/>
    <cellStyle name="20% - Accent1 2 2 3 2 4 6" xfId="3976" xr:uid="{00000000-0005-0000-0000-0000CB0E0000}"/>
    <cellStyle name="20% - Accent1 2 2 3 2 4 6 2" xfId="3977" xr:uid="{00000000-0005-0000-0000-0000CC0E0000}"/>
    <cellStyle name="20% - Accent1 2 2 3 2 4 6 2 2" xfId="3978" xr:uid="{00000000-0005-0000-0000-0000CD0E0000}"/>
    <cellStyle name="20% - Accent1 2 2 3 2 4 6 2 2 2" xfId="3979" xr:uid="{00000000-0005-0000-0000-0000CE0E0000}"/>
    <cellStyle name="20% - Accent1 2 2 3 2 4 6 2 3" xfId="3980" xr:uid="{00000000-0005-0000-0000-0000CF0E0000}"/>
    <cellStyle name="20% - Accent1 2 2 3 2 4 6 3" xfId="3981" xr:uid="{00000000-0005-0000-0000-0000D00E0000}"/>
    <cellStyle name="20% - Accent1 2 2 3 2 4 6 3 2" xfId="3982" xr:uid="{00000000-0005-0000-0000-0000D10E0000}"/>
    <cellStyle name="20% - Accent1 2 2 3 2 4 6 4" xfId="3983" xr:uid="{00000000-0005-0000-0000-0000D20E0000}"/>
    <cellStyle name="20% - Accent1 2 2 3 2 4 7" xfId="3984" xr:uid="{00000000-0005-0000-0000-0000D30E0000}"/>
    <cellStyle name="20% - Accent1 2 2 3 2 4 7 2" xfId="3985" xr:uid="{00000000-0005-0000-0000-0000D40E0000}"/>
    <cellStyle name="20% - Accent1 2 2 3 2 4 7 2 2" xfId="3986" xr:uid="{00000000-0005-0000-0000-0000D50E0000}"/>
    <cellStyle name="20% - Accent1 2 2 3 2 4 7 3" xfId="3987" xr:uid="{00000000-0005-0000-0000-0000D60E0000}"/>
    <cellStyle name="20% - Accent1 2 2 3 2 4 8" xfId="3988" xr:uid="{00000000-0005-0000-0000-0000D70E0000}"/>
    <cellStyle name="20% - Accent1 2 2 3 2 4 8 2" xfId="3989" xr:uid="{00000000-0005-0000-0000-0000D80E0000}"/>
    <cellStyle name="20% - Accent1 2 2 3 2 4 8 2 2" xfId="3990" xr:uid="{00000000-0005-0000-0000-0000D90E0000}"/>
    <cellStyle name="20% - Accent1 2 2 3 2 4 8 3" xfId="3991" xr:uid="{00000000-0005-0000-0000-0000DA0E0000}"/>
    <cellStyle name="20% - Accent1 2 2 3 2 4 9" xfId="3992" xr:uid="{00000000-0005-0000-0000-0000DB0E0000}"/>
    <cellStyle name="20% - Accent1 2 2 3 2 4 9 2" xfId="3993" xr:uid="{00000000-0005-0000-0000-0000DC0E0000}"/>
    <cellStyle name="20% - Accent1 2 2 3 2 5" xfId="3994" xr:uid="{00000000-0005-0000-0000-0000DD0E0000}"/>
    <cellStyle name="20% - Accent1 2 2 3 2 5 10" xfId="3995" xr:uid="{00000000-0005-0000-0000-0000DE0E0000}"/>
    <cellStyle name="20% - Accent1 2 2 3 2 5 10 2" xfId="3996" xr:uid="{00000000-0005-0000-0000-0000DF0E0000}"/>
    <cellStyle name="20% - Accent1 2 2 3 2 5 11" xfId="3997" xr:uid="{00000000-0005-0000-0000-0000E00E0000}"/>
    <cellStyle name="20% - Accent1 2 2 3 2 5 2" xfId="3998" xr:uid="{00000000-0005-0000-0000-0000E10E0000}"/>
    <cellStyle name="20% - Accent1 2 2 3 2 5 2 2" xfId="3999" xr:uid="{00000000-0005-0000-0000-0000E20E0000}"/>
    <cellStyle name="20% - Accent1 2 2 3 2 5 2 2 2" xfId="4000" xr:uid="{00000000-0005-0000-0000-0000E30E0000}"/>
    <cellStyle name="20% - Accent1 2 2 3 2 5 2 2 2 2" xfId="4001" xr:uid="{00000000-0005-0000-0000-0000E40E0000}"/>
    <cellStyle name="20% - Accent1 2 2 3 2 5 2 2 2 2 2" xfId="4002" xr:uid="{00000000-0005-0000-0000-0000E50E0000}"/>
    <cellStyle name="20% - Accent1 2 2 3 2 5 2 2 2 3" xfId="4003" xr:uid="{00000000-0005-0000-0000-0000E60E0000}"/>
    <cellStyle name="20% - Accent1 2 2 3 2 5 2 2 3" xfId="4004" xr:uid="{00000000-0005-0000-0000-0000E70E0000}"/>
    <cellStyle name="20% - Accent1 2 2 3 2 5 2 2 3 2" xfId="4005" xr:uid="{00000000-0005-0000-0000-0000E80E0000}"/>
    <cellStyle name="20% - Accent1 2 2 3 2 5 2 2 4" xfId="4006" xr:uid="{00000000-0005-0000-0000-0000E90E0000}"/>
    <cellStyle name="20% - Accent1 2 2 3 2 5 2 3" xfId="4007" xr:uid="{00000000-0005-0000-0000-0000EA0E0000}"/>
    <cellStyle name="20% - Accent1 2 2 3 2 5 2 3 2" xfId="4008" xr:uid="{00000000-0005-0000-0000-0000EB0E0000}"/>
    <cellStyle name="20% - Accent1 2 2 3 2 5 2 3 2 2" xfId="4009" xr:uid="{00000000-0005-0000-0000-0000EC0E0000}"/>
    <cellStyle name="20% - Accent1 2 2 3 2 5 2 3 2 2 2" xfId="4010" xr:uid="{00000000-0005-0000-0000-0000ED0E0000}"/>
    <cellStyle name="20% - Accent1 2 2 3 2 5 2 3 2 3" xfId="4011" xr:uid="{00000000-0005-0000-0000-0000EE0E0000}"/>
    <cellStyle name="20% - Accent1 2 2 3 2 5 2 3 3" xfId="4012" xr:uid="{00000000-0005-0000-0000-0000EF0E0000}"/>
    <cellStyle name="20% - Accent1 2 2 3 2 5 2 3 3 2" xfId="4013" xr:uid="{00000000-0005-0000-0000-0000F00E0000}"/>
    <cellStyle name="20% - Accent1 2 2 3 2 5 2 3 4" xfId="4014" xr:uid="{00000000-0005-0000-0000-0000F10E0000}"/>
    <cellStyle name="20% - Accent1 2 2 3 2 5 2 4" xfId="4015" xr:uid="{00000000-0005-0000-0000-0000F20E0000}"/>
    <cellStyle name="20% - Accent1 2 2 3 2 5 2 4 2" xfId="4016" xr:uid="{00000000-0005-0000-0000-0000F30E0000}"/>
    <cellStyle name="20% - Accent1 2 2 3 2 5 2 4 2 2" xfId="4017" xr:uid="{00000000-0005-0000-0000-0000F40E0000}"/>
    <cellStyle name="20% - Accent1 2 2 3 2 5 2 4 2 2 2" xfId="4018" xr:uid="{00000000-0005-0000-0000-0000F50E0000}"/>
    <cellStyle name="20% - Accent1 2 2 3 2 5 2 4 2 3" xfId="4019" xr:uid="{00000000-0005-0000-0000-0000F60E0000}"/>
    <cellStyle name="20% - Accent1 2 2 3 2 5 2 4 3" xfId="4020" xr:uid="{00000000-0005-0000-0000-0000F70E0000}"/>
    <cellStyle name="20% - Accent1 2 2 3 2 5 2 4 3 2" xfId="4021" xr:uid="{00000000-0005-0000-0000-0000F80E0000}"/>
    <cellStyle name="20% - Accent1 2 2 3 2 5 2 4 4" xfId="4022" xr:uid="{00000000-0005-0000-0000-0000F90E0000}"/>
    <cellStyle name="20% - Accent1 2 2 3 2 5 2 5" xfId="4023" xr:uid="{00000000-0005-0000-0000-0000FA0E0000}"/>
    <cellStyle name="20% - Accent1 2 2 3 2 5 2 5 2" xfId="4024" xr:uid="{00000000-0005-0000-0000-0000FB0E0000}"/>
    <cellStyle name="20% - Accent1 2 2 3 2 5 2 5 2 2" xfId="4025" xr:uid="{00000000-0005-0000-0000-0000FC0E0000}"/>
    <cellStyle name="20% - Accent1 2 2 3 2 5 2 5 3" xfId="4026" xr:uid="{00000000-0005-0000-0000-0000FD0E0000}"/>
    <cellStyle name="20% - Accent1 2 2 3 2 5 2 6" xfId="4027" xr:uid="{00000000-0005-0000-0000-0000FE0E0000}"/>
    <cellStyle name="20% - Accent1 2 2 3 2 5 2 6 2" xfId="4028" xr:uid="{00000000-0005-0000-0000-0000FF0E0000}"/>
    <cellStyle name="20% - Accent1 2 2 3 2 5 2 6 2 2" xfId="4029" xr:uid="{00000000-0005-0000-0000-0000000F0000}"/>
    <cellStyle name="20% - Accent1 2 2 3 2 5 2 6 3" xfId="4030" xr:uid="{00000000-0005-0000-0000-0000010F0000}"/>
    <cellStyle name="20% - Accent1 2 2 3 2 5 2 7" xfId="4031" xr:uid="{00000000-0005-0000-0000-0000020F0000}"/>
    <cellStyle name="20% - Accent1 2 2 3 2 5 2 7 2" xfId="4032" xr:uid="{00000000-0005-0000-0000-0000030F0000}"/>
    <cellStyle name="20% - Accent1 2 2 3 2 5 2 8" xfId="4033" xr:uid="{00000000-0005-0000-0000-0000040F0000}"/>
    <cellStyle name="20% - Accent1 2 2 3 2 5 2 8 2" xfId="4034" xr:uid="{00000000-0005-0000-0000-0000050F0000}"/>
    <cellStyle name="20% - Accent1 2 2 3 2 5 2 9" xfId="4035" xr:uid="{00000000-0005-0000-0000-0000060F0000}"/>
    <cellStyle name="20% - Accent1 2 2 3 2 5 3" xfId="4036" xr:uid="{00000000-0005-0000-0000-0000070F0000}"/>
    <cellStyle name="20% - Accent1 2 2 3 2 5 3 2" xfId="4037" xr:uid="{00000000-0005-0000-0000-0000080F0000}"/>
    <cellStyle name="20% - Accent1 2 2 3 2 5 3 2 2" xfId="4038" xr:uid="{00000000-0005-0000-0000-0000090F0000}"/>
    <cellStyle name="20% - Accent1 2 2 3 2 5 3 2 2 2" xfId="4039" xr:uid="{00000000-0005-0000-0000-00000A0F0000}"/>
    <cellStyle name="20% - Accent1 2 2 3 2 5 3 2 2 2 2" xfId="4040" xr:uid="{00000000-0005-0000-0000-00000B0F0000}"/>
    <cellStyle name="20% - Accent1 2 2 3 2 5 3 2 2 3" xfId="4041" xr:uid="{00000000-0005-0000-0000-00000C0F0000}"/>
    <cellStyle name="20% - Accent1 2 2 3 2 5 3 2 3" xfId="4042" xr:uid="{00000000-0005-0000-0000-00000D0F0000}"/>
    <cellStyle name="20% - Accent1 2 2 3 2 5 3 2 3 2" xfId="4043" xr:uid="{00000000-0005-0000-0000-00000E0F0000}"/>
    <cellStyle name="20% - Accent1 2 2 3 2 5 3 2 4" xfId="4044" xr:uid="{00000000-0005-0000-0000-00000F0F0000}"/>
    <cellStyle name="20% - Accent1 2 2 3 2 5 3 3" xfId="4045" xr:uid="{00000000-0005-0000-0000-0000100F0000}"/>
    <cellStyle name="20% - Accent1 2 2 3 2 5 3 3 2" xfId="4046" xr:uid="{00000000-0005-0000-0000-0000110F0000}"/>
    <cellStyle name="20% - Accent1 2 2 3 2 5 3 3 2 2" xfId="4047" xr:uid="{00000000-0005-0000-0000-0000120F0000}"/>
    <cellStyle name="20% - Accent1 2 2 3 2 5 3 3 2 2 2" xfId="4048" xr:uid="{00000000-0005-0000-0000-0000130F0000}"/>
    <cellStyle name="20% - Accent1 2 2 3 2 5 3 3 2 3" xfId="4049" xr:uid="{00000000-0005-0000-0000-0000140F0000}"/>
    <cellStyle name="20% - Accent1 2 2 3 2 5 3 3 3" xfId="4050" xr:uid="{00000000-0005-0000-0000-0000150F0000}"/>
    <cellStyle name="20% - Accent1 2 2 3 2 5 3 3 3 2" xfId="4051" xr:uid="{00000000-0005-0000-0000-0000160F0000}"/>
    <cellStyle name="20% - Accent1 2 2 3 2 5 3 3 4" xfId="4052" xr:uid="{00000000-0005-0000-0000-0000170F0000}"/>
    <cellStyle name="20% - Accent1 2 2 3 2 5 3 4" xfId="4053" xr:uid="{00000000-0005-0000-0000-0000180F0000}"/>
    <cellStyle name="20% - Accent1 2 2 3 2 5 3 4 2" xfId="4054" xr:uid="{00000000-0005-0000-0000-0000190F0000}"/>
    <cellStyle name="20% - Accent1 2 2 3 2 5 3 4 2 2" xfId="4055" xr:uid="{00000000-0005-0000-0000-00001A0F0000}"/>
    <cellStyle name="20% - Accent1 2 2 3 2 5 3 4 2 2 2" xfId="4056" xr:uid="{00000000-0005-0000-0000-00001B0F0000}"/>
    <cellStyle name="20% - Accent1 2 2 3 2 5 3 4 2 3" xfId="4057" xr:uid="{00000000-0005-0000-0000-00001C0F0000}"/>
    <cellStyle name="20% - Accent1 2 2 3 2 5 3 4 3" xfId="4058" xr:uid="{00000000-0005-0000-0000-00001D0F0000}"/>
    <cellStyle name="20% - Accent1 2 2 3 2 5 3 4 3 2" xfId="4059" xr:uid="{00000000-0005-0000-0000-00001E0F0000}"/>
    <cellStyle name="20% - Accent1 2 2 3 2 5 3 4 4" xfId="4060" xr:uid="{00000000-0005-0000-0000-00001F0F0000}"/>
    <cellStyle name="20% - Accent1 2 2 3 2 5 3 5" xfId="4061" xr:uid="{00000000-0005-0000-0000-0000200F0000}"/>
    <cellStyle name="20% - Accent1 2 2 3 2 5 3 5 2" xfId="4062" xr:uid="{00000000-0005-0000-0000-0000210F0000}"/>
    <cellStyle name="20% - Accent1 2 2 3 2 5 3 5 2 2" xfId="4063" xr:uid="{00000000-0005-0000-0000-0000220F0000}"/>
    <cellStyle name="20% - Accent1 2 2 3 2 5 3 5 3" xfId="4064" xr:uid="{00000000-0005-0000-0000-0000230F0000}"/>
    <cellStyle name="20% - Accent1 2 2 3 2 5 3 6" xfId="4065" xr:uid="{00000000-0005-0000-0000-0000240F0000}"/>
    <cellStyle name="20% - Accent1 2 2 3 2 5 3 6 2" xfId="4066" xr:uid="{00000000-0005-0000-0000-0000250F0000}"/>
    <cellStyle name="20% - Accent1 2 2 3 2 5 3 6 2 2" xfId="4067" xr:uid="{00000000-0005-0000-0000-0000260F0000}"/>
    <cellStyle name="20% - Accent1 2 2 3 2 5 3 6 3" xfId="4068" xr:uid="{00000000-0005-0000-0000-0000270F0000}"/>
    <cellStyle name="20% - Accent1 2 2 3 2 5 3 7" xfId="4069" xr:uid="{00000000-0005-0000-0000-0000280F0000}"/>
    <cellStyle name="20% - Accent1 2 2 3 2 5 3 7 2" xfId="4070" xr:uid="{00000000-0005-0000-0000-0000290F0000}"/>
    <cellStyle name="20% - Accent1 2 2 3 2 5 3 8" xfId="4071" xr:uid="{00000000-0005-0000-0000-00002A0F0000}"/>
    <cellStyle name="20% - Accent1 2 2 3 2 5 3 8 2" xfId="4072" xr:uid="{00000000-0005-0000-0000-00002B0F0000}"/>
    <cellStyle name="20% - Accent1 2 2 3 2 5 3 9" xfId="4073" xr:uid="{00000000-0005-0000-0000-00002C0F0000}"/>
    <cellStyle name="20% - Accent1 2 2 3 2 5 4" xfId="4074" xr:uid="{00000000-0005-0000-0000-00002D0F0000}"/>
    <cellStyle name="20% - Accent1 2 2 3 2 5 4 2" xfId="4075" xr:uid="{00000000-0005-0000-0000-00002E0F0000}"/>
    <cellStyle name="20% - Accent1 2 2 3 2 5 4 2 2" xfId="4076" xr:uid="{00000000-0005-0000-0000-00002F0F0000}"/>
    <cellStyle name="20% - Accent1 2 2 3 2 5 4 2 2 2" xfId="4077" xr:uid="{00000000-0005-0000-0000-0000300F0000}"/>
    <cellStyle name="20% - Accent1 2 2 3 2 5 4 2 3" xfId="4078" xr:uid="{00000000-0005-0000-0000-0000310F0000}"/>
    <cellStyle name="20% - Accent1 2 2 3 2 5 4 3" xfId="4079" xr:uid="{00000000-0005-0000-0000-0000320F0000}"/>
    <cellStyle name="20% - Accent1 2 2 3 2 5 4 3 2" xfId="4080" xr:uid="{00000000-0005-0000-0000-0000330F0000}"/>
    <cellStyle name="20% - Accent1 2 2 3 2 5 4 4" xfId="4081" xr:uid="{00000000-0005-0000-0000-0000340F0000}"/>
    <cellStyle name="20% - Accent1 2 2 3 2 5 5" xfId="4082" xr:uid="{00000000-0005-0000-0000-0000350F0000}"/>
    <cellStyle name="20% - Accent1 2 2 3 2 5 5 2" xfId="4083" xr:uid="{00000000-0005-0000-0000-0000360F0000}"/>
    <cellStyle name="20% - Accent1 2 2 3 2 5 5 2 2" xfId="4084" xr:uid="{00000000-0005-0000-0000-0000370F0000}"/>
    <cellStyle name="20% - Accent1 2 2 3 2 5 5 2 2 2" xfId="4085" xr:uid="{00000000-0005-0000-0000-0000380F0000}"/>
    <cellStyle name="20% - Accent1 2 2 3 2 5 5 2 3" xfId="4086" xr:uid="{00000000-0005-0000-0000-0000390F0000}"/>
    <cellStyle name="20% - Accent1 2 2 3 2 5 5 3" xfId="4087" xr:uid="{00000000-0005-0000-0000-00003A0F0000}"/>
    <cellStyle name="20% - Accent1 2 2 3 2 5 5 3 2" xfId="4088" xr:uid="{00000000-0005-0000-0000-00003B0F0000}"/>
    <cellStyle name="20% - Accent1 2 2 3 2 5 5 4" xfId="4089" xr:uid="{00000000-0005-0000-0000-00003C0F0000}"/>
    <cellStyle name="20% - Accent1 2 2 3 2 5 6" xfId="4090" xr:uid="{00000000-0005-0000-0000-00003D0F0000}"/>
    <cellStyle name="20% - Accent1 2 2 3 2 5 6 2" xfId="4091" xr:uid="{00000000-0005-0000-0000-00003E0F0000}"/>
    <cellStyle name="20% - Accent1 2 2 3 2 5 6 2 2" xfId="4092" xr:uid="{00000000-0005-0000-0000-00003F0F0000}"/>
    <cellStyle name="20% - Accent1 2 2 3 2 5 6 2 2 2" xfId="4093" xr:uid="{00000000-0005-0000-0000-0000400F0000}"/>
    <cellStyle name="20% - Accent1 2 2 3 2 5 6 2 3" xfId="4094" xr:uid="{00000000-0005-0000-0000-0000410F0000}"/>
    <cellStyle name="20% - Accent1 2 2 3 2 5 6 3" xfId="4095" xr:uid="{00000000-0005-0000-0000-0000420F0000}"/>
    <cellStyle name="20% - Accent1 2 2 3 2 5 6 3 2" xfId="4096" xr:uid="{00000000-0005-0000-0000-0000430F0000}"/>
    <cellStyle name="20% - Accent1 2 2 3 2 5 6 4" xfId="4097" xr:uid="{00000000-0005-0000-0000-0000440F0000}"/>
    <cellStyle name="20% - Accent1 2 2 3 2 5 7" xfId="4098" xr:uid="{00000000-0005-0000-0000-0000450F0000}"/>
    <cellStyle name="20% - Accent1 2 2 3 2 5 7 2" xfId="4099" xr:uid="{00000000-0005-0000-0000-0000460F0000}"/>
    <cellStyle name="20% - Accent1 2 2 3 2 5 7 2 2" xfId="4100" xr:uid="{00000000-0005-0000-0000-0000470F0000}"/>
    <cellStyle name="20% - Accent1 2 2 3 2 5 7 3" xfId="4101" xr:uid="{00000000-0005-0000-0000-0000480F0000}"/>
    <cellStyle name="20% - Accent1 2 2 3 2 5 8" xfId="4102" xr:uid="{00000000-0005-0000-0000-0000490F0000}"/>
    <cellStyle name="20% - Accent1 2 2 3 2 5 8 2" xfId="4103" xr:uid="{00000000-0005-0000-0000-00004A0F0000}"/>
    <cellStyle name="20% - Accent1 2 2 3 2 5 8 2 2" xfId="4104" xr:uid="{00000000-0005-0000-0000-00004B0F0000}"/>
    <cellStyle name="20% - Accent1 2 2 3 2 5 8 3" xfId="4105" xr:uid="{00000000-0005-0000-0000-00004C0F0000}"/>
    <cellStyle name="20% - Accent1 2 2 3 2 5 9" xfId="4106" xr:uid="{00000000-0005-0000-0000-00004D0F0000}"/>
    <cellStyle name="20% - Accent1 2 2 3 2 5 9 2" xfId="4107" xr:uid="{00000000-0005-0000-0000-00004E0F0000}"/>
    <cellStyle name="20% - Accent1 2 2 3 2 6" xfId="4108" xr:uid="{00000000-0005-0000-0000-00004F0F0000}"/>
    <cellStyle name="20% - Accent1 2 2 3 2 6 2" xfId="4109" xr:uid="{00000000-0005-0000-0000-0000500F0000}"/>
    <cellStyle name="20% - Accent1 2 2 3 2 6 2 2" xfId="4110" xr:uid="{00000000-0005-0000-0000-0000510F0000}"/>
    <cellStyle name="20% - Accent1 2 2 3 2 6 2 2 2" xfId="4111" xr:uid="{00000000-0005-0000-0000-0000520F0000}"/>
    <cellStyle name="20% - Accent1 2 2 3 2 6 2 2 2 2" xfId="4112" xr:uid="{00000000-0005-0000-0000-0000530F0000}"/>
    <cellStyle name="20% - Accent1 2 2 3 2 6 2 2 3" xfId="4113" xr:uid="{00000000-0005-0000-0000-0000540F0000}"/>
    <cellStyle name="20% - Accent1 2 2 3 2 6 2 3" xfId="4114" xr:uid="{00000000-0005-0000-0000-0000550F0000}"/>
    <cellStyle name="20% - Accent1 2 2 3 2 6 2 3 2" xfId="4115" xr:uid="{00000000-0005-0000-0000-0000560F0000}"/>
    <cellStyle name="20% - Accent1 2 2 3 2 6 2 4" xfId="4116" xr:uid="{00000000-0005-0000-0000-0000570F0000}"/>
    <cellStyle name="20% - Accent1 2 2 3 2 6 3" xfId="4117" xr:uid="{00000000-0005-0000-0000-0000580F0000}"/>
    <cellStyle name="20% - Accent1 2 2 3 2 6 3 2" xfId="4118" xr:uid="{00000000-0005-0000-0000-0000590F0000}"/>
    <cellStyle name="20% - Accent1 2 2 3 2 6 3 2 2" xfId="4119" xr:uid="{00000000-0005-0000-0000-00005A0F0000}"/>
    <cellStyle name="20% - Accent1 2 2 3 2 6 3 2 2 2" xfId="4120" xr:uid="{00000000-0005-0000-0000-00005B0F0000}"/>
    <cellStyle name="20% - Accent1 2 2 3 2 6 3 2 3" xfId="4121" xr:uid="{00000000-0005-0000-0000-00005C0F0000}"/>
    <cellStyle name="20% - Accent1 2 2 3 2 6 3 3" xfId="4122" xr:uid="{00000000-0005-0000-0000-00005D0F0000}"/>
    <cellStyle name="20% - Accent1 2 2 3 2 6 3 3 2" xfId="4123" xr:uid="{00000000-0005-0000-0000-00005E0F0000}"/>
    <cellStyle name="20% - Accent1 2 2 3 2 6 3 4" xfId="4124" xr:uid="{00000000-0005-0000-0000-00005F0F0000}"/>
    <cellStyle name="20% - Accent1 2 2 3 2 6 4" xfId="4125" xr:uid="{00000000-0005-0000-0000-0000600F0000}"/>
    <cellStyle name="20% - Accent1 2 2 3 2 6 4 2" xfId="4126" xr:uid="{00000000-0005-0000-0000-0000610F0000}"/>
    <cellStyle name="20% - Accent1 2 2 3 2 6 4 2 2" xfId="4127" xr:uid="{00000000-0005-0000-0000-0000620F0000}"/>
    <cellStyle name="20% - Accent1 2 2 3 2 6 4 2 2 2" xfId="4128" xr:uid="{00000000-0005-0000-0000-0000630F0000}"/>
    <cellStyle name="20% - Accent1 2 2 3 2 6 4 2 3" xfId="4129" xr:uid="{00000000-0005-0000-0000-0000640F0000}"/>
    <cellStyle name="20% - Accent1 2 2 3 2 6 4 3" xfId="4130" xr:uid="{00000000-0005-0000-0000-0000650F0000}"/>
    <cellStyle name="20% - Accent1 2 2 3 2 6 4 3 2" xfId="4131" xr:uid="{00000000-0005-0000-0000-0000660F0000}"/>
    <cellStyle name="20% - Accent1 2 2 3 2 6 4 4" xfId="4132" xr:uid="{00000000-0005-0000-0000-0000670F0000}"/>
    <cellStyle name="20% - Accent1 2 2 3 2 6 5" xfId="4133" xr:uid="{00000000-0005-0000-0000-0000680F0000}"/>
    <cellStyle name="20% - Accent1 2 2 3 2 6 5 2" xfId="4134" xr:uid="{00000000-0005-0000-0000-0000690F0000}"/>
    <cellStyle name="20% - Accent1 2 2 3 2 6 5 2 2" xfId="4135" xr:uid="{00000000-0005-0000-0000-00006A0F0000}"/>
    <cellStyle name="20% - Accent1 2 2 3 2 6 5 3" xfId="4136" xr:uid="{00000000-0005-0000-0000-00006B0F0000}"/>
    <cellStyle name="20% - Accent1 2 2 3 2 6 6" xfId="4137" xr:uid="{00000000-0005-0000-0000-00006C0F0000}"/>
    <cellStyle name="20% - Accent1 2 2 3 2 6 6 2" xfId="4138" xr:uid="{00000000-0005-0000-0000-00006D0F0000}"/>
    <cellStyle name="20% - Accent1 2 2 3 2 6 6 2 2" xfId="4139" xr:uid="{00000000-0005-0000-0000-00006E0F0000}"/>
    <cellStyle name="20% - Accent1 2 2 3 2 6 6 3" xfId="4140" xr:uid="{00000000-0005-0000-0000-00006F0F0000}"/>
    <cellStyle name="20% - Accent1 2 2 3 2 6 7" xfId="4141" xr:uid="{00000000-0005-0000-0000-0000700F0000}"/>
    <cellStyle name="20% - Accent1 2 2 3 2 6 7 2" xfId="4142" xr:uid="{00000000-0005-0000-0000-0000710F0000}"/>
    <cellStyle name="20% - Accent1 2 2 3 2 6 8" xfId="4143" xr:uid="{00000000-0005-0000-0000-0000720F0000}"/>
    <cellStyle name="20% - Accent1 2 2 3 2 6 8 2" xfId="4144" xr:uid="{00000000-0005-0000-0000-0000730F0000}"/>
    <cellStyle name="20% - Accent1 2 2 3 2 6 9" xfId="4145" xr:uid="{00000000-0005-0000-0000-0000740F0000}"/>
    <cellStyle name="20% - Accent1 2 2 3 2 7" xfId="4146" xr:uid="{00000000-0005-0000-0000-0000750F0000}"/>
    <cellStyle name="20% - Accent1 2 2 3 2 7 2" xfId="4147" xr:uid="{00000000-0005-0000-0000-0000760F0000}"/>
    <cellStyle name="20% - Accent1 2 2 3 2 7 2 2" xfId="4148" xr:uid="{00000000-0005-0000-0000-0000770F0000}"/>
    <cellStyle name="20% - Accent1 2 2 3 2 7 2 2 2" xfId="4149" xr:uid="{00000000-0005-0000-0000-0000780F0000}"/>
    <cellStyle name="20% - Accent1 2 2 3 2 7 2 2 2 2" xfId="4150" xr:uid="{00000000-0005-0000-0000-0000790F0000}"/>
    <cellStyle name="20% - Accent1 2 2 3 2 7 2 2 3" xfId="4151" xr:uid="{00000000-0005-0000-0000-00007A0F0000}"/>
    <cellStyle name="20% - Accent1 2 2 3 2 7 2 3" xfId="4152" xr:uid="{00000000-0005-0000-0000-00007B0F0000}"/>
    <cellStyle name="20% - Accent1 2 2 3 2 7 2 3 2" xfId="4153" xr:uid="{00000000-0005-0000-0000-00007C0F0000}"/>
    <cellStyle name="20% - Accent1 2 2 3 2 7 2 4" xfId="4154" xr:uid="{00000000-0005-0000-0000-00007D0F0000}"/>
    <cellStyle name="20% - Accent1 2 2 3 2 7 3" xfId="4155" xr:uid="{00000000-0005-0000-0000-00007E0F0000}"/>
    <cellStyle name="20% - Accent1 2 2 3 2 7 3 2" xfId="4156" xr:uid="{00000000-0005-0000-0000-00007F0F0000}"/>
    <cellStyle name="20% - Accent1 2 2 3 2 7 3 2 2" xfId="4157" xr:uid="{00000000-0005-0000-0000-0000800F0000}"/>
    <cellStyle name="20% - Accent1 2 2 3 2 7 3 2 2 2" xfId="4158" xr:uid="{00000000-0005-0000-0000-0000810F0000}"/>
    <cellStyle name="20% - Accent1 2 2 3 2 7 3 2 3" xfId="4159" xr:uid="{00000000-0005-0000-0000-0000820F0000}"/>
    <cellStyle name="20% - Accent1 2 2 3 2 7 3 3" xfId="4160" xr:uid="{00000000-0005-0000-0000-0000830F0000}"/>
    <cellStyle name="20% - Accent1 2 2 3 2 7 3 3 2" xfId="4161" xr:uid="{00000000-0005-0000-0000-0000840F0000}"/>
    <cellStyle name="20% - Accent1 2 2 3 2 7 3 4" xfId="4162" xr:uid="{00000000-0005-0000-0000-0000850F0000}"/>
    <cellStyle name="20% - Accent1 2 2 3 2 7 4" xfId="4163" xr:uid="{00000000-0005-0000-0000-0000860F0000}"/>
    <cellStyle name="20% - Accent1 2 2 3 2 7 4 2" xfId="4164" xr:uid="{00000000-0005-0000-0000-0000870F0000}"/>
    <cellStyle name="20% - Accent1 2 2 3 2 7 4 2 2" xfId="4165" xr:uid="{00000000-0005-0000-0000-0000880F0000}"/>
    <cellStyle name="20% - Accent1 2 2 3 2 7 4 2 2 2" xfId="4166" xr:uid="{00000000-0005-0000-0000-0000890F0000}"/>
    <cellStyle name="20% - Accent1 2 2 3 2 7 4 2 3" xfId="4167" xr:uid="{00000000-0005-0000-0000-00008A0F0000}"/>
    <cellStyle name="20% - Accent1 2 2 3 2 7 4 3" xfId="4168" xr:uid="{00000000-0005-0000-0000-00008B0F0000}"/>
    <cellStyle name="20% - Accent1 2 2 3 2 7 4 3 2" xfId="4169" xr:uid="{00000000-0005-0000-0000-00008C0F0000}"/>
    <cellStyle name="20% - Accent1 2 2 3 2 7 4 4" xfId="4170" xr:uid="{00000000-0005-0000-0000-00008D0F0000}"/>
    <cellStyle name="20% - Accent1 2 2 3 2 7 5" xfId="4171" xr:uid="{00000000-0005-0000-0000-00008E0F0000}"/>
    <cellStyle name="20% - Accent1 2 2 3 2 7 5 2" xfId="4172" xr:uid="{00000000-0005-0000-0000-00008F0F0000}"/>
    <cellStyle name="20% - Accent1 2 2 3 2 7 5 2 2" xfId="4173" xr:uid="{00000000-0005-0000-0000-0000900F0000}"/>
    <cellStyle name="20% - Accent1 2 2 3 2 7 5 3" xfId="4174" xr:uid="{00000000-0005-0000-0000-0000910F0000}"/>
    <cellStyle name="20% - Accent1 2 2 3 2 7 6" xfId="4175" xr:uid="{00000000-0005-0000-0000-0000920F0000}"/>
    <cellStyle name="20% - Accent1 2 2 3 2 7 6 2" xfId="4176" xr:uid="{00000000-0005-0000-0000-0000930F0000}"/>
    <cellStyle name="20% - Accent1 2 2 3 2 7 6 2 2" xfId="4177" xr:uid="{00000000-0005-0000-0000-0000940F0000}"/>
    <cellStyle name="20% - Accent1 2 2 3 2 7 6 3" xfId="4178" xr:uid="{00000000-0005-0000-0000-0000950F0000}"/>
    <cellStyle name="20% - Accent1 2 2 3 2 7 7" xfId="4179" xr:uid="{00000000-0005-0000-0000-0000960F0000}"/>
    <cellStyle name="20% - Accent1 2 2 3 2 7 7 2" xfId="4180" xr:uid="{00000000-0005-0000-0000-0000970F0000}"/>
    <cellStyle name="20% - Accent1 2 2 3 2 7 8" xfId="4181" xr:uid="{00000000-0005-0000-0000-0000980F0000}"/>
    <cellStyle name="20% - Accent1 2 2 3 2 7 8 2" xfId="4182" xr:uid="{00000000-0005-0000-0000-0000990F0000}"/>
    <cellStyle name="20% - Accent1 2 2 3 2 7 9" xfId="4183" xr:uid="{00000000-0005-0000-0000-00009A0F0000}"/>
    <cellStyle name="20% - Accent1 2 2 3 2 8" xfId="4184" xr:uid="{00000000-0005-0000-0000-00009B0F0000}"/>
    <cellStyle name="20% - Accent1 2 2 3 2 8 2" xfId="4185" xr:uid="{00000000-0005-0000-0000-00009C0F0000}"/>
    <cellStyle name="20% - Accent1 2 2 3 2 8 2 2" xfId="4186" xr:uid="{00000000-0005-0000-0000-00009D0F0000}"/>
    <cellStyle name="20% - Accent1 2 2 3 2 8 2 2 2" xfId="4187" xr:uid="{00000000-0005-0000-0000-00009E0F0000}"/>
    <cellStyle name="20% - Accent1 2 2 3 2 8 2 3" xfId="4188" xr:uid="{00000000-0005-0000-0000-00009F0F0000}"/>
    <cellStyle name="20% - Accent1 2 2 3 2 8 3" xfId="4189" xr:uid="{00000000-0005-0000-0000-0000A00F0000}"/>
    <cellStyle name="20% - Accent1 2 2 3 2 8 3 2" xfId="4190" xr:uid="{00000000-0005-0000-0000-0000A10F0000}"/>
    <cellStyle name="20% - Accent1 2 2 3 2 8 4" xfId="4191" xr:uid="{00000000-0005-0000-0000-0000A20F0000}"/>
    <cellStyle name="20% - Accent1 2 2 3 2 9" xfId="4192" xr:uid="{00000000-0005-0000-0000-0000A30F0000}"/>
    <cellStyle name="20% - Accent1 2 2 3 2 9 2" xfId="4193" xr:uid="{00000000-0005-0000-0000-0000A40F0000}"/>
    <cellStyle name="20% - Accent1 2 2 3 2 9 2 2" xfId="4194" xr:uid="{00000000-0005-0000-0000-0000A50F0000}"/>
    <cellStyle name="20% - Accent1 2 2 3 2 9 2 2 2" xfId="4195" xr:uid="{00000000-0005-0000-0000-0000A60F0000}"/>
    <cellStyle name="20% - Accent1 2 2 3 2 9 2 3" xfId="4196" xr:uid="{00000000-0005-0000-0000-0000A70F0000}"/>
    <cellStyle name="20% - Accent1 2 2 3 2 9 3" xfId="4197" xr:uid="{00000000-0005-0000-0000-0000A80F0000}"/>
    <cellStyle name="20% - Accent1 2 2 3 2 9 3 2" xfId="4198" xr:uid="{00000000-0005-0000-0000-0000A90F0000}"/>
    <cellStyle name="20% - Accent1 2 2 3 2 9 4" xfId="4199" xr:uid="{00000000-0005-0000-0000-0000AA0F0000}"/>
    <cellStyle name="20% - Accent1 2 2 3 3" xfId="4200" xr:uid="{00000000-0005-0000-0000-0000AB0F0000}"/>
    <cellStyle name="20% - Accent1 2 2 3 3 10" xfId="4201" xr:uid="{00000000-0005-0000-0000-0000AC0F0000}"/>
    <cellStyle name="20% - Accent1 2 2 3 3 10 2" xfId="4202" xr:uid="{00000000-0005-0000-0000-0000AD0F0000}"/>
    <cellStyle name="20% - Accent1 2 2 3 3 10 2 2" xfId="4203" xr:uid="{00000000-0005-0000-0000-0000AE0F0000}"/>
    <cellStyle name="20% - Accent1 2 2 3 3 10 3" xfId="4204" xr:uid="{00000000-0005-0000-0000-0000AF0F0000}"/>
    <cellStyle name="20% - Accent1 2 2 3 3 11" xfId="4205" xr:uid="{00000000-0005-0000-0000-0000B00F0000}"/>
    <cellStyle name="20% - Accent1 2 2 3 3 11 2" xfId="4206" xr:uid="{00000000-0005-0000-0000-0000B10F0000}"/>
    <cellStyle name="20% - Accent1 2 2 3 3 11 2 2" xfId="4207" xr:uid="{00000000-0005-0000-0000-0000B20F0000}"/>
    <cellStyle name="20% - Accent1 2 2 3 3 11 3" xfId="4208" xr:uid="{00000000-0005-0000-0000-0000B30F0000}"/>
    <cellStyle name="20% - Accent1 2 2 3 3 12" xfId="4209" xr:uid="{00000000-0005-0000-0000-0000B40F0000}"/>
    <cellStyle name="20% - Accent1 2 2 3 3 12 2" xfId="4210" xr:uid="{00000000-0005-0000-0000-0000B50F0000}"/>
    <cellStyle name="20% - Accent1 2 2 3 3 13" xfId="4211" xr:uid="{00000000-0005-0000-0000-0000B60F0000}"/>
    <cellStyle name="20% - Accent1 2 2 3 3 13 2" xfId="4212" xr:uid="{00000000-0005-0000-0000-0000B70F0000}"/>
    <cellStyle name="20% - Accent1 2 2 3 3 14" xfId="4213" xr:uid="{00000000-0005-0000-0000-0000B80F0000}"/>
    <cellStyle name="20% - Accent1 2 2 3 3 2" xfId="4214" xr:uid="{00000000-0005-0000-0000-0000B90F0000}"/>
    <cellStyle name="20% - Accent1 2 2 3 3 2 10" xfId="4215" xr:uid="{00000000-0005-0000-0000-0000BA0F0000}"/>
    <cellStyle name="20% - Accent1 2 2 3 3 2 10 2" xfId="4216" xr:uid="{00000000-0005-0000-0000-0000BB0F0000}"/>
    <cellStyle name="20% - Accent1 2 2 3 3 2 11" xfId="4217" xr:uid="{00000000-0005-0000-0000-0000BC0F0000}"/>
    <cellStyle name="20% - Accent1 2 2 3 3 2 2" xfId="4218" xr:uid="{00000000-0005-0000-0000-0000BD0F0000}"/>
    <cellStyle name="20% - Accent1 2 2 3 3 2 2 2" xfId="4219" xr:uid="{00000000-0005-0000-0000-0000BE0F0000}"/>
    <cellStyle name="20% - Accent1 2 2 3 3 2 2 2 2" xfId="4220" xr:uid="{00000000-0005-0000-0000-0000BF0F0000}"/>
    <cellStyle name="20% - Accent1 2 2 3 3 2 2 2 2 2" xfId="4221" xr:uid="{00000000-0005-0000-0000-0000C00F0000}"/>
    <cellStyle name="20% - Accent1 2 2 3 3 2 2 2 2 2 2" xfId="4222" xr:uid="{00000000-0005-0000-0000-0000C10F0000}"/>
    <cellStyle name="20% - Accent1 2 2 3 3 2 2 2 2 3" xfId="4223" xr:uid="{00000000-0005-0000-0000-0000C20F0000}"/>
    <cellStyle name="20% - Accent1 2 2 3 3 2 2 2 3" xfId="4224" xr:uid="{00000000-0005-0000-0000-0000C30F0000}"/>
    <cellStyle name="20% - Accent1 2 2 3 3 2 2 2 3 2" xfId="4225" xr:uid="{00000000-0005-0000-0000-0000C40F0000}"/>
    <cellStyle name="20% - Accent1 2 2 3 3 2 2 2 4" xfId="4226" xr:uid="{00000000-0005-0000-0000-0000C50F0000}"/>
    <cellStyle name="20% - Accent1 2 2 3 3 2 2 3" xfId="4227" xr:uid="{00000000-0005-0000-0000-0000C60F0000}"/>
    <cellStyle name="20% - Accent1 2 2 3 3 2 2 3 2" xfId="4228" xr:uid="{00000000-0005-0000-0000-0000C70F0000}"/>
    <cellStyle name="20% - Accent1 2 2 3 3 2 2 3 2 2" xfId="4229" xr:uid="{00000000-0005-0000-0000-0000C80F0000}"/>
    <cellStyle name="20% - Accent1 2 2 3 3 2 2 3 2 2 2" xfId="4230" xr:uid="{00000000-0005-0000-0000-0000C90F0000}"/>
    <cellStyle name="20% - Accent1 2 2 3 3 2 2 3 2 3" xfId="4231" xr:uid="{00000000-0005-0000-0000-0000CA0F0000}"/>
    <cellStyle name="20% - Accent1 2 2 3 3 2 2 3 3" xfId="4232" xr:uid="{00000000-0005-0000-0000-0000CB0F0000}"/>
    <cellStyle name="20% - Accent1 2 2 3 3 2 2 3 3 2" xfId="4233" xr:uid="{00000000-0005-0000-0000-0000CC0F0000}"/>
    <cellStyle name="20% - Accent1 2 2 3 3 2 2 3 4" xfId="4234" xr:uid="{00000000-0005-0000-0000-0000CD0F0000}"/>
    <cellStyle name="20% - Accent1 2 2 3 3 2 2 4" xfId="4235" xr:uid="{00000000-0005-0000-0000-0000CE0F0000}"/>
    <cellStyle name="20% - Accent1 2 2 3 3 2 2 4 2" xfId="4236" xr:uid="{00000000-0005-0000-0000-0000CF0F0000}"/>
    <cellStyle name="20% - Accent1 2 2 3 3 2 2 4 2 2" xfId="4237" xr:uid="{00000000-0005-0000-0000-0000D00F0000}"/>
    <cellStyle name="20% - Accent1 2 2 3 3 2 2 4 2 2 2" xfId="4238" xr:uid="{00000000-0005-0000-0000-0000D10F0000}"/>
    <cellStyle name="20% - Accent1 2 2 3 3 2 2 4 2 3" xfId="4239" xr:uid="{00000000-0005-0000-0000-0000D20F0000}"/>
    <cellStyle name="20% - Accent1 2 2 3 3 2 2 4 3" xfId="4240" xr:uid="{00000000-0005-0000-0000-0000D30F0000}"/>
    <cellStyle name="20% - Accent1 2 2 3 3 2 2 4 3 2" xfId="4241" xr:uid="{00000000-0005-0000-0000-0000D40F0000}"/>
    <cellStyle name="20% - Accent1 2 2 3 3 2 2 4 4" xfId="4242" xr:uid="{00000000-0005-0000-0000-0000D50F0000}"/>
    <cellStyle name="20% - Accent1 2 2 3 3 2 2 5" xfId="4243" xr:uid="{00000000-0005-0000-0000-0000D60F0000}"/>
    <cellStyle name="20% - Accent1 2 2 3 3 2 2 5 2" xfId="4244" xr:uid="{00000000-0005-0000-0000-0000D70F0000}"/>
    <cellStyle name="20% - Accent1 2 2 3 3 2 2 5 2 2" xfId="4245" xr:uid="{00000000-0005-0000-0000-0000D80F0000}"/>
    <cellStyle name="20% - Accent1 2 2 3 3 2 2 5 3" xfId="4246" xr:uid="{00000000-0005-0000-0000-0000D90F0000}"/>
    <cellStyle name="20% - Accent1 2 2 3 3 2 2 6" xfId="4247" xr:uid="{00000000-0005-0000-0000-0000DA0F0000}"/>
    <cellStyle name="20% - Accent1 2 2 3 3 2 2 6 2" xfId="4248" xr:uid="{00000000-0005-0000-0000-0000DB0F0000}"/>
    <cellStyle name="20% - Accent1 2 2 3 3 2 2 6 2 2" xfId="4249" xr:uid="{00000000-0005-0000-0000-0000DC0F0000}"/>
    <cellStyle name="20% - Accent1 2 2 3 3 2 2 6 3" xfId="4250" xr:uid="{00000000-0005-0000-0000-0000DD0F0000}"/>
    <cellStyle name="20% - Accent1 2 2 3 3 2 2 7" xfId="4251" xr:uid="{00000000-0005-0000-0000-0000DE0F0000}"/>
    <cellStyle name="20% - Accent1 2 2 3 3 2 2 7 2" xfId="4252" xr:uid="{00000000-0005-0000-0000-0000DF0F0000}"/>
    <cellStyle name="20% - Accent1 2 2 3 3 2 2 8" xfId="4253" xr:uid="{00000000-0005-0000-0000-0000E00F0000}"/>
    <cellStyle name="20% - Accent1 2 2 3 3 2 2 8 2" xfId="4254" xr:uid="{00000000-0005-0000-0000-0000E10F0000}"/>
    <cellStyle name="20% - Accent1 2 2 3 3 2 2 9" xfId="4255" xr:uid="{00000000-0005-0000-0000-0000E20F0000}"/>
    <cellStyle name="20% - Accent1 2 2 3 3 2 3" xfId="4256" xr:uid="{00000000-0005-0000-0000-0000E30F0000}"/>
    <cellStyle name="20% - Accent1 2 2 3 3 2 3 2" xfId="4257" xr:uid="{00000000-0005-0000-0000-0000E40F0000}"/>
    <cellStyle name="20% - Accent1 2 2 3 3 2 3 2 2" xfId="4258" xr:uid="{00000000-0005-0000-0000-0000E50F0000}"/>
    <cellStyle name="20% - Accent1 2 2 3 3 2 3 2 2 2" xfId="4259" xr:uid="{00000000-0005-0000-0000-0000E60F0000}"/>
    <cellStyle name="20% - Accent1 2 2 3 3 2 3 2 2 2 2" xfId="4260" xr:uid="{00000000-0005-0000-0000-0000E70F0000}"/>
    <cellStyle name="20% - Accent1 2 2 3 3 2 3 2 2 3" xfId="4261" xr:uid="{00000000-0005-0000-0000-0000E80F0000}"/>
    <cellStyle name="20% - Accent1 2 2 3 3 2 3 2 3" xfId="4262" xr:uid="{00000000-0005-0000-0000-0000E90F0000}"/>
    <cellStyle name="20% - Accent1 2 2 3 3 2 3 2 3 2" xfId="4263" xr:uid="{00000000-0005-0000-0000-0000EA0F0000}"/>
    <cellStyle name="20% - Accent1 2 2 3 3 2 3 2 4" xfId="4264" xr:uid="{00000000-0005-0000-0000-0000EB0F0000}"/>
    <cellStyle name="20% - Accent1 2 2 3 3 2 3 3" xfId="4265" xr:uid="{00000000-0005-0000-0000-0000EC0F0000}"/>
    <cellStyle name="20% - Accent1 2 2 3 3 2 3 3 2" xfId="4266" xr:uid="{00000000-0005-0000-0000-0000ED0F0000}"/>
    <cellStyle name="20% - Accent1 2 2 3 3 2 3 3 2 2" xfId="4267" xr:uid="{00000000-0005-0000-0000-0000EE0F0000}"/>
    <cellStyle name="20% - Accent1 2 2 3 3 2 3 3 2 2 2" xfId="4268" xr:uid="{00000000-0005-0000-0000-0000EF0F0000}"/>
    <cellStyle name="20% - Accent1 2 2 3 3 2 3 3 2 3" xfId="4269" xr:uid="{00000000-0005-0000-0000-0000F00F0000}"/>
    <cellStyle name="20% - Accent1 2 2 3 3 2 3 3 3" xfId="4270" xr:uid="{00000000-0005-0000-0000-0000F10F0000}"/>
    <cellStyle name="20% - Accent1 2 2 3 3 2 3 3 3 2" xfId="4271" xr:uid="{00000000-0005-0000-0000-0000F20F0000}"/>
    <cellStyle name="20% - Accent1 2 2 3 3 2 3 3 4" xfId="4272" xr:uid="{00000000-0005-0000-0000-0000F30F0000}"/>
    <cellStyle name="20% - Accent1 2 2 3 3 2 3 4" xfId="4273" xr:uid="{00000000-0005-0000-0000-0000F40F0000}"/>
    <cellStyle name="20% - Accent1 2 2 3 3 2 3 4 2" xfId="4274" xr:uid="{00000000-0005-0000-0000-0000F50F0000}"/>
    <cellStyle name="20% - Accent1 2 2 3 3 2 3 4 2 2" xfId="4275" xr:uid="{00000000-0005-0000-0000-0000F60F0000}"/>
    <cellStyle name="20% - Accent1 2 2 3 3 2 3 4 2 2 2" xfId="4276" xr:uid="{00000000-0005-0000-0000-0000F70F0000}"/>
    <cellStyle name="20% - Accent1 2 2 3 3 2 3 4 2 3" xfId="4277" xr:uid="{00000000-0005-0000-0000-0000F80F0000}"/>
    <cellStyle name="20% - Accent1 2 2 3 3 2 3 4 3" xfId="4278" xr:uid="{00000000-0005-0000-0000-0000F90F0000}"/>
    <cellStyle name="20% - Accent1 2 2 3 3 2 3 4 3 2" xfId="4279" xr:uid="{00000000-0005-0000-0000-0000FA0F0000}"/>
    <cellStyle name="20% - Accent1 2 2 3 3 2 3 4 4" xfId="4280" xr:uid="{00000000-0005-0000-0000-0000FB0F0000}"/>
    <cellStyle name="20% - Accent1 2 2 3 3 2 3 5" xfId="4281" xr:uid="{00000000-0005-0000-0000-0000FC0F0000}"/>
    <cellStyle name="20% - Accent1 2 2 3 3 2 3 5 2" xfId="4282" xr:uid="{00000000-0005-0000-0000-0000FD0F0000}"/>
    <cellStyle name="20% - Accent1 2 2 3 3 2 3 5 2 2" xfId="4283" xr:uid="{00000000-0005-0000-0000-0000FE0F0000}"/>
    <cellStyle name="20% - Accent1 2 2 3 3 2 3 5 3" xfId="4284" xr:uid="{00000000-0005-0000-0000-0000FF0F0000}"/>
    <cellStyle name="20% - Accent1 2 2 3 3 2 3 6" xfId="4285" xr:uid="{00000000-0005-0000-0000-000000100000}"/>
    <cellStyle name="20% - Accent1 2 2 3 3 2 3 6 2" xfId="4286" xr:uid="{00000000-0005-0000-0000-000001100000}"/>
    <cellStyle name="20% - Accent1 2 2 3 3 2 3 6 2 2" xfId="4287" xr:uid="{00000000-0005-0000-0000-000002100000}"/>
    <cellStyle name="20% - Accent1 2 2 3 3 2 3 6 3" xfId="4288" xr:uid="{00000000-0005-0000-0000-000003100000}"/>
    <cellStyle name="20% - Accent1 2 2 3 3 2 3 7" xfId="4289" xr:uid="{00000000-0005-0000-0000-000004100000}"/>
    <cellStyle name="20% - Accent1 2 2 3 3 2 3 7 2" xfId="4290" xr:uid="{00000000-0005-0000-0000-000005100000}"/>
    <cellStyle name="20% - Accent1 2 2 3 3 2 3 8" xfId="4291" xr:uid="{00000000-0005-0000-0000-000006100000}"/>
    <cellStyle name="20% - Accent1 2 2 3 3 2 3 8 2" xfId="4292" xr:uid="{00000000-0005-0000-0000-000007100000}"/>
    <cellStyle name="20% - Accent1 2 2 3 3 2 3 9" xfId="4293" xr:uid="{00000000-0005-0000-0000-000008100000}"/>
    <cellStyle name="20% - Accent1 2 2 3 3 2 4" xfId="4294" xr:uid="{00000000-0005-0000-0000-000009100000}"/>
    <cellStyle name="20% - Accent1 2 2 3 3 2 4 2" xfId="4295" xr:uid="{00000000-0005-0000-0000-00000A100000}"/>
    <cellStyle name="20% - Accent1 2 2 3 3 2 4 2 2" xfId="4296" xr:uid="{00000000-0005-0000-0000-00000B100000}"/>
    <cellStyle name="20% - Accent1 2 2 3 3 2 4 2 2 2" xfId="4297" xr:uid="{00000000-0005-0000-0000-00000C100000}"/>
    <cellStyle name="20% - Accent1 2 2 3 3 2 4 2 3" xfId="4298" xr:uid="{00000000-0005-0000-0000-00000D100000}"/>
    <cellStyle name="20% - Accent1 2 2 3 3 2 4 3" xfId="4299" xr:uid="{00000000-0005-0000-0000-00000E100000}"/>
    <cellStyle name="20% - Accent1 2 2 3 3 2 4 3 2" xfId="4300" xr:uid="{00000000-0005-0000-0000-00000F100000}"/>
    <cellStyle name="20% - Accent1 2 2 3 3 2 4 4" xfId="4301" xr:uid="{00000000-0005-0000-0000-000010100000}"/>
    <cellStyle name="20% - Accent1 2 2 3 3 2 5" xfId="4302" xr:uid="{00000000-0005-0000-0000-000011100000}"/>
    <cellStyle name="20% - Accent1 2 2 3 3 2 5 2" xfId="4303" xr:uid="{00000000-0005-0000-0000-000012100000}"/>
    <cellStyle name="20% - Accent1 2 2 3 3 2 5 2 2" xfId="4304" xr:uid="{00000000-0005-0000-0000-000013100000}"/>
    <cellStyle name="20% - Accent1 2 2 3 3 2 5 2 2 2" xfId="4305" xr:uid="{00000000-0005-0000-0000-000014100000}"/>
    <cellStyle name="20% - Accent1 2 2 3 3 2 5 2 3" xfId="4306" xr:uid="{00000000-0005-0000-0000-000015100000}"/>
    <cellStyle name="20% - Accent1 2 2 3 3 2 5 3" xfId="4307" xr:uid="{00000000-0005-0000-0000-000016100000}"/>
    <cellStyle name="20% - Accent1 2 2 3 3 2 5 3 2" xfId="4308" xr:uid="{00000000-0005-0000-0000-000017100000}"/>
    <cellStyle name="20% - Accent1 2 2 3 3 2 5 4" xfId="4309" xr:uid="{00000000-0005-0000-0000-000018100000}"/>
    <cellStyle name="20% - Accent1 2 2 3 3 2 6" xfId="4310" xr:uid="{00000000-0005-0000-0000-000019100000}"/>
    <cellStyle name="20% - Accent1 2 2 3 3 2 6 2" xfId="4311" xr:uid="{00000000-0005-0000-0000-00001A100000}"/>
    <cellStyle name="20% - Accent1 2 2 3 3 2 6 2 2" xfId="4312" xr:uid="{00000000-0005-0000-0000-00001B100000}"/>
    <cellStyle name="20% - Accent1 2 2 3 3 2 6 2 2 2" xfId="4313" xr:uid="{00000000-0005-0000-0000-00001C100000}"/>
    <cellStyle name="20% - Accent1 2 2 3 3 2 6 2 3" xfId="4314" xr:uid="{00000000-0005-0000-0000-00001D100000}"/>
    <cellStyle name="20% - Accent1 2 2 3 3 2 6 3" xfId="4315" xr:uid="{00000000-0005-0000-0000-00001E100000}"/>
    <cellStyle name="20% - Accent1 2 2 3 3 2 6 3 2" xfId="4316" xr:uid="{00000000-0005-0000-0000-00001F100000}"/>
    <cellStyle name="20% - Accent1 2 2 3 3 2 6 4" xfId="4317" xr:uid="{00000000-0005-0000-0000-000020100000}"/>
    <cellStyle name="20% - Accent1 2 2 3 3 2 7" xfId="4318" xr:uid="{00000000-0005-0000-0000-000021100000}"/>
    <cellStyle name="20% - Accent1 2 2 3 3 2 7 2" xfId="4319" xr:uid="{00000000-0005-0000-0000-000022100000}"/>
    <cellStyle name="20% - Accent1 2 2 3 3 2 7 2 2" xfId="4320" xr:uid="{00000000-0005-0000-0000-000023100000}"/>
    <cellStyle name="20% - Accent1 2 2 3 3 2 7 3" xfId="4321" xr:uid="{00000000-0005-0000-0000-000024100000}"/>
    <cellStyle name="20% - Accent1 2 2 3 3 2 8" xfId="4322" xr:uid="{00000000-0005-0000-0000-000025100000}"/>
    <cellStyle name="20% - Accent1 2 2 3 3 2 8 2" xfId="4323" xr:uid="{00000000-0005-0000-0000-000026100000}"/>
    <cellStyle name="20% - Accent1 2 2 3 3 2 8 2 2" xfId="4324" xr:uid="{00000000-0005-0000-0000-000027100000}"/>
    <cellStyle name="20% - Accent1 2 2 3 3 2 8 3" xfId="4325" xr:uid="{00000000-0005-0000-0000-000028100000}"/>
    <cellStyle name="20% - Accent1 2 2 3 3 2 9" xfId="4326" xr:uid="{00000000-0005-0000-0000-000029100000}"/>
    <cellStyle name="20% - Accent1 2 2 3 3 2 9 2" xfId="4327" xr:uid="{00000000-0005-0000-0000-00002A100000}"/>
    <cellStyle name="20% - Accent1 2 2 3 3 3" xfId="4328" xr:uid="{00000000-0005-0000-0000-00002B100000}"/>
    <cellStyle name="20% - Accent1 2 2 3 3 3 10" xfId="4329" xr:uid="{00000000-0005-0000-0000-00002C100000}"/>
    <cellStyle name="20% - Accent1 2 2 3 3 3 10 2" xfId="4330" xr:uid="{00000000-0005-0000-0000-00002D100000}"/>
    <cellStyle name="20% - Accent1 2 2 3 3 3 11" xfId="4331" xr:uid="{00000000-0005-0000-0000-00002E100000}"/>
    <cellStyle name="20% - Accent1 2 2 3 3 3 2" xfId="4332" xr:uid="{00000000-0005-0000-0000-00002F100000}"/>
    <cellStyle name="20% - Accent1 2 2 3 3 3 2 2" xfId="4333" xr:uid="{00000000-0005-0000-0000-000030100000}"/>
    <cellStyle name="20% - Accent1 2 2 3 3 3 2 2 2" xfId="4334" xr:uid="{00000000-0005-0000-0000-000031100000}"/>
    <cellStyle name="20% - Accent1 2 2 3 3 3 2 2 2 2" xfId="4335" xr:uid="{00000000-0005-0000-0000-000032100000}"/>
    <cellStyle name="20% - Accent1 2 2 3 3 3 2 2 2 2 2" xfId="4336" xr:uid="{00000000-0005-0000-0000-000033100000}"/>
    <cellStyle name="20% - Accent1 2 2 3 3 3 2 2 2 3" xfId="4337" xr:uid="{00000000-0005-0000-0000-000034100000}"/>
    <cellStyle name="20% - Accent1 2 2 3 3 3 2 2 3" xfId="4338" xr:uid="{00000000-0005-0000-0000-000035100000}"/>
    <cellStyle name="20% - Accent1 2 2 3 3 3 2 2 3 2" xfId="4339" xr:uid="{00000000-0005-0000-0000-000036100000}"/>
    <cellStyle name="20% - Accent1 2 2 3 3 3 2 2 4" xfId="4340" xr:uid="{00000000-0005-0000-0000-000037100000}"/>
    <cellStyle name="20% - Accent1 2 2 3 3 3 2 3" xfId="4341" xr:uid="{00000000-0005-0000-0000-000038100000}"/>
    <cellStyle name="20% - Accent1 2 2 3 3 3 2 3 2" xfId="4342" xr:uid="{00000000-0005-0000-0000-000039100000}"/>
    <cellStyle name="20% - Accent1 2 2 3 3 3 2 3 2 2" xfId="4343" xr:uid="{00000000-0005-0000-0000-00003A100000}"/>
    <cellStyle name="20% - Accent1 2 2 3 3 3 2 3 2 2 2" xfId="4344" xr:uid="{00000000-0005-0000-0000-00003B100000}"/>
    <cellStyle name="20% - Accent1 2 2 3 3 3 2 3 2 3" xfId="4345" xr:uid="{00000000-0005-0000-0000-00003C100000}"/>
    <cellStyle name="20% - Accent1 2 2 3 3 3 2 3 3" xfId="4346" xr:uid="{00000000-0005-0000-0000-00003D100000}"/>
    <cellStyle name="20% - Accent1 2 2 3 3 3 2 3 3 2" xfId="4347" xr:uid="{00000000-0005-0000-0000-00003E100000}"/>
    <cellStyle name="20% - Accent1 2 2 3 3 3 2 3 4" xfId="4348" xr:uid="{00000000-0005-0000-0000-00003F100000}"/>
    <cellStyle name="20% - Accent1 2 2 3 3 3 2 4" xfId="4349" xr:uid="{00000000-0005-0000-0000-000040100000}"/>
    <cellStyle name="20% - Accent1 2 2 3 3 3 2 4 2" xfId="4350" xr:uid="{00000000-0005-0000-0000-000041100000}"/>
    <cellStyle name="20% - Accent1 2 2 3 3 3 2 4 2 2" xfId="4351" xr:uid="{00000000-0005-0000-0000-000042100000}"/>
    <cellStyle name="20% - Accent1 2 2 3 3 3 2 4 2 2 2" xfId="4352" xr:uid="{00000000-0005-0000-0000-000043100000}"/>
    <cellStyle name="20% - Accent1 2 2 3 3 3 2 4 2 3" xfId="4353" xr:uid="{00000000-0005-0000-0000-000044100000}"/>
    <cellStyle name="20% - Accent1 2 2 3 3 3 2 4 3" xfId="4354" xr:uid="{00000000-0005-0000-0000-000045100000}"/>
    <cellStyle name="20% - Accent1 2 2 3 3 3 2 4 3 2" xfId="4355" xr:uid="{00000000-0005-0000-0000-000046100000}"/>
    <cellStyle name="20% - Accent1 2 2 3 3 3 2 4 4" xfId="4356" xr:uid="{00000000-0005-0000-0000-000047100000}"/>
    <cellStyle name="20% - Accent1 2 2 3 3 3 2 5" xfId="4357" xr:uid="{00000000-0005-0000-0000-000048100000}"/>
    <cellStyle name="20% - Accent1 2 2 3 3 3 2 5 2" xfId="4358" xr:uid="{00000000-0005-0000-0000-000049100000}"/>
    <cellStyle name="20% - Accent1 2 2 3 3 3 2 5 2 2" xfId="4359" xr:uid="{00000000-0005-0000-0000-00004A100000}"/>
    <cellStyle name="20% - Accent1 2 2 3 3 3 2 5 3" xfId="4360" xr:uid="{00000000-0005-0000-0000-00004B100000}"/>
    <cellStyle name="20% - Accent1 2 2 3 3 3 2 6" xfId="4361" xr:uid="{00000000-0005-0000-0000-00004C100000}"/>
    <cellStyle name="20% - Accent1 2 2 3 3 3 2 6 2" xfId="4362" xr:uid="{00000000-0005-0000-0000-00004D100000}"/>
    <cellStyle name="20% - Accent1 2 2 3 3 3 2 6 2 2" xfId="4363" xr:uid="{00000000-0005-0000-0000-00004E100000}"/>
    <cellStyle name="20% - Accent1 2 2 3 3 3 2 6 3" xfId="4364" xr:uid="{00000000-0005-0000-0000-00004F100000}"/>
    <cellStyle name="20% - Accent1 2 2 3 3 3 2 7" xfId="4365" xr:uid="{00000000-0005-0000-0000-000050100000}"/>
    <cellStyle name="20% - Accent1 2 2 3 3 3 2 7 2" xfId="4366" xr:uid="{00000000-0005-0000-0000-000051100000}"/>
    <cellStyle name="20% - Accent1 2 2 3 3 3 2 8" xfId="4367" xr:uid="{00000000-0005-0000-0000-000052100000}"/>
    <cellStyle name="20% - Accent1 2 2 3 3 3 2 8 2" xfId="4368" xr:uid="{00000000-0005-0000-0000-000053100000}"/>
    <cellStyle name="20% - Accent1 2 2 3 3 3 2 9" xfId="4369" xr:uid="{00000000-0005-0000-0000-000054100000}"/>
    <cellStyle name="20% - Accent1 2 2 3 3 3 3" xfId="4370" xr:uid="{00000000-0005-0000-0000-000055100000}"/>
    <cellStyle name="20% - Accent1 2 2 3 3 3 3 2" xfId="4371" xr:uid="{00000000-0005-0000-0000-000056100000}"/>
    <cellStyle name="20% - Accent1 2 2 3 3 3 3 2 2" xfId="4372" xr:uid="{00000000-0005-0000-0000-000057100000}"/>
    <cellStyle name="20% - Accent1 2 2 3 3 3 3 2 2 2" xfId="4373" xr:uid="{00000000-0005-0000-0000-000058100000}"/>
    <cellStyle name="20% - Accent1 2 2 3 3 3 3 2 2 2 2" xfId="4374" xr:uid="{00000000-0005-0000-0000-000059100000}"/>
    <cellStyle name="20% - Accent1 2 2 3 3 3 3 2 2 3" xfId="4375" xr:uid="{00000000-0005-0000-0000-00005A100000}"/>
    <cellStyle name="20% - Accent1 2 2 3 3 3 3 2 3" xfId="4376" xr:uid="{00000000-0005-0000-0000-00005B100000}"/>
    <cellStyle name="20% - Accent1 2 2 3 3 3 3 2 3 2" xfId="4377" xr:uid="{00000000-0005-0000-0000-00005C100000}"/>
    <cellStyle name="20% - Accent1 2 2 3 3 3 3 2 4" xfId="4378" xr:uid="{00000000-0005-0000-0000-00005D100000}"/>
    <cellStyle name="20% - Accent1 2 2 3 3 3 3 3" xfId="4379" xr:uid="{00000000-0005-0000-0000-00005E100000}"/>
    <cellStyle name="20% - Accent1 2 2 3 3 3 3 3 2" xfId="4380" xr:uid="{00000000-0005-0000-0000-00005F100000}"/>
    <cellStyle name="20% - Accent1 2 2 3 3 3 3 3 2 2" xfId="4381" xr:uid="{00000000-0005-0000-0000-000060100000}"/>
    <cellStyle name="20% - Accent1 2 2 3 3 3 3 3 2 2 2" xfId="4382" xr:uid="{00000000-0005-0000-0000-000061100000}"/>
    <cellStyle name="20% - Accent1 2 2 3 3 3 3 3 2 3" xfId="4383" xr:uid="{00000000-0005-0000-0000-000062100000}"/>
    <cellStyle name="20% - Accent1 2 2 3 3 3 3 3 3" xfId="4384" xr:uid="{00000000-0005-0000-0000-000063100000}"/>
    <cellStyle name="20% - Accent1 2 2 3 3 3 3 3 3 2" xfId="4385" xr:uid="{00000000-0005-0000-0000-000064100000}"/>
    <cellStyle name="20% - Accent1 2 2 3 3 3 3 3 4" xfId="4386" xr:uid="{00000000-0005-0000-0000-000065100000}"/>
    <cellStyle name="20% - Accent1 2 2 3 3 3 3 4" xfId="4387" xr:uid="{00000000-0005-0000-0000-000066100000}"/>
    <cellStyle name="20% - Accent1 2 2 3 3 3 3 4 2" xfId="4388" xr:uid="{00000000-0005-0000-0000-000067100000}"/>
    <cellStyle name="20% - Accent1 2 2 3 3 3 3 4 2 2" xfId="4389" xr:uid="{00000000-0005-0000-0000-000068100000}"/>
    <cellStyle name="20% - Accent1 2 2 3 3 3 3 4 2 2 2" xfId="4390" xr:uid="{00000000-0005-0000-0000-000069100000}"/>
    <cellStyle name="20% - Accent1 2 2 3 3 3 3 4 2 3" xfId="4391" xr:uid="{00000000-0005-0000-0000-00006A100000}"/>
    <cellStyle name="20% - Accent1 2 2 3 3 3 3 4 3" xfId="4392" xr:uid="{00000000-0005-0000-0000-00006B100000}"/>
    <cellStyle name="20% - Accent1 2 2 3 3 3 3 4 3 2" xfId="4393" xr:uid="{00000000-0005-0000-0000-00006C100000}"/>
    <cellStyle name="20% - Accent1 2 2 3 3 3 3 4 4" xfId="4394" xr:uid="{00000000-0005-0000-0000-00006D100000}"/>
    <cellStyle name="20% - Accent1 2 2 3 3 3 3 5" xfId="4395" xr:uid="{00000000-0005-0000-0000-00006E100000}"/>
    <cellStyle name="20% - Accent1 2 2 3 3 3 3 5 2" xfId="4396" xr:uid="{00000000-0005-0000-0000-00006F100000}"/>
    <cellStyle name="20% - Accent1 2 2 3 3 3 3 5 2 2" xfId="4397" xr:uid="{00000000-0005-0000-0000-000070100000}"/>
    <cellStyle name="20% - Accent1 2 2 3 3 3 3 5 3" xfId="4398" xr:uid="{00000000-0005-0000-0000-000071100000}"/>
    <cellStyle name="20% - Accent1 2 2 3 3 3 3 6" xfId="4399" xr:uid="{00000000-0005-0000-0000-000072100000}"/>
    <cellStyle name="20% - Accent1 2 2 3 3 3 3 6 2" xfId="4400" xr:uid="{00000000-0005-0000-0000-000073100000}"/>
    <cellStyle name="20% - Accent1 2 2 3 3 3 3 6 2 2" xfId="4401" xr:uid="{00000000-0005-0000-0000-000074100000}"/>
    <cellStyle name="20% - Accent1 2 2 3 3 3 3 6 3" xfId="4402" xr:uid="{00000000-0005-0000-0000-000075100000}"/>
    <cellStyle name="20% - Accent1 2 2 3 3 3 3 7" xfId="4403" xr:uid="{00000000-0005-0000-0000-000076100000}"/>
    <cellStyle name="20% - Accent1 2 2 3 3 3 3 7 2" xfId="4404" xr:uid="{00000000-0005-0000-0000-000077100000}"/>
    <cellStyle name="20% - Accent1 2 2 3 3 3 3 8" xfId="4405" xr:uid="{00000000-0005-0000-0000-000078100000}"/>
    <cellStyle name="20% - Accent1 2 2 3 3 3 3 8 2" xfId="4406" xr:uid="{00000000-0005-0000-0000-000079100000}"/>
    <cellStyle name="20% - Accent1 2 2 3 3 3 3 9" xfId="4407" xr:uid="{00000000-0005-0000-0000-00007A100000}"/>
    <cellStyle name="20% - Accent1 2 2 3 3 3 4" xfId="4408" xr:uid="{00000000-0005-0000-0000-00007B100000}"/>
    <cellStyle name="20% - Accent1 2 2 3 3 3 4 2" xfId="4409" xr:uid="{00000000-0005-0000-0000-00007C100000}"/>
    <cellStyle name="20% - Accent1 2 2 3 3 3 4 2 2" xfId="4410" xr:uid="{00000000-0005-0000-0000-00007D100000}"/>
    <cellStyle name="20% - Accent1 2 2 3 3 3 4 2 2 2" xfId="4411" xr:uid="{00000000-0005-0000-0000-00007E100000}"/>
    <cellStyle name="20% - Accent1 2 2 3 3 3 4 2 3" xfId="4412" xr:uid="{00000000-0005-0000-0000-00007F100000}"/>
    <cellStyle name="20% - Accent1 2 2 3 3 3 4 3" xfId="4413" xr:uid="{00000000-0005-0000-0000-000080100000}"/>
    <cellStyle name="20% - Accent1 2 2 3 3 3 4 3 2" xfId="4414" xr:uid="{00000000-0005-0000-0000-000081100000}"/>
    <cellStyle name="20% - Accent1 2 2 3 3 3 4 4" xfId="4415" xr:uid="{00000000-0005-0000-0000-000082100000}"/>
    <cellStyle name="20% - Accent1 2 2 3 3 3 5" xfId="4416" xr:uid="{00000000-0005-0000-0000-000083100000}"/>
    <cellStyle name="20% - Accent1 2 2 3 3 3 5 2" xfId="4417" xr:uid="{00000000-0005-0000-0000-000084100000}"/>
    <cellStyle name="20% - Accent1 2 2 3 3 3 5 2 2" xfId="4418" xr:uid="{00000000-0005-0000-0000-000085100000}"/>
    <cellStyle name="20% - Accent1 2 2 3 3 3 5 2 2 2" xfId="4419" xr:uid="{00000000-0005-0000-0000-000086100000}"/>
    <cellStyle name="20% - Accent1 2 2 3 3 3 5 2 3" xfId="4420" xr:uid="{00000000-0005-0000-0000-000087100000}"/>
    <cellStyle name="20% - Accent1 2 2 3 3 3 5 3" xfId="4421" xr:uid="{00000000-0005-0000-0000-000088100000}"/>
    <cellStyle name="20% - Accent1 2 2 3 3 3 5 3 2" xfId="4422" xr:uid="{00000000-0005-0000-0000-000089100000}"/>
    <cellStyle name="20% - Accent1 2 2 3 3 3 5 4" xfId="4423" xr:uid="{00000000-0005-0000-0000-00008A100000}"/>
    <cellStyle name="20% - Accent1 2 2 3 3 3 6" xfId="4424" xr:uid="{00000000-0005-0000-0000-00008B100000}"/>
    <cellStyle name="20% - Accent1 2 2 3 3 3 6 2" xfId="4425" xr:uid="{00000000-0005-0000-0000-00008C100000}"/>
    <cellStyle name="20% - Accent1 2 2 3 3 3 6 2 2" xfId="4426" xr:uid="{00000000-0005-0000-0000-00008D100000}"/>
    <cellStyle name="20% - Accent1 2 2 3 3 3 6 2 2 2" xfId="4427" xr:uid="{00000000-0005-0000-0000-00008E100000}"/>
    <cellStyle name="20% - Accent1 2 2 3 3 3 6 2 3" xfId="4428" xr:uid="{00000000-0005-0000-0000-00008F100000}"/>
    <cellStyle name="20% - Accent1 2 2 3 3 3 6 3" xfId="4429" xr:uid="{00000000-0005-0000-0000-000090100000}"/>
    <cellStyle name="20% - Accent1 2 2 3 3 3 6 3 2" xfId="4430" xr:uid="{00000000-0005-0000-0000-000091100000}"/>
    <cellStyle name="20% - Accent1 2 2 3 3 3 6 4" xfId="4431" xr:uid="{00000000-0005-0000-0000-000092100000}"/>
    <cellStyle name="20% - Accent1 2 2 3 3 3 7" xfId="4432" xr:uid="{00000000-0005-0000-0000-000093100000}"/>
    <cellStyle name="20% - Accent1 2 2 3 3 3 7 2" xfId="4433" xr:uid="{00000000-0005-0000-0000-000094100000}"/>
    <cellStyle name="20% - Accent1 2 2 3 3 3 7 2 2" xfId="4434" xr:uid="{00000000-0005-0000-0000-000095100000}"/>
    <cellStyle name="20% - Accent1 2 2 3 3 3 7 3" xfId="4435" xr:uid="{00000000-0005-0000-0000-000096100000}"/>
    <cellStyle name="20% - Accent1 2 2 3 3 3 8" xfId="4436" xr:uid="{00000000-0005-0000-0000-000097100000}"/>
    <cellStyle name="20% - Accent1 2 2 3 3 3 8 2" xfId="4437" xr:uid="{00000000-0005-0000-0000-000098100000}"/>
    <cellStyle name="20% - Accent1 2 2 3 3 3 8 2 2" xfId="4438" xr:uid="{00000000-0005-0000-0000-000099100000}"/>
    <cellStyle name="20% - Accent1 2 2 3 3 3 8 3" xfId="4439" xr:uid="{00000000-0005-0000-0000-00009A100000}"/>
    <cellStyle name="20% - Accent1 2 2 3 3 3 9" xfId="4440" xr:uid="{00000000-0005-0000-0000-00009B100000}"/>
    <cellStyle name="20% - Accent1 2 2 3 3 3 9 2" xfId="4441" xr:uid="{00000000-0005-0000-0000-00009C100000}"/>
    <cellStyle name="20% - Accent1 2 2 3 3 4" xfId="4442" xr:uid="{00000000-0005-0000-0000-00009D100000}"/>
    <cellStyle name="20% - Accent1 2 2 3 3 4 10" xfId="4443" xr:uid="{00000000-0005-0000-0000-00009E100000}"/>
    <cellStyle name="20% - Accent1 2 2 3 3 4 10 2" xfId="4444" xr:uid="{00000000-0005-0000-0000-00009F100000}"/>
    <cellStyle name="20% - Accent1 2 2 3 3 4 11" xfId="4445" xr:uid="{00000000-0005-0000-0000-0000A0100000}"/>
    <cellStyle name="20% - Accent1 2 2 3 3 4 2" xfId="4446" xr:uid="{00000000-0005-0000-0000-0000A1100000}"/>
    <cellStyle name="20% - Accent1 2 2 3 3 4 2 2" xfId="4447" xr:uid="{00000000-0005-0000-0000-0000A2100000}"/>
    <cellStyle name="20% - Accent1 2 2 3 3 4 2 2 2" xfId="4448" xr:uid="{00000000-0005-0000-0000-0000A3100000}"/>
    <cellStyle name="20% - Accent1 2 2 3 3 4 2 2 2 2" xfId="4449" xr:uid="{00000000-0005-0000-0000-0000A4100000}"/>
    <cellStyle name="20% - Accent1 2 2 3 3 4 2 2 2 2 2" xfId="4450" xr:uid="{00000000-0005-0000-0000-0000A5100000}"/>
    <cellStyle name="20% - Accent1 2 2 3 3 4 2 2 2 3" xfId="4451" xr:uid="{00000000-0005-0000-0000-0000A6100000}"/>
    <cellStyle name="20% - Accent1 2 2 3 3 4 2 2 3" xfId="4452" xr:uid="{00000000-0005-0000-0000-0000A7100000}"/>
    <cellStyle name="20% - Accent1 2 2 3 3 4 2 2 3 2" xfId="4453" xr:uid="{00000000-0005-0000-0000-0000A8100000}"/>
    <cellStyle name="20% - Accent1 2 2 3 3 4 2 2 4" xfId="4454" xr:uid="{00000000-0005-0000-0000-0000A9100000}"/>
    <cellStyle name="20% - Accent1 2 2 3 3 4 2 3" xfId="4455" xr:uid="{00000000-0005-0000-0000-0000AA100000}"/>
    <cellStyle name="20% - Accent1 2 2 3 3 4 2 3 2" xfId="4456" xr:uid="{00000000-0005-0000-0000-0000AB100000}"/>
    <cellStyle name="20% - Accent1 2 2 3 3 4 2 3 2 2" xfId="4457" xr:uid="{00000000-0005-0000-0000-0000AC100000}"/>
    <cellStyle name="20% - Accent1 2 2 3 3 4 2 3 2 2 2" xfId="4458" xr:uid="{00000000-0005-0000-0000-0000AD100000}"/>
    <cellStyle name="20% - Accent1 2 2 3 3 4 2 3 2 3" xfId="4459" xr:uid="{00000000-0005-0000-0000-0000AE100000}"/>
    <cellStyle name="20% - Accent1 2 2 3 3 4 2 3 3" xfId="4460" xr:uid="{00000000-0005-0000-0000-0000AF100000}"/>
    <cellStyle name="20% - Accent1 2 2 3 3 4 2 3 3 2" xfId="4461" xr:uid="{00000000-0005-0000-0000-0000B0100000}"/>
    <cellStyle name="20% - Accent1 2 2 3 3 4 2 3 4" xfId="4462" xr:uid="{00000000-0005-0000-0000-0000B1100000}"/>
    <cellStyle name="20% - Accent1 2 2 3 3 4 2 4" xfId="4463" xr:uid="{00000000-0005-0000-0000-0000B2100000}"/>
    <cellStyle name="20% - Accent1 2 2 3 3 4 2 4 2" xfId="4464" xr:uid="{00000000-0005-0000-0000-0000B3100000}"/>
    <cellStyle name="20% - Accent1 2 2 3 3 4 2 4 2 2" xfId="4465" xr:uid="{00000000-0005-0000-0000-0000B4100000}"/>
    <cellStyle name="20% - Accent1 2 2 3 3 4 2 4 2 2 2" xfId="4466" xr:uid="{00000000-0005-0000-0000-0000B5100000}"/>
    <cellStyle name="20% - Accent1 2 2 3 3 4 2 4 2 3" xfId="4467" xr:uid="{00000000-0005-0000-0000-0000B6100000}"/>
    <cellStyle name="20% - Accent1 2 2 3 3 4 2 4 3" xfId="4468" xr:uid="{00000000-0005-0000-0000-0000B7100000}"/>
    <cellStyle name="20% - Accent1 2 2 3 3 4 2 4 3 2" xfId="4469" xr:uid="{00000000-0005-0000-0000-0000B8100000}"/>
    <cellStyle name="20% - Accent1 2 2 3 3 4 2 4 4" xfId="4470" xr:uid="{00000000-0005-0000-0000-0000B9100000}"/>
    <cellStyle name="20% - Accent1 2 2 3 3 4 2 5" xfId="4471" xr:uid="{00000000-0005-0000-0000-0000BA100000}"/>
    <cellStyle name="20% - Accent1 2 2 3 3 4 2 5 2" xfId="4472" xr:uid="{00000000-0005-0000-0000-0000BB100000}"/>
    <cellStyle name="20% - Accent1 2 2 3 3 4 2 5 2 2" xfId="4473" xr:uid="{00000000-0005-0000-0000-0000BC100000}"/>
    <cellStyle name="20% - Accent1 2 2 3 3 4 2 5 3" xfId="4474" xr:uid="{00000000-0005-0000-0000-0000BD100000}"/>
    <cellStyle name="20% - Accent1 2 2 3 3 4 2 6" xfId="4475" xr:uid="{00000000-0005-0000-0000-0000BE100000}"/>
    <cellStyle name="20% - Accent1 2 2 3 3 4 2 6 2" xfId="4476" xr:uid="{00000000-0005-0000-0000-0000BF100000}"/>
    <cellStyle name="20% - Accent1 2 2 3 3 4 2 6 2 2" xfId="4477" xr:uid="{00000000-0005-0000-0000-0000C0100000}"/>
    <cellStyle name="20% - Accent1 2 2 3 3 4 2 6 3" xfId="4478" xr:uid="{00000000-0005-0000-0000-0000C1100000}"/>
    <cellStyle name="20% - Accent1 2 2 3 3 4 2 7" xfId="4479" xr:uid="{00000000-0005-0000-0000-0000C2100000}"/>
    <cellStyle name="20% - Accent1 2 2 3 3 4 2 7 2" xfId="4480" xr:uid="{00000000-0005-0000-0000-0000C3100000}"/>
    <cellStyle name="20% - Accent1 2 2 3 3 4 2 8" xfId="4481" xr:uid="{00000000-0005-0000-0000-0000C4100000}"/>
    <cellStyle name="20% - Accent1 2 2 3 3 4 2 8 2" xfId="4482" xr:uid="{00000000-0005-0000-0000-0000C5100000}"/>
    <cellStyle name="20% - Accent1 2 2 3 3 4 2 9" xfId="4483" xr:uid="{00000000-0005-0000-0000-0000C6100000}"/>
    <cellStyle name="20% - Accent1 2 2 3 3 4 3" xfId="4484" xr:uid="{00000000-0005-0000-0000-0000C7100000}"/>
    <cellStyle name="20% - Accent1 2 2 3 3 4 3 2" xfId="4485" xr:uid="{00000000-0005-0000-0000-0000C8100000}"/>
    <cellStyle name="20% - Accent1 2 2 3 3 4 3 2 2" xfId="4486" xr:uid="{00000000-0005-0000-0000-0000C9100000}"/>
    <cellStyle name="20% - Accent1 2 2 3 3 4 3 2 2 2" xfId="4487" xr:uid="{00000000-0005-0000-0000-0000CA100000}"/>
    <cellStyle name="20% - Accent1 2 2 3 3 4 3 2 2 2 2" xfId="4488" xr:uid="{00000000-0005-0000-0000-0000CB100000}"/>
    <cellStyle name="20% - Accent1 2 2 3 3 4 3 2 2 3" xfId="4489" xr:uid="{00000000-0005-0000-0000-0000CC100000}"/>
    <cellStyle name="20% - Accent1 2 2 3 3 4 3 2 3" xfId="4490" xr:uid="{00000000-0005-0000-0000-0000CD100000}"/>
    <cellStyle name="20% - Accent1 2 2 3 3 4 3 2 3 2" xfId="4491" xr:uid="{00000000-0005-0000-0000-0000CE100000}"/>
    <cellStyle name="20% - Accent1 2 2 3 3 4 3 2 4" xfId="4492" xr:uid="{00000000-0005-0000-0000-0000CF100000}"/>
    <cellStyle name="20% - Accent1 2 2 3 3 4 3 3" xfId="4493" xr:uid="{00000000-0005-0000-0000-0000D0100000}"/>
    <cellStyle name="20% - Accent1 2 2 3 3 4 3 3 2" xfId="4494" xr:uid="{00000000-0005-0000-0000-0000D1100000}"/>
    <cellStyle name="20% - Accent1 2 2 3 3 4 3 3 2 2" xfId="4495" xr:uid="{00000000-0005-0000-0000-0000D2100000}"/>
    <cellStyle name="20% - Accent1 2 2 3 3 4 3 3 2 2 2" xfId="4496" xr:uid="{00000000-0005-0000-0000-0000D3100000}"/>
    <cellStyle name="20% - Accent1 2 2 3 3 4 3 3 2 3" xfId="4497" xr:uid="{00000000-0005-0000-0000-0000D4100000}"/>
    <cellStyle name="20% - Accent1 2 2 3 3 4 3 3 3" xfId="4498" xr:uid="{00000000-0005-0000-0000-0000D5100000}"/>
    <cellStyle name="20% - Accent1 2 2 3 3 4 3 3 3 2" xfId="4499" xr:uid="{00000000-0005-0000-0000-0000D6100000}"/>
    <cellStyle name="20% - Accent1 2 2 3 3 4 3 3 4" xfId="4500" xr:uid="{00000000-0005-0000-0000-0000D7100000}"/>
    <cellStyle name="20% - Accent1 2 2 3 3 4 3 4" xfId="4501" xr:uid="{00000000-0005-0000-0000-0000D8100000}"/>
    <cellStyle name="20% - Accent1 2 2 3 3 4 3 4 2" xfId="4502" xr:uid="{00000000-0005-0000-0000-0000D9100000}"/>
    <cellStyle name="20% - Accent1 2 2 3 3 4 3 4 2 2" xfId="4503" xr:uid="{00000000-0005-0000-0000-0000DA100000}"/>
    <cellStyle name="20% - Accent1 2 2 3 3 4 3 4 2 2 2" xfId="4504" xr:uid="{00000000-0005-0000-0000-0000DB100000}"/>
    <cellStyle name="20% - Accent1 2 2 3 3 4 3 4 2 3" xfId="4505" xr:uid="{00000000-0005-0000-0000-0000DC100000}"/>
    <cellStyle name="20% - Accent1 2 2 3 3 4 3 4 3" xfId="4506" xr:uid="{00000000-0005-0000-0000-0000DD100000}"/>
    <cellStyle name="20% - Accent1 2 2 3 3 4 3 4 3 2" xfId="4507" xr:uid="{00000000-0005-0000-0000-0000DE100000}"/>
    <cellStyle name="20% - Accent1 2 2 3 3 4 3 4 4" xfId="4508" xr:uid="{00000000-0005-0000-0000-0000DF100000}"/>
    <cellStyle name="20% - Accent1 2 2 3 3 4 3 5" xfId="4509" xr:uid="{00000000-0005-0000-0000-0000E0100000}"/>
    <cellStyle name="20% - Accent1 2 2 3 3 4 3 5 2" xfId="4510" xr:uid="{00000000-0005-0000-0000-0000E1100000}"/>
    <cellStyle name="20% - Accent1 2 2 3 3 4 3 5 2 2" xfId="4511" xr:uid="{00000000-0005-0000-0000-0000E2100000}"/>
    <cellStyle name="20% - Accent1 2 2 3 3 4 3 5 3" xfId="4512" xr:uid="{00000000-0005-0000-0000-0000E3100000}"/>
    <cellStyle name="20% - Accent1 2 2 3 3 4 3 6" xfId="4513" xr:uid="{00000000-0005-0000-0000-0000E4100000}"/>
    <cellStyle name="20% - Accent1 2 2 3 3 4 3 6 2" xfId="4514" xr:uid="{00000000-0005-0000-0000-0000E5100000}"/>
    <cellStyle name="20% - Accent1 2 2 3 3 4 3 6 2 2" xfId="4515" xr:uid="{00000000-0005-0000-0000-0000E6100000}"/>
    <cellStyle name="20% - Accent1 2 2 3 3 4 3 6 3" xfId="4516" xr:uid="{00000000-0005-0000-0000-0000E7100000}"/>
    <cellStyle name="20% - Accent1 2 2 3 3 4 3 7" xfId="4517" xr:uid="{00000000-0005-0000-0000-0000E8100000}"/>
    <cellStyle name="20% - Accent1 2 2 3 3 4 3 7 2" xfId="4518" xr:uid="{00000000-0005-0000-0000-0000E9100000}"/>
    <cellStyle name="20% - Accent1 2 2 3 3 4 3 8" xfId="4519" xr:uid="{00000000-0005-0000-0000-0000EA100000}"/>
    <cellStyle name="20% - Accent1 2 2 3 3 4 3 8 2" xfId="4520" xr:uid="{00000000-0005-0000-0000-0000EB100000}"/>
    <cellStyle name="20% - Accent1 2 2 3 3 4 3 9" xfId="4521" xr:uid="{00000000-0005-0000-0000-0000EC100000}"/>
    <cellStyle name="20% - Accent1 2 2 3 3 4 4" xfId="4522" xr:uid="{00000000-0005-0000-0000-0000ED100000}"/>
    <cellStyle name="20% - Accent1 2 2 3 3 4 4 2" xfId="4523" xr:uid="{00000000-0005-0000-0000-0000EE100000}"/>
    <cellStyle name="20% - Accent1 2 2 3 3 4 4 2 2" xfId="4524" xr:uid="{00000000-0005-0000-0000-0000EF100000}"/>
    <cellStyle name="20% - Accent1 2 2 3 3 4 4 2 2 2" xfId="4525" xr:uid="{00000000-0005-0000-0000-0000F0100000}"/>
    <cellStyle name="20% - Accent1 2 2 3 3 4 4 2 3" xfId="4526" xr:uid="{00000000-0005-0000-0000-0000F1100000}"/>
    <cellStyle name="20% - Accent1 2 2 3 3 4 4 3" xfId="4527" xr:uid="{00000000-0005-0000-0000-0000F2100000}"/>
    <cellStyle name="20% - Accent1 2 2 3 3 4 4 3 2" xfId="4528" xr:uid="{00000000-0005-0000-0000-0000F3100000}"/>
    <cellStyle name="20% - Accent1 2 2 3 3 4 4 4" xfId="4529" xr:uid="{00000000-0005-0000-0000-0000F4100000}"/>
    <cellStyle name="20% - Accent1 2 2 3 3 4 5" xfId="4530" xr:uid="{00000000-0005-0000-0000-0000F5100000}"/>
    <cellStyle name="20% - Accent1 2 2 3 3 4 5 2" xfId="4531" xr:uid="{00000000-0005-0000-0000-0000F6100000}"/>
    <cellStyle name="20% - Accent1 2 2 3 3 4 5 2 2" xfId="4532" xr:uid="{00000000-0005-0000-0000-0000F7100000}"/>
    <cellStyle name="20% - Accent1 2 2 3 3 4 5 2 2 2" xfId="4533" xr:uid="{00000000-0005-0000-0000-0000F8100000}"/>
    <cellStyle name="20% - Accent1 2 2 3 3 4 5 2 3" xfId="4534" xr:uid="{00000000-0005-0000-0000-0000F9100000}"/>
    <cellStyle name="20% - Accent1 2 2 3 3 4 5 3" xfId="4535" xr:uid="{00000000-0005-0000-0000-0000FA100000}"/>
    <cellStyle name="20% - Accent1 2 2 3 3 4 5 3 2" xfId="4536" xr:uid="{00000000-0005-0000-0000-0000FB100000}"/>
    <cellStyle name="20% - Accent1 2 2 3 3 4 5 4" xfId="4537" xr:uid="{00000000-0005-0000-0000-0000FC100000}"/>
    <cellStyle name="20% - Accent1 2 2 3 3 4 6" xfId="4538" xr:uid="{00000000-0005-0000-0000-0000FD100000}"/>
    <cellStyle name="20% - Accent1 2 2 3 3 4 6 2" xfId="4539" xr:uid="{00000000-0005-0000-0000-0000FE100000}"/>
    <cellStyle name="20% - Accent1 2 2 3 3 4 6 2 2" xfId="4540" xr:uid="{00000000-0005-0000-0000-0000FF100000}"/>
    <cellStyle name="20% - Accent1 2 2 3 3 4 6 2 2 2" xfId="4541" xr:uid="{00000000-0005-0000-0000-000000110000}"/>
    <cellStyle name="20% - Accent1 2 2 3 3 4 6 2 3" xfId="4542" xr:uid="{00000000-0005-0000-0000-000001110000}"/>
    <cellStyle name="20% - Accent1 2 2 3 3 4 6 3" xfId="4543" xr:uid="{00000000-0005-0000-0000-000002110000}"/>
    <cellStyle name="20% - Accent1 2 2 3 3 4 6 3 2" xfId="4544" xr:uid="{00000000-0005-0000-0000-000003110000}"/>
    <cellStyle name="20% - Accent1 2 2 3 3 4 6 4" xfId="4545" xr:uid="{00000000-0005-0000-0000-000004110000}"/>
    <cellStyle name="20% - Accent1 2 2 3 3 4 7" xfId="4546" xr:uid="{00000000-0005-0000-0000-000005110000}"/>
    <cellStyle name="20% - Accent1 2 2 3 3 4 7 2" xfId="4547" xr:uid="{00000000-0005-0000-0000-000006110000}"/>
    <cellStyle name="20% - Accent1 2 2 3 3 4 7 2 2" xfId="4548" xr:uid="{00000000-0005-0000-0000-000007110000}"/>
    <cellStyle name="20% - Accent1 2 2 3 3 4 7 3" xfId="4549" xr:uid="{00000000-0005-0000-0000-000008110000}"/>
    <cellStyle name="20% - Accent1 2 2 3 3 4 8" xfId="4550" xr:uid="{00000000-0005-0000-0000-000009110000}"/>
    <cellStyle name="20% - Accent1 2 2 3 3 4 8 2" xfId="4551" xr:uid="{00000000-0005-0000-0000-00000A110000}"/>
    <cellStyle name="20% - Accent1 2 2 3 3 4 8 2 2" xfId="4552" xr:uid="{00000000-0005-0000-0000-00000B110000}"/>
    <cellStyle name="20% - Accent1 2 2 3 3 4 8 3" xfId="4553" xr:uid="{00000000-0005-0000-0000-00000C110000}"/>
    <cellStyle name="20% - Accent1 2 2 3 3 4 9" xfId="4554" xr:uid="{00000000-0005-0000-0000-00000D110000}"/>
    <cellStyle name="20% - Accent1 2 2 3 3 4 9 2" xfId="4555" xr:uid="{00000000-0005-0000-0000-00000E110000}"/>
    <cellStyle name="20% - Accent1 2 2 3 3 5" xfId="4556" xr:uid="{00000000-0005-0000-0000-00000F110000}"/>
    <cellStyle name="20% - Accent1 2 2 3 3 5 2" xfId="4557" xr:uid="{00000000-0005-0000-0000-000010110000}"/>
    <cellStyle name="20% - Accent1 2 2 3 3 5 2 2" xfId="4558" xr:uid="{00000000-0005-0000-0000-000011110000}"/>
    <cellStyle name="20% - Accent1 2 2 3 3 5 2 2 2" xfId="4559" xr:uid="{00000000-0005-0000-0000-000012110000}"/>
    <cellStyle name="20% - Accent1 2 2 3 3 5 2 2 2 2" xfId="4560" xr:uid="{00000000-0005-0000-0000-000013110000}"/>
    <cellStyle name="20% - Accent1 2 2 3 3 5 2 2 3" xfId="4561" xr:uid="{00000000-0005-0000-0000-000014110000}"/>
    <cellStyle name="20% - Accent1 2 2 3 3 5 2 3" xfId="4562" xr:uid="{00000000-0005-0000-0000-000015110000}"/>
    <cellStyle name="20% - Accent1 2 2 3 3 5 2 3 2" xfId="4563" xr:uid="{00000000-0005-0000-0000-000016110000}"/>
    <cellStyle name="20% - Accent1 2 2 3 3 5 2 4" xfId="4564" xr:uid="{00000000-0005-0000-0000-000017110000}"/>
    <cellStyle name="20% - Accent1 2 2 3 3 5 3" xfId="4565" xr:uid="{00000000-0005-0000-0000-000018110000}"/>
    <cellStyle name="20% - Accent1 2 2 3 3 5 3 2" xfId="4566" xr:uid="{00000000-0005-0000-0000-000019110000}"/>
    <cellStyle name="20% - Accent1 2 2 3 3 5 3 2 2" xfId="4567" xr:uid="{00000000-0005-0000-0000-00001A110000}"/>
    <cellStyle name="20% - Accent1 2 2 3 3 5 3 2 2 2" xfId="4568" xr:uid="{00000000-0005-0000-0000-00001B110000}"/>
    <cellStyle name="20% - Accent1 2 2 3 3 5 3 2 3" xfId="4569" xr:uid="{00000000-0005-0000-0000-00001C110000}"/>
    <cellStyle name="20% - Accent1 2 2 3 3 5 3 3" xfId="4570" xr:uid="{00000000-0005-0000-0000-00001D110000}"/>
    <cellStyle name="20% - Accent1 2 2 3 3 5 3 3 2" xfId="4571" xr:uid="{00000000-0005-0000-0000-00001E110000}"/>
    <cellStyle name="20% - Accent1 2 2 3 3 5 3 4" xfId="4572" xr:uid="{00000000-0005-0000-0000-00001F110000}"/>
    <cellStyle name="20% - Accent1 2 2 3 3 5 4" xfId="4573" xr:uid="{00000000-0005-0000-0000-000020110000}"/>
    <cellStyle name="20% - Accent1 2 2 3 3 5 4 2" xfId="4574" xr:uid="{00000000-0005-0000-0000-000021110000}"/>
    <cellStyle name="20% - Accent1 2 2 3 3 5 4 2 2" xfId="4575" xr:uid="{00000000-0005-0000-0000-000022110000}"/>
    <cellStyle name="20% - Accent1 2 2 3 3 5 4 2 2 2" xfId="4576" xr:uid="{00000000-0005-0000-0000-000023110000}"/>
    <cellStyle name="20% - Accent1 2 2 3 3 5 4 2 3" xfId="4577" xr:uid="{00000000-0005-0000-0000-000024110000}"/>
    <cellStyle name="20% - Accent1 2 2 3 3 5 4 3" xfId="4578" xr:uid="{00000000-0005-0000-0000-000025110000}"/>
    <cellStyle name="20% - Accent1 2 2 3 3 5 4 3 2" xfId="4579" xr:uid="{00000000-0005-0000-0000-000026110000}"/>
    <cellStyle name="20% - Accent1 2 2 3 3 5 4 4" xfId="4580" xr:uid="{00000000-0005-0000-0000-000027110000}"/>
    <cellStyle name="20% - Accent1 2 2 3 3 5 5" xfId="4581" xr:uid="{00000000-0005-0000-0000-000028110000}"/>
    <cellStyle name="20% - Accent1 2 2 3 3 5 5 2" xfId="4582" xr:uid="{00000000-0005-0000-0000-000029110000}"/>
    <cellStyle name="20% - Accent1 2 2 3 3 5 5 2 2" xfId="4583" xr:uid="{00000000-0005-0000-0000-00002A110000}"/>
    <cellStyle name="20% - Accent1 2 2 3 3 5 5 3" xfId="4584" xr:uid="{00000000-0005-0000-0000-00002B110000}"/>
    <cellStyle name="20% - Accent1 2 2 3 3 5 6" xfId="4585" xr:uid="{00000000-0005-0000-0000-00002C110000}"/>
    <cellStyle name="20% - Accent1 2 2 3 3 5 6 2" xfId="4586" xr:uid="{00000000-0005-0000-0000-00002D110000}"/>
    <cellStyle name="20% - Accent1 2 2 3 3 5 6 2 2" xfId="4587" xr:uid="{00000000-0005-0000-0000-00002E110000}"/>
    <cellStyle name="20% - Accent1 2 2 3 3 5 6 3" xfId="4588" xr:uid="{00000000-0005-0000-0000-00002F110000}"/>
    <cellStyle name="20% - Accent1 2 2 3 3 5 7" xfId="4589" xr:uid="{00000000-0005-0000-0000-000030110000}"/>
    <cellStyle name="20% - Accent1 2 2 3 3 5 7 2" xfId="4590" xr:uid="{00000000-0005-0000-0000-000031110000}"/>
    <cellStyle name="20% - Accent1 2 2 3 3 5 8" xfId="4591" xr:uid="{00000000-0005-0000-0000-000032110000}"/>
    <cellStyle name="20% - Accent1 2 2 3 3 5 8 2" xfId="4592" xr:uid="{00000000-0005-0000-0000-000033110000}"/>
    <cellStyle name="20% - Accent1 2 2 3 3 5 9" xfId="4593" xr:uid="{00000000-0005-0000-0000-000034110000}"/>
    <cellStyle name="20% - Accent1 2 2 3 3 6" xfId="4594" xr:uid="{00000000-0005-0000-0000-000035110000}"/>
    <cellStyle name="20% - Accent1 2 2 3 3 6 2" xfId="4595" xr:uid="{00000000-0005-0000-0000-000036110000}"/>
    <cellStyle name="20% - Accent1 2 2 3 3 6 2 2" xfId="4596" xr:uid="{00000000-0005-0000-0000-000037110000}"/>
    <cellStyle name="20% - Accent1 2 2 3 3 6 2 2 2" xfId="4597" xr:uid="{00000000-0005-0000-0000-000038110000}"/>
    <cellStyle name="20% - Accent1 2 2 3 3 6 2 2 2 2" xfId="4598" xr:uid="{00000000-0005-0000-0000-000039110000}"/>
    <cellStyle name="20% - Accent1 2 2 3 3 6 2 2 3" xfId="4599" xr:uid="{00000000-0005-0000-0000-00003A110000}"/>
    <cellStyle name="20% - Accent1 2 2 3 3 6 2 3" xfId="4600" xr:uid="{00000000-0005-0000-0000-00003B110000}"/>
    <cellStyle name="20% - Accent1 2 2 3 3 6 2 3 2" xfId="4601" xr:uid="{00000000-0005-0000-0000-00003C110000}"/>
    <cellStyle name="20% - Accent1 2 2 3 3 6 2 4" xfId="4602" xr:uid="{00000000-0005-0000-0000-00003D110000}"/>
    <cellStyle name="20% - Accent1 2 2 3 3 6 3" xfId="4603" xr:uid="{00000000-0005-0000-0000-00003E110000}"/>
    <cellStyle name="20% - Accent1 2 2 3 3 6 3 2" xfId="4604" xr:uid="{00000000-0005-0000-0000-00003F110000}"/>
    <cellStyle name="20% - Accent1 2 2 3 3 6 3 2 2" xfId="4605" xr:uid="{00000000-0005-0000-0000-000040110000}"/>
    <cellStyle name="20% - Accent1 2 2 3 3 6 3 2 2 2" xfId="4606" xr:uid="{00000000-0005-0000-0000-000041110000}"/>
    <cellStyle name="20% - Accent1 2 2 3 3 6 3 2 3" xfId="4607" xr:uid="{00000000-0005-0000-0000-000042110000}"/>
    <cellStyle name="20% - Accent1 2 2 3 3 6 3 3" xfId="4608" xr:uid="{00000000-0005-0000-0000-000043110000}"/>
    <cellStyle name="20% - Accent1 2 2 3 3 6 3 3 2" xfId="4609" xr:uid="{00000000-0005-0000-0000-000044110000}"/>
    <cellStyle name="20% - Accent1 2 2 3 3 6 3 4" xfId="4610" xr:uid="{00000000-0005-0000-0000-000045110000}"/>
    <cellStyle name="20% - Accent1 2 2 3 3 6 4" xfId="4611" xr:uid="{00000000-0005-0000-0000-000046110000}"/>
    <cellStyle name="20% - Accent1 2 2 3 3 6 4 2" xfId="4612" xr:uid="{00000000-0005-0000-0000-000047110000}"/>
    <cellStyle name="20% - Accent1 2 2 3 3 6 4 2 2" xfId="4613" xr:uid="{00000000-0005-0000-0000-000048110000}"/>
    <cellStyle name="20% - Accent1 2 2 3 3 6 4 2 2 2" xfId="4614" xr:uid="{00000000-0005-0000-0000-000049110000}"/>
    <cellStyle name="20% - Accent1 2 2 3 3 6 4 2 3" xfId="4615" xr:uid="{00000000-0005-0000-0000-00004A110000}"/>
    <cellStyle name="20% - Accent1 2 2 3 3 6 4 3" xfId="4616" xr:uid="{00000000-0005-0000-0000-00004B110000}"/>
    <cellStyle name="20% - Accent1 2 2 3 3 6 4 3 2" xfId="4617" xr:uid="{00000000-0005-0000-0000-00004C110000}"/>
    <cellStyle name="20% - Accent1 2 2 3 3 6 4 4" xfId="4618" xr:uid="{00000000-0005-0000-0000-00004D110000}"/>
    <cellStyle name="20% - Accent1 2 2 3 3 6 5" xfId="4619" xr:uid="{00000000-0005-0000-0000-00004E110000}"/>
    <cellStyle name="20% - Accent1 2 2 3 3 6 5 2" xfId="4620" xr:uid="{00000000-0005-0000-0000-00004F110000}"/>
    <cellStyle name="20% - Accent1 2 2 3 3 6 5 2 2" xfId="4621" xr:uid="{00000000-0005-0000-0000-000050110000}"/>
    <cellStyle name="20% - Accent1 2 2 3 3 6 5 3" xfId="4622" xr:uid="{00000000-0005-0000-0000-000051110000}"/>
    <cellStyle name="20% - Accent1 2 2 3 3 6 6" xfId="4623" xr:uid="{00000000-0005-0000-0000-000052110000}"/>
    <cellStyle name="20% - Accent1 2 2 3 3 6 6 2" xfId="4624" xr:uid="{00000000-0005-0000-0000-000053110000}"/>
    <cellStyle name="20% - Accent1 2 2 3 3 6 6 2 2" xfId="4625" xr:uid="{00000000-0005-0000-0000-000054110000}"/>
    <cellStyle name="20% - Accent1 2 2 3 3 6 6 3" xfId="4626" xr:uid="{00000000-0005-0000-0000-000055110000}"/>
    <cellStyle name="20% - Accent1 2 2 3 3 6 7" xfId="4627" xr:uid="{00000000-0005-0000-0000-000056110000}"/>
    <cellStyle name="20% - Accent1 2 2 3 3 6 7 2" xfId="4628" xr:uid="{00000000-0005-0000-0000-000057110000}"/>
    <cellStyle name="20% - Accent1 2 2 3 3 6 8" xfId="4629" xr:uid="{00000000-0005-0000-0000-000058110000}"/>
    <cellStyle name="20% - Accent1 2 2 3 3 6 8 2" xfId="4630" xr:uid="{00000000-0005-0000-0000-000059110000}"/>
    <cellStyle name="20% - Accent1 2 2 3 3 6 9" xfId="4631" xr:uid="{00000000-0005-0000-0000-00005A110000}"/>
    <cellStyle name="20% - Accent1 2 2 3 3 7" xfId="4632" xr:uid="{00000000-0005-0000-0000-00005B110000}"/>
    <cellStyle name="20% - Accent1 2 2 3 3 7 2" xfId="4633" xr:uid="{00000000-0005-0000-0000-00005C110000}"/>
    <cellStyle name="20% - Accent1 2 2 3 3 7 2 2" xfId="4634" xr:uid="{00000000-0005-0000-0000-00005D110000}"/>
    <cellStyle name="20% - Accent1 2 2 3 3 7 2 2 2" xfId="4635" xr:uid="{00000000-0005-0000-0000-00005E110000}"/>
    <cellStyle name="20% - Accent1 2 2 3 3 7 2 3" xfId="4636" xr:uid="{00000000-0005-0000-0000-00005F110000}"/>
    <cellStyle name="20% - Accent1 2 2 3 3 7 3" xfId="4637" xr:uid="{00000000-0005-0000-0000-000060110000}"/>
    <cellStyle name="20% - Accent1 2 2 3 3 7 3 2" xfId="4638" xr:uid="{00000000-0005-0000-0000-000061110000}"/>
    <cellStyle name="20% - Accent1 2 2 3 3 7 4" xfId="4639" xr:uid="{00000000-0005-0000-0000-000062110000}"/>
    <cellStyle name="20% - Accent1 2 2 3 3 8" xfId="4640" xr:uid="{00000000-0005-0000-0000-000063110000}"/>
    <cellStyle name="20% - Accent1 2 2 3 3 8 2" xfId="4641" xr:uid="{00000000-0005-0000-0000-000064110000}"/>
    <cellStyle name="20% - Accent1 2 2 3 3 8 2 2" xfId="4642" xr:uid="{00000000-0005-0000-0000-000065110000}"/>
    <cellStyle name="20% - Accent1 2 2 3 3 8 2 2 2" xfId="4643" xr:uid="{00000000-0005-0000-0000-000066110000}"/>
    <cellStyle name="20% - Accent1 2 2 3 3 8 2 3" xfId="4644" xr:uid="{00000000-0005-0000-0000-000067110000}"/>
    <cellStyle name="20% - Accent1 2 2 3 3 8 3" xfId="4645" xr:uid="{00000000-0005-0000-0000-000068110000}"/>
    <cellStyle name="20% - Accent1 2 2 3 3 8 3 2" xfId="4646" xr:uid="{00000000-0005-0000-0000-000069110000}"/>
    <cellStyle name="20% - Accent1 2 2 3 3 8 4" xfId="4647" xr:uid="{00000000-0005-0000-0000-00006A110000}"/>
    <cellStyle name="20% - Accent1 2 2 3 3 9" xfId="4648" xr:uid="{00000000-0005-0000-0000-00006B110000}"/>
    <cellStyle name="20% - Accent1 2 2 3 3 9 2" xfId="4649" xr:uid="{00000000-0005-0000-0000-00006C110000}"/>
    <cellStyle name="20% - Accent1 2 2 3 3 9 2 2" xfId="4650" xr:uid="{00000000-0005-0000-0000-00006D110000}"/>
    <cellStyle name="20% - Accent1 2 2 3 3 9 2 2 2" xfId="4651" xr:uid="{00000000-0005-0000-0000-00006E110000}"/>
    <cellStyle name="20% - Accent1 2 2 3 3 9 2 3" xfId="4652" xr:uid="{00000000-0005-0000-0000-00006F110000}"/>
    <cellStyle name="20% - Accent1 2 2 3 3 9 3" xfId="4653" xr:uid="{00000000-0005-0000-0000-000070110000}"/>
    <cellStyle name="20% - Accent1 2 2 3 3 9 3 2" xfId="4654" xr:uid="{00000000-0005-0000-0000-000071110000}"/>
    <cellStyle name="20% - Accent1 2 2 3 3 9 4" xfId="4655" xr:uid="{00000000-0005-0000-0000-000072110000}"/>
    <cellStyle name="20% - Accent1 2 2 3 4" xfId="4656" xr:uid="{00000000-0005-0000-0000-000073110000}"/>
    <cellStyle name="20% - Accent1 2 2 3 4 10" xfId="4657" xr:uid="{00000000-0005-0000-0000-000074110000}"/>
    <cellStyle name="20% - Accent1 2 2 3 4 10 2" xfId="4658" xr:uid="{00000000-0005-0000-0000-000075110000}"/>
    <cellStyle name="20% - Accent1 2 2 3 4 11" xfId="4659" xr:uid="{00000000-0005-0000-0000-000076110000}"/>
    <cellStyle name="20% - Accent1 2 2 3 4 2" xfId="4660" xr:uid="{00000000-0005-0000-0000-000077110000}"/>
    <cellStyle name="20% - Accent1 2 2 3 4 2 2" xfId="4661" xr:uid="{00000000-0005-0000-0000-000078110000}"/>
    <cellStyle name="20% - Accent1 2 2 3 4 2 2 2" xfId="4662" xr:uid="{00000000-0005-0000-0000-000079110000}"/>
    <cellStyle name="20% - Accent1 2 2 3 4 2 2 2 2" xfId="4663" xr:uid="{00000000-0005-0000-0000-00007A110000}"/>
    <cellStyle name="20% - Accent1 2 2 3 4 2 2 2 2 2" xfId="4664" xr:uid="{00000000-0005-0000-0000-00007B110000}"/>
    <cellStyle name="20% - Accent1 2 2 3 4 2 2 2 3" xfId="4665" xr:uid="{00000000-0005-0000-0000-00007C110000}"/>
    <cellStyle name="20% - Accent1 2 2 3 4 2 2 3" xfId="4666" xr:uid="{00000000-0005-0000-0000-00007D110000}"/>
    <cellStyle name="20% - Accent1 2 2 3 4 2 2 3 2" xfId="4667" xr:uid="{00000000-0005-0000-0000-00007E110000}"/>
    <cellStyle name="20% - Accent1 2 2 3 4 2 2 4" xfId="4668" xr:uid="{00000000-0005-0000-0000-00007F110000}"/>
    <cellStyle name="20% - Accent1 2 2 3 4 2 3" xfId="4669" xr:uid="{00000000-0005-0000-0000-000080110000}"/>
    <cellStyle name="20% - Accent1 2 2 3 4 2 3 2" xfId="4670" xr:uid="{00000000-0005-0000-0000-000081110000}"/>
    <cellStyle name="20% - Accent1 2 2 3 4 2 3 2 2" xfId="4671" xr:uid="{00000000-0005-0000-0000-000082110000}"/>
    <cellStyle name="20% - Accent1 2 2 3 4 2 3 2 2 2" xfId="4672" xr:uid="{00000000-0005-0000-0000-000083110000}"/>
    <cellStyle name="20% - Accent1 2 2 3 4 2 3 2 3" xfId="4673" xr:uid="{00000000-0005-0000-0000-000084110000}"/>
    <cellStyle name="20% - Accent1 2 2 3 4 2 3 3" xfId="4674" xr:uid="{00000000-0005-0000-0000-000085110000}"/>
    <cellStyle name="20% - Accent1 2 2 3 4 2 3 3 2" xfId="4675" xr:uid="{00000000-0005-0000-0000-000086110000}"/>
    <cellStyle name="20% - Accent1 2 2 3 4 2 3 4" xfId="4676" xr:uid="{00000000-0005-0000-0000-000087110000}"/>
    <cellStyle name="20% - Accent1 2 2 3 4 2 4" xfId="4677" xr:uid="{00000000-0005-0000-0000-000088110000}"/>
    <cellStyle name="20% - Accent1 2 2 3 4 2 4 2" xfId="4678" xr:uid="{00000000-0005-0000-0000-000089110000}"/>
    <cellStyle name="20% - Accent1 2 2 3 4 2 4 2 2" xfId="4679" xr:uid="{00000000-0005-0000-0000-00008A110000}"/>
    <cellStyle name="20% - Accent1 2 2 3 4 2 4 2 2 2" xfId="4680" xr:uid="{00000000-0005-0000-0000-00008B110000}"/>
    <cellStyle name="20% - Accent1 2 2 3 4 2 4 2 3" xfId="4681" xr:uid="{00000000-0005-0000-0000-00008C110000}"/>
    <cellStyle name="20% - Accent1 2 2 3 4 2 4 3" xfId="4682" xr:uid="{00000000-0005-0000-0000-00008D110000}"/>
    <cellStyle name="20% - Accent1 2 2 3 4 2 4 3 2" xfId="4683" xr:uid="{00000000-0005-0000-0000-00008E110000}"/>
    <cellStyle name="20% - Accent1 2 2 3 4 2 4 4" xfId="4684" xr:uid="{00000000-0005-0000-0000-00008F110000}"/>
    <cellStyle name="20% - Accent1 2 2 3 4 2 5" xfId="4685" xr:uid="{00000000-0005-0000-0000-000090110000}"/>
    <cellStyle name="20% - Accent1 2 2 3 4 2 5 2" xfId="4686" xr:uid="{00000000-0005-0000-0000-000091110000}"/>
    <cellStyle name="20% - Accent1 2 2 3 4 2 5 2 2" xfId="4687" xr:uid="{00000000-0005-0000-0000-000092110000}"/>
    <cellStyle name="20% - Accent1 2 2 3 4 2 5 3" xfId="4688" xr:uid="{00000000-0005-0000-0000-000093110000}"/>
    <cellStyle name="20% - Accent1 2 2 3 4 2 6" xfId="4689" xr:uid="{00000000-0005-0000-0000-000094110000}"/>
    <cellStyle name="20% - Accent1 2 2 3 4 2 6 2" xfId="4690" xr:uid="{00000000-0005-0000-0000-000095110000}"/>
    <cellStyle name="20% - Accent1 2 2 3 4 2 6 2 2" xfId="4691" xr:uid="{00000000-0005-0000-0000-000096110000}"/>
    <cellStyle name="20% - Accent1 2 2 3 4 2 6 3" xfId="4692" xr:uid="{00000000-0005-0000-0000-000097110000}"/>
    <cellStyle name="20% - Accent1 2 2 3 4 2 7" xfId="4693" xr:uid="{00000000-0005-0000-0000-000098110000}"/>
    <cellStyle name="20% - Accent1 2 2 3 4 2 7 2" xfId="4694" xr:uid="{00000000-0005-0000-0000-000099110000}"/>
    <cellStyle name="20% - Accent1 2 2 3 4 2 8" xfId="4695" xr:uid="{00000000-0005-0000-0000-00009A110000}"/>
    <cellStyle name="20% - Accent1 2 2 3 4 2 8 2" xfId="4696" xr:uid="{00000000-0005-0000-0000-00009B110000}"/>
    <cellStyle name="20% - Accent1 2 2 3 4 2 9" xfId="4697" xr:uid="{00000000-0005-0000-0000-00009C110000}"/>
    <cellStyle name="20% - Accent1 2 2 3 4 3" xfId="4698" xr:uid="{00000000-0005-0000-0000-00009D110000}"/>
    <cellStyle name="20% - Accent1 2 2 3 4 3 2" xfId="4699" xr:uid="{00000000-0005-0000-0000-00009E110000}"/>
    <cellStyle name="20% - Accent1 2 2 3 4 3 2 2" xfId="4700" xr:uid="{00000000-0005-0000-0000-00009F110000}"/>
    <cellStyle name="20% - Accent1 2 2 3 4 3 2 2 2" xfId="4701" xr:uid="{00000000-0005-0000-0000-0000A0110000}"/>
    <cellStyle name="20% - Accent1 2 2 3 4 3 2 2 2 2" xfId="4702" xr:uid="{00000000-0005-0000-0000-0000A1110000}"/>
    <cellStyle name="20% - Accent1 2 2 3 4 3 2 2 3" xfId="4703" xr:uid="{00000000-0005-0000-0000-0000A2110000}"/>
    <cellStyle name="20% - Accent1 2 2 3 4 3 2 3" xfId="4704" xr:uid="{00000000-0005-0000-0000-0000A3110000}"/>
    <cellStyle name="20% - Accent1 2 2 3 4 3 2 3 2" xfId="4705" xr:uid="{00000000-0005-0000-0000-0000A4110000}"/>
    <cellStyle name="20% - Accent1 2 2 3 4 3 2 4" xfId="4706" xr:uid="{00000000-0005-0000-0000-0000A5110000}"/>
    <cellStyle name="20% - Accent1 2 2 3 4 3 3" xfId="4707" xr:uid="{00000000-0005-0000-0000-0000A6110000}"/>
    <cellStyle name="20% - Accent1 2 2 3 4 3 3 2" xfId="4708" xr:uid="{00000000-0005-0000-0000-0000A7110000}"/>
    <cellStyle name="20% - Accent1 2 2 3 4 3 3 2 2" xfId="4709" xr:uid="{00000000-0005-0000-0000-0000A8110000}"/>
    <cellStyle name="20% - Accent1 2 2 3 4 3 3 2 2 2" xfId="4710" xr:uid="{00000000-0005-0000-0000-0000A9110000}"/>
    <cellStyle name="20% - Accent1 2 2 3 4 3 3 2 3" xfId="4711" xr:uid="{00000000-0005-0000-0000-0000AA110000}"/>
    <cellStyle name="20% - Accent1 2 2 3 4 3 3 3" xfId="4712" xr:uid="{00000000-0005-0000-0000-0000AB110000}"/>
    <cellStyle name="20% - Accent1 2 2 3 4 3 3 3 2" xfId="4713" xr:uid="{00000000-0005-0000-0000-0000AC110000}"/>
    <cellStyle name="20% - Accent1 2 2 3 4 3 3 4" xfId="4714" xr:uid="{00000000-0005-0000-0000-0000AD110000}"/>
    <cellStyle name="20% - Accent1 2 2 3 4 3 4" xfId="4715" xr:uid="{00000000-0005-0000-0000-0000AE110000}"/>
    <cellStyle name="20% - Accent1 2 2 3 4 3 4 2" xfId="4716" xr:uid="{00000000-0005-0000-0000-0000AF110000}"/>
    <cellStyle name="20% - Accent1 2 2 3 4 3 4 2 2" xfId="4717" xr:uid="{00000000-0005-0000-0000-0000B0110000}"/>
    <cellStyle name="20% - Accent1 2 2 3 4 3 4 2 2 2" xfId="4718" xr:uid="{00000000-0005-0000-0000-0000B1110000}"/>
    <cellStyle name="20% - Accent1 2 2 3 4 3 4 2 3" xfId="4719" xr:uid="{00000000-0005-0000-0000-0000B2110000}"/>
    <cellStyle name="20% - Accent1 2 2 3 4 3 4 3" xfId="4720" xr:uid="{00000000-0005-0000-0000-0000B3110000}"/>
    <cellStyle name="20% - Accent1 2 2 3 4 3 4 3 2" xfId="4721" xr:uid="{00000000-0005-0000-0000-0000B4110000}"/>
    <cellStyle name="20% - Accent1 2 2 3 4 3 4 4" xfId="4722" xr:uid="{00000000-0005-0000-0000-0000B5110000}"/>
    <cellStyle name="20% - Accent1 2 2 3 4 3 5" xfId="4723" xr:uid="{00000000-0005-0000-0000-0000B6110000}"/>
    <cellStyle name="20% - Accent1 2 2 3 4 3 5 2" xfId="4724" xr:uid="{00000000-0005-0000-0000-0000B7110000}"/>
    <cellStyle name="20% - Accent1 2 2 3 4 3 5 2 2" xfId="4725" xr:uid="{00000000-0005-0000-0000-0000B8110000}"/>
    <cellStyle name="20% - Accent1 2 2 3 4 3 5 3" xfId="4726" xr:uid="{00000000-0005-0000-0000-0000B9110000}"/>
    <cellStyle name="20% - Accent1 2 2 3 4 3 6" xfId="4727" xr:uid="{00000000-0005-0000-0000-0000BA110000}"/>
    <cellStyle name="20% - Accent1 2 2 3 4 3 6 2" xfId="4728" xr:uid="{00000000-0005-0000-0000-0000BB110000}"/>
    <cellStyle name="20% - Accent1 2 2 3 4 3 6 2 2" xfId="4729" xr:uid="{00000000-0005-0000-0000-0000BC110000}"/>
    <cellStyle name="20% - Accent1 2 2 3 4 3 6 3" xfId="4730" xr:uid="{00000000-0005-0000-0000-0000BD110000}"/>
    <cellStyle name="20% - Accent1 2 2 3 4 3 7" xfId="4731" xr:uid="{00000000-0005-0000-0000-0000BE110000}"/>
    <cellStyle name="20% - Accent1 2 2 3 4 3 7 2" xfId="4732" xr:uid="{00000000-0005-0000-0000-0000BF110000}"/>
    <cellStyle name="20% - Accent1 2 2 3 4 3 8" xfId="4733" xr:uid="{00000000-0005-0000-0000-0000C0110000}"/>
    <cellStyle name="20% - Accent1 2 2 3 4 3 8 2" xfId="4734" xr:uid="{00000000-0005-0000-0000-0000C1110000}"/>
    <cellStyle name="20% - Accent1 2 2 3 4 3 9" xfId="4735" xr:uid="{00000000-0005-0000-0000-0000C2110000}"/>
    <cellStyle name="20% - Accent1 2 2 3 4 4" xfId="4736" xr:uid="{00000000-0005-0000-0000-0000C3110000}"/>
    <cellStyle name="20% - Accent1 2 2 3 4 4 2" xfId="4737" xr:uid="{00000000-0005-0000-0000-0000C4110000}"/>
    <cellStyle name="20% - Accent1 2 2 3 4 4 2 2" xfId="4738" xr:uid="{00000000-0005-0000-0000-0000C5110000}"/>
    <cellStyle name="20% - Accent1 2 2 3 4 4 2 2 2" xfId="4739" xr:uid="{00000000-0005-0000-0000-0000C6110000}"/>
    <cellStyle name="20% - Accent1 2 2 3 4 4 2 3" xfId="4740" xr:uid="{00000000-0005-0000-0000-0000C7110000}"/>
    <cellStyle name="20% - Accent1 2 2 3 4 4 3" xfId="4741" xr:uid="{00000000-0005-0000-0000-0000C8110000}"/>
    <cellStyle name="20% - Accent1 2 2 3 4 4 3 2" xfId="4742" xr:uid="{00000000-0005-0000-0000-0000C9110000}"/>
    <cellStyle name="20% - Accent1 2 2 3 4 4 4" xfId="4743" xr:uid="{00000000-0005-0000-0000-0000CA110000}"/>
    <cellStyle name="20% - Accent1 2 2 3 4 5" xfId="4744" xr:uid="{00000000-0005-0000-0000-0000CB110000}"/>
    <cellStyle name="20% - Accent1 2 2 3 4 5 2" xfId="4745" xr:uid="{00000000-0005-0000-0000-0000CC110000}"/>
    <cellStyle name="20% - Accent1 2 2 3 4 5 2 2" xfId="4746" xr:uid="{00000000-0005-0000-0000-0000CD110000}"/>
    <cellStyle name="20% - Accent1 2 2 3 4 5 2 2 2" xfId="4747" xr:uid="{00000000-0005-0000-0000-0000CE110000}"/>
    <cellStyle name="20% - Accent1 2 2 3 4 5 2 3" xfId="4748" xr:uid="{00000000-0005-0000-0000-0000CF110000}"/>
    <cellStyle name="20% - Accent1 2 2 3 4 5 3" xfId="4749" xr:uid="{00000000-0005-0000-0000-0000D0110000}"/>
    <cellStyle name="20% - Accent1 2 2 3 4 5 3 2" xfId="4750" xr:uid="{00000000-0005-0000-0000-0000D1110000}"/>
    <cellStyle name="20% - Accent1 2 2 3 4 5 4" xfId="4751" xr:uid="{00000000-0005-0000-0000-0000D2110000}"/>
    <cellStyle name="20% - Accent1 2 2 3 4 6" xfId="4752" xr:uid="{00000000-0005-0000-0000-0000D3110000}"/>
    <cellStyle name="20% - Accent1 2 2 3 4 6 2" xfId="4753" xr:uid="{00000000-0005-0000-0000-0000D4110000}"/>
    <cellStyle name="20% - Accent1 2 2 3 4 6 2 2" xfId="4754" xr:uid="{00000000-0005-0000-0000-0000D5110000}"/>
    <cellStyle name="20% - Accent1 2 2 3 4 6 2 2 2" xfId="4755" xr:uid="{00000000-0005-0000-0000-0000D6110000}"/>
    <cellStyle name="20% - Accent1 2 2 3 4 6 2 3" xfId="4756" xr:uid="{00000000-0005-0000-0000-0000D7110000}"/>
    <cellStyle name="20% - Accent1 2 2 3 4 6 3" xfId="4757" xr:uid="{00000000-0005-0000-0000-0000D8110000}"/>
    <cellStyle name="20% - Accent1 2 2 3 4 6 3 2" xfId="4758" xr:uid="{00000000-0005-0000-0000-0000D9110000}"/>
    <cellStyle name="20% - Accent1 2 2 3 4 6 4" xfId="4759" xr:uid="{00000000-0005-0000-0000-0000DA110000}"/>
    <cellStyle name="20% - Accent1 2 2 3 4 7" xfId="4760" xr:uid="{00000000-0005-0000-0000-0000DB110000}"/>
    <cellStyle name="20% - Accent1 2 2 3 4 7 2" xfId="4761" xr:uid="{00000000-0005-0000-0000-0000DC110000}"/>
    <cellStyle name="20% - Accent1 2 2 3 4 7 2 2" xfId="4762" xr:uid="{00000000-0005-0000-0000-0000DD110000}"/>
    <cellStyle name="20% - Accent1 2 2 3 4 7 3" xfId="4763" xr:uid="{00000000-0005-0000-0000-0000DE110000}"/>
    <cellStyle name="20% - Accent1 2 2 3 4 8" xfId="4764" xr:uid="{00000000-0005-0000-0000-0000DF110000}"/>
    <cellStyle name="20% - Accent1 2 2 3 4 8 2" xfId="4765" xr:uid="{00000000-0005-0000-0000-0000E0110000}"/>
    <cellStyle name="20% - Accent1 2 2 3 4 8 2 2" xfId="4766" xr:uid="{00000000-0005-0000-0000-0000E1110000}"/>
    <cellStyle name="20% - Accent1 2 2 3 4 8 3" xfId="4767" xr:uid="{00000000-0005-0000-0000-0000E2110000}"/>
    <cellStyle name="20% - Accent1 2 2 3 4 9" xfId="4768" xr:uid="{00000000-0005-0000-0000-0000E3110000}"/>
    <cellStyle name="20% - Accent1 2 2 3 4 9 2" xfId="4769" xr:uid="{00000000-0005-0000-0000-0000E4110000}"/>
    <cellStyle name="20% - Accent1 2 2 3 5" xfId="4770" xr:uid="{00000000-0005-0000-0000-0000E5110000}"/>
    <cellStyle name="20% - Accent1 2 2 3 5 10" xfId="4771" xr:uid="{00000000-0005-0000-0000-0000E6110000}"/>
    <cellStyle name="20% - Accent1 2 2 3 5 10 2" xfId="4772" xr:uid="{00000000-0005-0000-0000-0000E7110000}"/>
    <cellStyle name="20% - Accent1 2 2 3 5 11" xfId="4773" xr:uid="{00000000-0005-0000-0000-0000E8110000}"/>
    <cellStyle name="20% - Accent1 2 2 3 5 2" xfId="4774" xr:uid="{00000000-0005-0000-0000-0000E9110000}"/>
    <cellStyle name="20% - Accent1 2 2 3 5 2 2" xfId="4775" xr:uid="{00000000-0005-0000-0000-0000EA110000}"/>
    <cellStyle name="20% - Accent1 2 2 3 5 2 2 2" xfId="4776" xr:uid="{00000000-0005-0000-0000-0000EB110000}"/>
    <cellStyle name="20% - Accent1 2 2 3 5 2 2 2 2" xfId="4777" xr:uid="{00000000-0005-0000-0000-0000EC110000}"/>
    <cellStyle name="20% - Accent1 2 2 3 5 2 2 2 2 2" xfId="4778" xr:uid="{00000000-0005-0000-0000-0000ED110000}"/>
    <cellStyle name="20% - Accent1 2 2 3 5 2 2 2 3" xfId="4779" xr:uid="{00000000-0005-0000-0000-0000EE110000}"/>
    <cellStyle name="20% - Accent1 2 2 3 5 2 2 3" xfId="4780" xr:uid="{00000000-0005-0000-0000-0000EF110000}"/>
    <cellStyle name="20% - Accent1 2 2 3 5 2 2 3 2" xfId="4781" xr:uid="{00000000-0005-0000-0000-0000F0110000}"/>
    <cellStyle name="20% - Accent1 2 2 3 5 2 2 4" xfId="4782" xr:uid="{00000000-0005-0000-0000-0000F1110000}"/>
    <cellStyle name="20% - Accent1 2 2 3 5 2 3" xfId="4783" xr:uid="{00000000-0005-0000-0000-0000F2110000}"/>
    <cellStyle name="20% - Accent1 2 2 3 5 2 3 2" xfId="4784" xr:uid="{00000000-0005-0000-0000-0000F3110000}"/>
    <cellStyle name="20% - Accent1 2 2 3 5 2 3 2 2" xfId="4785" xr:uid="{00000000-0005-0000-0000-0000F4110000}"/>
    <cellStyle name="20% - Accent1 2 2 3 5 2 3 2 2 2" xfId="4786" xr:uid="{00000000-0005-0000-0000-0000F5110000}"/>
    <cellStyle name="20% - Accent1 2 2 3 5 2 3 2 3" xfId="4787" xr:uid="{00000000-0005-0000-0000-0000F6110000}"/>
    <cellStyle name="20% - Accent1 2 2 3 5 2 3 3" xfId="4788" xr:uid="{00000000-0005-0000-0000-0000F7110000}"/>
    <cellStyle name="20% - Accent1 2 2 3 5 2 3 3 2" xfId="4789" xr:uid="{00000000-0005-0000-0000-0000F8110000}"/>
    <cellStyle name="20% - Accent1 2 2 3 5 2 3 4" xfId="4790" xr:uid="{00000000-0005-0000-0000-0000F9110000}"/>
    <cellStyle name="20% - Accent1 2 2 3 5 2 4" xfId="4791" xr:uid="{00000000-0005-0000-0000-0000FA110000}"/>
    <cellStyle name="20% - Accent1 2 2 3 5 2 4 2" xfId="4792" xr:uid="{00000000-0005-0000-0000-0000FB110000}"/>
    <cellStyle name="20% - Accent1 2 2 3 5 2 4 2 2" xfId="4793" xr:uid="{00000000-0005-0000-0000-0000FC110000}"/>
    <cellStyle name="20% - Accent1 2 2 3 5 2 4 2 2 2" xfId="4794" xr:uid="{00000000-0005-0000-0000-0000FD110000}"/>
    <cellStyle name="20% - Accent1 2 2 3 5 2 4 2 3" xfId="4795" xr:uid="{00000000-0005-0000-0000-0000FE110000}"/>
    <cellStyle name="20% - Accent1 2 2 3 5 2 4 3" xfId="4796" xr:uid="{00000000-0005-0000-0000-0000FF110000}"/>
    <cellStyle name="20% - Accent1 2 2 3 5 2 4 3 2" xfId="4797" xr:uid="{00000000-0005-0000-0000-000000120000}"/>
    <cellStyle name="20% - Accent1 2 2 3 5 2 4 4" xfId="4798" xr:uid="{00000000-0005-0000-0000-000001120000}"/>
    <cellStyle name="20% - Accent1 2 2 3 5 2 5" xfId="4799" xr:uid="{00000000-0005-0000-0000-000002120000}"/>
    <cellStyle name="20% - Accent1 2 2 3 5 2 5 2" xfId="4800" xr:uid="{00000000-0005-0000-0000-000003120000}"/>
    <cellStyle name="20% - Accent1 2 2 3 5 2 5 2 2" xfId="4801" xr:uid="{00000000-0005-0000-0000-000004120000}"/>
    <cellStyle name="20% - Accent1 2 2 3 5 2 5 3" xfId="4802" xr:uid="{00000000-0005-0000-0000-000005120000}"/>
    <cellStyle name="20% - Accent1 2 2 3 5 2 6" xfId="4803" xr:uid="{00000000-0005-0000-0000-000006120000}"/>
    <cellStyle name="20% - Accent1 2 2 3 5 2 6 2" xfId="4804" xr:uid="{00000000-0005-0000-0000-000007120000}"/>
    <cellStyle name="20% - Accent1 2 2 3 5 2 6 2 2" xfId="4805" xr:uid="{00000000-0005-0000-0000-000008120000}"/>
    <cellStyle name="20% - Accent1 2 2 3 5 2 6 3" xfId="4806" xr:uid="{00000000-0005-0000-0000-000009120000}"/>
    <cellStyle name="20% - Accent1 2 2 3 5 2 7" xfId="4807" xr:uid="{00000000-0005-0000-0000-00000A120000}"/>
    <cellStyle name="20% - Accent1 2 2 3 5 2 7 2" xfId="4808" xr:uid="{00000000-0005-0000-0000-00000B120000}"/>
    <cellStyle name="20% - Accent1 2 2 3 5 2 8" xfId="4809" xr:uid="{00000000-0005-0000-0000-00000C120000}"/>
    <cellStyle name="20% - Accent1 2 2 3 5 2 8 2" xfId="4810" xr:uid="{00000000-0005-0000-0000-00000D120000}"/>
    <cellStyle name="20% - Accent1 2 2 3 5 2 9" xfId="4811" xr:uid="{00000000-0005-0000-0000-00000E120000}"/>
    <cellStyle name="20% - Accent1 2 2 3 5 3" xfId="4812" xr:uid="{00000000-0005-0000-0000-00000F120000}"/>
    <cellStyle name="20% - Accent1 2 2 3 5 3 2" xfId="4813" xr:uid="{00000000-0005-0000-0000-000010120000}"/>
    <cellStyle name="20% - Accent1 2 2 3 5 3 2 2" xfId="4814" xr:uid="{00000000-0005-0000-0000-000011120000}"/>
    <cellStyle name="20% - Accent1 2 2 3 5 3 2 2 2" xfId="4815" xr:uid="{00000000-0005-0000-0000-000012120000}"/>
    <cellStyle name="20% - Accent1 2 2 3 5 3 2 2 2 2" xfId="4816" xr:uid="{00000000-0005-0000-0000-000013120000}"/>
    <cellStyle name="20% - Accent1 2 2 3 5 3 2 2 3" xfId="4817" xr:uid="{00000000-0005-0000-0000-000014120000}"/>
    <cellStyle name="20% - Accent1 2 2 3 5 3 2 3" xfId="4818" xr:uid="{00000000-0005-0000-0000-000015120000}"/>
    <cellStyle name="20% - Accent1 2 2 3 5 3 2 3 2" xfId="4819" xr:uid="{00000000-0005-0000-0000-000016120000}"/>
    <cellStyle name="20% - Accent1 2 2 3 5 3 2 4" xfId="4820" xr:uid="{00000000-0005-0000-0000-000017120000}"/>
    <cellStyle name="20% - Accent1 2 2 3 5 3 3" xfId="4821" xr:uid="{00000000-0005-0000-0000-000018120000}"/>
    <cellStyle name="20% - Accent1 2 2 3 5 3 3 2" xfId="4822" xr:uid="{00000000-0005-0000-0000-000019120000}"/>
    <cellStyle name="20% - Accent1 2 2 3 5 3 3 2 2" xfId="4823" xr:uid="{00000000-0005-0000-0000-00001A120000}"/>
    <cellStyle name="20% - Accent1 2 2 3 5 3 3 2 2 2" xfId="4824" xr:uid="{00000000-0005-0000-0000-00001B120000}"/>
    <cellStyle name="20% - Accent1 2 2 3 5 3 3 2 3" xfId="4825" xr:uid="{00000000-0005-0000-0000-00001C120000}"/>
    <cellStyle name="20% - Accent1 2 2 3 5 3 3 3" xfId="4826" xr:uid="{00000000-0005-0000-0000-00001D120000}"/>
    <cellStyle name="20% - Accent1 2 2 3 5 3 3 3 2" xfId="4827" xr:uid="{00000000-0005-0000-0000-00001E120000}"/>
    <cellStyle name="20% - Accent1 2 2 3 5 3 3 4" xfId="4828" xr:uid="{00000000-0005-0000-0000-00001F120000}"/>
    <cellStyle name="20% - Accent1 2 2 3 5 3 4" xfId="4829" xr:uid="{00000000-0005-0000-0000-000020120000}"/>
    <cellStyle name="20% - Accent1 2 2 3 5 3 4 2" xfId="4830" xr:uid="{00000000-0005-0000-0000-000021120000}"/>
    <cellStyle name="20% - Accent1 2 2 3 5 3 4 2 2" xfId="4831" xr:uid="{00000000-0005-0000-0000-000022120000}"/>
    <cellStyle name="20% - Accent1 2 2 3 5 3 4 2 2 2" xfId="4832" xr:uid="{00000000-0005-0000-0000-000023120000}"/>
    <cellStyle name="20% - Accent1 2 2 3 5 3 4 2 3" xfId="4833" xr:uid="{00000000-0005-0000-0000-000024120000}"/>
    <cellStyle name="20% - Accent1 2 2 3 5 3 4 3" xfId="4834" xr:uid="{00000000-0005-0000-0000-000025120000}"/>
    <cellStyle name="20% - Accent1 2 2 3 5 3 4 3 2" xfId="4835" xr:uid="{00000000-0005-0000-0000-000026120000}"/>
    <cellStyle name="20% - Accent1 2 2 3 5 3 4 4" xfId="4836" xr:uid="{00000000-0005-0000-0000-000027120000}"/>
    <cellStyle name="20% - Accent1 2 2 3 5 3 5" xfId="4837" xr:uid="{00000000-0005-0000-0000-000028120000}"/>
    <cellStyle name="20% - Accent1 2 2 3 5 3 5 2" xfId="4838" xr:uid="{00000000-0005-0000-0000-000029120000}"/>
    <cellStyle name="20% - Accent1 2 2 3 5 3 5 2 2" xfId="4839" xr:uid="{00000000-0005-0000-0000-00002A120000}"/>
    <cellStyle name="20% - Accent1 2 2 3 5 3 5 3" xfId="4840" xr:uid="{00000000-0005-0000-0000-00002B120000}"/>
    <cellStyle name="20% - Accent1 2 2 3 5 3 6" xfId="4841" xr:uid="{00000000-0005-0000-0000-00002C120000}"/>
    <cellStyle name="20% - Accent1 2 2 3 5 3 6 2" xfId="4842" xr:uid="{00000000-0005-0000-0000-00002D120000}"/>
    <cellStyle name="20% - Accent1 2 2 3 5 3 6 2 2" xfId="4843" xr:uid="{00000000-0005-0000-0000-00002E120000}"/>
    <cellStyle name="20% - Accent1 2 2 3 5 3 6 3" xfId="4844" xr:uid="{00000000-0005-0000-0000-00002F120000}"/>
    <cellStyle name="20% - Accent1 2 2 3 5 3 7" xfId="4845" xr:uid="{00000000-0005-0000-0000-000030120000}"/>
    <cellStyle name="20% - Accent1 2 2 3 5 3 7 2" xfId="4846" xr:uid="{00000000-0005-0000-0000-000031120000}"/>
    <cellStyle name="20% - Accent1 2 2 3 5 3 8" xfId="4847" xr:uid="{00000000-0005-0000-0000-000032120000}"/>
    <cellStyle name="20% - Accent1 2 2 3 5 3 8 2" xfId="4848" xr:uid="{00000000-0005-0000-0000-000033120000}"/>
    <cellStyle name="20% - Accent1 2 2 3 5 3 9" xfId="4849" xr:uid="{00000000-0005-0000-0000-000034120000}"/>
    <cellStyle name="20% - Accent1 2 2 3 5 4" xfId="4850" xr:uid="{00000000-0005-0000-0000-000035120000}"/>
    <cellStyle name="20% - Accent1 2 2 3 5 4 2" xfId="4851" xr:uid="{00000000-0005-0000-0000-000036120000}"/>
    <cellStyle name="20% - Accent1 2 2 3 5 4 2 2" xfId="4852" xr:uid="{00000000-0005-0000-0000-000037120000}"/>
    <cellStyle name="20% - Accent1 2 2 3 5 4 2 2 2" xfId="4853" xr:uid="{00000000-0005-0000-0000-000038120000}"/>
    <cellStyle name="20% - Accent1 2 2 3 5 4 2 3" xfId="4854" xr:uid="{00000000-0005-0000-0000-000039120000}"/>
    <cellStyle name="20% - Accent1 2 2 3 5 4 3" xfId="4855" xr:uid="{00000000-0005-0000-0000-00003A120000}"/>
    <cellStyle name="20% - Accent1 2 2 3 5 4 3 2" xfId="4856" xr:uid="{00000000-0005-0000-0000-00003B120000}"/>
    <cellStyle name="20% - Accent1 2 2 3 5 4 4" xfId="4857" xr:uid="{00000000-0005-0000-0000-00003C120000}"/>
    <cellStyle name="20% - Accent1 2 2 3 5 5" xfId="4858" xr:uid="{00000000-0005-0000-0000-00003D120000}"/>
    <cellStyle name="20% - Accent1 2 2 3 5 5 2" xfId="4859" xr:uid="{00000000-0005-0000-0000-00003E120000}"/>
    <cellStyle name="20% - Accent1 2 2 3 5 5 2 2" xfId="4860" xr:uid="{00000000-0005-0000-0000-00003F120000}"/>
    <cellStyle name="20% - Accent1 2 2 3 5 5 2 2 2" xfId="4861" xr:uid="{00000000-0005-0000-0000-000040120000}"/>
    <cellStyle name="20% - Accent1 2 2 3 5 5 2 3" xfId="4862" xr:uid="{00000000-0005-0000-0000-000041120000}"/>
    <cellStyle name="20% - Accent1 2 2 3 5 5 3" xfId="4863" xr:uid="{00000000-0005-0000-0000-000042120000}"/>
    <cellStyle name="20% - Accent1 2 2 3 5 5 3 2" xfId="4864" xr:uid="{00000000-0005-0000-0000-000043120000}"/>
    <cellStyle name="20% - Accent1 2 2 3 5 5 4" xfId="4865" xr:uid="{00000000-0005-0000-0000-000044120000}"/>
    <cellStyle name="20% - Accent1 2 2 3 5 6" xfId="4866" xr:uid="{00000000-0005-0000-0000-000045120000}"/>
    <cellStyle name="20% - Accent1 2 2 3 5 6 2" xfId="4867" xr:uid="{00000000-0005-0000-0000-000046120000}"/>
    <cellStyle name="20% - Accent1 2 2 3 5 6 2 2" xfId="4868" xr:uid="{00000000-0005-0000-0000-000047120000}"/>
    <cellStyle name="20% - Accent1 2 2 3 5 6 2 2 2" xfId="4869" xr:uid="{00000000-0005-0000-0000-000048120000}"/>
    <cellStyle name="20% - Accent1 2 2 3 5 6 2 3" xfId="4870" xr:uid="{00000000-0005-0000-0000-000049120000}"/>
    <cellStyle name="20% - Accent1 2 2 3 5 6 3" xfId="4871" xr:uid="{00000000-0005-0000-0000-00004A120000}"/>
    <cellStyle name="20% - Accent1 2 2 3 5 6 3 2" xfId="4872" xr:uid="{00000000-0005-0000-0000-00004B120000}"/>
    <cellStyle name="20% - Accent1 2 2 3 5 6 4" xfId="4873" xr:uid="{00000000-0005-0000-0000-00004C120000}"/>
    <cellStyle name="20% - Accent1 2 2 3 5 7" xfId="4874" xr:uid="{00000000-0005-0000-0000-00004D120000}"/>
    <cellStyle name="20% - Accent1 2 2 3 5 7 2" xfId="4875" xr:uid="{00000000-0005-0000-0000-00004E120000}"/>
    <cellStyle name="20% - Accent1 2 2 3 5 7 2 2" xfId="4876" xr:uid="{00000000-0005-0000-0000-00004F120000}"/>
    <cellStyle name="20% - Accent1 2 2 3 5 7 3" xfId="4877" xr:uid="{00000000-0005-0000-0000-000050120000}"/>
    <cellStyle name="20% - Accent1 2 2 3 5 8" xfId="4878" xr:uid="{00000000-0005-0000-0000-000051120000}"/>
    <cellStyle name="20% - Accent1 2 2 3 5 8 2" xfId="4879" xr:uid="{00000000-0005-0000-0000-000052120000}"/>
    <cellStyle name="20% - Accent1 2 2 3 5 8 2 2" xfId="4880" xr:uid="{00000000-0005-0000-0000-000053120000}"/>
    <cellStyle name="20% - Accent1 2 2 3 5 8 3" xfId="4881" xr:uid="{00000000-0005-0000-0000-000054120000}"/>
    <cellStyle name="20% - Accent1 2 2 3 5 9" xfId="4882" xr:uid="{00000000-0005-0000-0000-000055120000}"/>
    <cellStyle name="20% - Accent1 2 2 3 5 9 2" xfId="4883" xr:uid="{00000000-0005-0000-0000-000056120000}"/>
    <cellStyle name="20% - Accent1 2 2 3 6" xfId="4884" xr:uid="{00000000-0005-0000-0000-000057120000}"/>
    <cellStyle name="20% - Accent1 2 2 3 6 10" xfId="4885" xr:uid="{00000000-0005-0000-0000-000058120000}"/>
    <cellStyle name="20% - Accent1 2 2 3 6 10 2" xfId="4886" xr:uid="{00000000-0005-0000-0000-000059120000}"/>
    <cellStyle name="20% - Accent1 2 2 3 6 11" xfId="4887" xr:uid="{00000000-0005-0000-0000-00005A120000}"/>
    <cellStyle name="20% - Accent1 2 2 3 6 2" xfId="4888" xr:uid="{00000000-0005-0000-0000-00005B120000}"/>
    <cellStyle name="20% - Accent1 2 2 3 6 2 2" xfId="4889" xr:uid="{00000000-0005-0000-0000-00005C120000}"/>
    <cellStyle name="20% - Accent1 2 2 3 6 2 2 2" xfId="4890" xr:uid="{00000000-0005-0000-0000-00005D120000}"/>
    <cellStyle name="20% - Accent1 2 2 3 6 2 2 2 2" xfId="4891" xr:uid="{00000000-0005-0000-0000-00005E120000}"/>
    <cellStyle name="20% - Accent1 2 2 3 6 2 2 2 2 2" xfId="4892" xr:uid="{00000000-0005-0000-0000-00005F120000}"/>
    <cellStyle name="20% - Accent1 2 2 3 6 2 2 2 3" xfId="4893" xr:uid="{00000000-0005-0000-0000-000060120000}"/>
    <cellStyle name="20% - Accent1 2 2 3 6 2 2 3" xfId="4894" xr:uid="{00000000-0005-0000-0000-000061120000}"/>
    <cellStyle name="20% - Accent1 2 2 3 6 2 2 3 2" xfId="4895" xr:uid="{00000000-0005-0000-0000-000062120000}"/>
    <cellStyle name="20% - Accent1 2 2 3 6 2 2 4" xfId="4896" xr:uid="{00000000-0005-0000-0000-000063120000}"/>
    <cellStyle name="20% - Accent1 2 2 3 6 2 3" xfId="4897" xr:uid="{00000000-0005-0000-0000-000064120000}"/>
    <cellStyle name="20% - Accent1 2 2 3 6 2 3 2" xfId="4898" xr:uid="{00000000-0005-0000-0000-000065120000}"/>
    <cellStyle name="20% - Accent1 2 2 3 6 2 3 2 2" xfId="4899" xr:uid="{00000000-0005-0000-0000-000066120000}"/>
    <cellStyle name="20% - Accent1 2 2 3 6 2 3 2 2 2" xfId="4900" xr:uid="{00000000-0005-0000-0000-000067120000}"/>
    <cellStyle name="20% - Accent1 2 2 3 6 2 3 2 3" xfId="4901" xr:uid="{00000000-0005-0000-0000-000068120000}"/>
    <cellStyle name="20% - Accent1 2 2 3 6 2 3 3" xfId="4902" xr:uid="{00000000-0005-0000-0000-000069120000}"/>
    <cellStyle name="20% - Accent1 2 2 3 6 2 3 3 2" xfId="4903" xr:uid="{00000000-0005-0000-0000-00006A120000}"/>
    <cellStyle name="20% - Accent1 2 2 3 6 2 3 4" xfId="4904" xr:uid="{00000000-0005-0000-0000-00006B120000}"/>
    <cellStyle name="20% - Accent1 2 2 3 6 2 4" xfId="4905" xr:uid="{00000000-0005-0000-0000-00006C120000}"/>
    <cellStyle name="20% - Accent1 2 2 3 6 2 4 2" xfId="4906" xr:uid="{00000000-0005-0000-0000-00006D120000}"/>
    <cellStyle name="20% - Accent1 2 2 3 6 2 4 2 2" xfId="4907" xr:uid="{00000000-0005-0000-0000-00006E120000}"/>
    <cellStyle name="20% - Accent1 2 2 3 6 2 4 2 2 2" xfId="4908" xr:uid="{00000000-0005-0000-0000-00006F120000}"/>
    <cellStyle name="20% - Accent1 2 2 3 6 2 4 2 3" xfId="4909" xr:uid="{00000000-0005-0000-0000-000070120000}"/>
    <cellStyle name="20% - Accent1 2 2 3 6 2 4 3" xfId="4910" xr:uid="{00000000-0005-0000-0000-000071120000}"/>
    <cellStyle name="20% - Accent1 2 2 3 6 2 4 3 2" xfId="4911" xr:uid="{00000000-0005-0000-0000-000072120000}"/>
    <cellStyle name="20% - Accent1 2 2 3 6 2 4 4" xfId="4912" xr:uid="{00000000-0005-0000-0000-000073120000}"/>
    <cellStyle name="20% - Accent1 2 2 3 6 2 5" xfId="4913" xr:uid="{00000000-0005-0000-0000-000074120000}"/>
    <cellStyle name="20% - Accent1 2 2 3 6 2 5 2" xfId="4914" xr:uid="{00000000-0005-0000-0000-000075120000}"/>
    <cellStyle name="20% - Accent1 2 2 3 6 2 5 2 2" xfId="4915" xr:uid="{00000000-0005-0000-0000-000076120000}"/>
    <cellStyle name="20% - Accent1 2 2 3 6 2 5 3" xfId="4916" xr:uid="{00000000-0005-0000-0000-000077120000}"/>
    <cellStyle name="20% - Accent1 2 2 3 6 2 6" xfId="4917" xr:uid="{00000000-0005-0000-0000-000078120000}"/>
    <cellStyle name="20% - Accent1 2 2 3 6 2 6 2" xfId="4918" xr:uid="{00000000-0005-0000-0000-000079120000}"/>
    <cellStyle name="20% - Accent1 2 2 3 6 2 6 2 2" xfId="4919" xr:uid="{00000000-0005-0000-0000-00007A120000}"/>
    <cellStyle name="20% - Accent1 2 2 3 6 2 6 3" xfId="4920" xr:uid="{00000000-0005-0000-0000-00007B120000}"/>
    <cellStyle name="20% - Accent1 2 2 3 6 2 7" xfId="4921" xr:uid="{00000000-0005-0000-0000-00007C120000}"/>
    <cellStyle name="20% - Accent1 2 2 3 6 2 7 2" xfId="4922" xr:uid="{00000000-0005-0000-0000-00007D120000}"/>
    <cellStyle name="20% - Accent1 2 2 3 6 2 8" xfId="4923" xr:uid="{00000000-0005-0000-0000-00007E120000}"/>
    <cellStyle name="20% - Accent1 2 2 3 6 2 8 2" xfId="4924" xr:uid="{00000000-0005-0000-0000-00007F120000}"/>
    <cellStyle name="20% - Accent1 2 2 3 6 2 9" xfId="4925" xr:uid="{00000000-0005-0000-0000-000080120000}"/>
    <cellStyle name="20% - Accent1 2 2 3 6 3" xfId="4926" xr:uid="{00000000-0005-0000-0000-000081120000}"/>
    <cellStyle name="20% - Accent1 2 2 3 6 3 2" xfId="4927" xr:uid="{00000000-0005-0000-0000-000082120000}"/>
    <cellStyle name="20% - Accent1 2 2 3 6 3 2 2" xfId="4928" xr:uid="{00000000-0005-0000-0000-000083120000}"/>
    <cellStyle name="20% - Accent1 2 2 3 6 3 2 2 2" xfId="4929" xr:uid="{00000000-0005-0000-0000-000084120000}"/>
    <cellStyle name="20% - Accent1 2 2 3 6 3 2 2 2 2" xfId="4930" xr:uid="{00000000-0005-0000-0000-000085120000}"/>
    <cellStyle name="20% - Accent1 2 2 3 6 3 2 2 3" xfId="4931" xr:uid="{00000000-0005-0000-0000-000086120000}"/>
    <cellStyle name="20% - Accent1 2 2 3 6 3 2 3" xfId="4932" xr:uid="{00000000-0005-0000-0000-000087120000}"/>
    <cellStyle name="20% - Accent1 2 2 3 6 3 2 3 2" xfId="4933" xr:uid="{00000000-0005-0000-0000-000088120000}"/>
    <cellStyle name="20% - Accent1 2 2 3 6 3 2 4" xfId="4934" xr:uid="{00000000-0005-0000-0000-000089120000}"/>
    <cellStyle name="20% - Accent1 2 2 3 6 3 3" xfId="4935" xr:uid="{00000000-0005-0000-0000-00008A120000}"/>
    <cellStyle name="20% - Accent1 2 2 3 6 3 3 2" xfId="4936" xr:uid="{00000000-0005-0000-0000-00008B120000}"/>
    <cellStyle name="20% - Accent1 2 2 3 6 3 3 2 2" xfId="4937" xr:uid="{00000000-0005-0000-0000-00008C120000}"/>
    <cellStyle name="20% - Accent1 2 2 3 6 3 3 2 2 2" xfId="4938" xr:uid="{00000000-0005-0000-0000-00008D120000}"/>
    <cellStyle name="20% - Accent1 2 2 3 6 3 3 2 3" xfId="4939" xr:uid="{00000000-0005-0000-0000-00008E120000}"/>
    <cellStyle name="20% - Accent1 2 2 3 6 3 3 3" xfId="4940" xr:uid="{00000000-0005-0000-0000-00008F120000}"/>
    <cellStyle name="20% - Accent1 2 2 3 6 3 3 3 2" xfId="4941" xr:uid="{00000000-0005-0000-0000-000090120000}"/>
    <cellStyle name="20% - Accent1 2 2 3 6 3 3 4" xfId="4942" xr:uid="{00000000-0005-0000-0000-000091120000}"/>
    <cellStyle name="20% - Accent1 2 2 3 6 3 4" xfId="4943" xr:uid="{00000000-0005-0000-0000-000092120000}"/>
    <cellStyle name="20% - Accent1 2 2 3 6 3 4 2" xfId="4944" xr:uid="{00000000-0005-0000-0000-000093120000}"/>
    <cellStyle name="20% - Accent1 2 2 3 6 3 4 2 2" xfId="4945" xr:uid="{00000000-0005-0000-0000-000094120000}"/>
    <cellStyle name="20% - Accent1 2 2 3 6 3 4 2 2 2" xfId="4946" xr:uid="{00000000-0005-0000-0000-000095120000}"/>
    <cellStyle name="20% - Accent1 2 2 3 6 3 4 2 3" xfId="4947" xr:uid="{00000000-0005-0000-0000-000096120000}"/>
    <cellStyle name="20% - Accent1 2 2 3 6 3 4 3" xfId="4948" xr:uid="{00000000-0005-0000-0000-000097120000}"/>
    <cellStyle name="20% - Accent1 2 2 3 6 3 4 3 2" xfId="4949" xr:uid="{00000000-0005-0000-0000-000098120000}"/>
    <cellStyle name="20% - Accent1 2 2 3 6 3 4 4" xfId="4950" xr:uid="{00000000-0005-0000-0000-000099120000}"/>
    <cellStyle name="20% - Accent1 2 2 3 6 3 5" xfId="4951" xr:uid="{00000000-0005-0000-0000-00009A120000}"/>
    <cellStyle name="20% - Accent1 2 2 3 6 3 5 2" xfId="4952" xr:uid="{00000000-0005-0000-0000-00009B120000}"/>
    <cellStyle name="20% - Accent1 2 2 3 6 3 5 2 2" xfId="4953" xr:uid="{00000000-0005-0000-0000-00009C120000}"/>
    <cellStyle name="20% - Accent1 2 2 3 6 3 5 3" xfId="4954" xr:uid="{00000000-0005-0000-0000-00009D120000}"/>
    <cellStyle name="20% - Accent1 2 2 3 6 3 6" xfId="4955" xr:uid="{00000000-0005-0000-0000-00009E120000}"/>
    <cellStyle name="20% - Accent1 2 2 3 6 3 6 2" xfId="4956" xr:uid="{00000000-0005-0000-0000-00009F120000}"/>
    <cellStyle name="20% - Accent1 2 2 3 6 3 6 2 2" xfId="4957" xr:uid="{00000000-0005-0000-0000-0000A0120000}"/>
    <cellStyle name="20% - Accent1 2 2 3 6 3 6 3" xfId="4958" xr:uid="{00000000-0005-0000-0000-0000A1120000}"/>
    <cellStyle name="20% - Accent1 2 2 3 6 3 7" xfId="4959" xr:uid="{00000000-0005-0000-0000-0000A2120000}"/>
    <cellStyle name="20% - Accent1 2 2 3 6 3 7 2" xfId="4960" xr:uid="{00000000-0005-0000-0000-0000A3120000}"/>
    <cellStyle name="20% - Accent1 2 2 3 6 3 8" xfId="4961" xr:uid="{00000000-0005-0000-0000-0000A4120000}"/>
    <cellStyle name="20% - Accent1 2 2 3 6 3 8 2" xfId="4962" xr:uid="{00000000-0005-0000-0000-0000A5120000}"/>
    <cellStyle name="20% - Accent1 2 2 3 6 3 9" xfId="4963" xr:uid="{00000000-0005-0000-0000-0000A6120000}"/>
    <cellStyle name="20% - Accent1 2 2 3 6 4" xfId="4964" xr:uid="{00000000-0005-0000-0000-0000A7120000}"/>
    <cellStyle name="20% - Accent1 2 2 3 6 4 2" xfId="4965" xr:uid="{00000000-0005-0000-0000-0000A8120000}"/>
    <cellStyle name="20% - Accent1 2 2 3 6 4 2 2" xfId="4966" xr:uid="{00000000-0005-0000-0000-0000A9120000}"/>
    <cellStyle name="20% - Accent1 2 2 3 6 4 2 2 2" xfId="4967" xr:uid="{00000000-0005-0000-0000-0000AA120000}"/>
    <cellStyle name="20% - Accent1 2 2 3 6 4 2 3" xfId="4968" xr:uid="{00000000-0005-0000-0000-0000AB120000}"/>
    <cellStyle name="20% - Accent1 2 2 3 6 4 3" xfId="4969" xr:uid="{00000000-0005-0000-0000-0000AC120000}"/>
    <cellStyle name="20% - Accent1 2 2 3 6 4 3 2" xfId="4970" xr:uid="{00000000-0005-0000-0000-0000AD120000}"/>
    <cellStyle name="20% - Accent1 2 2 3 6 4 4" xfId="4971" xr:uid="{00000000-0005-0000-0000-0000AE120000}"/>
    <cellStyle name="20% - Accent1 2 2 3 6 5" xfId="4972" xr:uid="{00000000-0005-0000-0000-0000AF120000}"/>
    <cellStyle name="20% - Accent1 2 2 3 6 5 2" xfId="4973" xr:uid="{00000000-0005-0000-0000-0000B0120000}"/>
    <cellStyle name="20% - Accent1 2 2 3 6 5 2 2" xfId="4974" xr:uid="{00000000-0005-0000-0000-0000B1120000}"/>
    <cellStyle name="20% - Accent1 2 2 3 6 5 2 2 2" xfId="4975" xr:uid="{00000000-0005-0000-0000-0000B2120000}"/>
    <cellStyle name="20% - Accent1 2 2 3 6 5 2 3" xfId="4976" xr:uid="{00000000-0005-0000-0000-0000B3120000}"/>
    <cellStyle name="20% - Accent1 2 2 3 6 5 3" xfId="4977" xr:uid="{00000000-0005-0000-0000-0000B4120000}"/>
    <cellStyle name="20% - Accent1 2 2 3 6 5 3 2" xfId="4978" xr:uid="{00000000-0005-0000-0000-0000B5120000}"/>
    <cellStyle name="20% - Accent1 2 2 3 6 5 4" xfId="4979" xr:uid="{00000000-0005-0000-0000-0000B6120000}"/>
    <cellStyle name="20% - Accent1 2 2 3 6 6" xfId="4980" xr:uid="{00000000-0005-0000-0000-0000B7120000}"/>
    <cellStyle name="20% - Accent1 2 2 3 6 6 2" xfId="4981" xr:uid="{00000000-0005-0000-0000-0000B8120000}"/>
    <cellStyle name="20% - Accent1 2 2 3 6 6 2 2" xfId="4982" xr:uid="{00000000-0005-0000-0000-0000B9120000}"/>
    <cellStyle name="20% - Accent1 2 2 3 6 6 2 2 2" xfId="4983" xr:uid="{00000000-0005-0000-0000-0000BA120000}"/>
    <cellStyle name="20% - Accent1 2 2 3 6 6 2 3" xfId="4984" xr:uid="{00000000-0005-0000-0000-0000BB120000}"/>
    <cellStyle name="20% - Accent1 2 2 3 6 6 3" xfId="4985" xr:uid="{00000000-0005-0000-0000-0000BC120000}"/>
    <cellStyle name="20% - Accent1 2 2 3 6 6 3 2" xfId="4986" xr:uid="{00000000-0005-0000-0000-0000BD120000}"/>
    <cellStyle name="20% - Accent1 2 2 3 6 6 4" xfId="4987" xr:uid="{00000000-0005-0000-0000-0000BE120000}"/>
    <cellStyle name="20% - Accent1 2 2 3 6 7" xfId="4988" xr:uid="{00000000-0005-0000-0000-0000BF120000}"/>
    <cellStyle name="20% - Accent1 2 2 3 6 7 2" xfId="4989" xr:uid="{00000000-0005-0000-0000-0000C0120000}"/>
    <cellStyle name="20% - Accent1 2 2 3 6 7 2 2" xfId="4990" xr:uid="{00000000-0005-0000-0000-0000C1120000}"/>
    <cellStyle name="20% - Accent1 2 2 3 6 7 3" xfId="4991" xr:uid="{00000000-0005-0000-0000-0000C2120000}"/>
    <cellStyle name="20% - Accent1 2 2 3 6 8" xfId="4992" xr:uid="{00000000-0005-0000-0000-0000C3120000}"/>
    <cellStyle name="20% - Accent1 2 2 3 6 8 2" xfId="4993" xr:uid="{00000000-0005-0000-0000-0000C4120000}"/>
    <cellStyle name="20% - Accent1 2 2 3 6 8 2 2" xfId="4994" xr:uid="{00000000-0005-0000-0000-0000C5120000}"/>
    <cellStyle name="20% - Accent1 2 2 3 6 8 3" xfId="4995" xr:uid="{00000000-0005-0000-0000-0000C6120000}"/>
    <cellStyle name="20% - Accent1 2 2 3 6 9" xfId="4996" xr:uid="{00000000-0005-0000-0000-0000C7120000}"/>
    <cellStyle name="20% - Accent1 2 2 3 6 9 2" xfId="4997" xr:uid="{00000000-0005-0000-0000-0000C8120000}"/>
    <cellStyle name="20% - Accent1 2 2 3 7" xfId="4998" xr:uid="{00000000-0005-0000-0000-0000C9120000}"/>
    <cellStyle name="20% - Accent1 2 2 3 7 2" xfId="4999" xr:uid="{00000000-0005-0000-0000-0000CA120000}"/>
    <cellStyle name="20% - Accent1 2 2 3 7 2 2" xfId="5000" xr:uid="{00000000-0005-0000-0000-0000CB120000}"/>
    <cellStyle name="20% - Accent1 2 2 3 7 2 2 2" xfId="5001" xr:uid="{00000000-0005-0000-0000-0000CC120000}"/>
    <cellStyle name="20% - Accent1 2 2 3 7 2 2 2 2" xfId="5002" xr:uid="{00000000-0005-0000-0000-0000CD120000}"/>
    <cellStyle name="20% - Accent1 2 2 3 7 2 2 3" xfId="5003" xr:uid="{00000000-0005-0000-0000-0000CE120000}"/>
    <cellStyle name="20% - Accent1 2 2 3 7 2 3" xfId="5004" xr:uid="{00000000-0005-0000-0000-0000CF120000}"/>
    <cellStyle name="20% - Accent1 2 2 3 7 2 3 2" xfId="5005" xr:uid="{00000000-0005-0000-0000-0000D0120000}"/>
    <cellStyle name="20% - Accent1 2 2 3 7 2 4" xfId="5006" xr:uid="{00000000-0005-0000-0000-0000D1120000}"/>
    <cellStyle name="20% - Accent1 2 2 3 7 3" xfId="5007" xr:uid="{00000000-0005-0000-0000-0000D2120000}"/>
    <cellStyle name="20% - Accent1 2 2 3 7 3 2" xfId="5008" xr:uid="{00000000-0005-0000-0000-0000D3120000}"/>
    <cellStyle name="20% - Accent1 2 2 3 7 3 2 2" xfId="5009" xr:uid="{00000000-0005-0000-0000-0000D4120000}"/>
    <cellStyle name="20% - Accent1 2 2 3 7 3 2 2 2" xfId="5010" xr:uid="{00000000-0005-0000-0000-0000D5120000}"/>
    <cellStyle name="20% - Accent1 2 2 3 7 3 2 3" xfId="5011" xr:uid="{00000000-0005-0000-0000-0000D6120000}"/>
    <cellStyle name="20% - Accent1 2 2 3 7 3 3" xfId="5012" xr:uid="{00000000-0005-0000-0000-0000D7120000}"/>
    <cellStyle name="20% - Accent1 2 2 3 7 3 3 2" xfId="5013" xr:uid="{00000000-0005-0000-0000-0000D8120000}"/>
    <cellStyle name="20% - Accent1 2 2 3 7 3 4" xfId="5014" xr:uid="{00000000-0005-0000-0000-0000D9120000}"/>
    <cellStyle name="20% - Accent1 2 2 3 7 4" xfId="5015" xr:uid="{00000000-0005-0000-0000-0000DA120000}"/>
    <cellStyle name="20% - Accent1 2 2 3 7 4 2" xfId="5016" xr:uid="{00000000-0005-0000-0000-0000DB120000}"/>
    <cellStyle name="20% - Accent1 2 2 3 7 4 2 2" xfId="5017" xr:uid="{00000000-0005-0000-0000-0000DC120000}"/>
    <cellStyle name="20% - Accent1 2 2 3 7 4 2 2 2" xfId="5018" xr:uid="{00000000-0005-0000-0000-0000DD120000}"/>
    <cellStyle name="20% - Accent1 2 2 3 7 4 2 3" xfId="5019" xr:uid="{00000000-0005-0000-0000-0000DE120000}"/>
    <cellStyle name="20% - Accent1 2 2 3 7 4 3" xfId="5020" xr:uid="{00000000-0005-0000-0000-0000DF120000}"/>
    <cellStyle name="20% - Accent1 2 2 3 7 4 3 2" xfId="5021" xr:uid="{00000000-0005-0000-0000-0000E0120000}"/>
    <cellStyle name="20% - Accent1 2 2 3 7 4 4" xfId="5022" xr:uid="{00000000-0005-0000-0000-0000E1120000}"/>
    <cellStyle name="20% - Accent1 2 2 3 7 5" xfId="5023" xr:uid="{00000000-0005-0000-0000-0000E2120000}"/>
    <cellStyle name="20% - Accent1 2 2 3 7 5 2" xfId="5024" xr:uid="{00000000-0005-0000-0000-0000E3120000}"/>
    <cellStyle name="20% - Accent1 2 2 3 7 5 2 2" xfId="5025" xr:uid="{00000000-0005-0000-0000-0000E4120000}"/>
    <cellStyle name="20% - Accent1 2 2 3 7 5 3" xfId="5026" xr:uid="{00000000-0005-0000-0000-0000E5120000}"/>
    <cellStyle name="20% - Accent1 2 2 3 7 6" xfId="5027" xr:uid="{00000000-0005-0000-0000-0000E6120000}"/>
    <cellStyle name="20% - Accent1 2 2 3 7 6 2" xfId="5028" xr:uid="{00000000-0005-0000-0000-0000E7120000}"/>
    <cellStyle name="20% - Accent1 2 2 3 7 6 2 2" xfId="5029" xr:uid="{00000000-0005-0000-0000-0000E8120000}"/>
    <cellStyle name="20% - Accent1 2 2 3 7 6 3" xfId="5030" xr:uid="{00000000-0005-0000-0000-0000E9120000}"/>
    <cellStyle name="20% - Accent1 2 2 3 7 7" xfId="5031" xr:uid="{00000000-0005-0000-0000-0000EA120000}"/>
    <cellStyle name="20% - Accent1 2 2 3 7 7 2" xfId="5032" xr:uid="{00000000-0005-0000-0000-0000EB120000}"/>
    <cellStyle name="20% - Accent1 2 2 3 7 8" xfId="5033" xr:uid="{00000000-0005-0000-0000-0000EC120000}"/>
    <cellStyle name="20% - Accent1 2 2 3 7 8 2" xfId="5034" xr:uid="{00000000-0005-0000-0000-0000ED120000}"/>
    <cellStyle name="20% - Accent1 2 2 3 7 9" xfId="5035" xr:uid="{00000000-0005-0000-0000-0000EE120000}"/>
    <cellStyle name="20% - Accent1 2 2 3 8" xfId="5036" xr:uid="{00000000-0005-0000-0000-0000EF120000}"/>
    <cellStyle name="20% - Accent1 2 2 3 8 2" xfId="5037" xr:uid="{00000000-0005-0000-0000-0000F0120000}"/>
    <cellStyle name="20% - Accent1 2 2 3 8 2 2" xfId="5038" xr:uid="{00000000-0005-0000-0000-0000F1120000}"/>
    <cellStyle name="20% - Accent1 2 2 3 8 2 2 2" xfId="5039" xr:uid="{00000000-0005-0000-0000-0000F2120000}"/>
    <cellStyle name="20% - Accent1 2 2 3 8 2 2 2 2" xfId="5040" xr:uid="{00000000-0005-0000-0000-0000F3120000}"/>
    <cellStyle name="20% - Accent1 2 2 3 8 2 2 3" xfId="5041" xr:uid="{00000000-0005-0000-0000-0000F4120000}"/>
    <cellStyle name="20% - Accent1 2 2 3 8 2 3" xfId="5042" xr:uid="{00000000-0005-0000-0000-0000F5120000}"/>
    <cellStyle name="20% - Accent1 2 2 3 8 2 3 2" xfId="5043" xr:uid="{00000000-0005-0000-0000-0000F6120000}"/>
    <cellStyle name="20% - Accent1 2 2 3 8 2 4" xfId="5044" xr:uid="{00000000-0005-0000-0000-0000F7120000}"/>
    <cellStyle name="20% - Accent1 2 2 3 8 3" xfId="5045" xr:uid="{00000000-0005-0000-0000-0000F8120000}"/>
    <cellStyle name="20% - Accent1 2 2 3 8 3 2" xfId="5046" xr:uid="{00000000-0005-0000-0000-0000F9120000}"/>
    <cellStyle name="20% - Accent1 2 2 3 8 3 2 2" xfId="5047" xr:uid="{00000000-0005-0000-0000-0000FA120000}"/>
    <cellStyle name="20% - Accent1 2 2 3 8 3 2 2 2" xfId="5048" xr:uid="{00000000-0005-0000-0000-0000FB120000}"/>
    <cellStyle name="20% - Accent1 2 2 3 8 3 2 3" xfId="5049" xr:uid="{00000000-0005-0000-0000-0000FC120000}"/>
    <cellStyle name="20% - Accent1 2 2 3 8 3 3" xfId="5050" xr:uid="{00000000-0005-0000-0000-0000FD120000}"/>
    <cellStyle name="20% - Accent1 2 2 3 8 3 3 2" xfId="5051" xr:uid="{00000000-0005-0000-0000-0000FE120000}"/>
    <cellStyle name="20% - Accent1 2 2 3 8 3 4" xfId="5052" xr:uid="{00000000-0005-0000-0000-0000FF120000}"/>
    <cellStyle name="20% - Accent1 2 2 3 8 4" xfId="5053" xr:uid="{00000000-0005-0000-0000-000000130000}"/>
    <cellStyle name="20% - Accent1 2 2 3 8 4 2" xfId="5054" xr:uid="{00000000-0005-0000-0000-000001130000}"/>
    <cellStyle name="20% - Accent1 2 2 3 8 4 2 2" xfId="5055" xr:uid="{00000000-0005-0000-0000-000002130000}"/>
    <cellStyle name="20% - Accent1 2 2 3 8 4 2 2 2" xfId="5056" xr:uid="{00000000-0005-0000-0000-000003130000}"/>
    <cellStyle name="20% - Accent1 2 2 3 8 4 2 3" xfId="5057" xr:uid="{00000000-0005-0000-0000-000004130000}"/>
    <cellStyle name="20% - Accent1 2 2 3 8 4 3" xfId="5058" xr:uid="{00000000-0005-0000-0000-000005130000}"/>
    <cellStyle name="20% - Accent1 2 2 3 8 4 3 2" xfId="5059" xr:uid="{00000000-0005-0000-0000-000006130000}"/>
    <cellStyle name="20% - Accent1 2 2 3 8 4 4" xfId="5060" xr:uid="{00000000-0005-0000-0000-000007130000}"/>
    <cellStyle name="20% - Accent1 2 2 3 8 5" xfId="5061" xr:uid="{00000000-0005-0000-0000-000008130000}"/>
    <cellStyle name="20% - Accent1 2 2 3 8 5 2" xfId="5062" xr:uid="{00000000-0005-0000-0000-000009130000}"/>
    <cellStyle name="20% - Accent1 2 2 3 8 5 2 2" xfId="5063" xr:uid="{00000000-0005-0000-0000-00000A130000}"/>
    <cellStyle name="20% - Accent1 2 2 3 8 5 3" xfId="5064" xr:uid="{00000000-0005-0000-0000-00000B130000}"/>
    <cellStyle name="20% - Accent1 2 2 3 8 6" xfId="5065" xr:uid="{00000000-0005-0000-0000-00000C130000}"/>
    <cellStyle name="20% - Accent1 2 2 3 8 6 2" xfId="5066" xr:uid="{00000000-0005-0000-0000-00000D130000}"/>
    <cellStyle name="20% - Accent1 2 2 3 8 6 2 2" xfId="5067" xr:uid="{00000000-0005-0000-0000-00000E130000}"/>
    <cellStyle name="20% - Accent1 2 2 3 8 6 3" xfId="5068" xr:uid="{00000000-0005-0000-0000-00000F130000}"/>
    <cellStyle name="20% - Accent1 2 2 3 8 7" xfId="5069" xr:uid="{00000000-0005-0000-0000-000010130000}"/>
    <cellStyle name="20% - Accent1 2 2 3 8 7 2" xfId="5070" xr:uid="{00000000-0005-0000-0000-000011130000}"/>
    <cellStyle name="20% - Accent1 2 2 3 8 8" xfId="5071" xr:uid="{00000000-0005-0000-0000-000012130000}"/>
    <cellStyle name="20% - Accent1 2 2 3 8 8 2" xfId="5072" xr:uid="{00000000-0005-0000-0000-000013130000}"/>
    <cellStyle name="20% - Accent1 2 2 3 8 9" xfId="5073" xr:uid="{00000000-0005-0000-0000-000014130000}"/>
    <cellStyle name="20% - Accent1 2 2 3 9" xfId="5074" xr:uid="{00000000-0005-0000-0000-000015130000}"/>
    <cellStyle name="20% - Accent1 2 2 3 9 2" xfId="5075" xr:uid="{00000000-0005-0000-0000-000016130000}"/>
    <cellStyle name="20% - Accent1 2 2 3 9 2 2" xfId="5076" xr:uid="{00000000-0005-0000-0000-000017130000}"/>
    <cellStyle name="20% - Accent1 2 2 3 9 2 2 2" xfId="5077" xr:uid="{00000000-0005-0000-0000-000018130000}"/>
    <cellStyle name="20% - Accent1 2 2 3 9 2 3" xfId="5078" xr:uid="{00000000-0005-0000-0000-000019130000}"/>
    <cellStyle name="20% - Accent1 2 2 3 9 3" xfId="5079" xr:uid="{00000000-0005-0000-0000-00001A130000}"/>
    <cellStyle name="20% - Accent1 2 2 3 9 3 2" xfId="5080" xr:uid="{00000000-0005-0000-0000-00001B130000}"/>
    <cellStyle name="20% - Accent1 2 2 3 9 4" xfId="5081" xr:uid="{00000000-0005-0000-0000-00001C130000}"/>
    <cellStyle name="20% - Accent1 2 2 4" xfId="5082" xr:uid="{00000000-0005-0000-0000-00001D130000}"/>
    <cellStyle name="20% - Accent1 2 2 4 10" xfId="5083" xr:uid="{00000000-0005-0000-0000-00001E130000}"/>
    <cellStyle name="20% - Accent1 2 2 4 10 2" xfId="5084" xr:uid="{00000000-0005-0000-0000-00001F130000}"/>
    <cellStyle name="20% - Accent1 2 2 4 10 2 2" xfId="5085" xr:uid="{00000000-0005-0000-0000-000020130000}"/>
    <cellStyle name="20% - Accent1 2 2 4 10 2 2 2" xfId="5086" xr:uid="{00000000-0005-0000-0000-000021130000}"/>
    <cellStyle name="20% - Accent1 2 2 4 10 2 3" xfId="5087" xr:uid="{00000000-0005-0000-0000-000022130000}"/>
    <cellStyle name="20% - Accent1 2 2 4 10 3" xfId="5088" xr:uid="{00000000-0005-0000-0000-000023130000}"/>
    <cellStyle name="20% - Accent1 2 2 4 10 3 2" xfId="5089" xr:uid="{00000000-0005-0000-0000-000024130000}"/>
    <cellStyle name="20% - Accent1 2 2 4 10 4" xfId="5090" xr:uid="{00000000-0005-0000-0000-000025130000}"/>
    <cellStyle name="20% - Accent1 2 2 4 11" xfId="5091" xr:uid="{00000000-0005-0000-0000-000026130000}"/>
    <cellStyle name="20% - Accent1 2 2 4 11 2" xfId="5092" xr:uid="{00000000-0005-0000-0000-000027130000}"/>
    <cellStyle name="20% - Accent1 2 2 4 11 2 2" xfId="5093" xr:uid="{00000000-0005-0000-0000-000028130000}"/>
    <cellStyle name="20% - Accent1 2 2 4 11 2 2 2" xfId="5094" xr:uid="{00000000-0005-0000-0000-000029130000}"/>
    <cellStyle name="20% - Accent1 2 2 4 11 2 3" xfId="5095" xr:uid="{00000000-0005-0000-0000-00002A130000}"/>
    <cellStyle name="20% - Accent1 2 2 4 11 3" xfId="5096" xr:uid="{00000000-0005-0000-0000-00002B130000}"/>
    <cellStyle name="20% - Accent1 2 2 4 11 3 2" xfId="5097" xr:uid="{00000000-0005-0000-0000-00002C130000}"/>
    <cellStyle name="20% - Accent1 2 2 4 11 4" xfId="5098" xr:uid="{00000000-0005-0000-0000-00002D130000}"/>
    <cellStyle name="20% - Accent1 2 2 4 12" xfId="5099" xr:uid="{00000000-0005-0000-0000-00002E130000}"/>
    <cellStyle name="20% - Accent1 2 2 4 12 2" xfId="5100" xr:uid="{00000000-0005-0000-0000-00002F130000}"/>
    <cellStyle name="20% - Accent1 2 2 4 12 2 2" xfId="5101" xr:uid="{00000000-0005-0000-0000-000030130000}"/>
    <cellStyle name="20% - Accent1 2 2 4 12 3" xfId="5102" xr:uid="{00000000-0005-0000-0000-000031130000}"/>
    <cellStyle name="20% - Accent1 2 2 4 13" xfId="5103" xr:uid="{00000000-0005-0000-0000-000032130000}"/>
    <cellStyle name="20% - Accent1 2 2 4 13 2" xfId="5104" xr:uid="{00000000-0005-0000-0000-000033130000}"/>
    <cellStyle name="20% - Accent1 2 2 4 13 2 2" xfId="5105" xr:uid="{00000000-0005-0000-0000-000034130000}"/>
    <cellStyle name="20% - Accent1 2 2 4 13 3" xfId="5106" xr:uid="{00000000-0005-0000-0000-000035130000}"/>
    <cellStyle name="20% - Accent1 2 2 4 14" xfId="5107" xr:uid="{00000000-0005-0000-0000-000036130000}"/>
    <cellStyle name="20% - Accent1 2 2 4 14 2" xfId="5108" xr:uid="{00000000-0005-0000-0000-000037130000}"/>
    <cellStyle name="20% - Accent1 2 2 4 15" xfId="5109" xr:uid="{00000000-0005-0000-0000-000038130000}"/>
    <cellStyle name="20% - Accent1 2 2 4 15 2" xfId="5110" xr:uid="{00000000-0005-0000-0000-000039130000}"/>
    <cellStyle name="20% - Accent1 2 2 4 16" xfId="5111" xr:uid="{00000000-0005-0000-0000-00003A130000}"/>
    <cellStyle name="20% - Accent1 2 2 4 2" xfId="5112" xr:uid="{00000000-0005-0000-0000-00003B130000}"/>
    <cellStyle name="20% - Accent1 2 2 4 2 10" xfId="5113" xr:uid="{00000000-0005-0000-0000-00003C130000}"/>
    <cellStyle name="20% - Accent1 2 2 4 2 10 2" xfId="5114" xr:uid="{00000000-0005-0000-0000-00003D130000}"/>
    <cellStyle name="20% - Accent1 2 2 4 2 10 2 2" xfId="5115" xr:uid="{00000000-0005-0000-0000-00003E130000}"/>
    <cellStyle name="20% - Accent1 2 2 4 2 10 2 2 2" xfId="5116" xr:uid="{00000000-0005-0000-0000-00003F130000}"/>
    <cellStyle name="20% - Accent1 2 2 4 2 10 2 3" xfId="5117" xr:uid="{00000000-0005-0000-0000-000040130000}"/>
    <cellStyle name="20% - Accent1 2 2 4 2 10 3" xfId="5118" xr:uid="{00000000-0005-0000-0000-000041130000}"/>
    <cellStyle name="20% - Accent1 2 2 4 2 10 3 2" xfId="5119" xr:uid="{00000000-0005-0000-0000-000042130000}"/>
    <cellStyle name="20% - Accent1 2 2 4 2 10 4" xfId="5120" xr:uid="{00000000-0005-0000-0000-000043130000}"/>
    <cellStyle name="20% - Accent1 2 2 4 2 11" xfId="5121" xr:uid="{00000000-0005-0000-0000-000044130000}"/>
    <cellStyle name="20% - Accent1 2 2 4 2 11 2" xfId="5122" xr:uid="{00000000-0005-0000-0000-000045130000}"/>
    <cellStyle name="20% - Accent1 2 2 4 2 11 2 2" xfId="5123" xr:uid="{00000000-0005-0000-0000-000046130000}"/>
    <cellStyle name="20% - Accent1 2 2 4 2 11 3" xfId="5124" xr:uid="{00000000-0005-0000-0000-000047130000}"/>
    <cellStyle name="20% - Accent1 2 2 4 2 12" xfId="5125" xr:uid="{00000000-0005-0000-0000-000048130000}"/>
    <cellStyle name="20% - Accent1 2 2 4 2 12 2" xfId="5126" xr:uid="{00000000-0005-0000-0000-000049130000}"/>
    <cellStyle name="20% - Accent1 2 2 4 2 12 2 2" xfId="5127" xr:uid="{00000000-0005-0000-0000-00004A130000}"/>
    <cellStyle name="20% - Accent1 2 2 4 2 12 3" xfId="5128" xr:uid="{00000000-0005-0000-0000-00004B130000}"/>
    <cellStyle name="20% - Accent1 2 2 4 2 13" xfId="5129" xr:uid="{00000000-0005-0000-0000-00004C130000}"/>
    <cellStyle name="20% - Accent1 2 2 4 2 13 2" xfId="5130" xr:uid="{00000000-0005-0000-0000-00004D130000}"/>
    <cellStyle name="20% - Accent1 2 2 4 2 14" xfId="5131" xr:uid="{00000000-0005-0000-0000-00004E130000}"/>
    <cellStyle name="20% - Accent1 2 2 4 2 14 2" xfId="5132" xr:uid="{00000000-0005-0000-0000-00004F130000}"/>
    <cellStyle name="20% - Accent1 2 2 4 2 15" xfId="5133" xr:uid="{00000000-0005-0000-0000-000050130000}"/>
    <cellStyle name="20% - Accent1 2 2 4 2 2" xfId="5134" xr:uid="{00000000-0005-0000-0000-000051130000}"/>
    <cellStyle name="20% - Accent1 2 2 4 2 2 10" xfId="5135" xr:uid="{00000000-0005-0000-0000-000052130000}"/>
    <cellStyle name="20% - Accent1 2 2 4 2 2 10 2" xfId="5136" xr:uid="{00000000-0005-0000-0000-000053130000}"/>
    <cellStyle name="20% - Accent1 2 2 4 2 2 10 2 2" xfId="5137" xr:uid="{00000000-0005-0000-0000-000054130000}"/>
    <cellStyle name="20% - Accent1 2 2 4 2 2 10 3" xfId="5138" xr:uid="{00000000-0005-0000-0000-000055130000}"/>
    <cellStyle name="20% - Accent1 2 2 4 2 2 11" xfId="5139" xr:uid="{00000000-0005-0000-0000-000056130000}"/>
    <cellStyle name="20% - Accent1 2 2 4 2 2 11 2" xfId="5140" xr:uid="{00000000-0005-0000-0000-000057130000}"/>
    <cellStyle name="20% - Accent1 2 2 4 2 2 11 2 2" xfId="5141" xr:uid="{00000000-0005-0000-0000-000058130000}"/>
    <cellStyle name="20% - Accent1 2 2 4 2 2 11 3" xfId="5142" xr:uid="{00000000-0005-0000-0000-000059130000}"/>
    <cellStyle name="20% - Accent1 2 2 4 2 2 12" xfId="5143" xr:uid="{00000000-0005-0000-0000-00005A130000}"/>
    <cellStyle name="20% - Accent1 2 2 4 2 2 12 2" xfId="5144" xr:uid="{00000000-0005-0000-0000-00005B130000}"/>
    <cellStyle name="20% - Accent1 2 2 4 2 2 13" xfId="5145" xr:uid="{00000000-0005-0000-0000-00005C130000}"/>
    <cellStyle name="20% - Accent1 2 2 4 2 2 13 2" xfId="5146" xr:uid="{00000000-0005-0000-0000-00005D130000}"/>
    <cellStyle name="20% - Accent1 2 2 4 2 2 14" xfId="5147" xr:uid="{00000000-0005-0000-0000-00005E130000}"/>
    <cellStyle name="20% - Accent1 2 2 4 2 2 2" xfId="5148" xr:uid="{00000000-0005-0000-0000-00005F130000}"/>
    <cellStyle name="20% - Accent1 2 2 4 2 2 2 10" xfId="5149" xr:uid="{00000000-0005-0000-0000-000060130000}"/>
    <cellStyle name="20% - Accent1 2 2 4 2 2 2 10 2" xfId="5150" xr:uid="{00000000-0005-0000-0000-000061130000}"/>
    <cellStyle name="20% - Accent1 2 2 4 2 2 2 11" xfId="5151" xr:uid="{00000000-0005-0000-0000-000062130000}"/>
    <cellStyle name="20% - Accent1 2 2 4 2 2 2 2" xfId="5152" xr:uid="{00000000-0005-0000-0000-000063130000}"/>
    <cellStyle name="20% - Accent1 2 2 4 2 2 2 2 2" xfId="5153" xr:uid="{00000000-0005-0000-0000-000064130000}"/>
    <cellStyle name="20% - Accent1 2 2 4 2 2 2 2 2 2" xfId="5154" xr:uid="{00000000-0005-0000-0000-000065130000}"/>
    <cellStyle name="20% - Accent1 2 2 4 2 2 2 2 2 2 2" xfId="5155" xr:uid="{00000000-0005-0000-0000-000066130000}"/>
    <cellStyle name="20% - Accent1 2 2 4 2 2 2 2 2 2 2 2" xfId="5156" xr:uid="{00000000-0005-0000-0000-000067130000}"/>
    <cellStyle name="20% - Accent1 2 2 4 2 2 2 2 2 2 3" xfId="5157" xr:uid="{00000000-0005-0000-0000-000068130000}"/>
    <cellStyle name="20% - Accent1 2 2 4 2 2 2 2 2 3" xfId="5158" xr:uid="{00000000-0005-0000-0000-000069130000}"/>
    <cellStyle name="20% - Accent1 2 2 4 2 2 2 2 2 3 2" xfId="5159" xr:uid="{00000000-0005-0000-0000-00006A130000}"/>
    <cellStyle name="20% - Accent1 2 2 4 2 2 2 2 2 4" xfId="5160" xr:uid="{00000000-0005-0000-0000-00006B130000}"/>
    <cellStyle name="20% - Accent1 2 2 4 2 2 2 2 3" xfId="5161" xr:uid="{00000000-0005-0000-0000-00006C130000}"/>
    <cellStyle name="20% - Accent1 2 2 4 2 2 2 2 3 2" xfId="5162" xr:uid="{00000000-0005-0000-0000-00006D130000}"/>
    <cellStyle name="20% - Accent1 2 2 4 2 2 2 2 3 2 2" xfId="5163" xr:uid="{00000000-0005-0000-0000-00006E130000}"/>
    <cellStyle name="20% - Accent1 2 2 4 2 2 2 2 3 2 2 2" xfId="5164" xr:uid="{00000000-0005-0000-0000-00006F130000}"/>
    <cellStyle name="20% - Accent1 2 2 4 2 2 2 2 3 2 3" xfId="5165" xr:uid="{00000000-0005-0000-0000-000070130000}"/>
    <cellStyle name="20% - Accent1 2 2 4 2 2 2 2 3 3" xfId="5166" xr:uid="{00000000-0005-0000-0000-000071130000}"/>
    <cellStyle name="20% - Accent1 2 2 4 2 2 2 2 3 3 2" xfId="5167" xr:uid="{00000000-0005-0000-0000-000072130000}"/>
    <cellStyle name="20% - Accent1 2 2 4 2 2 2 2 3 4" xfId="5168" xr:uid="{00000000-0005-0000-0000-000073130000}"/>
    <cellStyle name="20% - Accent1 2 2 4 2 2 2 2 4" xfId="5169" xr:uid="{00000000-0005-0000-0000-000074130000}"/>
    <cellStyle name="20% - Accent1 2 2 4 2 2 2 2 4 2" xfId="5170" xr:uid="{00000000-0005-0000-0000-000075130000}"/>
    <cellStyle name="20% - Accent1 2 2 4 2 2 2 2 4 2 2" xfId="5171" xr:uid="{00000000-0005-0000-0000-000076130000}"/>
    <cellStyle name="20% - Accent1 2 2 4 2 2 2 2 4 2 2 2" xfId="5172" xr:uid="{00000000-0005-0000-0000-000077130000}"/>
    <cellStyle name="20% - Accent1 2 2 4 2 2 2 2 4 2 3" xfId="5173" xr:uid="{00000000-0005-0000-0000-000078130000}"/>
    <cellStyle name="20% - Accent1 2 2 4 2 2 2 2 4 3" xfId="5174" xr:uid="{00000000-0005-0000-0000-000079130000}"/>
    <cellStyle name="20% - Accent1 2 2 4 2 2 2 2 4 3 2" xfId="5175" xr:uid="{00000000-0005-0000-0000-00007A130000}"/>
    <cellStyle name="20% - Accent1 2 2 4 2 2 2 2 4 4" xfId="5176" xr:uid="{00000000-0005-0000-0000-00007B130000}"/>
    <cellStyle name="20% - Accent1 2 2 4 2 2 2 2 5" xfId="5177" xr:uid="{00000000-0005-0000-0000-00007C130000}"/>
    <cellStyle name="20% - Accent1 2 2 4 2 2 2 2 5 2" xfId="5178" xr:uid="{00000000-0005-0000-0000-00007D130000}"/>
    <cellStyle name="20% - Accent1 2 2 4 2 2 2 2 5 2 2" xfId="5179" xr:uid="{00000000-0005-0000-0000-00007E130000}"/>
    <cellStyle name="20% - Accent1 2 2 4 2 2 2 2 5 3" xfId="5180" xr:uid="{00000000-0005-0000-0000-00007F130000}"/>
    <cellStyle name="20% - Accent1 2 2 4 2 2 2 2 6" xfId="5181" xr:uid="{00000000-0005-0000-0000-000080130000}"/>
    <cellStyle name="20% - Accent1 2 2 4 2 2 2 2 6 2" xfId="5182" xr:uid="{00000000-0005-0000-0000-000081130000}"/>
    <cellStyle name="20% - Accent1 2 2 4 2 2 2 2 6 2 2" xfId="5183" xr:uid="{00000000-0005-0000-0000-000082130000}"/>
    <cellStyle name="20% - Accent1 2 2 4 2 2 2 2 6 3" xfId="5184" xr:uid="{00000000-0005-0000-0000-000083130000}"/>
    <cellStyle name="20% - Accent1 2 2 4 2 2 2 2 7" xfId="5185" xr:uid="{00000000-0005-0000-0000-000084130000}"/>
    <cellStyle name="20% - Accent1 2 2 4 2 2 2 2 7 2" xfId="5186" xr:uid="{00000000-0005-0000-0000-000085130000}"/>
    <cellStyle name="20% - Accent1 2 2 4 2 2 2 2 8" xfId="5187" xr:uid="{00000000-0005-0000-0000-000086130000}"/>
    <cellStyle name="20% - Accent1 2 2 4 2 2 2 2 8 2" xfId="5188" xr:uid="{00000000-0005-0000-0000-000087130000}"/>
    <cellStyle name="20% - Accent1 2 2 4 2 2 2 2 9" xfId="5189" xr:uid="{00000000-0005-0000-0000-000088130000}"/>
    <cellStyle name="20% - Accent1 2 2 4 2 2 2 3" xfId="5190" xr:uid="{00000000-0005-0000-0000-000089130000}"/>
    <cellStyle name="20% - Accent1 2 2 4 2 2 2 3 2" xfId="5191" xr:uid="{00000000-0005-0000-0000-00008A130000}"/>
    <cellStyle name="20% - Accent1 2 2 4 2 2 2 3 2 2" xfId="5192" xr:uid="{00000000-0005-0000-0000-00008B130000}"/>
    <cellStyle name="20% - Accent1 2 2 4 2 2 2 3 2 2 2" xfId="5193" xr:uid="{00000000-0005-0000-0000-00008C130000}"/>
    <cellStyle name="20% - Accent1 2 2 4 2 2 2 3 2 2 2 2" xfId="5194" xr:uid="{00000000-0005-0000-0000-00008D130000}"/>
    <cellStyle name="20% - Accent1 2 2 4 2 2 2 3 2 2 3" xfId="5195" xr:uid="{00000000-0005-0000-0000-00008E130000}"/>
    <cellStyle name="20% - Accent1 2 2 4 2 2 2 3 2 3" xfId="5196" xr:uid="{00000000-0005-0000-0000-00008F130000}"/>
    <cellStyle name="20% - Accent1 2 2 4 2 2 2 3 2 3 2" xfId="5197" xr:uid="{00000000-0005-0000-0000-000090130000}"/>
    <cellStyle name="20% - Accent1 2 2 4 2 2 2 3 2 4" xfId="5198" xr:uid="{00000000-0005-0000-0000-000091130000}"/>
    <cellStyle name="20% - Accent1 2 2 4 2 2 2 3 3" xfId="5199" xr:uid="{00000000-0005-0000-0000-000092130000}"/>
    <cellStyle name="20% - Accent1 2 2 4 2 2 2 3 3 2" xfId="5200" xr:uid="{00000000-0005-0000-0000-000093130000}"/>
    <cellStyle name="20% - Accent1 2 2 4 2 2 2 3 3 2 2" xfId="5201" xr:uid="{00000000-0005-0000-0000-000094130000}"/>
    <cellStyle name="20% - Accent1 2 2 4 2 2 2 3 3 2 2 2" xfId="5202" xr:uid="{00000000-0005-0000-0000-000095130000}"/>
    <cellStyle name="20% - Accent1 2 2 4 2 2 2 3 3 2 3" xfId="5203" xr:uid="{00000000-0005-0000-0000-000096130000}"/>
    <cellStyle name="20% - Accent1 2 2 4 2 2 2 3 3 3" xfId="5204" xr:uid="{00000000-0005-0000-0000-000097130000}"/>
    <cellStyle name="20% - Accent1 2 2 4 2 2 2 3 3 3 2" xfId="5205" xr:uid="{00000000-0005-0000-0000-000098130000}"/>
    <cellStyle name="20% - Accent1 2 2 4 2 2 2 3 3 4" xfId="5206" xr:uid="{00000000-0005-0000-0000-000099130000}"/>
    <cellStyle name="20% - Accent1 2 2 4 2 2 2 3 4" xfId="5207" xr:uid="{00000000-0005-0000-0000-00009A130000}"/>
    <cellStyle name="20% - Accent1 2 2 4 2 2 2 3 4 2" xfId="5208" xr:uid="{00000000-0005-0000-0000-00009B130000}"/>
    <cellStyle name="20% - Accent1 2 2 4 2 2 2 3 4 2 2" xfId="5209" xr:uid="{00000000-0005-0000-0000-00009C130000}"/>
    <cellStyle name="20% - Accent1 2 2 4 2 2 2 3 4 2 2 2" xfId="5210" xr:uid="{00000000-0005-0000-0000-00009D130000}"/>
    <cellStyle name="20% - Accent1 2 2 4 2 2 2 3 4 2 3" xfId="5211" xr:uid="{00000000-0005-0000-0000-00009E130000}"/>
    <cellStyle name="20% - Accent1 2 2 4 2 2 2 3 4 3" xfId="5212" xr:uid="{00000000-0005-0000-0000-00009F130000}"/>
    <cellStyle name="20% - Accent1 2 2 4 2 2 2 3 4 3 2" xfId="5213" xr:uid="{00000000-0005-0000-0000-0000A0130000}"/>
    <cellStyle name="20% - Accent1 2 2 4 2 2 2 3 4 4" xfId="5214" xr:uid="{00000000-0005-0000-0000-0000A1130000}"/>
    <cellStyle name="20% - Accent1 2 2 4 2 2 2 3 5" xfId="5215" xr:uid="{00000000-0005-0000-0000-0000A2130000}"/>
    <cellStyle name="20% - Accent1 2 2 4 2 2 2 3 5 2" xfId="5216" xr:uid="{00000000-0005-0000-0000-0000A3130000}"/>
    <cellStyle name="20% - Accent1 2 2 4 2 2 2 3 5 2 2" xfId="5217" xr:uid="{00000000-0005-0000-0000-0000A4130000}"/>
    <cellStyle name="20% - Accent1 2 2 4 2 2 2 3 5 3" xfId="5218" xr:uid="{00000000-0005-0000-0000-0000A5130000}"/>
    <cellStyle name="20% - Accent1 2 2 4 2 2 2 3 6" xfId="5219" xr:uid="{00000000-0005-0000-0000-0000A6130000}"/>
    <cellStyle name="20% - Accent1 2 2 4 2 2 2 3 6 2" xfId="5220" xr:uid="{00000000-0005-0000-0000-0000A7130000}"/>
    <cellStyle name="20% - Accent1 2 2 4 2 2 2 3 6 2 2" xfId="5221" xr:uid="{00000000-0005-0000-0000-0000A8130000}"/>
    <cellStyle name="20% - Accent1 2 2 4 2 2 2 3 6 3" xfId="5222" xr:uid="{00000000-0005-0000-0000-0000A9130000}"/>
    <cellStyle name="20% - Accent1 2 2 4 2 2 2 3 7" xfId="5223" xr:uid="{00000000-0005-0000-0000-0000AA130000}"/>
    <cellStyle name="20% - Accent1 2 2 4 2 2 2 3 7 2" xfId="5224" xr:uid="{00000000-0005-0000-0000-0000AB130000}"/>
    <cellStyle name="20% - Accent1 2 2 4 2 2 2 3 8" xfId="5225" xr:uid="{00000000-0005-0000-0000-0000AC130000}"/>
    <cellStyle name="20% - Accent1 2 2 4 2 2 2 3 8 2" xfId="5226" xr:uid="{00000000-0005-0000-0000-0000AD130000}"/>
    <cellStyle name="20% - Accent1 2 2 4 2 2 2 3 9" xfId="5227" xr:uid="{00000000-0005-0000-0000-0000AE130000}"/>
    <cellStyle name="20% - Accent1 2 2 4 2 2 2 4" xfId="5228" xr:uid="{00000000-0005-0000-0000-0000AF130000}"/>
    <cellStyle name="20% - Accent1 2 2 4 2 2 2 4 2" xfId="5229" xr:uid="{00000000-0005-0000-0000-0000B0130000}"/>
    <cellStyle name="20% - Accent1 2 2 4 2 2 2 4 2 2" xfId="5230" xr:uid="{00000000-0005-0000-0000-0000B1130000}"/>
    <cellStyle name="20% - Accent1 2 2 4 2 2 2 4 2 2 2" xfId="5231" xr:uid="{00000000-0005-0000-0000-0000B2130000}"/>
    <cellStyle name="20% - Accent1 2 2 4 2 2 2 4 2 3" xfId="5232" xr:uid="{00000000-0005-0000-0000-0000B3130000}"/>
    <cellStyle name="20% - Accent1 2 2 4 2 2 2 4 3" xfId="5233" xr:uid="{00000000-0005-0000-0000-0000B4130000}"/>
    <cellStyle name="20% - Accent1 2 2 4 2 2 2 4 3 2" xfId="5234" xr:uid="{00000000-0005-0000-0000-0000B5130000}"/>
    <cellStyle name="20% - Accent1 2 2 4 2 2 2 4 4" xfId="5235" xr:uid="{00000000-0005-0000-0000-0000B6130000}"/>
    <cellStyle name="20% - Accent1 2 2 4 2 2 2 5" xfId="5236" xr:uid="{00000000-0005-0000-0000-0000B7130000}"/>
    <cellStyle name="20% - Accent1 2 2 4 2 2 2 5 2" xfId="5237" xr:uid="{00000000-0005-0000-0000-0000B8130000}"/>
    <cellStyle name="20% - Accent1 2 2 4 2 2 2 5 2 2" xfId="5238" xr:uid="{00000000-0005-0000-0000-0000B9130000}"/>
    <cellStyle name="20% - Accent1 2 2 4 2 2 2 5 2 2 2" xfId="5239" xr:uid="{00000000-0005-0000-0000-0000BA130000}"/>
    <cellStyle name="20% - Accent1 2 2 4 2 2 2 5 2 3" xfId="5240" xr:uid="{00000000-0005-0000-0000-0000BB130000}"/>
    <cellStyle name="20% - Accent1 2 2 4 2 2 2 5 3" xfId="5241" xr:uid="{00000000-0005-0000-0000-0000BC130000}"/>
    <cellStyle name="20% - Accent1 2 2 4 2 2 2 5 3 2" xfId="5242" xr:uid="{00000000-0005-0000-0000-0000BD130000}"/>
    <cellStyle name="20% - Accent1 2 2 4 2 2 2 5 4" xfId="5243" xr:uid="{00000000-0005-0000-0000-0000BE130000}"/>
    <cellStyle name="20% - Accent1 2 2 4 2 2 2 6" xfId="5244" xr:uid="{00000000-0005-0000-0000-0000BF130000}"/>
    <cellStyle name="20% - Accent1 2 2 4 2 2 2 6 2" xfId="5245" xr:uid="{00000000-0005-0000-0000-0000C0130000}"/>
    <cellStyle name="20% - Accent1 2 2 4 2 2 2 6 2 2" xfId="5246" xr:uid="{00000000-0005-0000-0000-0000C1130000}"/>
    <cellStyle name="20% - Accent1 2 2 4 2 2 2 6 2 2 2" xfId="5247" xr:uid="{00000000-0005-0000-0000-0000C2130000}"/>
    <cellStyle name="20% - Accent1 2 2 4 2 2 2 6 2 3" xfId="5248" xr:uid="{00000000-0005-0000-0000-0000C3130000}"/>
    <cellStyle name="20% - Accent1 2 2 4 2 2 2 6 3" xfId="5249" xr:uid="{00000000-0005-0000-0000-0000C4130000}"/>
    <cellStyle name="20% - Accent1 2 2 4 2 2 2 6 3 2" xfId="5250" xr:uid="{00000000-0005-0000-0000-0000C5130000}"/>
    <cellStyle name="20% - Accent1 2 2 4 2 2 2 6 4" xfId="5251" xr:uid="{00000000-0005-0000-0000-0000C6130000}"/>
    <cellStyle name="20% - Accent1 2 2 4 2 2 2 7" xfId="5252" xr:uid="{00000000-0005-0000-0000-0000C7130000}"/>
    <cellStyle name="20% - Accent1 2 2 4 2 2 2 7 2" xfId="5253" xr:uid="{00000000-0005-0000-0000-0000C8130000}"/>
    <cellStyle name="20% - Accent1 2 2 4 2 2 2 7 2 2" xfId="5254" xr:uid="{00000000-0005-0000-0000-0000C9130000}"/>
    <cellStyle name="20% - Accent1 2 2 4 2 2 2 7 3" xfId="5255" xr:uid="{00000000-0005-0000-0000-0000CA130000}"/>
    <cellStyle name="20% - Accent1 2 2 4 2 2 2 8" xfId="5256" xr:uid="{00000000-0005-0000-0000-0000CB130000}"/>
    <cellStyle name="20% - Accent1 2 2 4 2 2 2 8 2" xfId="5257" xr:uid="{00000000-0005-0000-0000-0000CC130000}"/>
    <cellStyle name="20% - Accent1 2 2 4 2 2 2 8 2 2" xfId="5258" xr:uid="{00000000-0005-0000-0000-0000CD130000}"/>
    <cellStyle name="20% - Accent1 2 2 4 2 2 2 8 3" xfId="5259" xr:uid="{00000000-0005-0000-0000-0000CE130000}"/>
    <cellStyle name="20% - Accent1 2 2 4 2 2 2 9" xfId="5260" xr:uid="{00000000-0005-0000-0000-0000CF130000}"/>
    <cellStyle name="20% - Accent1 2 2 4 2 2 2 9 2" xfId="5261" xr:uid="{00000000-0005-0000-0000-0000D0130000}"/>
    <cellStyle name="20% - Accent1 2 2 4 2 2 3" xfId="5262" xr:uid="{00000000-0005-0000-0000-0000D1130000}"/>
    <cellStyle name="20% - Accent1 2 2 4 2 2 3 10" xfId="5263" xr:uid="{00000000-0005-0000-0000-0000D2130000}"/>
    <cellStyle name="20% - Accent1 2 2 4 2 2 3 10 2" xfId="5264" xr:uid="{00000000-0005-0000-0000-0000D3130000}"/>
    <cellStyle name="20% - Accent1 2 2 4 2 2 3 11" xfId="5265" xr:uid="{00000000-0005-0000-0000-0000D4130000}"/>
    <cellStyle name="20% - Accent1 2 2 4 2 2 3 2" xfId="5266" xr:uid="{00000000-0005-0000-0000-0000D5130000}"/>
    <cellStyle name="20% - Accent1 2 2 4 2 2 3 2 2" xfId="5267" xr:uid="{00000000-0005-0000-0000-0000D6130000}"/>
    <cellStyle name="20% - Accent1 2 2 4 2 2 3 2 2 2" xfId="5268" xr:uid="{00000000-0005-0000-0000-0000D7130000}"/>
    <cellStyle name="20% - Accent1 2 2 4 2 2 3 2 2 2 2" xfId="5269" xr:uid="{00000000-0005-0000-0000-0000D8130000}"/>
    <cellStyle name="20% - Accent1 2 2 4 2 2 3 2 2 2 2 2" xfId="5270" xr:uid="{00000000-0005-0000-0000-0000D9130000}"/>
    <cellStyle name="20% - Accent1 2 2 4 2 2 3 2 2 2 3" xfId="5271" xr:uid="{00000000-0005-0000-0000-0000DA130000}"/>
    <cellStyle name="20% - Accent1 2 2 4 2 2 3 2 2 3" xfId="5272" xr:uid="{00000000-0005-0000-0000-0000DB130000}"/>
    <cellStyle name="20% - Accent1 2 2 4 2 2 3 2 2 3 2" xfId="5273" xr:uid="{00000000-0005-0000-0000-0000DC130000}"/>
    <cellStyle name="20% - Accent1 2 2 4 2 2 3 2 2 4" xfId="5274" xr:uid="{00000000-0005-0000-0000-0000DD130000}"/>
    <cellStyle name="20% - Accent1 2 2 4 2 2 3 2 3" xfId="5275" xr:uid="{00000000-0005-0000-0000-0000DE130000}"/>
    <cellStyle name="20% - Accent1 2 2 4 2 2 3 2 3 2" xfId="5276" xr:uid="{00000000-0005-0000-0000-0000DF130000}"/>
    <cellStyle name="20% - Accent1 2 2 4 2 2 3 2 3 2 2" xfId="5277" xr:uid="{00000000-0005-0000-0000-0000E0130000}"/>
    <cellStyle name="20% - Accent1 2 2 4 2 2 3 2 3 2 2 2" xfId="5278" xr:uid="{00000000-0005-0000-0000-0000E1130000}"/>
    <cellStyle name="20% - Accent1 2 2 4 2 2 3 2 3 2 3" xfId="5279" xr:uid="{00000000-0005-0000-0000-0000E2130000}"/>
    <cellStyle name="20% - Accent1 2 2 4 2 2 3 2 3 3" xfId="5280" xr:uid="{00000000-0005-0000-0000-0000E3130000}"/>
    <cellStyle name="20% - Accent1 2 2 4 2 2 3 2 3 3 2" xfId="5281" xr:uid="{00000000-0005-0000-0000-0000E4130000}"/>
    <cellStyle name="20% - Accent1 2 2 4 2 2 3 2 3 4" xfId="5282" xr:uid="{00000000-0005-0000-0000-0000E5130000}"/>
    <cellStyle name="20% - Accent1 2 2 4 2 2 3 2 4" xfId="5283" xr:uid="{00000000-0005-0000-0000-0000E6130000}"/>
    <cellStyle name="20% - Accent1 2 2 4 2 2 3 2 4 2" xfId="5284" xr:uid="{00000000-0005-0000-0000-0000E7130000}"/>
    <cellStyle name="20% - Accent1 2 2 4 2 2 3 2 4 2 2" xfId="5285" xr:uid="{00000000-0005-0000-0000-0000E8130000}"/>
    <cellStyle name="20% - Accent1 2 2 4 2 2 3 2 4 2 2 2" xfId="5286" xr:uid="{00000000-0005-0000-0000-0000E9130000}"/>
    <cellStyle name="20% - Accent1 2 2 4 2 2 3 2 4 2 3" xfId="5287" xr:uid="{00000000-0005-0000-0000-0000EA130000}"/>
    <cellStyle name="20% - Accent1 2 2 4 2 2 3 2 4 3" xfId="5288" xr:uid="{00000000-0005-0000-0000-0000EB130000}"/>
    <cellStyle name="20% - Accent1 2 2 4 2 2 3 2 4 3 2" xfId="5289" xr:uid="{00000000-0005-0000-0000-0000EC130000}"/>
    <cellStyle name="20% - Accent1 2 2 4 2 2 3 2 4 4" xfId="5290" xr:uid="{00000000-0005-0000-0000-0000ED130000}"/>
    <cellStyle name="20% - Accent1 2 2 4 2 2 3 2 5" xfId="5291" xr:uid="{00000000-0005-0000-0000-0000EE130000}"/>
    <cellStyle name="20% - Accent1 2 2 4 2 2 3 2 5 2" xfId="5292" xr:uid="{00000000-0005-0000-0000-0000EF130000}"/>
    <cellStyle name="20% - Accent1 2 2 4 2 2 3 2 5 2 2" xfId="5293" xr:uid="{00000000-0005-0000-0000-0000F0130000}"/>
    <cellStyle name="20% - Accent1 2 2 4 2 2 3 2 5 3" xfId="5294" xr:uid="{00000000-0005-0000-0000-0000F1130000}"/>
    <cellStyle name="20% - Accent1 2 2 4 2 2 3 2 6" xfId="5295" xr:uid="{00000000-0005-0000-0000-0000F2130000}"/>
    <cellStyle name="20% - Accent1 2 2 4 2 2 3 2 6 2" xfId="5296" xr:uid="{00000000-0005-0000-0000-0000F3130000}"/>
    <cellStyle name="20% - Accent1 2 2 4 2 2 3 2 6 2 2" xfId="5297" xr:uid="{00000000-0005-0000-0000-0000F4130000}"/>
    <cellStyle name="20% - Accent1 2 2 4 2 2 3 2 6 3" xfId="5298" xr:uid="{00000000-0005-0000-0000-0000F5130000}"/>
    <cellStyle name="20% - Accent1 2 2 4 2 2 3 2 7" xfId="5299" xr:uid="{00000000-0005-0000-0000-0000F6130000}"/>
    <cellStyle name="20% - Accent1 2 2 4 2 2 3 2 7 2" xfId="5300" xr:uid="{00000000-0005-0000-0000-0000F7130000}"/>
    <cellStyle name="20% - Accent1 2 2 4 2 2 3 2 8" xfId="5301" xr:uid="{00000000-0005-0000-0000-0000F8130000}"/>
    <cellStyle name="20% - Accent1 2 2 4 2 2 3 2 8 2" xfId="5302" xr:uid="{00000000-0005-0000-0000-0000F9130000}"/>
    <cellStyle name="20% - Accent1 2 2 4 2 2 3 2 9" xfId="5303" xr:uid="{00000000-0005-0000-0000-0000FA130000}"/>
    <cellStyle name="20% - Accent1 2 2 4 2 2 3 3" xfId="5304" xr:uid="{00000000-0005-0000-0000-0000FB130000}"/>
    <cellStyle name="20% - Accent1 2 2 4 2 2 3 3 2" xfId="5305" xr:uid="{00000000-0005-0000-0000-0000FC130000}"/>
    <cellStyle name="20% - Accent1 2 2 4 2 2 3 3 2 2" xfId="5306" xr:uid="{00000000-0005-0000-0000-0000FD130000}"/>
    <cellStyle name="20% - Accent1 2 2 4 2 2 3 3 2 2 2" xfId="5307" xr:uid="{00000000-0005-0000-0000-0000FE130000}"/>
    <cellStyle name="20% - Accent1 2 2 4 2 2 3 3 2 2 2 2" xfId="5308" xr:uid="{00000000-0005-0000-0000-0000FF130000}"/>
    <cellStyle name="20% - Accent1 2 2 4 2 2 3 3 2 2 3" xfId="5309" xr:uid="{00000000-0005-0000-0000-000000140000}"/>
    <cellStyle name="20% - Accent1 2 2 4 2 2 3 3 2 3" xfId="5310" xr:uid="{00000000-0005-0000-0000-000001140000}"/>
    <cellStyle name="20% - Accent1 2 2 4 2 2 3 3 2 3 2" xfId="5311" xr:uid="{00000000-0005-0000-0000-000002140000}"/>
    <cellStyle name="20% - Accent1 2 2 4 2 2 3 3 2 4" xfId="5312" xr:uid="{00000000-0005-0000-0000-000003140000}"/>
    <cellStyle name="20% - Accent1 2 2 4 2 2 3 3 3" xfId="5313" xr:uid="{00000000-0005-0000-0000-000004140000}"/>
    <cellStyle name="20% - Accent1 2 2 4 2 2 3 3 3 2" xfId="5314" xr:uid="{00000000-0005-0000-0000-000005140000}"/>
    <cellStyle name="20% - Accent1 2 2 4 2 2 3 3 3 2 2" xfId="5315" xr:uid="{00000000-0005-0000-0000-000006140000}"/>
    <cellStyle name="20% - Accent1 2 2 4 2 2 3 3 3 2 2 2" xfId="5316" xr:uid="{00000000-0005-0000-0000-000007140000}"/>
    <cellStyle name="20% - Accent1 2 2 4 2 2 3 3 3 2 3" xfId="5317" xr:uid="{00000000-0005-0000-0000-000008140000}"/>
    <cellStyle name="20% - Accent1 2 2 4 2 2 3 3 3 3" xfId="5318" xr:uid="{00000000-0005-0000-0000-000009140000}"/>
    <cellStyle name="20% - Accent1 2 2 4 2 2 3 3 3 3 2" xfId="5319" xr:uid="{00000000-0005-0000-0000-00000A140000}"/>
    <cellStyle name="20% - Accent1 2 2 4 2 2 3 3 3 4" xfId="5320" xr:uid="{00000000-0005-0000-0000-00000B140000}"/>
    <cellStyle name="20% - Accent1 2 2 4 2 2 3 3 4" xfId="5321" xr:uid="{00000000-0005-0000-0000-00000C140000}"/>
    <cellStyle name="20% - Accent1 2 2 4 2 2 3 3 4 2" xfId="5322" xr:uid="{00000000-0005-0000-0000-00000D140000}"/>
    <cellStyle name="20% - Accent1 2 2 4 2 2 3 3 4 2 2" xfId="5323" xr:uid="{00000000-0005-0000-0000-00000E140000}"/>
    <cellStyle name="20% - Accent1 2 2 4 2 2 3 3 4 2 2 2" xfId="5324" xr:uid="{00000000-0005-0000-0000-00000F140000}"/>
    <cellStyle name="20% - Accent1 2 2 4 2 2 3 3 4 2 3" xfId="5325" xr:uid="{00000000-0005-0000-0000-000010140000}"/>
    <cellStyle name="20% - Accent1 2 2 4 2 2 3 3 4 3" xfId="5326" xr:uid="{00000000-0005-0000-0000-000011140000}"/>
    <cellStyle name="20% - Accent1 2 2 4 2 2 3 3 4 3 2" xfId="5327" xr:uid="{00000000-0005-0000-0000-000012140000}"/>
    <cellStyle name="20% - Accent1 2 2 4 2 2 3 3 4 4" xfId="5328" xr:uid="{00000000-0005-0000-0000-000013140000}"/>
    <cellStyle name="20% - Accent1 2 2 4 2 2 3 3 5" xfId="5329" xr:uid="{00000000-0005-0000-0000-000014140000}"/>
    <cellStyle name="20% - Accent1 2 2 4 2 2 3 3 5 2" xfId="5330" xr:uid="{00000000-0005-0000-0000-000015140000}"/>
    <cellStyle name="20% - Accent1 2 2 4 2 2 3 3 5 2 2" xfId="5331" xr:uid="{00000000-0005-0000-0000-000016140000}"/>
    <cellStyle name="20% - Accent1 2 2 4 2 2 3 3 5 3" xfId="5332" xr:uid="{00000000-0005-0000-0000-000017140000}"/>
    <cellStyle name="20% - Accent1 2 2 4 2 2 3 3 6" xfId="5333" xr:uid="{00000000-0005-0000-0000-000018140000}"/>
    <cellStyle name="20% - Accent1 2 2 4 2 2 3 3 6 2" xfId="5334" xr:uid="{00000000-0005-0000-0000-000019140000}"/>
    <cellStyle name="20% - Accent1 2 2 4 2 2 3 3 6 2 2" xfId="5335" xr:uid="{00000000-0005-0000-0000-00001A140000}"/>
    <cellStyle name="20% - Accent1 2 2 4 2 2 3 3 6 3" xfId="5336" xr:uid="{00000000-0005-0000-0000-00001B140000}"/>
    <cellStyle name="20% - Accent1 2 2 4 2 2 3 3 7" xfId="5337" xr:uid="{00000000-0005-0000-0000-00001C140000}"/>
    <cellStyle name="20% - Accent1 2 2 4 2 2 3 3 7 2" xfId="5338" xr:uid="{00000000-0005-0000-0000-00001D140000}"/>
    <cellStyle name="20% - Accent1 2 2 4 2 2 3 3 8" xfId="5339" xr:uid="{00000000-0005-0000-0000-00001E140000}"/>
    <cellStyle name="20% - Accent1 2 2 4 2 2 3 3 8 2" xfId="5340" xr:uid="{00000000-0005-0000-0000-00001F140000}"/>
    <cellStyle name="20% - Accent1 2 2 4 2 2 3 3 9" xfId="5341" xr:uid="{00000000-0005-0000-0000-000020140000}"/>
    <cellStyle name="20% - Accent1 2 2 4 2 2 3 4" xfId="5342" xr:uid="{00000000-0005-0000-0000-000021140000}"/>
    <cellStyle name="20% - Accent1 2 2 4 2 2 3 4 2" xfId="5343" xr:uid="{00000000-0005-0000-0000-000022140000}"/>
    <cellStyle name="20% - Accent1 2 2 4 2 2 3 4 2 2" xfId="5344" xr:uid="{00000000-0005-0000-0000-000023140000}"/>
    <cellStyle name="20% - Accent1 2 2 4 2 2 3 4 2 2 2" xfId="5345" xr:uid="{00000000-0005-0000-0000-000024140000}"/>
    <cellStyle name="20% - Accent1 2 2 4 2 2 3 4 2 3" xfId="5346" xr:uid="{00000000-0005-0000-0000-000025140000}"/>
    <cellStyle name="20% - Accent1 2 2 4 2 2 3 4 3" xfId="5347" xr:uid="{00000000-0005-0000-0000-000026140000}"/>
    <cellStyle name="20% - Accent1 2 2 4 2 2 3 4 3 2" xfId="5348" xr:uid="{00000000-0005-0000-0000-000027140000}"/>
    <cellStyle name="20% - Accent1 2 2 4 2 2 3 4 4" xfId="5349" xr:uid="{00000000-0005-0000-0000-000028140000}"/>
    <cellStyle name="20% - Accent1 2 2 4 2 2 3 5" xfId="5350" xr:uid="{00000000-0005-0000-0000-000029140000}"/>
    <cellStyle name="20% - Accent1 2 2 4 2 2 3 5 2" xfId="5351" xr:uid="{00000000-0005-0000-0000-00002A140000}"/>
    <cellStyle name="20% - Accent1 2 2 4 2 2 3 5 2 2" xfId="5352" xr:uid="{00000000-0005-0000-0000-00002B140000}"/>
    <cellStyle name="20% - Accent1 2 2 4 2 2 3 5 2 2 2" xfId="5353" xr:uid="{00000000-0005-0000-0000-00002C140000}"/>
    <cellStyle name="20% - Accent1 2 2 4 2 2 3 5 2 3" xfId="5354" xr:uid="{00000000-0005-0000-0000-00002D140000}"/>
    <cellStyle name="20% - Accent1 2 2 4 2 2 3 5 3" xfId="5355" xr:uid="{00000000-0005-0000-0000-00002E140000}"/>
    <cellStyle name="20% - Accent1 2 2 4 2 2 3 5 3 2" xfId="5356" xr:uid="{00000000-0005-0000-0000-00002F140000}"/>
    <cellStyle name="20% - Accent1 2 2 4 2 2 3 5 4" xfId="5357" xr:uid="{00000000-0005-0000-0000-000030140000}"/>
    <cellStyle name="20% - Accent1 2 2 4 2 2 3 6" xfId="5358" xr:uid="{00000000-0005-0000-0000-000031140000}"/>
    <cellStyle name="20% - Accent1 2 2 4 2 2 3 6 2" xfId="5359" xr:uid="{00000000-0005-0000-0000-000032140000}"/>
    <cellStyle name="20% - Accent1 2 2 4 2 2 3 6 2 2" xfId="5360" xr:uid="{00000000-0005-0000-0000-000033140000}"/>
    <cellStyle name="20% - Accent1 2 2 4 2 2 3 6 2 2 2" xfId="5361" xr:uid="{00000000-0005-0000-0000-000034140000}"/>
    <cellStyle name="20% - Accent1 2 2 4 2 2 3 6 2 3" xfId="5362" xr:uid="{00000000-0005-0000-0000-000035140000}"/>
    <cellStyle name="20% - Accent1 2 2 4 2 2 3 6 3" xfId="5363" xr:uid="{00000000-0005-0000-0000-000036140000}"/>
    <cellStyle name="20% - Accent1 2 2 4 2 2 3 6 3 2" xfId="5364" xr:uid="{00000000-0005-0000-0000-000037140000}"/>
    <cellStyle name="20% - Accent1 2 2 4 2 2 3 6 4" xfId="5365" xr:uid="{00000000-0005-0000-0000-000038140000}"/>
    <cellStyle name="20% - Accent1 2 2 4 2 2 3 7" xfId="5366" xr:uid="{00000000-0005-0000-0000-000039140000}"/>
    <cellStyle name="20% - Accent1 2 2 4 2 2 3 7 2" xfId="5367" xr:uid="{00000000-0005-0000-0000-00003A140000}"/>
    <cellStyle name="20% - Accent1 2 2 4 2 2 3 7 2 2" xfId="5368" xr:uid="{00000000-0005-0000-0000-00003B140000}"/>
    <cellStyle name="20% - Accent1 2 2 4 2 2 3 7 3" xfId="5369" xr:uid="{00000000-0005-0000-0000-00003C140000}"/>
    <cellStyle name="20% - Accent1 2 2 4 2 2 3 8" xfId="5370" xr:uid="{00000000-0005-0000-0000-00003D140000}"/>
    <cellStyle name="20% - Accent1 2 2 4 2 2 3 8 2" xfId="5371" xr:uid="{00000000-0005-0000-0000-00003E140000}"/>
    <cellStyle name="20% - Accent1 2 2 4 2 2 3 8 2 2" xfId="5372" xr:uid="{00000000-0005-0000-0000-00003F140000}"/>
    <cellStyle name="20% - Accent1 2 2 4 2 2 3 8 3" xfId="5373" xr:uid="{00000000-0005-0000-0000-000040140000}"/>
    <cellStyle name="20% - Accent1 2 2 4 2 2 3 9" xfId="5374" xr:uid="{00000000-0005-0000-0000-000041140000}"/>
    <cellStyle name="20% - Accent1 2 2 4 2 2 3 9 2" xfId="5375" xr:uid="{00000000-0005-0000-0000-000042140000}"/>
    <cellStyle name="20% - Accent1 2 2 4 2 2 4" xfId="5376" xr:uid="{00000000-0005-0000-0000-000043140000}"/>
    <cellStyle name="20% - Accent1 2 2 4 2 2 4 10" xfId="5377" xr:uid="{00000000-0005-0000-0000-000044140000}"/>
    <cellStyle name="20% - Accent1 2 2 4 2 2 4 10 2" xfId="5378" xr:uid="{00000000-0005-0000-0000-000045140000}"/>
    <cellStyle name="20% - Accent1 2 2 4 2 2 4 11" xfId="5379" xr:uid="{00000000-0005-0000-0000-000046140000}"/>
    <cellStyle name="20% - Accent1 2 2 4 2 2 4 2" xfId="5380" xr:uid="{00000000-0005-0000-0000-000047140000}"/>
    <cellStyle name="20% - Accent1 2 2 4 2 2 4 2 2" xfId="5381" xr:uid="{00000000-0005-0000-0000-000048140000}"/>
    <cellStyle name="20% - Accent1 2 2 4 2 2 4 2 2 2" xfId="5382" xr:uid="{00000000-0005-0000-0000-000049140000}"/>
    <cellStyle name="20% - Accent1 2 2 4 2 2 4 2 2 2 2" xfId="5383" xr:uid="{00000000-0005-0000-0000-00004A140000}"/>
    <cellStyle name="20% - Accent1 2 2 4 2 2 4 2 2 2 2 2" xfId="5384" xr:uid="{00000000-0005-0000-0000-00004B140000}"/>
    <cellStyle name="20% - Accent1 2 2 4 2 2 4 2 2 2 3" xfId="5385" xr:uid="{00000000-0005-0000-0000-00004C140000}"/>
    <cellStyle name="20% - Accent1 2 2 4 2 2 4 2 2 3" xfId="5386" xr:uid="{00000000-0005-0000-0000-00004D140000}"/>
    <cellStyle name="20% - Accent1 2 2 4 2 2 4 2 2 3 2" xfId="5387" xr:uid="{00000000-0005-0000-0000-00004E140000}"/>
    <cellStyle name="20% - Accent1 2 2 4 2 2 4 2 2 4" xfId="5388" xr:uid="{00000000-0005-0000-0000-00004F140000}"/>
    <cellStyle name="20% - Accent1 2 2 4 2 2 4 2 3" xfId="5389" xr:uid="{00000000-0005-0000-0000-000050140000}"/>
    <cellStyle name="20% - Accent1 2 2 4 2 2 4 2 3 2" xfId="5390" xr:uid="{00000000-0005-0000-0000-000051140000}"/>
    <cellStyle name="20% - Accent1 2 2 4 2 2 4 2 3 2 2" xfId="5391" xr:uid="{00000000-0005-0000-0000-000052140000}"/>
    <cellStyle name="20% - Accent1 2 2 4 2 2 4 2 3 2 2 2" xfId="5392" xr:uid="{00000000-0005-0000-0000-000053140000}"/>
    <cellStyle name="20% - Accent1 2 2 4 2 2 4 2 3 2 3" xfId="5393" xr:uid="{00000000-0005-0000-0000-000054140000}"/>
    <cellStyle name="20% - Accent1 2 2 4 2 2 4 2 3 3" xfId="5394" xr:uid="{00000000-0005-0000-0000-000055140000}"/>
    <cellStyle name="20% - Accent1 2 2 4 2 2 4 2 3 3 2" xfId="5395" xr:uid="{00000000-0005-0000-0000-000056140000}"/>
    <cellStyle name="20% - Accent1 2 2 4 2 2 4 2 3 4" xfId="5396" xr:uid="{00000000-0005-0000-0000-000057140000}"/>
    <cellStyle name="20% - Accent1 2 2 4 2 2 4 2 4" xfId="5397" xr:uid="{00000000-0005-0000-0000-000058140000}"/>
    <cellStyle name="20% - Accent1 2 2 4 2 2 4 2 4 2" xfId="5398" xr:uid="{00000000-0005-0000-0000-000059140000}"/>
    <cellStyle name="20% - Accent1 2 2 4 2 2 4 2 4 2 2" xfId="5399" xr:uid="{00000000-0005-0000-0000-00005A140000}"/>
    <cellStyle name="20% - Accent1 2 2 4 2 2 4 2 4 2 2 2" xfId="5400" xr:uid="{00000000-0005-0000-0000-00005B140000}"/>
    <cellStyle name="20% - Accent1 2 2 4 2 2 4 2 4 2 3" xfId="5401" xr:uid="{00000000-0005-0000-0000-00005C140000}"/>
    <cellStyle name="20% - Accent1 2 2 4 2 2 4 2 4 3" xfId="5402" xr:uid="{00000000-0005-0000-0000-00005D140000}"/>
    <cellStyle name="20% - Accent1 2 2 4 2 2 4 2 4 3 2" xfId="5403" xr:uid="{00000000-0005-0000-0000-00005E140000}"/>
    <cellStyle name="20% - Accent1 2 2 4 2 2 4 2 4 4" xfId="5404" xr:uid="{00000000-0005-0000-0000-00005F140000}"/>
    <cellStyle name="20% - Accent1 2 2 4 2 2 4 2 5" xfId="5405" xr:uid="{00000000-0005-0000-0000-000060140000}"/>
    <cellStyle name="20% - Accent1 2 2 4 2 2 4 2 5 2" xfId="5406" xr:uid="{00000000-0005-0000-0000-000061140000}"/>
    <cellStyle name="20% - Accent1 2 2 4 2 2 4 2 5 2 2" xfId="5407" xr:uid="{00000000-0005-0000-0000-000062140000}"/>
    <cellStyle name="20% - Accent1 2 2 4 2 2 4 2 5 3" xfId="5408" xr:uid="{00000000-0005-0000-0000-000063140000}"/>
    <cellStyle name="20% - Accent1 2 2 4 2 2 4 2 6" xfId="5409" xr:uid="{00000000-0005-0000-0000-000064140000}"/>
    <cellStyle name="20% - Accent1 2 2 4 2 2 4 2 6 2" xfId="5410" xr:uid="{00000000-0005-0000-0000-000065140000}"/>
    <cellStyle name="20% - Accent1 2 2 4 2 2 4 2 6 2 2" xfId="5411" xr:uid="{00000000-0005-0000-0000-000066140000}"/>
    <cellStyle name="20% - Accent1 2 2 4 2 2 4 2 6 3" xfId="5412" xr:uid="{00000000-0005-0000-0000-000067140000}"/>
    <cellStyle name="20% - Accent1 2 2 4 2 2 4 2 7" xfId="5413" xr:uid="{00000000-0005-0000-0000-000068140000}"/>
    <cellStyle name="20% - Accent1 2 2 4 2 2 4 2 7 2" xfId="5414" xr:uid="{00000000-0005-0000-0000-000069140000}"/>
    <cellStyle name="20% - Accent1 2 2 4 2 2 4 2 8" xfId="5415" xr:uid="{00000000-0005-0000-0000-00006A140000}"/>
    <cellStyle name="20% - Accent1 2 2 4 2 2 4 2 8 2" xfId="5416" xr:uid="{00000000-0005-0000-0000-00006B140000}"/>
    <cellStyle name="20% - Accent1 2 2 4 2 2 4 2 9" xfId="5417" xr:uid="{00000000-0005-0000-0000-00006C140000}"/>
    <cellStyle name="20% - Accent1 2 2 4 2 2 4 3" xfId="5418" xr:uid="{00000000-0005-0000-0000-00006D140000}"/>
    <cellStyle name="20% - Accent1 2 2 4 2 2 4 3 2" xfId="5419" xr:uid="{00000000-0005-0000-0000-00006E140000}"/>
    <cellStyle name="20% - Accent1 2 2 4 2 2 4 3 2 2" xfId="5420" xr:uid="{00000000-0005-0000-0000-00006F140000}"/>
    <cellStyle name="20% - Accent1 2 2 4 2 2 4 3 2 2 2" xfId="5421" xr:uid="{00000000-0005-0000-0000-000070140000}"/>
    <cellStyle name="20% - Accent1 2 2 4 2 2 4 3 2 2 2 2" xfId="5422" xr:uid="{00000000-0005-0000-0000-000071140000}"/>
    <cellStyle name="20% - Accent1 2 2 4 2 2 4 3 2 2 3" xfId="5423" xr:uid="{00000000-0005-0000-0000-000072140000}"/>
    <cellStyle name="20% - Accent1 2 2 4 2 2 4 3 2 3" xfId="5424" xr:uid="{00000000-0005-0000-0000-000073140000}"/>
    <cellStyle name="20% - Accent1 2 2 4 2 2 4 3 2 3 2" xfId="5425" xr:uid="{00000000-0005-0000-0000-000074140000}"/>
    <cellStyle name="20% - Accent1 2 2 4 2 2 4 3 2 4" xfId="5426" xr:uid="{00000000-0005-0000-0000-000075140000}"/>
    <cellStyle name="20% - Accent1 2 2 4 2 2 4 3 3" xfId="5427" xr:uid="{00000000-0005-0000-0000-000076140000}"/>
    <cellStyle name="20% - Accent1 2 2 4 2 2 4 3 3 2" xfId="5428" xr:uid="{00000000-0005-0000-0000-000077140000}"/>
    <cellStyle name="20% - Accent1 2 2 4 2 2 4 3 3 2 2" xfId="5429" xr:uid="{00000000-0005-0000-0000-000078140000}"/>
    <cellStyle name="20% - Accent1 2 2 4 2 2 4 3 3 2 2 2" xfId="5430" xr:uid="{00000000-0005-0000-0000-000079140000}"/>
    <cellStyle name="20% - Accent1 2 2 4 2 2 4 3 3 2 3" xfId="5431" xr:uid="{00000000-0005-0000-0000-00007A140000}"/>
    <cellStyle name="20% - Accent1 2 2 4 2 2 4 3 3 3" xfId="5432" xr:uid="{00000000-0005-0000-0000-00007B140000}"/>
    <cellStyle name="20% - Accent1 2 2 4 2 2 4 3 3 3 2" xfId="5433" xr:uid="{00000000-0005-0000-0000-00007C140000}"/>
    <cellStyle name="20% - Accent1 2 2 4 2 2 4 3 3 4" xfId="5434" xr:uid="{00000000-0005-0000-0000-00007D140000}"/>
    <cellStyle name="20% - Accent1 2 2 4 2 2 4 3 4" xfId="5435" xr:uid="{00000000-0005-0000-0000-00007E140000}"/>
    <cellStyle name="20% - Accent1 2 2 4 2 2 4 3 4 2" xfId="5436" xr:uid="{00000000-0005-0000-0000-00007F140000}"/>
    <cellStyle name="20% - Accent1 2 2 4 2 2 4 3 4 2 2" xfId="5437" xr:uid="{00000000-0005-0000-0000-000080140000}"/>
    <cellStyle name="20% - Accent1 2 2 4 2 2 4 3 4 2 2 2" xfId="5438" xr:uid="{00000000-0005-0000-0000-000081140000}"/>
    <cellStyle name="20% - Accent1 2 2 4 2 2 4 3 4 2 3" xfId="5439" xr:uid="{00000000-0005-0000-0000-000082140000}"/>
    <cellStyle name="20% - Accent1 2 2 4 2 2 4 3 4 3" xfId="5440" xr:uid="{00000000-0005-0000-0000-000083140000}"/>
    <cellStyle name="20% - Accent1 2 2 4 2 2 4 3 4 3 2" xfId="5441" xr:uid="{00000000-0005-0000-0000-000084140000}"/>
    <cellStyle name="20% - Accent1 2 2 4 2 2 4 3 4 4" xfId="5442" xr:uid="{00000000-0005-0000-0000-000085140000}"/>
    <cellStyle name="20% - Accent1 2 2 4 2 2 4 3 5" xfId="5443" xr:uid="{00000000-0005-0000-0000-000086140000}"/>
    <cellStyle name="20% - Accent1 2 2 4 2 2 4 3 5 2" xfId="5444" xr:uid="{00000000-0005-0000-0000-000087140000}"/>
    <cellStyle name="20% - Accent1 2 2 4 2 2 4 3 5 2 2" xfId="5445" xr:uid="{00000000-0005-0000-0000-000088140000}"/>
    <cellStyle name="20% - Accent1 2 2 4 2 2 4 3 5 3" xfId="5446" xr:uid="{00000000-0005-0000-0000-000089140000}"/>
    <cellStyle name="20% - Accent1 2 2 4 2 2 4 3 6" xfId="5447" xr:uid="{00000000-0005-0000-0000-00008A140000}"/>
    <cellStyle name="20% - Accent1 2 2 4 2 2 4 3 6 2" xfId="5448" xr:uid="{00000000-0005-0000-0000-00008B140000}"/>
    <cellStyle name="20% - Accent1 2 2 4 2 2 4 3 6 2 2" xfId="5449" xr:uid="{00000000-0005-0000-0000-00008C140000}"/>
    <cellStyle name="20% - Accent1 2 2 4 2 2 4 3 6 3" xfId="5450" xr:uid="{00000000-0005-0000-0000-00008D140000}"/>
    <cellStyle name="20% - Accent1 2 2 4 2 2 4 3 7" xfId="5451" xr:uid="{00000000-0005-0000-0000-00008E140000}"/>
    <cellStyle name="20% - Accent1 2 2 4 2 2 4 3 7 2" xfId="5452" xr:uid="{00000000-0005-0000-0000-00008F140000}"/>
    <cellStyle name="20% - Accent1 2 2 4 2 2 4 3 8" xfId="5453" xr:uid="{00000000-0005-0000-0000-000090140000}"/>
    <cellStyle name="20% - Accent1 2 2 4 2 2 4 3 8 2" xfId="5454" xr:uid="{00000000-0005-0000-0000-000091140000}"/>
    <cellStyle name="20% - Accent1 2 2 4 2 2 4 3 9" xfId="5455" xr:uid="{00000000-0005-0000-0000-000092140000}"/>
    <cellStyle name="20% - Accent1 2 2 4 2 2 4 4" xfId="5456" xr:uid="{00000000-0005-0000-0000-000093140000}"/>
    <cellStyle name="20% - Accent1 2 2 4 2 2 4 4 2" xfId="5457" xr:uid="{00000000-0005-0000-0000-000094140000}"/>
    <cellStyle name="20% - Accent1 2 2 4 2 2 4 4 2 2" xfId="5458" xr:uid="{00000000-0005-0000-0000-000095140000}"/>
    <cellStyle name="20% - Accent1 2 2 4 2 2 4 4 2 2 2" xfId="5459" xr:uid="{00000000-0005-0000-0000-000096140000}"/>
    <cellStyle name="20% - Accent1 2 2 4 2 2 4 4 2 3" xfId="5460" xr:uid="{00000000-0005-0000-0000-000097140000}"/>
    <cellStyle name="20% - Accent1 2 2 4 2 2 4 4 3" xfId="5461" xr:uid="{00000000-0005-0000-0000-000098140000}"/>
    <cellStyle name="20% - Accent1 2 2 4 2 2 4 4 3 2" xfId="5462" xr:uid="{00000000-0005-0000-0000-000099140000}"/>
    <cellStyle name="20% - Accent1 2 2 4 2 2 4 4 4" xfId="5463" xr:uid="{00000000-0005-0000-0000-00009A140000}"/>
    <cellStyle name="20% - Accent1 2 2 4 2 2 4 5" xfId="5464" xr:uid="{00000000-0005-0000-0000-00009B140000}"/>
    <cellStyle name="20% - Accent1 2 2 4 2 2 4 5 2" xfId="5465" xr:uid="{00000000-0005-0000-0000-00009C140000}"/>
    <cellStyle name="20% - Accent1 2 2 4 2 2 4 5 2 2" xfId="5466" xr:uid="{00000000-0005-0000-0000-00009D140000}"/>
    <cellStyle name="20% - Accent1 2 2 4 2 2 4 5 2 2 2" xfId="5467" xr:uid="{00000000-0005-0000-0000-00009E140000}"/>
    <cellStyle name="20% - Accent1 2 2 4 2 2 4 5 2 3" xfId="5468" xr:uid="{00000000-0005-0000-0000-00009F140000}"/>
    <cellStyle name="20% - Accent1 2 2 4 2 2 4 5 3" xfId="5469" xr:uid="{00000000-0005-0000-0000-0000A0140000}"/>
    <cellStyle name="20% - Accent1 2 2 4 2 2 4 5 3 2" xfId="5470" xr:uid="{00000000-0005-0000-0000-0000A1140000}"/>
    <cellStyle name="20% - Accent1 2 2 4 2 2 4 5 4" xfId="5471" xr:uid="{00000000-0005-0000-0000-0000A2140000}"/>
    <cellStyle name="20% - Accent1 2 2 4 2 2 4 6" xfId="5472" xr:uid="{00000000-0005-0000-0000-0000A3140000}"/>
    <cellStyle name="20% - Accent1 2 2 4 2 2 4 6 2" xfId="5473" xr:uid="{00000000-0005-0000-0000-0000A4140000}"/>
    <cellStyle name="20% - Accent1 2 2 4 2 2 4 6 2 2" xfId="5474" xr:uid="{00000000-0005-0000-0000-0000A5140000}"/>
    <cellStyle name="20% - Accent1 2 2 4 2 2 4 6 2 2 2" xfId="5475" xr:uid="{00000000-0005-0000-0000-0000A6140000}"/>
    <cellStyle name="20% - Accent1 2 2 4 2 2 4 6 2 3" xfId="5476" xr:uid="{00000000-0005-0000-0000-0000A7140000}"/>
    <cellStyle name="20% - Accent1 2 2 4 2 2 4 6 3" xfId="5477" xr:uid="{00000000-0005-0000-0000-0000A8140000}"/>
    <cellStyle name="20% - Accent1 2 2 4 2 2 4 6 3 2" xfId="5478" xr:uid="{00000000-0005-0000-0000-0000A9140000}"/>
    <cellStyle name="20% - Accent1 2 2 4 2 2 4 6 4" xfId="5479" xr:uid="{00000000-0005-0000-0000-0000AA140000}"/>
    <cellStyle name="20% - Accent1 2 2 4 2 2 4 7" xfId="5480" xr:uid="{00000000-0005-0000-0000-0000AB140000}"/>
    <cellStyle name="20% - Accent1 2 2 4 2 2 4 7 2" xfId="5481" xr:uid="{00000000-0005-0000-0000-0000AC140000}"/>
    <cellStyle name="20% - Accent1 2 2 4 2 2 4 7 2 2" xfId="5482" xr:uid="{00000000-0005-0000-0000-0000AD140000}"/>
    <cellStyle name="20% - Accent1 2 2 4 2 2 4 7 3" xfId="5483" xr:uid="{00000000-0005-0000-0000-0000AE140000}"/>
    <cellStyle name="20% - Accent1 2 2 4 2 2 4 8" xfId="5484" xr:uid="{00000000-0005-0000-0000-0000AF140000}"/>
    <cellStyle name="20% - Accent1 2 2 4 2 2 4 8 2" xfId="5485" xr:uid="{00000000-0005-0000-0000-0000B0140000}"/>
    <cellStyle name="20% - Accent1 2 2 4 2 2 4 8 2 2" xfId="5486" xr:uid="{00000000-0005-0000-0000-0000B1140000}"/>
    <cellStyle name="20% - Accent1 2 2 4 2 2 4 8 3" xfId="5487" xr:uid="{00000000-0005-0000-0000-0000B2140000}"/>
    <cellStyle name="20% - Accent1 2 2 4 2 2 4 9" xfId="5488" xr:uid="{00000000-0005-0000-0000-0000B3140000}"/>
    <cellStyle name="20% - Accent1 2 2 4 2 2 4 9 2" xfId="5489" xr:uid="{00000000-0005-0000-0000-0000B4140000}"/>
    <cellStyle name="20% - Accent1 2 2 4 2 2 5" xfId="5490" xr:uid="{00000000-0005-0000-0000-0000B5140000}"/>
    <cellStyle name="20% - Accent1 2 2 4 2 2 5 2" xfId="5491" xr:uid="{00000000-0005-0000-0000-0000B6140000}"/>
    <cellStyle name="20% - Accent1 2 2 4 2 2 5 2 2" xfId="5492" xr:uid="{00000000-0005-0000-0000-0000B7140000}"/>
    <cellStyle name="20% - Accent1 2 2 4 2 2 5 2 2 2" xfId="5493" xr:uid="{00000000-0005-0000-0000-0000B8140000}"/>
    <cellStyle name="20% - Accent1 2 2 4 2 2 5 2 2 2 2" xfId="5494" xr:uid="{00000000-0005-0000-0000-0000B9140000}"/>
    <cellStyle name="20% - Accent1 2 2 4 2 2 5 2 2 3" xfId="5495" xr:uid="{00000000-0005-0000-0000-0000BA140000}"/>
    <cellStyle name="20% - Accent1 2 2 4 2 2 5 2 3" xfId="5496" xr:uid="{00000000-0005-0000-0000-0000BB140000}"/>
    <cellStyle name="20% - Accent1 2 2 4 2 2 5 2 3 2" xfId="5497" xr:uid="{00000000-0005-0000-0000-0000BC140000}"/>
    <cellStyle name="20% - Accent1 2 2 4 2 2 5 2 4" xfId="5498" xr:uid="{00000000-0005-0000-0000-0000BD140000}"/>
    <cellStyle name="20% - Accent1 2 2 4 2 2 5 3" xfId="5499" xr:uid="{00000000-0005-0000-0000-0000BE140000}"/>
    <cellStyle name="20% - Accent1 2 2 4 2 2 5 3 2" xfId="5500" xr:uid="{00000000-0005-0000-0000-0000BF140000}"/>
    <cellStyle name="20% - Accent1 2 2 4 2 2 5 3 2 2" xfId="5501" xr:uid="{00000000-0005-0000-0000-0000C0140000}"/>
    <cellStyle name="20% - Accent1 2 2 4 2 2 5 3 2 2 2" xfId="5502" xr:uid="{00000000-0005-0000-0000-0000C1140000}"/>
    <cellStyle name="20% - Accent1 2 2 4 2 2 5 3 2 3" xfId="5503" xr:uid="{00000000-0005-0000-0000-0000C2140000}"/>
    <cellStyle name="20% - Accent1 2 2 4 2 2 5 3 3" xfId="5504" xr:uid="{00000000-0005-0000-0000-0000C3140000}"/>
    <cellStyle name="20% - Accent1 2 2 4 2 2 5 3 3 2" xfId="5505" xr:uid="{00000000-0005-0000-0000-0000C4140000}"/>
    <cellStyle name="20% - Accent1 2 2 4 2 2 5 3 4" xfId="5506" xr:uid="{00000000-0005-0000-0000-0000C5140000}"/>
    <cellStyle name="20% - Accent1 2 2 4 2 2 5 4" xfId="5507" xr:uid="{00000000-0005-0000-0000-0000C6140000}"/>
    <cellStyle name="20% - Accent1 2 2 4 2 2 5 4 2" xfId="5508" xr:uid="{00000000-0005-0000-0000-0000C7140000}"/>
    <cellStyle name="20% - Accent1 2 2 4 2 2 5 4 2 2" xfId="5509" xr:uid="{00000000-0005-0000-0000-0000C8140000}"/>
    <cellStyle name="20% - Accent1 2 2 4 2 2 5 4 2 2 2" xfId="5510" xr:uid="{00000000-0005-0000-0000-0000C9140000}"/>
    <cellStyle name="20% - Accent1 2 2 4 2 2 5 4 2 3" xfId="5511" xr:uid="{00000000-0005-0000-0000-0000CA140000}"/>
    <cellStyle name="20% - Accent1 2 2 4 2 2 5 4 3" xfId="5512" xr:uid="{00000000-0005-0000-0000-0000CB140000}"/>
    <cellStyle name="20% - Accent1 2 2 4 2 2 5 4 3 2" xfId="5513" xr:uid="{00000000-0005-0000-0000-0000CC140000}"/>
    <cellStyle name="20% - Accent1 2 2 4 2 2 5 4 4" xfId="5514" xr:uid="{00000000-0005-0000-0000-0000CD140000}"/>
    <cellStyle name="20% - Accent1 2 2 4 2 2 5 5" xfId="5515" xr:uid="{00000000-0005-0000-0000-0000CE140000}"/>
    <cellStyle name="20% - Accent1 2 2 4 2 2 5 5 2" xfId="5516" xr:uid="{00000000-0005-0000-0000-0000CF140000}"/>
    <cellStyle name="20% - Accent1 2 2 4 2 2 5 5 2 2" xfId="5517" xr:uid="{00000000-0005-0000-0000-0000D0140000}"/>
    <cellStyle name="20% - Accent1 2 2 4 2 2 5 5 3" xfId="5518" xr:uid="{00000000-0005-0000-0000-0000D1140000}"/>
    <cellStyle name="20% - Accent1 2 2 4 2 2 5 6" xfId="5519" xr:uid="{00000000-0005-0000-0000-0000D2140000}"/>
    <cellStyle name="20% - Accent1 2 2 4 2 2 5 6 2" xfId="5520" xr:uid="{00000000-0005-0000-0000-0000D3140000}"/>
    <cellStyle name="20% - Accent1 2 2 4 2 2 5 6 2 2" xfId="5521" xr:uid="{00000000-0005-0000-0000-0000D4140000}"/>
    <cellStyle name="20% - Accent1 2 2 4 2 2 5 6 3" xfId="5522" xr:uid="{00000000-0005-0000-0000-0000D5140000}"/>
    <cellStyle name="20% - Accent1 2 2 4 2 2 5 7" xfId="5523" xr:uid="{00000000-0005-0000-0000-0000D6140000}"/>
    <cellStyle name="20% - Accent1 2 2 4 2 2 5 7 2" xfId="5524" xr:uid="{00000000-0005-0000-0000-0000D7140000}"/>
    <cellStyle name="20% - Accent1 2 2 4 2 2 5 8" xfId="5525" xr:uid="{00000000-0005-0000-0000-0000D8140000}"/>
    <cellStyle name="20% - Accent1 2 2 4 2 2 5 8 2" xfId="5526" xr:uid="{00000000-0005-0000-0000-0000D9140000}"/>
    <cellStyle name="20% - Accent1 2 2 4 2 2 5 9" xfId="5527" xr:uid="{00000000-0005-0000-0000-0000DA140000}"/>
    <cellStyle name="20% - Accent1 2 2 4 2 2 6" xfId="5528" xr:uid="{00000000-0005-0000-0000-0000DB140000}"/>
    <cellStyle name="20% - Accent1 2 2 4 2 2 6 2" xfId="5529" xr:uid="{00000000-0005-0000-0000-0000DC140000}"/>
    <cellStyle name="20% - Accent1 2 2 4 2 2 6 2 2" xfId="5530" xr:uid="{00000000-0005-0000-0000-0000DD140000}"/>
    <cellStyle name="20% - Accent1 2 2 4 2 2 6 2 2 2" xfId="5531" xr:uid="{00000000-0005-0000-0000-0000DE140000}"/>
    <cellStyle name="20% - Accent1 2 2 4 2 2 6 2 2 2 2" xfId="5532" xr:uid="{00000000-0005-0000-0000-0000DF140000}"/>
    <cellStyle name="20% - Accent1 2 2 4 2 2 6 2 2 3" xfId="5533" xr:uid="{00000000-0005-0000-0000-0000E0140000}"/>
    <cellStyle name="20% - Accent1 2 2 4 2 2 6 2 3" xfId="5534" xr:uid="{00000000-0005-0000-0000-0000E1140000}"/>
    <cellStyle name="20% - Accent1 2 2 4 2 2 6 2 3 2" xfId="5535" xr:uid="{00000000-0005-0000-0000-0000E2140000}"/>
    <cellStyle name="20% - Accent1 2 2 4 2 2 6 2 4" xfId="5536" xr:uid="{00000000-0005-0000-0000-0000E3140000}"/>
    <cellStyle name="20% - Accent1 2 2 4 2 2 6 3" xfId="5537" xr:uid="{00000000-0005-0000-0000-0000E4140000}"/>
    <cellStyle name="20% - Accent1 2 2 4 2 2 6 3 2" xfId="5538" xr:uid="{00000000-0005-0000-0000-0000E5140000}"/>
    <cellStyle name="20% - Accent1 2 2 4 2 2 6 3 2 2" xfId="5539" xr:uid="{00000000-0005-0000-0000-0000E6140000}"/>
    <cellStyle name="20% - Accent1 2 2 4 2 2 6 3 2 2 2" xfId="5540" xr:uid="{00000000-0005-0000-0000-0000E7140000}"/>
    <cellStyle name="20% - Accent1 2 2 4 2 2 6 3 2 3" xfId="5541" xr:uid="{00000000-0005-0000-0000-0000E8140000}"/>
    <cellStyle name="20% - Accent1 2 2 4 2 2 6 3 3" xfId="5542" xr:uid="{00000000-0005-0000-0000-0000E9140000}"/>
    <cellStyle name="20% - Accent1 2 2 4 2 2 6 3 3 2" xfId="5543" xr:uid="{00000000-0005-0000-0000-0000EA140000}"/>
    <cellStyle name="20% - Accent1 2 2 4 2 2 6 3 4" xfId="5544" xr:uid="{00000000-0005-0000-0000-0000EB140000}"/>
    <cellStyle name="20% - Accent1 2 2 4 2 2 6 4" xfId="5545" xr:uid="{00000000-0005-0000-0000-0000EC140000}"/>
    <cellStyle name="20% - Accent1 2 2 4 2 2 6 4 2" xfId="5546" xr:uid="{00000000-0005-0000-0000-0000ED140000}"/>
    <cellStyle name="20% - Accent1 2 2 4 2 2 6 4 2 2" xfId="5547" xr:uid="{00000000-0005-0000-0000-0000EE140000}"/>
    <cellStyle name="20% - Accent1 2 2 4 2 2 6 4 2 2 2" xfId="5548" xr:uid="{00000000-0005-0000-0000-0000EF140000}"/>
    <cellStyle name="20% - Accent1 2 2 4 2 2 6 4 2 3" xfId="5549" xr:uid="{00000000-0005-0000-0000-0000F0140000}"/>
    <cellStyle name="20% - Accent1 2 2 4 2 2 6 4 3" xfId="5550" xr:uid="{00000000-0005-0000-0000-0000F1140000}"/>
    <cellStyle name="20% - Accent1 2 2 4 2 2 6 4 3 2" xfId="5551" xr:uid="{00000000-0005-0000-0000-0000F2140000}"/>
    <cellStyle name="20% - Accent1 2 2 4 2 2 6 4 4" xfId="5552" xr:uid="{00000000-0005-0000-0000-0000F3140000}"/>
    <cellStyle name="20% - Accent1 2 2 4 2 2 6 5" xfId="5553" xr:uid="{00000000-0005-0000-0000-0000F4140000}"/>
    <cellStyle name="20% - Accent1 2 2 4 2 2 6 5 2" xfId="5554" xr:uid="{00000000-0005-0000-0000-0000F5140000}"/>
    <cellStyle name="20% - Accent1 2 2 4 2 2 6 5 2 2" xfId="5555" xr:uid="{00000000-0005-0000-0000-0000F6140000}"/>
    <cellStyle name="20% - Accent1 2 2 4 2 2 6 5 3" xfId="5556" xr:uid="{00000000-0005-0000-0000-0000F7140000}"/>
    <cellStyle name="20% - Accent1 2 2 4 2 2 6 6" xfId="5557" xr:uid="{00000000-0005-0000-0000-0000F8140000}"/>
    <cellStyle name="20% - Accent1 2 2 4 2 2 6 6 2" xfId="5558" xr:uid="{00000000-0005-0000-0000-0000F9140000}"/>
    <cellStyle name="20% - Accent1 2 2 4 2 2 6 6 2 2" xfId="5559" xr:uid="{00000000-0005-0000-0000-0000FA140000}"/>
    <cellStyle name="20% - Accent1 2 2 4 2 2 6 6 3" xfId="5560" xr:uid="{00000000-0005-0000-0000-0000FB140000}"/>
    <cellStyle name="20% - Accent1 2 2 4 2 2 6 7" xfId="5561" xr:uid="{00000000-0005-0000-0000-0000FC140000}"/>
    <cellStyle name="20% - Accent1 2 2 4 2 2 6 7 2" xfId="5562" xr:uid="{00000000-0005-0000-0000-0000FD140000}"/>
    <cellStyle name="20% - Accent1 2 2 4 2 2 6 8" xfId="5563" xr:uid="{00000000-0005-0000-0000-0000FE140000}"/>
    <cellStyle name="20% - Accent1 2 2 4 2 2 6 8 2" xfId="5564" xr:uid="{00000000-0005-0000-0000-0000FF140000}"/>
    <cellStyle name="20% - Accent1 2 2 4 2 2 6 9" xfId="5565" xr:uid="{00000000-0005-0000-0000-000000150000}"/>
    <cellStyle name="20% - Accent1 2 2 4 2 2 7" xfId="5566" xr:uid="{00000000-0005-0000-0000-000001150000}"/>
    <cellStyle name="20% - Accent1 2 2 4 2 2 7 2" xfId="5567" xr:uid="{00000000-0005-0000-0000-000002150000}"/>
    <cellStyle name="20% - Accent1 2 2 4 2 2 7 2 2" xfId="5568" xr:uid="{00000000-0005-0000-0000-000003150000}"/>
    <cellStyle name="20% - Accent1 2 2 4 2 2 7 2 2 2" xfId="5569" xr:uid="{00000000-0005-0000-0000-000004150000}"/>
    <cellStyle name="20% - Accent1 2 2 4 2 2 7 2 3" xfId="5570" xr:uid="{00000000-0005-0000-0000-000005150000}"/>
    <cellStyle name="20% - Accent1 2 2 4 2 2 7 3" xfId="5571" xr:uid="{00000000-0005-0000-0000-000006150000}"/>
    <cellStyle name="20% - Accent1 2 2 4 2 2 7 3 2" xfId="5572" xr:uid="{00000000-0005-0000-0000-000007150000}"/>
    <cellStyle name="20% - Accent1 2 2 4 2 2 7 4" xfId="5573" xr:uid="{00000000-0005-0000-0000-000008150000}"/>
    <cellStyle name="20% - Accent1 2 2 4 2 2 8" xfId="5574" xr:uid="{00000000-0005-0000-0000-000009150000}"/>
    <cellStyle name="20% - Accent1 2 2 4 2 2 8 2" xfId="5575" xr:uid="{00000000-0005-0000-0000-00000A150000}"/>
    <cellStyle name="20% - Accent1 2 2 4 2 2 8 2 2" xfId="5576" xr:uid="{00000000-0005-0000-0000-00000B150000}"/>
    <cellStyle name="20% - Accent1 2 2 4 2 2 8 2 2 2" xfId="5577" xr:uid="{00000000-0005-0000-0000-00000C150000}"/>
    <cellStyle name="20% - Accent1 2 2 4 2 2 8 2 3" xfId="5578" xr:uid="{00000000-0005-0000-0000-00000D150000}"/>
    <cellStyle name="20% - Accent1 2 2 4 2 2 8 3" xfId="5579" xr:uid="{00000000-0005-0000-0000-00000E150000}"/>
    <cellStyle name="20% - Accent1 2 2 4 2 2 8 3 2" xfId="5580" xr:uid="{00000000-0005-0000-0000-00000F150000}"/>
    <cellStyle name="20% - Accent1 2 2 4 2 2 8 4" xfId="5581" xr:uid="{00000000-0005-0000-0000-000010150000}"/>
    <cellStyle name="20% - Accent1 2 2 4 2 2 9" xfId="5582" xr:uid="{00000000-0005-0000-0000-000011150000}"/>
    <cellStyle name="20% - Accent1 2 2 4 2 2 9 2" xfId="5583" xr:uid="{00000000-0005-0000-0000-000012150000}"/>
    <cellStyle name="20% - Accent1 2 2 4 2 2 9 2 2" xfId="5584" xr:uid="{00000000-0005-0000-0000-000013150000}"/>
    <cellStyle name="20% - Accent1 2 2 4 2 2 9 2 2 2" xfId="5585" xr:uid="{00000000-0005-0000-0000-000014150000}"/>
    <cellStyle name="20% - Accent1 2 2 4 2 2 9 2 3" xfId="5586" xr:uid="{00000000-0005-0000-0000-000015150000}"/>
    <cellStyle name="20% - Accent1 2 2 4 2 2 9 3" xfId="5587" xr:uid="{00000000-0005-0000-0000-000016150000}"/>
    <cellStyle name="20% - Accent1 2 2 4 2 2 9 3 2" xfId="5588" xr:uid="{00000000-0005-0000-0000-000017150000}"/>
    <cellStyle name="20% - Accent1 2 2 4 2 2 9 4" xfId="5589" xr:uid="{00000000-0005-0000-0000-000018150000}"/>
    <cellStyle name="20% - Accent1 2 2 4 2 3" xfId="5590" xr:uid="{00000000-0005-0000-0000-000019150000}"/>
    <cellStyle name="20% - Accent1 2 2 4 2 3 10" xfId="5591" xr:uid="{00000000-0005-0000-0000-00001A150000}"/>
    <cellStyle name="20% - Accent1 2 2 4 2 3 10 2" xfId="5592" xr:uid="{00000000-0005-0000-0000-00001B150000}"/>
    <cellStyle name="20% - Accent1 2 2 4 2 3 11" xfId="5593" xr:uid="{00000000-0005-0000-0000-00001C150000}"/>
    <cellStyle name="20% - Accent1 2 2 4 2 3 2" xfId="5594" xr:uid="{00000000-0005-0000-0000-00001D150000}"/>
    <cellStyle name="20% - Accent1 2 2 4 2 3 2 2" xfId="5595" xr:uid="{00000000-0005-0000-0000-00001E150000}"/>
    <cellStyle name="20% - Accent1 2 2 4 2 3 2 2 2" xfId="5596" xr:uid="{00000000-0005-0000-0000-00001F150000}"/>
    <cellStyle name="20% - Accent1 2 2 4 2 3 2 2 2 2" xfId="5597" xr:uid="{00000000-0005-0000-0000-000020150000}"/>
    <cellStyle name="20% - Accent1 2 2 4 2 3 2 2 2 2 2" xfId="5598" xr:uid="{00000000-0005-0000-0000-000021150000}"/>
    <cellStyle name="20% - Accent1 2 2 4 2 3 2 2 2 3" xfId="5599" xr:uid="{00000000-0005-0000-0000-000022150000}"/>
    <cellStyle name="20% - Accent1 2 2 4 2 3 2 2 3" xfId="5600" xr:uid="{00000000-0005-0000-0000-000023150000}"/>
    <cellStyle name="20% - Accent1 2 2 4 2 3 2 2 3 2" xfId="5601" xr:uid="{00000000-0005-0000-0000-000024150000}"/>
    <cellStyle name="20% - Accent1 2 2 4 2 3 2 2 4" xfId="5602" xr:uid="{00000000-0005-0000-0000-000025150000}"/>
    <cellStyle name="20% - Accent1 2 2 4 2 3 2 3" xfId="5603" xr:uid="{00000000-0005-0000-0000-000026150000}"/>
    <cellStyle name="20% - Accent1 2 2 4 2 3 2 3 2" xfId="5604" xr:uid="{00000000-0005-0000-0000-000027150000}"/>
    <cellStyle name="20% - Accent1 2 2 4 2 3 2 3 2 2" xfId="5605" xr:uid="{00000000-0005-0000-0000-000028150000}"/>
    <cellStyle name="20% - Accent1 2 2 4 2 3 2 3 2 2 2" xfId="5606" xr:uid="{00000000-0005-0000-0000-000029150000}"/>
    <cellStyle name="20% - Accent1 2 2 4 2 3 2 3 2 3" xfId="5607" xr:uid="{00000000-0005-0000-0000-00002A150000}"/>
    <cellStyle name="20% - Accent1 2 2 4 2 3 2 3 3" xfId="5608" xr:uid="{00000000-0005-0000-0000-00002B150000}"/>
    <cellStyle name="20% - Accent1 2 2 4 2 3 2 3 3 2" xfId="5609" xr:uid="{00000000-0005-0000-0000-00002C150000}"/>
    <cellStyle name="20% - Accent1 2 2 4 2 3 2 3 4" xfId="5610" xr:uid="{00000000-0005-0000-0000-00002D150000}"/>
    <cellStyle name="20% - Accent1 2 2 4 2 3 2 4" xfId="5611" xr:uid="{00000000-0005-0000-0000-00002E150000}"/>
    <cellStyle name="20% - Accent1 2 2 4 2 3 2 4 2" xfId="5612" xr:uid="{00000000-0005-0000-0000-00002F150000}"/>
    <cellStyle name="20% - Accent1 2 2 4 2 3 2 4 2 2" xfId="5613" xr:uid="{00000000-0005-0000-0000-000030150000}"/>
    <cellStyle name="20% - Accent1 2 2 4 2 3 2 4 2 2 2" xfId="5614" xr:uid="{00000000-0005-0000-0000-000031150000}"/>
    <cellStyle name="20% - Accent1 2 2 4 2 3 2 4 2 3" xfId="5615" xr:uid="{00000000-0005-0000-0000-000032150000}"/>
    <cellStyle name="20% - Accent1 2 2 4 2 3 2 4 3" xfId="5616" xr:uid="{00000000-0005-0000-0000-000033150000}"/>
    <cellStyle name="20% - Accent1 2 2 4 2 3 2 4 3 2" xfId="5617" xr:uid="{00000000-0005-0000-0000-000034150000}"/>
    <cellStyle name="20% - Accent1 2 2 4 2 3 2 4 4" xfId="5618" xr:uid="{00000000-0005-0000-0000-000035150000}"/>
    <cellStyle name="20% - Accent1 2 2 4 2 3 2 5" xfId="5619" xr:uid="{00000000-0005-0000-0000-000036150000}"/>
    <cellStyle name="20% - Accent1 2 2 4 2 3 2 5 2" xfId="5620" xr:uid="{00000000-0005-0000-0000-000037150000}"/>
    <cellStyle name="20% - Accent1 2 2 4 2 3 2 5 2 2" xfId="5621" xr:uid="{00000000-0005-0000-0000-000038150000}"/>
    <cellStyle name="20% - Accent1 2 2 4 2 3 2 5 3" xfId="5622" xr:uid="{00000000-0005-0000-0000-000039150000}"/>
    <cellStyle name="20% - Accent1 2 2 4 2 3 2 6" xfId="5623" xr:uid="{00000000-0005-0000-0000-00003A150000}"/>
    <cellStyle name="20% - Accent1 2 2 4 2 3 2 6 2" xfId="5624" xr:uid="{00000000-0005-0000-0000-00003B150000}"/>
    <cellStyle name="20% - Accent1 2 2 4 2 3 2 6 2 2" xfId="5625" xr:uid="{00000000-0005-0000-0000-00003C150000}"/>
    <cellStyle name="20% - Accent1 2 2 4 2 3 2 6 3" xfId="5626" xr:uid="{00000000-0005-0000-0000-00003D150000}"/>
    <cellStyle name="20% - Accent1 2 2 4 2 3 2 7" xfId="5627" xr:uid="{00000000-0005-0000-0000-00003E150000}"/>
    <cellStyle name="20% - Accent1 2 2 4 2 3 2 7 2" xfId="5628" xr:uid="{00000000-0005-0000-0000-00003F150000}"/>
    <cellStyle name="20% - Accent1 2 2 4 2 3 2 8" xfId="5629" xr:uid="{00000000-0005-0000-0000-000040150000}"/>
    <cellStyle name="20% - Accent1 2 2 4 2 3 2 8 2" xfId="5630" xr:uid="{00000000-0005-0000-0000-000041150000}"/>
    <cellStyle name="20% - Accent1 2 2 4 2 3 2 9" xfId="5631" xr:uid="{00000000-0005-0000-0000-000042150000}"/>
    <cellStyle name="20% - Accent1 2 2 4 2 3 3" xfId="5632" xr:uid="{00000000-0005-0000-0000-000043150000}"/>
    <cellStyle name="20% - Accent1 2 2 4 2 3 3 2" xfId="5633" xr:uid="{00000000-0005-0000-0000-000044150000}"/>
    <cellStyle name="20% - Accent1 2 2 4 2 3 3 2 2" xfId="5634" xr:uid="{00000000-0005-0000-0000-000045150000}"/>
    <cellStyle name="20% - Accent1 2 2 4 2 3 3 2 2 2" xfId="5635" xr:uid="{00000000-0005-0000-0000-000046150000}"/>
    <cellStyle name="20% - Accent1 2 2 4 2 3 3 2 2 2 2" xfId="5636" xr:uid="{00000000-0005-0000-0000-000047150000}"/>
    <cellStyle name="20% - Accent1 2 2 4 2 3 3 2 2 3" xfId="5637" xr:uid="{00000000-0005-0000-0000-000048150000}"/>
    <cellStyle name="20% - Accent1 2 2 4 2 3 3 2 3" xfId="5638" xr:uid="{00000000-0005-0000-0000-000049150000}"/>
    <cellStyle name="20% - Accent1 2 2 4 2 3 3 2 3 2" xfId="5639" xr:uid="{00000000-0005-0000-0000-00004A150000}"/>
    <cellStyle name="20% - Accent1 2 2 4 2 3 3 2 4" xfId="5640" xr:uid="{00000000-0005-0000-0000-00004B150000}"/>
    <cellStyle name="20% - Accent1 2 2 4 2 3 3 3" xfId="5641" xr:uid="{00000000-0005-0000-0000-00004C150000}"/>
    <cellStyle name="20% - Accent1 2 2 4 2 3 3 3 2" xfId="5642" xr:uid="{00000000-0005-0000-0000-00004D150000}"/>
    <cellStyle name="20% - Accent1 2 2 4 2 3 3 3 2 2" xfId="5643" xr:uid="{00000000-0005-0000-0000-00004E150000}"/>
    <cellStyle name="20% - Accent1 2 2 4 2 3 3 3 2 2 2" xfId="5644" xr:uid="{00000000-0005-0000-0000-00004F150000}"/>
    <cellStyle name="20% - Accent1 2 2 4 2 3 3 3 2 3" xfId="5645" xr:uid="{00000000-0005-0000-0000-000050150000}"/>
    <cellStyle name="20% - Accent1 2 2 4 2 3 3 3 3" xfId="5646" xr:uid="{00000000-0005-0000-0000-000051150000}"/>
    <cellStyle name="20% - Accent1 2 2 4 2 3 3 3 3 2" xfId="5647" xr:uid="{00000000-0005-0000-0000-000052150000}"/>
    <cellStyle name="20% - Accent1 2 2 4 2 3 3 3 4" xfId="5648" xr:uid="{00000000-0005-0000-0000-000053150000}"/>
    <cellStyle name="20% - Accent1 2 2 4 2 3 3 4" xfId="5649" xr:uid="{00000000-0005-0000-0000-000054150000}"/>
    <cellStyle name="20% - Accent1 2 2 4 2 3 3 4 2" xfId="5650" xr:uid="{00000000-0005-0000-0000-000055150000}"/>
    <cellStyle name="20% - Accent1 2 2 4 2 3 3 4 2 2" xfId="5651" xr:uid="{00000000-0005-0000-0000-000056150000}"/>
    <cellStyle name="20% - Accent1 2 2 4 2 3 3 4 2 2 2" xfId="5652" xr:uid="{00000000-0005-0000-0000-000057150000}"/>
    <cellStyle name="20% - Accent1 2 2 4 2 3 3 4 2 3" xfId="5653" xr:uid="{00000000-0005-0000-0000-000058150000}"/>
    <cellStyle name="20% - Accent1 2 2 4 2 3 3 4 3" xfId="5654" xr:uid="{00000000-0005-0000-0000-000059150000}"/>
    <cellStyle name="20% - Accent1 2 2 4 2 3 3 4 3 2" xfId="5655" xr:uid="{00000000-0005-0000-0000-00005A150000}"/>
    <cellStyle name="20% - Accent1 2 2 4 2 3 3 4 4" xfId="5656" xr:uid="{00000000-0005-0000-0000-00005B150000}"/>
    <cellStyle name="20% - Accent1 2 2 4 2 3 3 5" xfId="5657" xr:uid="{00000000-0005-0000-0000-00005C150000}"/>
    <cellStyle name="20% - Accent1 2 2 4 2 3 3 5 2" xfId="5658" xr:uid="{00000000-0005-0000-0000-00005D150000}"/>
    <cellStyle name="20% - Accent1 2 2 4 2 3 3 5 2 2" xfId="5659" xr:uid="{00000000-0005-0000-0000-00005E150000}"/>
    <cellStyle name="20% - Accent1 2 2 4 2 3 3 5 3" xfId="5660" xr:uid="{00000000-0005-0000-0000-00005F150000}"/>
    <cellStyle name="20% - Accent1 2 2 4 2 3 3 6" xfId="5661" xr:uid="{00000000-0005-0000-0000-000060150000}"/>
    <cellStyle name="20% - Accent1 2 2 4 2 3 3 6 2" xfId="5662" xr:uid="{00000000-0005-0000-0000-000061150000}"/>
    <cellStyle name="20% - Accent1 2 2 4 2 3 3 6 2 2" xfId="5663" xr:uid="{00000000-0005-0000-0000-000062150000}"/>
    <cellStyle name="20% - Accent1 2 2 4 2 3 3 6 3" xfId="5664" xr:uid="{00000000-0005-0000-0000-000063150000}"/>
    <cellStyle name="20% - Accent1 2 2 4 2 3 3 7" xfId="5665" xr:uid="{00000000-0005-0000-0000-000064150000}"/>
    <cellStyle name="20% - Accent1 2 2 4 2 3 3 7 2" xfId="5666" xr:uid="{00000000-0005-0000-0000-000065150000}"/>
    <cellStyle name="20% - Accent1 2 2 4 2 3 3 8" xfId="5667" xr:uid="{00000000-0005-0000-0000-000066150000}"/>
    <cellStyle name="20% - Accent1 2 2 4 2 3 3 8 2" xfId="5668" xr:uid="{00000000-0005-0000-0000-000067150000}"/>
    <cellStyle name="20% - Accent1 2 2 4 2 3 3 9" xfId="5669" xr:uid="{00000000-0005-0000-0000-000068150000}"/>
    <cellStyle name="20% - Accent1 2 2 4 2 3 4" xfId="5670" xr:uid="{00000000-0005-0000-0000-000069150000}"/>
    <cellStyle name="20% - Accent1 2 2 4 2 3 4 2" xfId="5671" xr:uid="{00000000-0005-0000-0000-00006A150000}"/>
    <cellStyle name="20% - Accent1 2 2 4 2 3 4 2 2" xfId="5672" xr:uid="{00000000-0005-0000-0000-00006B150000}"/>
    <cellStyle name="20% - Accent1 2 2 4 2 3 4 2 2 2" xfId="5673" xr:uid="{00000000-0005-0000-0000-00006C150000}"/>
    <cellStyle name="20% - Accent1 2 2 4 2 3 4 2 3" xfId="5674" xr:uid="{00000000-0005-0000-0000-00006D150000}"/>
    <cellStyle name="20% - Accent1 2 2 4 2 3 4 3" xfId="5675" xr:uid="{00000000-0005-0000-0000-00006E150000}"/>
    <cellStyle name="20% - Accent1 2 2 4 2 3 4 3 2" xfId="5676" xr:uid="{00000000-0005-0000-0000-00006F150000}"/>
    <cellStyle name="20% - Accent1 2 2 4 2 3 4 4" xfId="5677" xr:uid="{00000000-0005-0000-0000-000070150000}"/>
    <cellStyle name="20% - Accent1 2 2 4 2 3 5" xfId="5678" xr:uid="{00000000-0005-0000-0000-000071150000}"/>
    <cellStyle name="20% - Accent1 2 2 4 2 3 5 2" xfId="5679" xr:uid="{00000000-0005-0000-0000-000072150000}"/>
    <cellStyle name="20% - Accent1 2 2 4 2 3 5 2 2" xfId="5680" xr:uid="{00000000-0005-0000-0000-000073150000}"/>
    <cellStyle name="20% - Accent1 2 2 4 2 3 5 2 2 2" xfId="5681" xr:uid="{00000000-0005-0000-0000-000074150000}"/>
    <cellStyle name="20% - Accent1 2 2 4 2 3 5 2 3" xfId="5682" xr:uid="{00000000-0005-0000-0000-000075150000}"/>
    <cellStyle name="20% - Accent1 2 2 4 2 3 5 3" xfId="5683" xr:uid="{00000000-0005-0000-0000-000076150000}"/>
    <cellStyle name="20% - Accent1 2 2 4 2 3 5 3 2" xfId="5684" xr:uid="{00000000-0005-0000-0000-000077150000}"/>
    <cellStyle name="20% - Accent1 2 2 4 2 3 5 4" xfId="5685" xr:uid="{00000000-0005-0000-0000-000078150000}"/>
    <cellStyle name="20% - Accent1 2 2 4 2 3 6" xfId="5686" xr:uid="{00000000-0005-0000-0000-000079150000}"/>
    <cellStyle name="20% - Accent1 2 2 4 2 3 6 2" xfId="5687" xr:uid="{00000000-0005-0000-0000-00007A150000}"/>
    <cellStyle name="20% - Accent1 2 2 4 2 3 6 2 2" xfId="5688" xr:uid="{00000000-0005-0000-0000-00007B150000}"/>
    <cellStyle name="20% - Accent1 2 2 4 2 3 6 2 2 2" xfId="5689" xr:uid="{00000000-0005-0000-0000-00007C150000}"/>
    <cellStyle name="20% - Accent1 2 2 4 2 3 6 2 3" xfId="5690" xr:uid="{00000000-0005-0000-0000-00007D150000}"/>
    <cellStyle name="20% - Accent1 2 2 4 2 3 6 3" xfId="5691" xr:uid="{00000000-0005-0000-0000-00007E150000}"/>
    <cellStyle name="20% - Accent1 2 2 4 2 3 6 3 2" xfId="5692" xr:uid="{00000000-0005-0000-0000-00007F150000}"/>
    <cellStyle name="20% - Accent1 2 2 4 2 3 6 4" xfId="5693" xr:uid="{00000000-0005-0000-0000-000080150000}"/>
    <cellStyle name="20% - Accent1 2 2 4 2 3 7" xfId="5694" xr:uid="{00000000-0005-0000-0000-000081150000}"/>
    <cellStyle name="20% - Accent1 2 2 4 2 3 7 2" xfId="5695" xr:uid="{00000000-0005-0000-0000-000082150000}"/>
    <cellStyle name="20% - Accent1 2 2 4 2 3 7 2 2" xfId="5696" xr:uid="{00000000-0005-0000-0000-000083150000}"/>
    <cellStyle name="20% - Accent1 2 2 4 2 3 7 3" xfId="5697" xr:uid="{00000000-0005-0000-0000-000084150000}"/>
    <cellStyle name="20% - Accent1 2 2 4 2 3 8" xfId="5698" xr:uid="{00000000-0005-0000-0000-000085150000}"/>
    <cellStyle name="20% - Accent1 2 2 4 2 3 8 2" xfId="5699" xr:uid="{00000000-0005-0000-0000-000086150000}"/>
    <cellStyle name="20% - Accent1 2 2 4 2 3 8 2 2" xfId="5700" xr:uid="{00000000-0005-0000-0000-000087150000}"/>
    <cellStyle name="20% - Accent1 2 2 4 2 3 8 3" xfId="5701" xr:uid="{00000000-0005-0000-0000-000088150000}"/>
    <cellStyle name="20% - Accent1 2 2 4 2 3 9" xfId="5702" xr:uid="{00000000-0005-0000-0000-000089150000}"/>
    <cellStyle name="20% - Accent1 2 2 4 2 3 9 2" xfId="5703" xr:uid="{00000000-0005-0000-0000-00008A150000}"/>
    <cellStyle name="20% - Accent1 2 2 4 2 4" xfId="5704" xr:uid="{00000000-0005-0000-0000-00008B150000}"/>
    <cellStyle name="20% - Accent1 2 2 4 2 4 10" xfId="5705" xr:uid="{00000000-0005-0000-0000-00008C150000}"/>
    <cellStyle name="20% - Accent1 2 2 4 2 4 10 2" xfId="5706" xr:uid="{00000000-0005-0000-0000-00008D150000}"/>
    <cellStyle name="20% - Accent1 2 2 4 2 4 11" xfId="5707" xr:uid="{00000000-0005-0000-0000-00008E150000}"/>
    <cellStyle name="20% - Accent1 2 2 4 2 4 2" xfId="5708" xr:uid="{00000000-0005-0000-0000-00008F150000}"/>
    <cellStyle name="20% - Accent1 2 2 4 2 4 2 2" xfId="5709" xr:uid="{00000000-0005-0000-0000-000090150000}"/>
    <cellStyle name="20% - Accent1 2 2 4 2 4 2 2 2" xfId="5710" xr:uid="{00000000-0005-0000-0000-000091150000}"/>
    <cellStyle name="20% - Accent1 2 2 4 2 4 2 2 2 2" xfId="5711" xr:uid="{00000000-0005-0000-0000-000092150000}"/>
    <cellStyle name="20% - Accent1 2 2 4 2 4 2 2 2 2 2" xfId="5712" xr:uid="{00000000-0005-0000-0000-000093150000}"/>
    <cellStyle name="20% - Accent1 2 2 4 2 4 2 2 2 3" xfId="5713" xr:uid="{00000000-0005-0000-0000-000094150000}"/>
    <cellStyle name="20% - Accent1 2 2 4 2 4 2 2 3" xfId="5714" xr:uid="{00000000-0005-0000-0000-000095150000}"/>
    <cellStyle name="20% - Accent1 2 2 4 2 4 2 2 3 2" xfId="5715" xr:uid="{00000000-0005-0000-0000-000096150000}"/>
    <cellStyle name="20% - Accent1 2 2 4 2 4 2 2 4" xfId="5716" xr:uid="{00000000-0005-0000-0000-000097150000}"/>
    <cellStyle name="20% - Accent1 2 2 4 2 4 2 3" xfId="5717" xr:uid="{00000000-0005-0000-0000-000098150000}"/>
    <cellStyle name="20% - Accent1 2 2 4 2 4 2 3 2" xfId="5718" xr:uid="{00000000-0005-0000-0000-000099150000}"/>
    <cellStyle name="20% - Accent1 2 2 4 2 4 2 3 2 2" xfId="5719" xr:uid="{00000000-0005-0000-0000-00009A150000}"/>
    <cellStyle name="20% - Accent1 2 2 4 2 4 2 3 2 2 2" xfId="5720" xr:uid="{00000000-0005-0000-0000-00009B150000}"/>
    <cellStyle name="20% - Accent1 2 2 4 2 4 2 3 2 3" xfId="5721" xr:uid="{00000000-0005-0000-0000-00009C150000}"/>
    <cellStyle name="20% - Accent1 2 2 4 2 4 2 3 3" xfId="5722" xr:uid="{00000000-0005-0000-0000-00009D150000}"/>
    <cellStyle name="20% - Accent1 2 2 4 2 4 2 3 3 2" xfId="5723" xr:uid="{00000000-0005-0000-0000-00009E150000}"/>
    <cellStyle name="20% - Accent1 2 2 4 2 4 2 3 4" xfId="5724" xr:uid="{00000000-0005-0000-0000-00009F150000}"/>
    <cellStyle name="20% - Accent1 2 2 4 2 4 2 4" xfId="5725" xr:uid="{00000000-0005-0000-0000-0000A0150000}"/>
    <cellStyle name="20% - Accent1 2 2 4 2 4 2 4 2" xfId="5726" xr:uid="{00000000-0005-0000-0000-0000A1150000}"/>
    <cellStyle name="20% - Accent1 2 2 4 2 4 2 4 2 2" xfId="5727" xr:uid="{00000000-0005-0000-0000-0000A2150000}"/>
    <cellStyle name="20% - Accent1 2 2 4 2 4 2 4 2 2 2" xfId="5728" xr:uid="{00000000-0005-0000-0000-0000A3150000}"/>
    <cellStyle name="20% - Accent1 2 2 4 2 4 2 4 2 3" xfId="5729" xr:uid="{00000000-0005-0000-0000-0000A4150000}"/>
    <cellStyle name="20% - Accent1 2 2 4 2 4 2 4 3" xfId="5730" xr:uid="{00000000-0005-0000-0000-0000A5150000}"/>
    <cellStyle name="20% - Accent1 2 2 4 2 4 2 4 3 2" xfId="5731" xr:uid="{00000000-0005-0000-0000-0000A6150000}"/>
    <cellStyle name="20% - Accent1 2 2 4 2 4 2 4 4" xfId="5732" xr:uid="{00000000-0005-0000-0000-0000A7150000}"/>
    <cellStyle name="20% - Accent1 2 2 4 2 4 2 5" xfId="5733" xr:uid="{00000000-0005-0000-0000-0000A8150000}"/>
    <cellStyle name="20% - Accent1 2 2 4 2 4 2 5 2" xfId="5734" xr:uid="{00000000-0005-0000-0000-0000A9150000}"/>
    <cellStyle name="20% - Accent1 2 2 4 2 4 2 5 2 2" xfId="5735" xr:uid="{00000000-0005-0000-0000-0000AA150000}"/>
    <cellStyle name="20% - Accent1 2 2 4 2 4 2 5 3" xfId="5736" xr:uid="{00000000-0005-0000-0000-0000AB150000}"/>
    <cellStyle name="20% - Accent1 2 2 4 2 4 2 6" xfId="5737" xr:uid="{00000000-0005-0000-0000-0000AC150000}"/>
    <cellStyle name="20% - Accent1 2 2 4 2 4 2 6 2" xfId="5738" xr:uid="{00000000-0005-0000-0000-0000AD150000}"/>
    <cellStyle name="20% - Accent1 2 2 4 2 4 2 6 2 2" xfId="5739" xr:uid="{00000000-0005-0000-0000-0000AE150000}"/>
    <cellStyle name="20% - Accent1 2 2 4 2 4 2 6 3" xfId="5740" xr:uid="{00000000-0005-0000-0000-0000AF150000}"/>
    <cellStyle name="20% - Accent1 2 2 4 2 4 2 7" xfId="5741" xr:uid="{00000000-0005-0000-0000-0000B0150000}"/>
    <cellStyle name="20% - Accent1 2 2 4 2 4 2 7 2" xfId="5742" xr:uid="{00000000-0005-0000-0000-0000B1150000}"/>
    <cellStyle name="20% - Accent1 2 2 4 2 4 2 8" xfId="5743" xr:uid="{00000000-0005-0000-0000-0000B2150000}"/>
    <cellStyle name="20% - Accent1 2 2 4 2 4 2 8 2" xfId="5744" xr:uid="{00000000-0005-0000-0000-0000B3150000}"/>
    <cellStyle name="20% - Accent1 2 2 4 2 4 2 9" xfId="5745" xr:uid="{00000000-0005-0000-0000-0000B4150000}"/>
    <cellStyle name="20% - Accent1 2 2 4 2 4 3" xfId="5746" xr:uid="{00000000-0005-0000-0000-0000B5150000}"/>
    <cellStyle name="20% - Accent1 2 2 4 2 4 3 2" xfId="5747" xr:uid="{00000000-0005-0000-0000-0000B6150000}"/>
    <cellStyle name="20% - Accent1 2 2 4 2 4 3 2 2" xfId="5748" xr:uid="{00000000-0005-0000-0000-0000B7150000}"/>
    <cellStyle name="20% - Accent1 2 2 4 2 4 3 2 2 2" xfId="5749" xr:uid="{00000000-0005-0000-0000-0000B8150000}"/>
    <cellStyle name="20% - Accent1 2 2 4 2 4 3 2 2 2 2" xfId="5750" xr:uid="{00000000-0005-0000-0000-0000B9150000}"/>
    <cellStyle name="20% - Accent1 2 2 4 2 4 3 2 2 3" xfId="5751" xr:uid="{00000000-0005-0000-0000-0000BA150000}"/>
    <cellStyle name="20% - Accent1 2 2 4 2 4 3 2 3" xfId="5752" xr:uid="{00000000-0005-0000-0000-0000BB150000}"/>
    <cellStyle name="20% - Accent1 2 2 4 2 4 3 2 3 2" xfId="5753" xr:uid="{00000000-0005-0000-0000-0000BC150000}"/>
    <cellStyle name="20% - Accent1 2 2 4 2 4 3 2 4" xfId="5754" xr:uid="{00000000-0005-0000-0000-0000BD150000}"/>
    <cellStyle name="20% - Accent1 2 2 4 2 4 3 3" xfId="5755" xr:uid="{00000000-0005-0000-0000-0000BE150000}"/>
    <cellStyle name="20% - Accent1 2 2 4 2 4 3 3 2" xfId="5756" xr:uid="{00000000-0005-0000-0000-0000BF150000}"/>
    <cellStyle name="20% - Accent1 2 2 4 2 4 3 3 2 2" xfId="5757" xr:uid="{00000000-0005-0000-0000-0000C0150000}"/>
    <cellStyle name="20% - Accent1 2 2 4 2 4 3 3 2 2 2" xfId="5758" xr:uid="{00000000-0005-0000-0000-0000C1150000}"/>
    <cellStyle name="20% - Accent1 2 2 4 2 4 3 3 2 3" xfId="5759" xr:uid="{00000000-0005-0000-0000-0000C2150000}"/>
    <cellStyle name="20% - Accent1 2 2 4 2 4 3 3 3" xfId="5760" xr:uid="{00000000-0005-0000-0000-0000C3150000}"/>
    <cellStyle name="20% - Accent1 2 2 4 2 4 3 3 3 2" xfId="5761" xr:uid="{00000000-0005-0000-0000-0000C4150000}"/>
    <cellStyle name="20% - Accent1 2 2 4 2 4 3 3 4" xfId="5762" xr:uid="{00000000-0005-0000-0000-0000C5150000}"/>
    <cellStyle name="20% - Accent1 2 2 4 2 4 3 4" xfId="5763" xr:uid="{00000000-0005-0000-0000-0000C6150000}"/>
    <cellStyle name="20% - Accent1 2 2 4 2 4 3 4 2" xfId="5764" xr:uid="{00000000-0005-0000-0000-0000C7150000}"/>
    <cellStyle name="20% - Accent1 2 2 4 2 4 3 4 2 2" xfId="5765" xr:uid="{00000000-0005-0000-0000-0000C8150000}"/>
    <cellStyle name="20% - Accent1 2 2 4 2 4 3 4 2 2 2" xfId="5766" xr:uid="{00000000-0005-0000-0000-0000C9150000}"/>
    <cellStyle name="20% - Accent1 2 2 4 2 4 3 4 2 3" xfId="5767" xr:uid="{00000000-0005-0000-0000-0000CA150000}"/>
    <cellStyle name="20% - Accent1 2 2 4 2 4 3 4 3" xfId="5768" xr:uid="{00000000-0005-0000-0000-0000CB150000}"/>
    <cellStyle name="20% - Accent1 2 2 4 2 4 3 4 3 2" xfId="5769" xr:uid="{00000000-0005-0000-0000-0000CC150000}"/>
    <cellStyle name="20% - Accent1 2 2 4 2 4 3 4 4" xfId="5770" xr:uid="{00000000-0005-0000-0000-0000CD150000}"/>
    <cellStyle name="20% - Accent1 2 2 4 2 4 3 5" xfId="5771" xr:uid="{00000000-0005-0000-0000-0000CE150000}"/>
    <cellStyle name="20% - Accent1 2 2 4 2 4 3 5 2" xfId="5772" xr:uid="{00000000-0005-0000-0000-0000CF150000}"/>
    <cellStyle name="20% - Accent1 2 2 4 2 4 3 5 2 2" xfId="5773" xr:uid="{00000000-0005-0000-0000-0000D0150000}"/>
    <cellStyle name="20% - Accent1 2 2 4 2 4 3 5 3" xfId="5774" xr:uid="{00000000-0005-0000-0000-0000D1150000}"/>
    <cellStyle name="20% - Accent1 2 2 4 2 4 3 6" xfId="5775" xr:uid="{00000000-0005-0000-0000-0000D2150000}"/>
    <cellStyle name="20% - Accent1 2 2 4 2 4 3 6 2" xfId="5776" xr:uid="{00000000-0005-0000-0000-0000D3150000}"/>
    <cellStyle name="20% - Accent1 2 2 4 2 4 3 6 2 2" xfId="5777" xr:uid="{00000000-0005-0000-0000-0000D4150000}"/>
    <cellStyle name="20% - Accent1 2 2 4 2 4 3 6 3" xfId="5778" xr:uid="{00000000-0005-0000-0000-0000D5150000}"/>
    <cellStyle name="20% - Accent1 2 2 4 2 4 3 7" xfId="5779" xr:uid="{00000000-0005-0000-0000-0000D6150000}"/>
    <cellStyle name="20% - Accent1 2 2 4 2 4 3 7 2" xfId="5780" xr:uid="{00000000-0005-0000-0000-0000D7150000}"/>
    <cellStyle name="20% - Accent1 2 2 4 2 4 3 8" xfId="5781" xr:uid="{00000000-0005-0000-0000-0000D8150000}"/>
    <cellStyle name="20% - Accent1 2 2 4 2 4 3 8 2" xfId="5782" xr:uid="{00000000-0005-0000-0000-0000D9150000}"/>
    <cellStyle name="20% - Accent1 2 2 4 2 4 3 9" xfId="5783" xr:uid="{00000000-0005-0000-0000-0000DA150000}"/>
    <cellStyle name="20% - Accent1 2 2 4 2 4 4" xfId="5784" xr:uid="{00000000-0005-0000-0000-0000DB150000}"/>
    <cellStyle name="20% - Accent1 2 2 4 2 4 4 2" xfId="5785" xr:uid="{00000000-0005-0000-0000-0000DC150000}"/>
    <cellStyle name="20% - Accent1 2 2 4 2 4 4 2 2" xfId="5786" xr:uid="{00000000-0005-0000-0000-0000DD150000}"/>
    <cellStyle name="20% - Accent1 2 2 4 2 4 4 2 2 2" xfId="5787" xr:uid="{00000000-0005-0000-0000-0000DE150000}"/>
    <cellStyle name="20% - Accent1 2 2 4 2 4 4 2 3" xfId="5788" xr:uid="{00000000-0005-0000-0000-0000DF150000}"/>
    <cellStyle name="20% - Accent1 2 2 4 2 4 4 3" xfId="5789" xr:uid="{00000000-0005-0000-0000-0000E0150000}"/>
    <cellStyle name="20% - Accent1 2 2 4 2 4 4 3 2" xfId="5790" xr:uid="{00000000-0005-0000-0000-0000E1150000}"/>
    <cellStyle name="20% - Accent1 2 2 4 2 4 4 4" xfId="5791" xr:uid="{00000000-0005-0000-0000-0000E2150000}"/>
    <cellStyle name="20% - Accent1 2 2 4 2 4 5" xfId="5792" xr:uid="{00000000-0005-0000-0000-0000E3150000}"/>
    <cellStyle name="20% - Accent1 2 2 4 2 4 5 2" xfId="5793" xr:uid="{00000000-0005-0000-0000-0000E4150000}"/>
    <cellStyle name="20% - Accent1 2 2 4 2 4 5 2 2" xfId="5794" xr:uid="{00000000-0005-0000-0000-0000E5150000}"/>
    <cellStyle name="20% - Accent1 2 2 4 2 4 5 2 2 2" xfId="5795" xr:uid="{00000000-0005-0000-0000-0000E6150000}"/>
    <cellStyle name="20% - Accent1 2 2 4 2 4 5 2 3" xfId="5796" xr:uid="{00000000-0005-0000-0000-0000E7150000}"/>
    <cellStyle name="20% - Accent1 2 2 4 2 4 5 3" xfId="5797" xr:uid="{00000000-0005-0000-0000-0000E8150000}"/>
    <cellStyle name="20% - Accent1 2 2 4 2 4 5 3 2" xfId="5798" xr:uid="{00000000-0005-0000-0000-0000E9150000}"/>
    <cellStyle name="20% - Accent1 2 2 4 2 4 5 4" xfId="5799" xr:uid="{00000000-0005-0000-0000-0000EA150000}"/>
    <cellStyle name="20% - Accent1 2 2 4 2 4 6" xfId="5800" xr:uid="{00000000-0005-0000-0000-0000EB150000}"/>
    <cellStyle name="20% - Accent1 2 2 4 2 4 6 2" xfId="5801" xr:uid="{00000000-0005-0000-0000-0000EC150000}"/>
    <cellStyle name="20% - Accent1 2 2 4 2 4 6 2 2" xfId="5802" xr:uid="{00000000-0005-0000-0000-0000ED150000}"/>
    <cellStyle name="20% - Accent1 2 2 4 2 4 6 2 2 2" xfId="5803" xr:uid="{00000000-0005-0000-0000-0000EE150000}"/>
    <cellStyle name="20% - Accent1 2 2 4 2 4 6 2 3" xfId="5804" xr:uid="{00000000-0005-0000-0000-0000EF150000}"/>
    <cellStyle name="20% - Accent1 2 2 4 2 4 6 3" xfId="5805" xr:uid="{00000000-0005-0000-0000-0000F0150000}"/>
    <cellStyle name="20% - Accent1 2 2 4 2 4 6 3 2" xfId="5806" xr:uid="{00000000-0005-0000-0000-0000F1150000}"/>
    <cellStyle name="20% - Accent1 2 2 4 2 4 6 4" xfId="5807" xr:uid="{00000000-0005-0000-0000-0000F2150000}"/>
    <cellStyle name="20% - Accent1 2 2 4 2 4 7" xfId="5808" xr:uid="{00000000-0005-0000-0000-0000F3150000}"/>
    <cellStyle name="20% - Accent1 2 2 4 2 4 7 2" xfId="5809" xr:uid="{00000000-0005-0000-0000-0000F4150000}"/>
    <cellStyle name="20% - Accent1 2 2 4 2 4 7 2 2" xfId="5810" xr:uid="{00000000-0005-0000-0000-0000F5150000}"/>
    <cellStyle name="20% - Accent1 2 2 4 2 4 7 3" xfId="5811" xr:uid="{00000000-0005-0000-0000-0000F6150000}"/>
    <cellStyle name="20% - Accent1 2 2 4 2 4 8" xfId="5812" xr:uid="{00000000-0005-0000-0000-0000F7150000}"/>
    <cellStyle name="20% - Accent1 2 2 4 2 4 8 2" xfId="5813" xr:uid="{00000000-0005-0000-0000-0000F8150000}"/>
    <cellStyle name="20% - Accent1 2 2 4 2 4 8 2 2" xfId="5814" xr:uid="{00000000-0005-0000-0000-0000F9150000}"/>
    <cellStyle name="20% - Accent1 2 2 4 2 4 8 3" xfId="5815" xr:uid="{00000000-0005-0000-0000-0000FA150000}"/>
    <cellStyle name="20% - Accent1 2 2 4 2 4 9" xfId="5816" xr:uid="{00000000-0005-0000-0000-0000FB150000}"/>
    <cellStyle name="20% - Accent1 2 2 4 2 4 9 2" xfId="5817" xr:uid="{00000000-0005-0000-0000-0000FC150000}"/>
    <cellStyle name="20% - Accent1 2 2 4 2 5" xfId="5818" xr:uid="{00000000-0005-0000-0000-0000FD150000}"/>
    <cellStyle name="20% - Accent1 2 2 4 2 5 10" xfId="5819" xr:uid="{00000000-0005-0000-0000-0000FE150000}"/>
    <cellStyle name="20% - Accent1 2 2 4 2 5 10 2" xfId="5820" xr:uid="{00000000-0005-0000-0000-0000FF150000}"/>
    <cellStyle name="20% - Accent1 2 2 4 2 5 11" xfId="5821" xr:uid="{00000000-0005-0000-0000-000000160000}"/>
    <cellStyle name="20% - Accent1 2 2 4 2 5 2" xfId="5822" xr:uid="{00000000-0005-0000-0000-000001160000}"/>
    <cellStyle name="20% - Accent1 2 2 4 2 5 2 2" xfId="5823" xr:uid="{00000000-0005-0000-0000-000002160000}"/>
    <cellStyle name="20% - Accent1 2 2 4 2 5 2 2 2" xfId="5824" xr:uid="{00000000-0005-0000-0000-000003160000}"/>
    <cellStyle name="20% - Accent1 2 2 4 2 5 2 2 2 2" xfId="5825" xr:uid="{00000000-0005-0000-0000-000004160000}"/>
    <cellStyle name="20% - Accent1 2 2 4 2 5 2 2 2 2 2" xfId="5826" xr:uid="{00000000-0005-0000-0000-000005160000}"/>
    <cellStyle name="20% - Accent1 2 2 4 2 5 2 2 2 3" xfId="5827" xr:uid="{00000000-0005-0000-0000-000006160000}"/>
    <cellStyle name="20% - Accent1 2 2 4 2 5 2 2 3" xfId="5828" xr:uid="{00000000-0005-0000-0000-000007160000}"/>
    <cellStyle name="20% - Accent1 2 2 4 2 5 2 2 3 2" xfId="5829" xr:uid="{00000000-0005-0000-0000-000008160000}"/>
    <cellStyle name="20% - Accent1 2 2 4 2 5 2 2 4" xfId="5830" xr:uid="{00000000-0005-0000-0000-000009160000}"/>
    <cellStyle name="20% - Accent1 2 2 4 2 5 2 3" xfId="5831" xr:uid="{00000000-0005-0000-0000-00000A160000}"/>
    <cellStyle name="20% - Accent1 2 2 4 2 5 2 3 2" xfId="5832" xr:uid="{00000000-0005-0000-0000-00000B160000}"/>
    <cellStyle name="20% - Accent1 2 2 4 2 5 2 3 2 2" xfId="5833" xr:uid="{00000000-0005-0000-0000-00000C160000}"/>
    <cellStyle name="20% - Accent1 2 2 4 2 5 2 3 2 2 2" xfId="5834" xr:uid="{00000000-0005-0000-0000-00000D160000}"/>
    <cellStyle name="20% - Accent1 2 2 4 2 5 2 3 2 3" xfId="5835" xr:uid="{00000000-0005-0000-0000-00000E160000}"/>
    <cellStyle name="20% - Accent1 2 2 4 2 5 2 3 3" xfId="5836" xr:uid="{00000000-0005-0000-0000-00000F160000}"/>
    <cellStyle name="20% - Accent1 2 2 4 2 5 2 3 3 2" xfId="5837" xr:uid="{00000000-0005-0000-0000-000010160000}"/>
    <cellStyle name="20% - Accent1 2 2 4 2 5 2 3 4" xfId="5838" xr:uid="{00000000-0005-0000-0000-000011160000}"/>
    <cellStyle name="20% - Accent1 2 2 4 2 5 2 4" xfId="5839" xr:uid="{00000000-0005-0000-0000-000012160000}"/>
    <cellStyle name="20% - Accent1 2 2 4 2 5 2 4 2" xfId="5840" xr:uid="{00000000-0005-0000-0000-000013160000}"/>
    <cellStyle name="20% - Accent1 2 2 4 2 5 2 4 2 2" xfId="5841" xr:uid="{00000000-0005-0000-0000-000014160000}"/>
    <cellStyle name="20% - Accent1 2 2 4 2 5 2 4 2 2 2" xfId="5842" xr:uid="{00000000-0005-0000-0000-000015160000}"/>
    <cellStyle name="20% - Accent1 2 2 4 2 5 2 4 2 3" xfId="5843" xr:uid="{00000000-0005-0000-0000-000016160000}"/>
    <cellStyle name="20% - Accent1 2 2 4 2 5 2 4 3" xfId="5844" xr:uid="{00000000-0005-0000-0000-000017160000}"/>
    <cellStyle name="20% - Accent1 2 2 4 2 5 2 4 3 2" xfId="5845" xr:uid="{00000000-0005-0000-0000-000018160000}"/>
    <cellStyle name="20% - Accent1 2 2 4 2 5 2 4 4" xfId="5846" xr:uid="{00000000-0005-0000-0000-000019160000}"/>
    <cellStyle name="20% - Accent1 2 2 4 2 5 2 5" xfId="5847" xr:uid="{00000000-0005-0000-0000-00001A160000}"/>
    <cellStyle name="20% - Accent1 2 2 4 2 5 2 5 2" xfId="5848" xr:uid="{00000000-0005-0000-0000-00001B160000}"/>
    <cellStyle name="20% - Accent1 2 2 4 2 5 2 5 2 2" xfId="5849" xr:uid="{00000000-0005-0000-0000-00001C160000}"/>
    <cellStyle name="20% - Accent1 2 2 4 2 5 2 5 3" xfId="5850" xr:uid="{00000000-0005-0000-0000-00001D160000}"/>
    <cellStyle name="20% - Accent1 2 2 4 2 5 2 6" xfId="5851" xr:uid="{00000000-0005-0000-0000-00001E160000}"/>
    <cellStyle name="20% - Accent1 2 2 4 2 5 2 6 2" xfId="5852" xr:uid="{00000000-0005-0000-0000-00001F160000}"/>
    <cellStyle name="20% - Accent1 2 2 4 2 5 2 6 2 2" xfId="5853" xr:uid="{00000000-0005-0000-0000-000020160000}"/>
    <cellStyle name="20% - Accent1 2 2 4 2 5 2 6 3" xfId="5854" xr:uid="{00000000-0005-0000-0000-000021160000}"/>
    <cellStyle name="20% - Accent1 2 2 4 2 5 2 7" xfId="5855" xr:uid="{00000000-0005-0000-0000-000022160000}"/>
    <cellStyle name="20% - Accent1 2 2 4 2 5 2 7 2" xfId="5856" xr:uid="{00000000-0005-0000-0000-000023160000}"/>
    <cellStyle name="20% - Accent1 2 2 4 2 5 2 8" xfId="5857" xr:uid="{00000000-0005-0000-0000-000024160000}"/>
    <cellStyle name="20% - Accent1 2 2 4 2 5 2 8 2" xfId="5858" xr:uid="{00000000-0005-0000-0000-000025160000}"/>
    <cellStyle name="20% - Accent1 2 2 4 2 5 2 9" xfId="5859" xr:uid="{00000000-0005-0000-0000-000026160000}"/>
    <cellStyle name="20% - Accent1 2 2 4 2 5 3" xfId="5860" xr:uid="{00000000-0005-0000-0000-000027160000}"/>
    <cellStyle name="20% - Accent1 2 2 4 2 5 3 2" xfId="5861" xr:uid="{00000000-0005-0000-0000-000028160000}"/>
    <cellStyle name="20% - Accent1 2 2 4 2 5 3 2 2" xfId="5862" xr:uid="{00000000-0005-0000-0000-000029160000}"/>
    <cellStyle name="20% - Accent1 2 2 4 2 5 3 2 2 2" xfId="5863" xr:uid="{00000000-0005-0000-0000-00002A160000}"/>
    <cellStyle name="20% - Accent1 2 2 4 2 5 3 2 2 2 2" xfId="5864" xr:uid="{00000000-0005-0000-0000-00002B160000}"/>
    <cellStyle name="20% - Accent1 2 2 4 2 5 3 2 2 3" xfId="5865" xr:uid="{00000000-0005-0000-0000-00002C160000}"/>
    <cellStyle name="20% - Accent1 2 2 4 2 5 3 2 3" xfId="5866" xr:uid="{00000000-0005-0000-0000-00002D160000}"/>
    <cellStyle name="20% - Accent1 2 2 4 2 5 3 2 3 2" xfId="5867" xr:uid="{00000000-0005-0000-0000-00002E160000}"/>
    <cellStyle name="20% - Accent1 2 2 4 2 5 3 2 4" xfId="5868" xr:uid="{00000000-0005-0000-0000-00002F160000}"/>
    <cellStyle name="20% - Accent1 2 2 4 2 5 3 3" xfId="5869" xr:uid="{00000000-0005-0000-0000-000030160000}"/>
    <cellStyle name="20% - Accent1 2 2 4 2 5 3 3 2" xfId="5870" xr:uid="{00000000-0005-0000-0000-000031160000}"/>
    <cellStyle name="20% - Accent1 2 2 4 2 5 3 3 2 2" xfId="5871" xr:uid="{00000000-0005-0000-0000-000032160000}"/>
    <cellStyle name="20% - Accent1 2 2 4 2 5 3 3 2 2 2" xfId="5872" xr:uid="{00000000-0005-0000-0000-000033160000}"/>
    <cellStyle name="20% - Accent1 2 2 4 2 5 3 3 2 3" xfId="5873" xr:uid="{00000000-0005-0000-0000-000034160000}"/>
    <cellStyle name="20% - Accent1 2 2 4 2 5 3 3 3" xfId="5874" xr:uid="{00000000-0005-0000-0000-000035160000}"/>
    <cellStyle name="20% - Accent1 2 2 4 2 5 3 3 3 2" xfId="5875" xr:uid="{00000000-0005-0000-0000-000036160000}"/>
    <cellStyle name="20% - Accent1 2 2 4 2 5 3 3 4" xfId="5876" xr:uid="{00000000-0005-0000-0000-000037160000}"/>
    <cellStyle name="20% - Accent1 2 2 4 2 5 3 4" xfId="5877" xr:uid="{00000000-0005-0000-0000-000038160000}"/>
    <cellStyle name="20% - Accent1 2 2 4 2 5 3 4 2" xfId="5878" xr:uid="{00000000-0005-0000-0000-000039160000}"/>
    <cellStyle name="20% - Accent1 2 2 4 2 5 3 4 2 2" xfId="5879" xr:uid="{00000000-0005-0000-0000-00003A160000}"/>
    <cellStyle name="20% - Accent1 2 2 4 2 5 3 4 2 2 2" xfId="5880" xr:uid="{00000000-0005-0000-0000-00003B160000}"/>
    <cellStyle name="20% - Accent1 2 2 4 2 5 3 4 2 3" xfId="5881" xr:uid="{00000000-0005-0000-0000-00003C160000}"/>
    <cellStyle name="20% - Accent1 2 2 4 2 5 3 4 3" xfId="5882" xr:uid="{00000000-0005-0000-0000-00003D160000}"/>
    <cellStyle name="20% - Accent1 2 2 4 2 5 3 4 3 2" xfId="5883" xr:uid="{00000000-0005-0000-0000-00003E160000}"/>
    <cellStyle name="20% - Accent1 2 2 4 2 5 3 4 4" xfId="5884" xr:uid="{00000000-0005-0000-0000-00003F160000}"/>
    <cellStyle name="20% - Accent1 2 2 4 2 5 3 5" xfId="5885" xr:uid="{00000000-0005-0000-0000-000040160000}"/>
    <cellStyle name="20% - Accent1 2 2 4 2 5 3 5 2" xfId="5886" xr:uid="{00000000-0005-0000-0000-000041160000}"/>
    <cellStyle name="20% - Accent1 2 2 4 2 5 3 5 2 2" xfId="5887" xr:uid="{00000000-0005-0000-0000-000042160000}"/>
    <cellStyle name="20% - Accent1 2 2 4 2 5 3 5 3" xfId="5888" xr:uid="{00000000-0005-0000-0000-000043160000}"/>
    <cellStyle name="20% - Accent1 2 2 4 2 5 3 6" xfId="5889" xr:uid="{00000000-0005-0000-0000-000044160000}"/>
    <cellStyle name="20% - Accent1 2 2 4 2 5 3 6 2" xfId="5890" xr:uid="{00000000-0005-0000-0000-000045160000}"/>
    <cellStyle name="20% - Accent1 2 2 4 2 5 3 6 2 2" xfId="5891" xr:uid="{00000000-0005-0000-0000-000046160000}"/>
    <cellStyle name="20% - Accent1 2 2 4 2 5 3 6 3" xfId="5892" xr:uid="{00000000-0005-0000-0000-000047160000}"/>
    <cellStyle name="20% - Accent1 2 2 4 2 5 3 7" xfId="5893" xr:uid="{00000000-0005-0000-0000-000048160000}"/>
    <cellStyle name="20% - Accent1 2 2 4 2 5 3 7 2" xfId="5894" xr:uid="{00000000-0005-0000-0000-000049160000}"/>
    <cellStyle name="20% - Accent1 2 2 4 2 5 3 8" xfId="5895" xr:uid="{00000000-0005-0000-0000-00004A160000}"/>
    <cellStyle name="20% - Accent1 2 2 4 2 5 3 8 2" xfId="5896" xr:uid="{00000000-0005-0000-0000-00004B160000}"/>
    <cellStyle name="20% - Accent1 2 2 4 2 5 3 9" xfId="5897" xr:uid="{00000000-0005-0000-0000-00004C160000}"/>
    <cellStyle name="20% - Accent1 2 2 4 2 5 4" xfId="5898" xr:uid="{00000000-0005-0000-0000-00004D160000}"/>
    <cellStyle name="20% - Accent1 2 2 4 2 5 4 2" xfId="5899" xr:uid="{00000000-0005-0000-0000-00004E160000}"/>
    <cellStyle name="20% - Accent1 2 2 4 2 5 4 2 2" xfId="5900" xr:uid="{00000000-0005-0000-0000-00004F160000}"/>
    <cellStyle name="20% - Accent1 2 2 4 2 5 4 2 2 2" xfId="5901" xr:uid="{00000000-0005-0000-0000-000050160000}"/>
    <cellStyle name="20% - Accent1 2 2 4 2 5 4 2 3" xfId="5902" xr:uid="{00000000-0005-0000-0000-000051160000}"/>
    <cellStyle name="20% - Accent1 2 2 4 2 5 4 3" xfId="5903" xr:uid="{00000000-0005-0000-0000-000052160000}"/>
    <cellStyle name="20% - Accent1 2 2 4 2 5 4 3 2" xfId="5904" xr:uid="{00000000-0005-0000-0000-000053160000}"/>
    <cellStyle name="20% - Accent1 2 2 4 2 5 4 4" xfId="5905" xr:uid="{00000000-0005-0000-0000-000054160000}"/>
    <cellStyle name="20% - Accent1 2 2 4 2 5 5" xfId="5906" xr:uid="{00000000-0005-0000-0000-000055160000}"/>
    <cellStyle name="20% - Accent1 2 2 4 2 5 5 2" xfId="5907" xr:uid="{00000000-0005-0000-0000-000056160000}"/>
    <cellStyle name="20% - Accent1 2 2 4 2 5 5 2 2" xfId="5908" xr:uid="{00000000-0005-0000-0000-000057160000}"/>
    <cellStyle name="20% - Accent1 2 2 4 2 5 5 2 2 2" xfId="5909" xr:uid="{00000000-0005-0000-0000-000058160000}"/>
    <cellStyle name="20% - Accent1 2 2 4 2 5 5 2 3" xfId="5910" xr:uid="{00000000-0005-0000-0000-000059160000}"/>
    <cellStyle name="20% - Accent1 2 2 4 2 5 5 3" xfId="5911" xr:uid="{00000000-0005-0000-0000-00005A160000}"/>
    <cellStyle name="20% - Accent1 2 2 4 2 5 5 3 2" xfId="5912" xr:uid="{00000000-0005-0000-0000-00005B160000}"/>
    <cellStyle name="20% - Accent1 2 2 4 2 5 5 4" xfId="5913" xr:uid="{00000000-0005-0000-0000-00005C160000}"/>
    <cellStyle name="20% - Accent1 2 2 4 2 5 6" xfId="5914" xr:uid="{00000000-0005-0000-0000-00005D160000}"/>
    <cellStyle name="20% - Accent1 2 2 4 2 5 6 2" xfId="5915" xr:uid="{00000000-0005-0000-0000-00005E160000}"/>
    <cellStyle name="20% - Accent1 2 2 4 2 5 6 2 2" xfId="5916" xr:uid="{00000000-0005-0000-0000-00005F160000}"/>
    <cellStyle name="20% - Accent1 2 2 4 2 5 6 2 2 2" xfId="5917" xr:uid="{00000000-0005-0000-0000-000060160000}"/>
    <cellStyle name="20% - Accent1 2 2 4 2 5 6 2 3" xfId="5918" xr:uid="{00000000-0005-0000-0000-000061160000}"/>
    <cellStyle name="20% - Accent1 2 2 4 2 5 6 3" xfId="5919" xr:uid="{00000000-0005-0000-0000-000062160000}"/>
    <cellStyle name="20% - Accent1 2 2 4 2 5 6 3 2" xfId="5920" xr:uid="{00000000-0005-0000-0000-000063160000}"/>
    <cellStyle name="20% - Accent1 2 2 4 2 5 6 4" xfId="5921" xr:uid="{00000000-0005-0000-0000-000064160000}"/>
    <cellStyle name="20% - Accent1 2 2 4 2 5 7" xfId="5922" xr:uid="{00000000-0005-0000-0000-000065160000}"/>
    <cellStyle name="20% - Accent1 2 2 4 2 5 7 2" xfId="5923" xr:uid="{00000000-0005-0000-0000-000066160000}"/>
    <cellStyle name="20% - Accent1 2 2 4 2 5 7 2 2" xfId="5924" xr:uid="{00000000-0005-0000-0000-000067160000}"/>
    <cellStyle name="20% - Accent1 2 2 4 2 5 7 3" xfId="5925" xr:uid="{00000000-0005-0000-0000-000068160000}"/>
    <cellStyle name="20% - Accent1 2 2 4 2 5 8" xfId="5926" xr:uid="{00000000-0005-0000-0000-000069160000}"/>
    <cellStyle name="20% - Accent1 2 2 4 2 5 8 2" xfId="5927" xr:uid="{00000000-0005-0000-0000-00006A160000}"/>
    <cellStyle name="20% - Accent1 2 2 4 2 5 8 2 2" xfId="5928" xr:uid="{00000000-0005-0000-0000-00006B160000}"/>
    <cellStyle name="20% - Accent1 2 2 4 2 5 8 3" xfId="5929" xr:uid="{00000000-0005-0000-0000-00006C160000}"/>
    <cellStyle name="20% - Accent1 2 2 4 2 5 9" xfId="5930" xr:uid="{00000000-0005-0000-0000-00006D160000}"/>
    <cellStyle name="20% - Accent1 2 2 4 2 5 9 2" xfId="5931" xr:uid="{00000000-0005-0000-0000-00006E160000}"/>
    <cellStyle name="20% - Accent1 2 2 4 2 6" xfId="5932" xr:uid="{00000000-0005-0000-0000-00006F160000}"/>
    <cellStyle name="20% - Accent1 2 2 4 2 6 2" xfId="5933" xr:uid="{00000000-0005-0000-0000-000070160000}"/>
    <cellStyle name="20% - Accent1 2 2 4 2 6 2 2" xfId="5934" xr:uid="{00000000-0005-0000-0000-000071160000}"/>
    <cellStyle name="20% - Accent1 2 2 4 2 6 2 2 2" xfId="5935" xr:uid="{00000000-0005-0000-0000-000072160000}"/>
    <cellStyle name="20% - Accent1 2 2 4 2 6 2 2 2 2" xfId="5936" xr:uid="{00000000-0005-0000-0000-000073160000}"/>
    <cellStyle name="20% - Accent1 2 2 4 2 6 2 2 3" xfId="5937" xr:uid="{00000000-0005-0000-0000-000074160000}"/>
    <cellStyle name="20% - Accent1 2 2 4 2 6 2 3" xfId="5938" xr:uid="{00000000-0005-0000-0000-000075160000}"/>
    <cellStyle name="20% - Accent1 2 2 4 2 6 2 3 2" xfId="5939" xr:uid="{00000000-0005-0000-0000-000076160000}"/>
    <cellStyle name="20% - Accent1 2 2 4 2 6 2 4" xfId="5940" xr:uid="{00000000-0005-0000-0000-000077160000}"/>
    <cellStyle name="20% - Accent1 2 2 4 2 6 3" xfId="5941" xr:uid="{00000000-0005-0000-0000-000078160000}"/>
    <cellStyle name="20% - Accent1 2 2 4 2 6 3 2" xfId="5942" xr:uid="{00000000-0005-0000-0000-000079160000}"/>
    <cellStyle name="20% - Accent1 2 2 4 2 6 3 2 2" xfId="5943" xr:uid="{00000000-0005-0000-0000-00007A160000}"/>
    <cellStyle name="20% - Accent1 2 2 4 2 6 3 2 2 2" xfId="5944" xr:uid="{00000000-0005-0000-0000-00007B160000}"/>
    <cellStyle name="20% - Accent1 2 2 4 2 6 3 2 3" xfId="5945" xr:uid="{00000000-0005-0000-0000-00007C160000}"/>
    <cellStyle name="20% - Accent1 2 2 4 2 6 3 3" xfId="5946" xr:uid="{00000000-0005-0000-0000-00007D160000}"/>
    <cellStyle name="20% - Accent1 2 2 4 2 6 3 3 2" xfId="5947" xr:uid="{00000000-0005-0000-0000-00007E160000}"/>
    <cellStyle name="20% - Accent1 2 2 4 2 6 3 4" xfId="5948" xr:uid="{00000000-0005-0000-0000-00007F160000}"/>
    <cellStyle name="20% - Accent1 2 2 4 2 6 4" xfId="5949" xr:uid="{00000000-0005-0000-0000-000080160000}"/>
    <cellStyle name="20% - Accent1 2 2 4 2 6 4 2" xfId="5950" xr:uid="{00000000-0005-0000-0000-000081160000}"/>
    <cellStyle name="20% - Accent1 2 2 4 2 6 4 2 2" xfId="5951" xr:uid="{00000000-0005-0000-0000-000082160000}"/>
    <cellStyle name="20% - Accent1 2 2 4 2 6 4 2 2 2" xfId="5952" xr:uid="{00000000-0005-0000-0000-000083160000}"/>
    <cellStyle name="20% - Accent1 2 2 4 2 6 4 2 3" xfId="5953" xr:uid="{00000000-0005-0000-0000-000084160000}"/>
    <cellStyle name="20% - Accent1 2 2 4 2 6 4 3" xfId="5954" xr:uid="{00000000-0005-0000-0000-000085160000}"/>
    <cellStyle name="20% - Accent1 2 2 4 2 6 4 3 2" xfId="5955" xr:uid="{00000000-0005-0000-0000-000086160000}"/>
    <cellStyle name="20% - Accent1 2 2 4 2 6 4 4" xfId="5956" xr:uid="{00000000-0005-0000-0000-000087160000}"/>
    <cellStyle name="20% - Accent1 2 2 4 2 6 5" xfId="5957" xr:uid="{00000000-0005-0000-0000-000088160000}"/>
    <cellStyle name="20% - Accent1 2 2 4 2 6 5 2" xfId="5958" xr:uid="{00000000-0005-0000-0000-000089160000}"/>
    <cellStyle name="20% - Accent1 2 2 4 2 6 5 2 2" xfId="5959" xr:uid="{00000000-0005-0000-0000-00008A160000}"/>
    <cellStyle name="20% - Accent1 2 2 4 2 6 5 3" xfId="5960" xr:uid="{00000000-0005-0000-0000-00008B160000}"/>
    <cellStyle name="20% - Accent1 2 2 4 2 6 6" xfId="5961" xr:uid="{00000000-0005-0000-0000-00008C160000}"/>
    <cellStyle name="20% - Accent1 2 2 4 2 6 6 2" xfId="5962" xr:uid="{00000000-0005-0000-0000-00008D160000}"/>
    <cellStyle name="20% - Accent1 2 2 4 2 6 6 2 2" xfId="5963" xr:uid="{00000000-0005-0000-0000-00008E160000}"/>
    <cellStyle name="20% - Accent1 2 2 4 2 6 6 3" xfId="5964" xr:uid="{00000000-0005-0000-0000-00008F160000}"/>
    <cellStyle name="20% - Accent1 2 2 4 2 6 7" xfId="5965" xr:uid="{00000000-0005-0000-0000-000090160000}"/>
    <cellStyle name="20% - Accent1 2 2 4 2 6 7 2" xfId="5966" xr:uid="{00000000-0005-0000-0000-000091160000}"/>
    <cellStyle name="20% - Accent1 2 2 4 2 6 8" xfId="5967" xr:uid="{00000000-0005-0000-0000-000092160000}"/>
    <cellStyle name="20% - Accent1 2 2 4 2 6 8 2" xfId="5968" xr:uid="{00000000-0005-0000-0000-000093160000}"/>
    <cellStyle name="20% - Accent1 2 2 4 2 6 9" xfId="5969" xr:uid="{00000000-0005-0000-0000-000094160000}"/>
    <cellStyle name="20% - Accent1 2 2 4 2 7" xfId="5970" xr:uid="{00000000-0005-0000-0000-000095160000}"/>
    <cellStyle name="20% - Accent1 2 2 4 2 7 2" xfId="5971" xr:uid="{00000000-0005-0000-0000-000096160000}"/>
    <cellStyle name="20% - Accent1 2 2 4 2 7 2 2" xfId="5972" xr:uid="{00000000-0005-0000-0000-000097160000}"/>
    <cellStyle name="20% - Accent1 2 2 4 2 7 2 2 2" xfId="5973" xr:uid="{00000000-0005-0000-0000-000098160000}"/>
    <cellStyle name="20% - Accent1 2 2 4 2 7 2 2 2 2" xfId="5974" xr:uid="{00000000-0005-0000-0000-000099160000}"/>
    <cellStyle name="20% - Accent1 2 2 4 2 7 2 2 3" xfId="5975" xr:uid="{00000000-0005-0000-0000-00009A160000}"/>
    <cellStyle name="20% - Accent1 2 2 4 2 7 2 3" xfId="5976" xr:uid="{00000000-0005-0000-0000-00009B160000}"/>
    <cellStyle name="20% - Accent1 2 2 4 2 7 2 3 2" xfId="5977" xr:uid="{00000000-0005-0000-0000-00009C160000}"/>
    <cellStyle name="20% - Accent1 2 2 4 2 7 2 4" xfId="5978" xr:uid="{00000000-0005-0000-0000-00009D160000}"/>
    <cellStyle name="20% - Accent1 2 2 4 2 7 3" xfId="5979" xr:uid="{00000000-0005-0000-0000-00009E160000}"/>
    <cellStyle name="20% - Accent1 2 2 4 2 7 3 2" xfId="5980" xr:uid="{00000000-0005-0000-0000-00009F160000}"/>
    <cellStyle name="20% - Accent1 2 2 4 2 7 3 2 2" xfId="5981" xr:uid="{00000000-0005-0000-0000-0000A0160000}"/>
    <cellStyle name="20% - Accent1 2 2 4 2 7 3 2 2 2" xfId="5982" xr:uid="{00000000-0005-0000-0000-0000A1160000}"/>
    <cellStyle name="20% - Accent1 2 2 4 2 7 3 2 3" xfId="5983" xr:uid="{00000000-0005-0000-0000-0000A2160000}"/>
    <cellStyle name="20% - Accent1 2 2 4 2 7 3 3" xfId="5984" xr:uid="{00000000-0005-0000-0000-0000A3160000}"/>
    <cellStyle name="20% - Accent1 2 2 4 2 7 3 3 2" xfId="5985" xr:uid="{00000000-0005-0000-0000-0000A4160000}"/>
    <cellStyle name="20% - Accent1 2 2 4 2 7 3 4" xfId="5986" xr:uid="{00000000-0005-0000-0000-0000A5160000}"/>
    <cellStyle name="20% - Accent1 2 2 4 2 7 4" xfId="5987" xr:uid="{00000000-0005-0000-0000-0000A6160000}"/>
    <cellStyle name="20% - Accent1 2 2 4 2 7 4 2" xfId="5988" xr:uid="{00000000-0005-0000-0000-0000A7160000}"/>
    <cellStyle name="20% - Accent1 2 2 4 2 7 4 2 2" xfId="5989" xr:uid="{00000000-0005-0000-0000-0000A8160000}"/>
    <cellStyle name="20% - Accent1 2 2 4 2 7 4 2 2 2" xfId="5990" xr:uid="{00000000-0005-0000-0000-0000A9160000}"/>
    <cellStyle name="20% - Accent1 2 2 4 2 7 4 2 3" xfId="5991" xr:uid="{00000000-0005-0000-0000-0000AA160000}"/>
    <cellStyle name="20% - Accent1 2 2 4 2 7 4 3" xfId="5992" xr:uid="{00000000-0005-0000-0000-0000AB160000}"/>
    <cellStyle name="20% - Accent1 2 2 4 2 7 4 3 2" xfId="5993" xr:uid="{00000000-0005-0000-0000-0000AC160000}"/>
    <cellStyle name="20% - Accent1 2 2 4 2 7 4 4" xfId="5994" xr:uid="{00000000-0005-0000-0000-0000AD160000}"/>
    <cellStyle name="20% - Accent1 2 2 4 2 7 5" xfId="5995" xr:uid="{00000000-0005-0000-0000-0000AE160000}"/>
    <cellStyle name="20% - Accent1 2 2 4 2 7 5 2" xfId="5996" xr:uid="{00000000-0005-0000-0000-0000AF160000}"/>
    <cellStyle name="20% - Accent1 2 2 4 2 7 5 2 2" xfId="5997" xr:uid="{00000000-0005-0000-0000-0000B0160000}"/>
    <cellStyle name="20% - Accent1 2 2 4 2 7 5 3" xfId="5998" xr:uid="{00000000-0005-0000-0000-0000B1160000}"/>
    <cellStyle name="20% - Accent1 2 2 4 2 7 6" xfId="5999" xr:uid="{00000000-0005-0000-0000-0000B2160000}"/>
    <cellStyle name="20% - Accent1 2 2 4 2 7 6 2" xfId="6000" xr:uid="{00000000-0005-0000-0000-0000B3160000}"/>
    <cellStyle name="20% - Accent1 2 2 4 2 7 6 2 2" xfId="6001" xr:uid="{00000000-0005-0000-0000-0000B4160000}"/>
    <cellStyle name="20% - Accent1 2 2 4 2 7 6 3" xfId="6002" xr:uid="{00000000-0005-0000-0000-0000B5160000}"/>
    <cellStyle name="20% - Accent1 2 2 4 2 7 7" xfId="6003" xr:uid="{00000000-0005-0000-0000-0000B6160000}"/>
    <cellStyle name="20% - Accent1 2 2 4 2 7 7 2" xfId="6004" xr:uid="{00000000-0005-0000-0000-0000B7160000}"/>
    <cellStyle name="20% - Accent1 2 2 4 2 7 8" xfId="6005" xr:uid="{00000000-0005-0000-0000-0000B8160000}"/>
    <cellStyle name="20% - Accent1 2 2 4 2 7 8 2" xfId="6006" xr:uid="{00000000-0005-0000-0000-0000B9160000}"/>
    <cellStyle name="20% - Accent1 2 2 4 2 7 9" xfId="6007" xr:uid="{00000000-0005-0000-0000-0000BA160000}"/>
    <cellStyle name="20% - Accent1 2 2 4 2 8" xfId="6008" xr:uid="{00000000-0005-0000-0000-0000BB160000}"/>
    <cellStyle name="20% - Accent1 2 2 4 2 8 2" xfId="6009" xr:uid="{00000000-0005-0000-0000-0000BC160000}"/>
    <cellStyle name="20% - Accent1 2 2 4 2 8 2 2" xfId="6010" xr:uid="{00000000-0005-0000-0000-0000BD160000}"/>
    <cellStyle name="20% - Accent1 2 2 4 2 8 2 2 2" xfId="6011" xr:uid="{00000000-0005-0000-0000-0000BE160000}"/>
    <cellStyle name="20% - Accent1 2 2 4 2 8 2 3" xfId="6012" xr:uid="{00000000-0005-0000-0000-0000BF160000}"/>
    <cellStyle name="20% - Accent1 2 2 4 2 8 3" xfId="6013" xr:uid="{00000000-0005-0000-0000-0000C0160000}"/>
    <cellStyle name="20% - Accent1 2 2 4 2 8 3 2" xfId="6014" xr:uid="{00000000-0005-0000-0000-0000C1160000}"/>
    <cellStyle name="20% - Accent1 2 2 4 2 8 4" xfId="6015" xr:uid="{00000000-0005-0000-0000-0000C2160000}"/>
    <cellStyle name="20% - Accent1 2 2 4 2 9" xfId="6016" xr:uid="{00000000-0005-0000-0000-0000C3160000}"/>
    <cellStyle name="20% - Accent1 2 2 4 2 9 2" xfId="6017" xr:uid="{00000000-0005-0000-0000-0000C4160000}"/>
    <cellStyle name="20% - Accent1 2 2 4 2 9 2 2" xfId="6018" xr:uid="{00000000-0005-0000-0000-0000C5160000}"/>
    <cellStyle name="20% - Accent1 2 2 4 2 9 2 2 2" xfId="6019" xr:uid="{00000000-0005-0000-0000-0000C6160000}"/>
    <cellStyle name="20% - Accent1 2 2 4 2 9 2 3" xfId="6020" xr:uid="{00000000-0005-0000-0000-0000C7160000}"/>
    <cellStyle name="20% - Accent1 2 2 4 2 9 3" xfId="6021" xr:uid="{00000000-0005-0000-0000-0000C8160000}"/>
    <cellStyle name="20% - Accent1 2 2 4 2 9 3 2" xfId="6022" xr:uid="{00000000-0005-0000-0000-0000C9160000}"/>
    <cellStyle name="20% - Accent1 2 2 4 2 9 4" xfId="6023" xr:uid="{00000000-0005-0000-0000-0000CA160000}"/>
    <cellStyle name="20% - Accent1 2 2 4 3" xfId="6024" xr:uid="{00000000-0005-0000-0000-0000CB160000}"/>
    <cellStyle name="20% - Accent1 2 2 4 3 10" xfId="6025" xr:uid="{00000000-0005-0000-0000-0000CC160000}"/>
    <cellStyle name="20% - Accent1 2 2 4 3 10 2" xfId="6026" xr:uid="{00000000-0005-0000-0000-0000CD160000}"/>
    <cellStyle name="20% - Accent1 2 2 4 3 10 2 2" xfId="6027" xr:uid="{00000000-0005-0000-0000-0000CE160000}"/>
    <cellStyle name="20% - Accent1 2 2 4 3 10 3" xfId="6028" xr:uid="{00000000-0005-0000-0000-0000CF160000}"/>
    <cellStyle name="20% - Accent1 2 2 4 3 11" xfId="6029" xr:uid="{00000000-0005-0000-0000-0000D0160000}"/>
    <cellStyle name="20% - Accent1 2 2 4 3 11 2" xfId="6030" xr:uid="{00000000-0005-0000-0000-0000D1160000}"/>
    <cellStyle name="20% - Accent1 2 2 4 3 11 2 2" xfId="6031" xr:uid="{00000000-0005-0000-0000-0000D2160000}"/>
    <cellStyle name="20% - Accent1 2 2 4 3 11 3" xfId="6032" xr:uid="{00000000-0005-0000-0000-0000D3160000}"/>
    <cellStyle name="20% - Accent1 2 2 4 3 12" xfId="6033" xr:uid="{00000000-0005-0000-0000-0000D4160000}"/>
    <cellStyle name="20% - Accent1 2 2 4 3 12 2" xfId="6034" xr:uid="{00000000-0005-0000-0000-0000D5160000}"/>
    <cellStyle name="20% - Accent1 2 2 4 3 13" xfId="6035" xr:uid="{00000000-0005-0000-0000-0000D6160000}"/>
    <cellStyle name="20% - Accent1 2 2 4 3 13 2" xfId="6036" xr:uid="{00000000-0005-0000-0000-0000D7160000}"/>
    <cellStyle name="20% - Accent1 2 2 4 3 14" xfId="6037" xr:uid="{00000000-0005-0000-0000-0000D8160000}"/>
    <cellStyle name="20% - Accent1 2 2 4 3 2" xfId="6038" xr:uid="{00000000-0005-0000-0000-0000D9160000}"/>
    <cellStyle name="20% - Accent1 2 2 4 3 2 10" xfId="6039" xr:uid="{00000000-0005-0000-0000-0000DA160000}"/>
    <cellStyle name="20% - Accent1 2 2 4 3 2 10 2" xfId="6040" xr:uid="{00000000-0005-0000-0000-0000DB160000}"/>
    <cellStyle name="20% - Accent1 2 2 4 3 2 11" xfId="6041" xr:uid="{00000000-0005-0000-0000-0000DC160000}"/>
    <cellStyle name="20% - Accent1 2 2 4 3 2 2" xfId="6042" xr:uid="{00000000-0005-0000-0000-0000DD160000}"/>
    <cellStyle name="20% - Accent1 2 2 4 3 2 2 2" xfId="6043" xr:uid="{00000000-0005-0000-0000-0000DE160000}"/>
    <cellStyle name="20% - Accent1 2 2 4 3 2 2 2 2" xfId="6044" xr:uid="{00000000-0005-0000-0000-0000DF160000}"/>
    <cellStyle name="20% - Accent1 2 2 4 3 2 2 2 2 2" xfId="6045" xr:uid="{00000000-0005-0000-0000-0000E0160000}"/>
    <cellStyle name="20% - Accent1 2 2 4 3 2 2 2 2 2 2" xfId="6046" xr:uid="{00000000-0005-0000-0000-0000E1160000}"/>
    <cellStyle name="20% - Accent1 2 2 4 3 2 2 2 2 3" xfId="6047" xr:uid="{00000000-0005-0000-0000-0000E2160000}"/>
    <cellStyle name="20% - Accent1 2 2 4 3 2 2 2 3" xfId="6048" xr:uid="{00000000-0005-0000-0000-0000E3160000}"/>
    <cellStyle name="20% - Accent1 2 2 4 3 2 2 2 3 2" xfId="6049" xr:uid="{00000000-0005-0000-0000-0000E4160000}"/>
    <cellStyle name="20% - Accent1 2 2 4 3 2 2 2 4" xfId="6050" xr:uid="{00000000-0005-0000-0000-0000E5160000}"/>
    <cellStyle name="20% - Accent1 2 2 4 3 2 2 3" xfId="6051" xr:uid="{00000000-0005-0000-0000-0000E6160000}"/>
    <cellStyle name="20% - Accent1 2 2 4 3 2 2 3 2" xfId="6052" xr:uid="{00000000-0005-0000-0000-0000E7160000}"/>
    <cellStyle name="20% - Accent1 2 2 4 3 2 2 3 2 2" xfId="6053" xr:uid="{00000000-0005-0000-0000-0000E8160000}"/>
    <cellStyle name="20% - Accent1 2 2 4 3 2 2 3 2 2 2" xfId="6054" xr:uid="{00000000-0005-0000-0000-0000E9160000}"/>
    <cellStyle name="20% - Accent1 2 2 4 3 2 2 3 2 3" xfId="6055" xr:uid="{00000000-0005-0000-0000-0000EA160000}"/>
    <cellStyle name="20% - Accent1 2 2 4 3 2 2 3 3" xfId="6056" xr:uid="{00000000-0005-0000-0000-0000EB160000}"/>
    <cellStyle name="20% - Accent1 2 2 4 3 2 2 3 3 2" xfId="6057" xr:uid="{00000000-0005-0000-0000-0000EC160000}"/>
    <cellStyle name="20% - Accent1 2 2 4 3 2 2 3 4" xfId="6058" xr:uid="{00000000-0005-0000-0000-0000ED160000}"/>
    <cellStyle name="20% - Accent1 2 2 4 3 2 2 4" xfId="6059" xr:uid="{00000000-0005-0000-0000-0000EE160000}"/>
    <cellStyle name="20% - Accent1 2 2 4 3 2 2 4 2" xfId="6060" xr:uid="{00000000-0005-0000-0000-0000EF160000}"/>
    <cellStyle name="20% - Accent1 2 2 4 3 2 2 4 2 2" xfId="6061" xr:uid="{00000000-0005-0000-0000-0000F0160000}"/>
    <cellStyle name="20% - Accent1 2 2 4 3 2 2 4 2 2 2" xfId="6062" xr:uid="{00000000-0005-0000-0000-0000F1160000}"/>
    <cellStyle name="20% - Accent1 2 2 4 3 2 2 4 2 3" xfId="6063" xr:uid="{00000000-0005-0000-0000-0000F2160000}"/>
    <cellStyle name="20% - Accent1 2 2 4 3 2 2 4 3" xfId="6064" xr:uid="{00000000-0005-0000-0000-0000F3160000}"/>
    <cellStyle name="20% - Accent1 2 2 4 3 2 2 4 3 2" xfId="6065" xr:uid="{00000000-0005-0000-0000-0000F4160000}"/>
    <cellStyle name="20% - Accent1 2 2 4 3 2 2 4 4" xfId="6066" xr:uid="{00000000-0005-0000-0000-0000F5160000}"/>
    <cellStyle name="20% - Accent1 2 2 4 3 2 2 5" xfId="6067" xr:uid="{00000000-0005-0000-0000-0000F6160000}"/>
    <cellStyle name="20% - Accent1 2 2 4 3 2 2 5 2" xfId="6068" xr:uid="{00000000-0005-0000-0000-0000F7160000}"/>
    <cellStyle name="20% - Accent1 2 2 4 3 2 2 5 2 2" xfId="6069" xr:uid="{00000000-0005-0000-0000-0000F8160000}"/>
    <cellStyle name="20% - Accent1 2 2 4 3 2 2 5 3" xfId="6070" xr:uid="{00000000-0005-0000-0000-0000F9160000}"/>
    <cellStyle name="20% - Accent1 2 2 4 3 2 2 6" xfId="6071" xr:uid="{00000000-0005-0000-0000-0000FA160000}"/>
    <cellStyle name="20% - Accent1 2 2 4 3 2 2 6 2" xfId="6072" xr:uid="{00000000-0005-0000-0000-0000FB160000}"/>
    <cellStyle name="20% - Accent1 2 2 4 3 2 2 6 2 2" xfId="6073" xr:uid="{00000000-0005-0000-0000-0000FC160000}"/>
    <cellStyle name="20% - Accent1 2 2 4 3 2 2 6 3" xfId="6074" xr:uid="{00000000-0005-0000-0000-0000FD160000}"/>
    <cellStyle name="20% - Accent1 2 2 4 3 2 2 7" xfId="6075" xr:uid="{00000000-0005-0000-0000-0000FE160000}"/>
    <cellStyle name="20% - Accent1 2 2 4 3 2 2 7 2" xfId="6076" xr:uid="{00000000-0005-0000-0000-0000FF160000}"/>
    <cellStyle name="20% - Accent1 2 2 4 3 2 2 8" xfId="6077" xr:uid="{00000000-0005-0000-0000-000000170000}"/>
    <cellStyle name="20% - Accent1 2 2 4 3 2 2 8 2" xfId="6078" xr:uid="{00000000-0005-0000-0000-000001170000}"/>
    <cellStyle name="20% - Accent1 2 2 4 3 2 2 9" xfId="6079" xr:uid="{00000000-0005-0000-0000-000002170000}"/>
    <cellStyle name="20% - Accent1 2 2 4 3 2 3" xfId="6080" xr:uid="{00000000-0005-0000-0000-000003170000}"/>
    <cellStyle name="20% - Accent1 2 2 4 3 2 3 2" xfId="6081" xr:uid="{00000000-0005-0000-0000-000004170000}"/>
    <cellStyle name="20% - Accent1 2 2 4 3 2 3 2 2" xfId="6082" xr:uid="{00000000-0005-0000-0000-000005170000}"/>
    <cellStyle name="20% - Accent1 2 2 4 3 2 3 2 2 2" xfId="6083" xr:uid="{00000000-0005-0000-0000-000006170000}"/>
    <cellStyle name="20% - Accent1 2 2 4 3 2 3 2 2 2 2" xfId="6084" xr:uid="{00000000-0005-0000-0000-000007170000}"/>
    <cellStyle name="20% - Accent1 2 2 4 3 2 3 2 2 3" xfId="6085" xr:uid="{00000000-0005-0000-0000-000008170000}"/>
    <cellStyle name="20% - Accent1 2 2 4 3 2 3 2 3" xfId="6086" xr:uid="{00000000-0005-0000-0000-000009170000}"/>
    <cellStyle name="20% - Accent1 2 2 4 3 2 3 2 3 2" xfId="6087" xr:uid="{00000000-0005-0000-0000-00000A170000}"/>
    <cellStyle name="20% - Accent1 2 2 4 3 2 3 2 4" xfId="6088" xr:uid="{00000000-0005-0000-0000-00000B170000}"/>
    <cellStyle name="20% - Accent1 2 2 4 3 2 3 3" xfId="6089" xr:uid="{00000000-0005-0000-0000-00000C170000}"/>
    <cellStyle name="20% - Accent1 2 2 4 3 2 3 3 2" xfId="6090" xr:uid="{00000000-0005-0000-0000-00000D170000}"/>
    <cellStyle name="20% - Accent1 2 2 4 3 2 3 3 2 2" xfId="6091" xr:uid="{00000000-0005-0000-0000-00000E170000}"/>
    <cellStyle name="20% - Accent1 2 2 4 3 2 3 3 2 2 2" xfId="6092" xr:uid="{00000000-0005-0000-0000-00000F170000}"/>
    <cellStyle name="20% - Accent1 2 2 4 3 2 3 3 2 3" xfId="6093" xr:uid="{00000000-0005-0000-0000-000010170000}"/>
    <cellStyle name="20% - Accent1 2 2 4 3 2 3 3 3" xfId="6094" xr:uid="{00000000-0005-0000-0000-000011170000}"/>
    <cellStyle name="20% - Accent1 2 2 4 3 2 3 3 3 2" xfId="6095" xr:uid="{00000000-0005-0000-0000-000012170000}"/>
    <cellStyle name="20% - Accent1 2 2 4 3 2 3 3 4" xfId="6096" xr:uid="{00000000-0005-0000-0000-000013170000}"/>
    <cellStyle name="20% - Accent1 2 2 4 3 2 3 4" xfId="6097" xr:uid="{00000000-0005-0000-0000-000014170000}"/>
    <cellStyle name="20% - Accent1 2 2 4 3 2 3 4 2" xfId="6098" xr:uid="{00000000-0005-0000-0000-000015170000}"/>
    <cellStyle name="20% - Accent1 2 2 4 3 2 3 4 2 2" xfId="6099" xr:uid="{00000000-0005-0000-0000-000016170000}"/>
    <cellStyle name="20% - Accent1 2 2 4 3 2 3 4 2 2 2" xfId="6100" xr:uid="{00000000-0005-0000-0000-000017170000}"/>
    <cellStyle name="20% - Accent1 2 2 4 3 2 3 4 2 3" xfId="6101" xr:uid="{00000000-0005-0000-0000-000018170000}"/>
    <cellStyle name="20% - Accent1 2 2 4 3 2 3 4 3" xfId="6102" xr:uid="{00000000-0005-0000-0000-000019170000}"/>
    <cellStyle name="20% - Accent1 2 2 4 3 2 3 4 3 2" xfId="6103" xr:uid="{00000000-0005-0000-0000-00001A170000}"/>
    <cellStyle name="20% - Accent1 2 2 4 3 2 3 4 4" xfId="6104" xr:uid="{00000000-0005-0000-0000-00001B170000}"/>
    <cellStyle name="20% - Accent1 2 2 4 3 2 3 5" xfId="6105" xr:uid="{00000000-0005-0000-0000-00001C170000}"/>
    <cellStyle name="20% - Accent1 2 2 4 3 2 3 5 2" xfId="6106" xr:uid="{00000000-0005-0000-0000-00001D170000}"/>
    <cellStyle name="20% - Accent1 2 2 4 3 2 3 5 2 2" xfId="6107" xr:uid="{00000000-0005-0000-0000-00001E170000}"/>
    <cellStyle name="20% - Accent1 2 2 4 3 2 3 5 3" xfId="6108" xr:uid="{00000000-0005-0000-0000-00001F170000}"/>
    <cellStyle name="20% - Accent1 2 2 4 3 2 3 6" xfId="6109" xr:uid="{00000000-0005-0000-0000-000020170000}"/>
    <cellStyle name="20% - Accent1 2 2 4 3 2 3 6 2" xfId="6110" xr:uid="{00000000-0005-0000-0000-000021170000}"/>
    <cellStyle name="20% - Accent1 2 2 4 3 2 3 6 2 2" xfId="6111" xr:uid="{00000000-0005-0000-0000-000022170000}"/>
    <cellStyle name="20% - Accent1 2 2 4 3 2 3 6 3" xfId="6112" xr:uid="{00000000-0005-0000-0000-000023170000}"/>
    <cellStyle name="20% - Accent1 2 2 4 3 2 3 7" xfId="6113" xr:uid="{00000000-0005-0000-0000-000024170000}"/>
    <cellStyle name="20% - Accent1 2 2 4 3 2 3 7 2" xfId="6114" xr:uid="{00000000-0005-0000-0000-000025170000}"/>
    <cellStyle name="20% - Accent1 2 2 4 3 2 3 8" xfId="6115" xr:uid="{00000000-0005-0000-0000-000026170000}"/>
    <cellStyle name="20% - Accent1 2 2 4 3 2 3 8 2" xfId="6116" xr:uid="{00000000-0005-0000-0000-000027170000}"/>
    <cellStyle name="20% - Accent1 2 2 4 3 2 3 9" xfId="6117" xr:uid="{00000000-0005-0000-0000-000028170000}"/>
    <cellStyle name="20% - Accent1 2 2 4 3 2 4" xfId="6118" xr:uid="{00000000-0005-0000-0000-000029170000}"/>
    <cellStyle name="20% - Accent1 2 2 4 3 2 4 2" xfId="6119" xr:uid="{00000000-0005-0000-0000-00002A170000}"/>
    <cellStyle name="20% - Accent1 2 2 4 3 2 4 2 2" xfId="6120" xr:uid="{00000000-0005-0000-0000-00002B170000}"/>
    <cellStyle name="20% - Accent1 2 2 4 3 2 4 2 2 2" xfId="6121" xr:uid="{00000000-0005-0000-0000-00002C170000}"/>
    <cellStyle name="20% - Accent1 2 2 4 3 2 4 2 3" xfId="6122" xr:uid="{00000000-0005-0000-0000-00002D170000}"/>
    <cellStyle name="20% - Accent1 2 2 4 3 2 4 3" xfId="6123" xr:uid="{00000000-0005-0000-0000-00002E170000}"/>
    <cellStyle name="20% - Accent1 2 2 4 3 2 4 3 2" xfId="6124" xr:uid="{00000000-0005-0000-0000-00002F170000}"/>
    <cellStyle name="20% - Accent1 2 2 4 3 2 4 4" xfId="6125" xr:uid="{00000000-0005-0000-0000-000030170000}"/>
    <cellStyle name="20% - Accent1 2 2 4 3 2 5" xfId="6126" xr:uid="{00000000-0005-0000-0000-000031170000}"/>
    <cellStyle name="20% - Accent1 2 2 4 3 2 5 2" xfId="6127" xr:uid="{00000000-0005-0000-0000-000032170000}"/>
    <cellStyle name="20% - Accent1 2 2 4 3 2 5 2 2" xfId="6128" xr:uid="{00000000-0005-0000-0000-000033170000}"/>
    <cellStyle name="20% - Accent1 2 2 4 3 2 5 2 2 2" xfId="6129" xr:uid="{00000000-0005-0000-0000-000034170000}"/>
    <cellStyle name="20% - Accent1 2 2 4 3 2 5 2 3" xfId="6130" xr:uid="{00000000-0005-0000-0000-000035170000}"/>
    <cellStyle name="20% - Accent1 2 2 4 3 2 5 3" xfId="6131" xr:uid="{00000000-0005-0000-0000-000036170000}"/>
    <cellStyle name="20% - Accent1 2 2 4 3 2 5 3 2" xfId="6132" xr:uid="{00000000-0005-0000-0000-000037170000}"/>
    <cellStyle name="20% - Accent1 2 2 4 3 2 5 4" xfId="6133" xr:uid="{00000000-0005-0000-0000-000038170000}"/>
    <cellStyle name="20% - Accent1 2 2 4 3 2 6" xfId="6134" xr:uid="{00000000-0005-0000-0000-000039170000}"/>
    <cellStyle name="20% - Accent1 2 2 4 3 2 6 2" xfId="6135" xr:uid="{00000000-0005-0000-0000-00003A170000}"/>
    <cellStyle name="20% - Accent1 2 2 4 3 2 6 2 2" xfId="6136" xr:uid="{00000000-0005-0000-0000-00003B170000}"/>
    <cellStyle name="20% - Accent1 2 2 4 3 2 6 2 2 2" xfId="6137" xr:uid="{00000000-0005-0000-0000-00003C170000}"/>
    <cellStyle name="20% - Accent1 2 2 4 3 2 6 2 3" xfId="6138" xr:uid="{00000000-0005-0000-0000-00003D170000}"/>
    <cellStyle name="20% - Accent1 2 2 4 3 2 6 3" xfId="6139" xr:uid="{00000000-0005-0000-0000-00003E170000}"/>
    <cellStyle name="20% - Accent1 2 2 4 3 2 6 3 2" xfId="6140" xr:uid="{00000000-0005-0000-0000-00003F170000}"/>
    <cellStyle name="20% - Accent1 2 2 4 3 2 6 4" xfId="6141" xr:uid="{00000000-0005-0000-0000-000040170000}"/>
    <cellStyle name="20% - Accent1 2 2 4 3 2 7" xfId="6142" xr:uid="{00000000-0005-0000-0000-000041170000}"/>
    <cellStyle name="20% - Accent1 2 2 4 3 2 7 2" xfId="6143" xr:uid="{00000000-0005-0000-0000-000042170000}"/>
    <cellStyle name="20% - Accent1 2 2 4 3 2 7 2 2" xfId="6144" xr:uid="{00000000-0005-0000-0000-000043170000}"/>
    <cellStyle name="20% - Accent1 2 2 4 3 2 7 3" xfId="6145" xr:uid="{00000000-0005-0000-0000-000044170000}"/>
    <cellStyle name="20% - Accent1 2 2 4 3 2 8" xfId="6146" xr:uid="{00000000-0005-0000-0000-000045170000}"/>
    <cellStyle name="20% - Accent1 2 2 4 3 2 8 2" xfId="6147" xr:uid="{00000000-0005-0000-0000-000046170000}"/>
    <cellStyle name="20% - Accent1 2 2 4 3 2 8 2 2" xfId="6148" xr:uid="{00000000-0005-0000-0000-000047170000}"/>
    <cellStyle name="20% - Accent1 2 2 4 3 2 8 3" xfId="6149" xr:uid="{00000000-0005-0000-0000-000048170000}"/>
    <cellStyle name="20% - Accent1 2 2 4 3 2 9" xfId="6150" xr:uid="{00000000-0005-0000-0000-000049170000}"/>
    <cellStyle name="20% - Accent1 2 2 4 3 2 9 2" xfId="6151" xr:uid="{00000000-0005-0000-0000-00004A170000}"/>
    <cellStyle name="20% - Accent1 2 2 4 3 3" xfId="6152" xr:uid="{00000000-0005-0000-0000-00004B170000}"/>
    <cellStyle name="20% - Accent1 2 2 4 3 3 10" xfId="6153" xr:uid="{00000000-0005-0000-0000-00004C170000}"/>
    <cellStyle name="20% - Accent1 2 2 4 3 3 10 2" xfId="6154" xr:uid="{00000000-0005-0000-0000-00004D170000}"/>
    <cellStyle name="20% - Accent1 2 2 4 3 3 11" xfId="6155" xr:uid="{00000000-0005-0000-0000-00004E170000}"/>
    <cellStyle name="20% - Accent1 2 2 4 3 3 2" xfId="6156" xr:uid="{00000000-0005-0000-0000-00004F170000}"/>
    <cellStyle name="20% - Accent1 2 2 4 3 3 2 2" xfId="6157" xr:uid="{00000000-0005-0000-0000-000050170000}"/>
    <cellStyle name="20% - Accent1 2 2 4 3 3 2 2 2" xfId="6158" xr:uid="{00000000-0005-0000-0000-000051170000}"/>
    <cellStyle name="20% - Accent1 2 2 4 3 3 2 2 2 2" xfId="6159" xr:uid="{00000000-0005-0000-0000-000052170000}"/>
    <cellStyle name="20% - Accent1 2 2 4 3 3 2 2 2 2 2" xfId="6160" xr:uid="{00000000-0005-0000-0000-000053170000}"/>
    <cellStyle name="20% - Accent1 2 2 4 3 3 2 2 2 3" xfId="6161" xr:uid="{00000000-0005-0000-0000-000054170000}"/>
    <cellStyle name="20% - Accent1 2 2 4 3 3 2 2 3" xfId="6162" xr:uid="{00000000-0005-0000-0000-000055170000}"/>
    <cellStyle name="20% - Accent1 2 2 4 3 3 2 2 3 2" xfId="6163" xr:uid="{00000000-0005-0000-0000-000056170000}"/>
    <cellStyle name="20% - Accent1 2 2 4 3 3 2 2 4" xfId="6164" xr:uid="{00000000-0005-0000-0000-000057170000}"/>
    <cellStyle name="20% - Accent1 2 2 4 3 3 2 3" xfId="6165" xr:uid="{00000000-0005-0000-0000-000058170000}"/>
    <cellStyle name="20% - Accent1 2 2 4 3 3 2 3 2" xfId="6166" xr:uid="{00000000-0005-0000-0000-000059170000}"/>
    <cellStyle name="20% - Accent1 2 2 4 3 3 2 3 2 2" xfId="6167" xr:uid="{00000000-0005-0000-0000-00005A170000}"/>
    <cellStyle name="20% - Accent1 2 2 4 3 3 2 3 2 2 2" xfId="6168" xr:uid="{00000000-0005-0000-0000-00005B170000}"/>
    <cellStyle name="20% - Accent1 2 2 4 3 3 2 3 2 3" xfId="6169" xr:uid="{00000000-0005-0000-0000-00005C170000}"/>
    <cellStyle name="20% - Accent1 2 2 4 3 3 2 3 3" xfId="6170" xr:uid="{00000000-0005-0000-0000-00005D170000}"/>
    <cellStyle name="20% - Accent1 2 2 4 3 3 2 3 3 2" xfId="6171" xr:uid="{00000000-0005-0000-0000-00005E170000}"/>
    <cellStyle name="20% - Accent1 2 2 4 3 3 2 3 4" xfId="6172" xr:uid="{00000000-0005-0000-0000-00005F170000}"/>
    <cellStyle name="20% - Accent1 2 2 4 3 3 2 4" xfId="6173" xr:uid="{00000000-0005-0000-0000-000060170000}"/>
    <cellStyle name="20% - Accent1 2 2 4 3 3 2 4 2" xfId="6174" xr:uid="{00000000-0005-0000-0000-000061170000}"/>
    <cellStyle name="20% - Accent1 2 2 4 3 3 2 4 2 2" xfId="6175" xr:uid="{00000000-0005-0000-0000-000062170000}"/>
    <cellStyle name="20% - Accent1 2 2 4 3 3 2 4 2 2 2" xfId="6176" xr:uid="{00000000-0005-0000-0000-000063170000}"/>
    <cellStyle name="20% - Accent1 2 2 4 3 3 2 4 2 3" xfId="6177" xr:uid="{00000000-0005-0000-0000-000064170000}"/>
    <cellStyle name="20% - Accent1 2 2 4 3 3 2 4 3" xfId="6178" xr:uid="{00000000-0005-0000-0000-000065170000}"/>
    <cellStyle name="20% - Accent1 2 2 4 3 3 2 4 3 2" xfId="6179" xr:uid="{00000000-0005-0000-0000-000066170000}"/>
    <cellStyle name="20% - Accent1 2 2 4 3 3 2 4 4" xfId="6180" xr:uid="{00000000-0005-0000-0000-000067170000}"/>
    <cellStyle name="20% - Accent1 2 2 4 3 3 2 5" xfId="6181" xr:uid="{00000000-0005-0000-0000-000068170000}"/>
    <cellStyle name="20% - Accent1 2 2 4 3 3 2 5 2" xfId="6182" xr:uid="{00000000-0005-0000-0000-000069170000}"/>
    <cellStyle name="20% - Accent1 2 2 4 3 3 2 5 2 2" xfId="6183" xr:uid="{00000000-0005-0000-0000-00006A170000}"/>
    <cellStyle name="20% - Accent1 2 2 4 3 3 2 5 3" xfId="6184" xr:uid="{00000000-0005-0000-0000-00006B170000}"/>
    <cellStyle name="20% - Accent1 2 2 4 3 3 2 6" xfId="6185" xr:uid="{00000000-0005-0000-0000-00006C170000}"/>
    <cellStyle name="20% - Accent1 2 2 4 3 3 2 6 2" xfId="6186" xr:uid="{00000000-0005-0000-0000-00006D170000}"/>
    <cellStyle name="20% - Accent1 2 2 4 3 3 2 6 2 2" xfId="6187" xr:uid="{00000000-0005-0000-0000-00006E170000}"/>
    <cellStyle name="20% - Accent1 2 2 4 3 3 2 6 3" xfId="6188" xr:uid="{00000000-0005-0000-0000-00006F170000}"/>
    <cellStyle name="20% - Accent1 2 2 4 3 3 2 7" xfId="6189" xr:uid="{00000000-0005-0000-0000-000070170000}"/>
    <cellStyle name="20% - Accent1 2 2 4 3 3 2 7 2" xfId="6190" xr:uid="{00000000-0005-0000-0000-000071170000}"/>
    <cellStyle name="20% - Accent1 2 2 4 3 3 2 8" xfId="6191" xr:uid="{00000000-0005-0000-0000-000072170000}"/>
    <cellStyle name="20% - Accent1 2 2 4 3 3 2 8 2" xfId="6192" xr:uid="{00000000-0005-0000-0000-000073170000}"/>
    <cellStyle name="20% - Accent1 2 2 4 3 3 2 9" xfId="6193" xr:uid="{00000000-0005-0000-0000-000074170000}"/>
    <cellStyle name="20% - Accent1 2 2 4 3 3 3" xfId="6194" xr:uid="{00000000-0005-0000-0000-000075170000}"/>
    <cellStyle name="20% - Accent1 2 2 4 3 3 3 2" xfId="6195" xr:uid="{00000000-0005-0000-0000-000076170000}"/>
    <cellStyle name="20% - Accent1 2 2 4 3 3 3 2 2" xfId="6196" xr:uid="{00000000-0005-0000-0000-000077170000}"/>
    <cellStyle name="20% - Accent1 2 2 4 3 3 3 2 2 2" xfId="6197" xr:uid="{00000000-0005-0000-0000-000078170000}"/>
    <cellStyle name="20% - Accent1 2 2 4 3 3 3 2 2 2 2" xfId="6198" xr:uid="{00000000-0005-0000-0000-000079170000}"/>
    <cellStyle name="20% - Accent1 2 2 4 3 3 3 2 2 3" xfId="6199" xr:uid="{00000000-0005-0000-0000-00007A170000}"/>
    <cellStyle name="20% - Accent1 2 2 4 3 3 3 2 3" xfId="6200" xr:uid="{00000000-0005-0000-0000-00007B170000}"/>
    <cellStyle name="20% - Accent1 2 2 4 3 3 3 2 3 2" xfId="6201" xr:uid="{00000000-0005-0000-0000-00007C170000}"/>
    <cellStyle name="20% - Accent1 2 2 4 3 3 3 2 4" xfId="6202" xr:uid="{00000000-0005-0000-0000-00007D170000}"/>
    <cellStyle name="20% - Accent1 2 2 4 3 3 3 3" xfId="6203" xr:uid="{00000000-0005-0000-0000-00007E170000}"/>
    <cellStyle name="20% - Accent1 2 2 4 3 3 3 3 2" xfId="6204" xr:uid="{00000000-0005-0000-0000-00007F170000}"/>
    <cellStyle name="20% - Accent1 2 2 4 3 3 3 3 2 2" xfId="6205" xr:uid="{00000000-0005-0000-0000-000080170000}"/>
    <cellStyle name="20% - Accent1 2 2 4 3 3 3 3 2 2 2" xfId="6206" xr:uid="{00000000-0005-0000-0000-000081170000}"/>
    <cellStyle name="20% - Accent1 2 2 4 3 3 3 3 2 3" xfId="6207" xr:uid="{00000000-0005-0000-0000-000082170000}"/>
    <cellStyle name="20% - Accent1 2 2 4 3 3 3 3 3" xfId="6208" xr:uid="{00000000-0005-0000-0000-000083170000}"/>
    <cellStyle name="20% - Accent1 2 2 4 3 3 3 3 3 2" xfId="6209" xr:uid="{00000000-0005-0000-0000-000084170000}"/>
    <cellStyle name="20% - Accent1 2 2 4 3 3 3 3 4" xfId="6210" xr:uid="{00000000-0005-0000-0000-000085170000}"/>
    <cellStyle name="20% - Accent1 2 2 4 3 3 3 4" xfId="6211" xr:uid="{00000000-0005-0000-0000-000086170000}"/>
    <cellStyle name="20% - Accent1 2 2 4 3 3 3 4 2" xfId="6212" xr:uid="{00000000-0005-0000-0000-000087170000}"/>
    <cellStyle name="20% - Accent1 2 2 4 3 3 3 4 2 2" xfId="6213" xr:uid="{00000000-0005-0000-0000-000088170000}"/>
    <cellStyle name="20% - Accent1 2 2 4 3 3 3 4 2 2 2" xfId="6214" xr:uid="{00000000-0005-0000-0000-000089170000}"/>
    <cellStyle name="20% - Accent1 2 2 4 3 3 3 4 2 3" xfId="6215" xr:uid="{00000000-0005-0000-0000-00008A170000}"/>
    <cellStyle name="20% - Accent1 2 2 4 3 3 3 4 3" xfId="6216" xr:uid="{00000000-0005-0000-0000-00008B170000}"/>
    <cellStyle name="20% - Accent1 2 2 4 3 3 3 4 3 2" xfId="6217" xr:uid="{00000000-0005-0000-0000-00008C170000}"/>
    <cellStyle name="20% - Accent1 2 2 4 3 3 3 4 4" xfId="6218" xr:uid="{00000000-0005-0000-0000-00008D170000}"/>
    <cellStyle name="20% - Accent1 2 2 4 3 3 3 5" xfId="6219" xr:uid="{00000000-0005-0000-0000-00008E170000}"/>
    <cellStyle name="20% - Accent1 2 2 4 3 3 3 5 2" xfId="6220" xr:uid="{00000000-0005-0000-0000-00008F170000}"/>
    <cellStyle name="20% - Accent1 2 2 4 3 3 3 5 2 2" xfId="6221" xr:uid="{00000000-0005-0000-0000-000090170000}"/>
    <cellStyle name="20% - Accent1 2 2 4 3 3 3 5 3" xfId="6222" xr:uid="{00000000-0005-0000-0000-000091170000}"/>
    <cellStyle name="20% - Accent1 2 2 4 3 3 3 6" xfId="6223" xr:uid="{00000000-0005-0000-0000-000092170000}"/>
    <cellStyle name="20% - Accent1 2 2 4 3 3 3 6 2" xfId="6224" xr:uid="{00000000-0005-0000-0000-000093170000}"/>
    <cellStyle name="20% - Accent1 2 2 4 3 3 3 6 2 2" xfId="6225" xr:uid="{00000000-0005-0000-0000-000094170000}"/>
    <cellStyle name="20% - Accent1 2 2 4 3 3 3 6 3" xfId="6226" xr:uid="{00000000-0005-0000-0000-000095170000}"/>
    <cellStyle name="20% - Accent1 2 2 4 3 3 3 7" xfId="6227" xr:uid="{00000000-0005-0000-0000-000096170000}"/>
    <cellStyle name="20% - Accent1 2 2 4 3 3 3 7 2" xfId="6228" xr:uid="{00000000-0005-0000-0000-000097170000}"/>
    <cellStyle name="20% - Accent1 2 2 4 3 3 3 8" xfId="6229" xr:uid="{00000000-0005-0000-0000-000098170000}"/>
    <cellStyle name="20% - Accent1 2 2 4 3 3 3 8 2" xfId="6230" xr:uid="{00000000-0005-0000-0000-000099170000}"/>
    <cellStyle name="20% - Accent1 2 2 4 3 3 3 9" xfId="6231" xr:uid="{00000000-0005-0000-0000-00009A170000}"/>
    <cellStyle name="20% - Accent1 2 2 4 3 3 4" xfId="6232" xr:uid="{00000000-0005-0000-0000-00009B170000}"/>
    <cellStyle name="20% - Accent1 2 2 4 3 3 4 2" xfId="6233" xr:uid="{00000000-0005-0000-0000-00009C170000}"/>
    <cellStyle name="20% - Accent1 2 2 4 3 3 4 2 2" xfId="6234" xr:uid="{00000000-0005-0000-0000-00009D170000}"/>
    <cellStyle name="20% - Accent1 2 2 4 3 3 4 2 2 2" xfId="6235" xr:uid="{00000000-0005-0000-0000-00009E170000}"/>
    <cellStyle name="20% - Accent1 2 2 4 3 3 4 2 3" xfId="6236" xr:uid="{00000000-0005-0000-0000-00009F170000}"/>
    <cellStyle name="20% - Accent1 2 2 4 3 3 4 3" xfId="6237" xr:uid="{00000000-0005-0000-0000-0000A0170000}"/>
    <cellStyle name="20% - Accent1 2 2 4 3 3 4 3 2" xfId="6238" xr:uid="{00000000-0005-0000-0000-0000A1170000}"/>
    <cellStyle name="20% - Accent1 2 2 4 3 3 4 4" xfId="6239" xr:uid="{00000000-0005-0000-0000-0000A2170000}"/>
    <cellStyle name="20% - Accent1 2 2 4 3 3 5" xfId="6240" xr:uid="{00000000-0005-0000-0000-0000A3170000}"/>
    <cellStyle name="20% - Accent1 2 2 4 3 3 5 2" xfId="6241" xr:uid="{00000000-0005-0000-0000-0000A4170000}"/>
    <cellStyle name="20% - Accent1 2 2 4 3 3 5 2 2" xfId="6242" xr:uid="{00000000-0005-0000-0000-0000A5170000}"/>
    <cellStyle name="20% - Accent1 2 2 4 3 3 5 2 2 2" xfId="6243" xr:uid="{00000000-0005-0000-0000-0000A6170000}"/>
    <cellStyle name="20% - Accent1 2 2 4 3 3 5 2 3" xfId="6244" xr:uid="{00000000-0005-0000-0000-0000A7170000}"/>
    <cellStyle name="20% - Accent1 2 2 4 3 3 5 3" xfId="6245" xr:uid="{00000000-0005-0000-0000-0000A8170000}"/>
    <cellStyle name="20% - Accent1 2 2 4 3 3 5 3 2" xfId="6246" xr:uid="{00000000-0005-0000-0000-0000A9170000}"/>
    <cellStyle name="20% - Accent1 2 2 4 3 3 5 4" xfId="6247" xr:uid="{00000000-0005-0000-0000-0000AA170000}"/>
    <cellStyle name="20% - Accent1 2 2 4 3 3 6" xfId="6248" xr:uid="{00000000-0005-0000-0000-0000AB170000}"/>
    <cellStyle name="20% - Accent1 2 2 4 3 3 6 2" xfId="6249" xr:uid="{00000000-0005-0000-0000-0000AC170000}"/>
    <cellStyle name="20% - Accent1 2 2 4 3 3 6 2 2" xfId="6250" xr:uid="{00000000-0005-0000-0000-0000AD170000}"/>
    <cellStyle name="20% - Accent1 2 2 4 3 3 6 2 2 2" xfId="6251" xr:uid="{00000000-0005-0000-0000-0000AE170000}"/>
    <cellStyle name="20% - Accent1 2 2 4 3 3 6 2 3" xfId="6252" xr:uid="{00000000-0005-0000-0000-0000AF170000}"/>
    <cellStyle name="20% - Accent1 2 2 4 3 3 6 3" xfId="6253" xr:uid="{00000000-0005-0000-0000-0000B0170000}"/>
    <cellStyle name="20% - Accent1 2 2 4 3 3 6 3 2" xfId="6254" xr:uid="{00000000-0005-0000-0000-0000B1170000}"/>
    <cellStyle name="20% - Accent1 2 2 4 3 3 6 4" xfId="6255" xr:uid="{00000000-0005-0000-0000-0000B2170000}"/>
    <cellStyle name="20% - Accent1 2 2 4 3 3 7" xfId="6256" xr:uid="{00000000-0005-0000-0000-0000B3170000}"/>
    <cellStyle name="20% - Accent1 2 2 4 3 3 7 2" xfId="6257" xr:uid="{00000000-0005-0000-0000-0000B4170000}"/>
    <cellStyle name="20% - Accent1 2 2 4 3 3 7 2 2" xfId="6258" xr:uid="{00000000-0005-0000-0000-0000B5170000}"/>
    <cellStyle name="20% - Accent1 2 2 4 3 3 7 3" xfId="6259" xr:uid="{00000000-0005-0000-0000-0000B6170000}"/>
    <cellStyle name="20% - Accent1 2 2 4 3 3 8" xfId="6260" xr:uid="{00000000-0005-0000-0000-0000B7170000}"/>
    <cellStyle name="20% - Accent1 2 2 4 3 3 8 2" xfId="6261" xr:uid="{00000000-0005-0000-0000-0000B8170000}"/>
    <cellStyle name="20% - Accent1 2 2 4 3 3 8 2 2" xfId="6262" xr:uid="{00000000-0005-0000-0000-0000B9170000}"/>
    <cellStyle name="20% - Accent1 2 2 4 3 3 8 3" xfId="6263" xr:uid="{00000000-0005-0000-0000-0000BA170000}"/>
    <cellStyle name="20% - Accent1 2 2 4 3 3 9" xfId="6264" xr:uid="{00000000-0005-0000-0000-0000BB170000}"/>
    <cellStyle name="20% - Accent1 2 2 4 3 3 9 2" xfId="6265" xr:uid="{00000000-0005-0000-0000-0000BC170000}"/>
    <cellStyle name="20% - Accent1 2 2 4 3 4" xfId="6266" xr:uid="{00000000-0005-0000-0000-0000BD170000}"/>
    <cellStyle name="20% - Accent1 2 2 4 3 4 10" xfId="6267" xr:uid="{00000000-0005-0000-0000-0000BE170000}"/>
    <cellStyle name="20% - Accent1 2 2 4 3 4 10 2" xfId="6268" xr:uid="{00000000-0005-0000-0000-0000BF170000}"/>
    <cellStyle name="20% - Accent1 2 2 4 3 4 11" xfId="6269" xr:uid="{00000000-0005-0000-0000-0000C0170000}"/>
    <cellStyle name="20% - Accent1 2 2 4 3 4 2" xfId="6270" xr:uid="{00000000-0005-0000-0000-0000C1170000}"/>
    <cellStyle name="20% - Accent1 2 2 4 3 4 2 2" xfId="6271" xr:uid="{00000000-0005-0000-0000-0000C2170000}"/>
    <cellStyle name="20% - Accent1 2 2 4 3 4 2 2 2" xfId="6272" xr:uid="{00000000-0005-0000-0000-0000C3170000}"/>
    <cellStyle name="20% - Accent1 2 2 4 3 4 2 2 2 2" xfId="6273" xr:uid="{00000000-0005-0000-0000-0000C4170000}"/>
    <cellStyle name="20% - Accent1 2 2 4 3 4 2 2 2 2 2" xfId="6274" xr:uid="{00000000-0005-0000-0000-0000C5170000}"/>
    <cellStyle name="20% - Accent1 2 2 4 3 4 2 2 2 3" xfId="6275" xr:uid="{00000000-0005-0000-0000-0000C6170000}"/>
    <cellStyle name="20% - Accent1 2 2 4 3 4 2 2 3" xfId="6276" xr:uid="{00000000-0005-0000-0000-0000C7170000}"/>
    <cellStyle name="20% - Accent1 2 2 4 3 4 2 2 3 2" xfId="6277" xr:uid="{00000000-0005-0000-0000-0000C8170000}"/>
    <cellStyle name="20% - Accent1 2 2 4 3 4 2 2 4" xfId="6278" xr:uid="{00000000-0005-0000-0000-0000C9170000}"/>
    <cellStyle name="20% - Accent1 2 2 4 3 4 2 3" xfId="6279" xr:uid="{00000000-0005-0000-0000-0000CA170000}"/>
    <cellStyle name="20% - Accent1 2 2 4 3 4 2 3 2" xfId="6280" xr:uid="{00000000-0005-0000-0000-0000CB170000}"/>
    <cellStyle name="20% - Accent1 2 2 4 3 4 2 3 2 2" xfId="6281" xr:uid="{00000000-0005-0000-0000-0000CC170000}"/>
    <cellStyle name="20% - Accent1 2 2 4 3 4 2 3 2 2 2" xfId="6282" xr:uid="{00000000-0005-0000-0000-0000CD170000}"/>
    <cellStyle name="20% - Accent1 2 2 4 3 4 2 3 2 3" xfId="6283" xr:uid="{00000000-0005-0000-0000-0000CE170000}"/>
    <cellStyle name="20% - Accent1 2 2 4 3 4 2 3 3" xfId="6284" xr:uid="{00000000-0005-0000-0000-0000CF170000}"/>
    <cellStyle name="20% - Accent1 2 2 4 3 4 2 3 3 2" xfId="6285" xr:uid="{00000000-0005-0000-0000-0000D0170000}"/>
    <cellStyle name="20% - Accent1 2 2 4 3 4 2 3 4" xfId="6286" xr:uid="{00000000-0005-0000-0000-0000D1170000}"/>
    <cellStyle name="20% - Accent1 2 2 4 3 4 2 4" xfId="6287" xr:uid="{00000000-0005-0000-0000-0000D2170000}"/>
    <cellStyle name="20% - Accent1 2 2 4 3 4 2 4 2" xfId="6288" xr:uid="{00000000-0005-0000-0000-0000D3170000}"/>
    <cellStyle name="20% - Accent1 2 2 4 3 4 2 4 2 2" xfId="6289" xr:uid="{00000000-0005-0000-0000-0000D4170000}"/>
    <cellStyle name="20% - Accent1 2 2 4 3 4 2 4 2 2 2" xfId="6290" xr:uid="{00000000-0005-0000-0000-0000D5170000}"/>
    <cellStyle name="20% - Accent1 2 2 4 3 4 2 4 2 3" xfId="6291" xr:uid="{00000000-0005-0000-0000-0000D6170000}"/>
    <cellStyle name="20% - Accent1 2 2 4 3 4 2 4 3" xfId="6292" xr:uid="{00000000-0005-0000-0000-0000D7170000}"/>
    <cellStyle name="20% - Accent1 2 2 4 3 4 2 4 3 2" xfId="6293" xr:uid="{00000000-0005-0000-0000-0000D8170000}"/>
    <cellStyle name="20% - Accent1 2 2 4 3 4 2 4 4" xfId="6294" xr:uid="{00000000-0005-0000-0000-0000D9170000}"/>
    <cellStyle name="20% - Accent1 2 2 4 3 4 2 5" xfId="6295" xr:uid="{00000000-0005-0000-0000-0000DA170000}"/>
    <cellStyle name="20% - Accent1 2 2 4 3 4 2 5 2" xfId="6296" xr:uid="{00000000-0005-0000-0000-0000DB170000}"/>
    <cellStyle name="20% - Accent1 2 2 4 3 4 2 5 2 2" xfId="6297" xr:uid="{00000000-0005-0000-0000-0000DC170000}"/>
    <cellStyle name="20% - Accent1 2 2 4 3 4 2 5 3" xfId="6298" xr:uid="{00000000-0005-0000-0000-0000DD170000}"/>
    <cellStyle name="20% - Accent1 2 2 4 3 4 2 6" xfId="6299" xr:uid="{00000000-0005-0000-0000-0000DE170000}"/>
    <cellStyle name="20% - Accent1 2 2 4 3 4 2 6 2" xfId="6300" xr:uid="{00000000-0005-0000-0000-0000DF170000}"/>
    <cellStyle name="20% - Accent1 2 2 4 3 4 2 6 2 2" xfId="6301" xr:uid="{00000000-0005-0000-0000-0000E0170000}"/>
    <cellStyle name="20% - Accent1 2 2 4 3 4 2 6 3" xfId="6302" xr:uid="{00000000-0005-0000-0000-0000E1170000}"/>
    <cellStyle name="20% - Accent1 2 2 4 3 4 2 7" xfId="6303" xr:uid="{00000000-0005-0000-0000-0000E2170000}"/>
    <cellStyle name="20% - Accent1 2 2 4 3 4 2 7 2" xfId="6304" xr:uid="{00000000-0005-0000-0000-0000E3170000}"/>
    <cellStyle name="20% - Accent1 2 2 4 3 4 2 8" xfId="6305" xr:uid="{00000000-0005-0000-0000-0000E4170000}"/>
    <cellStyle name="20% - Accent1 2 2 4 3 4 2 8 2" xfId="6306" xr:uid="{00000000-0005-0000-0000-0000E5170000}"/>
    <cellStyle name="20% - Accent1 2 2 4 3 4 2 9" xfId="6307" xr:uid="{00000000-0005-0000-0000-0000E6170000}"/>
    <cellStyle name="20% - Accent1 2 2 4 3 4 3" xfId="6308" xr:uid="{00000000-0005-0000-0000-0000E7170000}"/>
    <cellStyle name="20% - Accent1 2 2 4 3 4 3 2" xfId="6309" xr:uid="{00000000-0005-0000-0000-0000E8170000}"/>
    <cellStyle name="20% - Accent1 2 2 4 3 4 3 2 2" xfId="6310" xr:uid="{00000000-0005-0000-0000-0000E9170000}"/>
    <cellStyle name="20% - Accent1 2 2 4 3 4 3 2 2 2" xfId="6311" xr:uid="{00000000-0005-0000-0000-0000EA170000}"/>
    <cellStyle name="20% - Accent1 2 2 4 3 4 3 2 2 2 2" xfId="6312" xr:uid="{00000000-0005-0000-0000-0000EB170000}"/>
    <cellStyle name="20% - Accent1 2 2 4 3 4 3 2 2 3" xfId="6313" xr:uid="{00000000-0005-0000-0000-0000EC170000}"/>
    <cellStyle name="20% - Accent1 2 2 4 3 4 3 2 3" xfId="6314" xr:uid="{00000000-0005-0000-0000-0000ED170000}"/>
    <cellStyle name="20% - Accent1 2 2 4 3 4 3 2 3 2" xfId="6315" xr:uid="{00000000-0005-0000-0000-0000EE170000}"/>
    <cellStyle name="20% - Accent1 2 2 4 3 4 3 2 4" xfId="6316" xr:uid="{00000000-0005-0000-0000-0000EF170000}"/>
    <cellStyle name="20% - Accent1 2 2 4 3 4 3 3" xfId="6317" xr:uid="{00000000-0005-0000-0000-0000F0170000}"/>
    <cellStyle name="20% - Accent1 2 2 4 3 4 3 3 2" xfId="6318" xr:uid="{00000000-0005-0000-0000-0000F1170000}"/>
    <cellStyle name="20% - Accent1 2 2 4 3 4 3 3 2 2" xfId="6319" xr:uid="{00000000-0005-0000-0000-0000F2170000}"/>
    <cellStyle name="20% - Accent1 2 2 4 3 4 3 3 2 2 2" xfId="6320" xr:uid="{00000000-0005-0000-0000-0000F3170000}"/>
    <cellStyle name="20% - Accent1 2 2 4 3 4 3 3 2 3" xfId="6321" xr:uid="{00000000-0005-0000-0000-0000F4170000}"/>
    <cellStyle name="20% - Accent1 2 2 4 3 4 3 3 3" xfId="6322" xr:uid="{00000000-0005-0000-0000-0000F5170000}"/>
    <cellStyle name="20% - Accent1 2 2 4 3 4 3 3 3 2" xfId="6323" xr:uid="{00000000-0005-0000-0000-0000F6170000}"/>
    <cellStyle name="20% - Accent1 2 2 4 3 4 3 3 4" xfId="6324" xr:uid="{00000000-0005-0000-0000-0000F7170000}"/>
    <cellStyle name="20% - Accent1 2 2 4 3 4 3 4" xfId="6325" xr:uid="{00000000-0005-0000-0000-0000F8170000}"/>
    <cellStyle name="20% - Accent1 2 2 4 3 4 3 4 2" xfId="6326" xr:uid="{00000000-0005-0000-0000-0000F9170000}"/>
    <cellStyle name="20% - Accent1 2 2 4 3 4 3 4 2 2" xfId="6327" xr:uid="{00000000-0005-0000-0000-0000FA170000}"/>
    <cellStyle name="20% - Accent1 2 2 4 3 4 3 4 2 2 2" xfId="6328" xr:uid="{00000000-0005-0000-0000-0000FB170000}"/>
    <cellStyle name="20% - Accent1 2 2 4 3 4 3 4 2 3" xfId="6329" xr:uid="{00000000-0005-0000-0000-0000FC170000}"/>
    <cellStyle name="20% - Accent1 2 2 4 3 4 3 4 3" xfId="6330" xr:uid="{00000000-0005-0000-0000-0000FD170000}"/>
    <cellStyle name="20% - Accent1 2 2 4 3 4 3 4 3 2" xfId="6331" xr:uid="{00000000-0005-0000-0000-0000FE170000}"/>
    <cellStyle name="20% - Accent1 2 2 4 3 4 3 4 4" xfId="6332" xr:uid="{00000000-0005-0000-0000-0000FF170000}"/>
    <cellStyle name="20% - Accent1 2 2 4 3 4 3 5" xfId="6333" xr:uid="{00000000-0005-0000-0000-000000180000}"/>
    <cellStyle name="20% - Accent1 2 2 4 3 4 3 5 2" xfId="6334" xr:uid="{00000000-0005-0000-0000-000001180000}"/>
    <cellStyle name="20% - Accent1 2 2 4 3 4 3 5 2 2" xfId="6335" xr:uid="{00000000-0005-0000-0000-000002180000}"/>
    <cellStyle name="20% - Accent1 2 2 4 3 4 3 5 3" xfId="6336" xr:uid="{00000000-0005-0000-0000-000003180000}"/>
    <cellStyle name="20% - Accent1 2 2 4 3 4 3 6" xfId="6337" xr:uid="{00000000-0005-0000-0000-000004180000}"/>
    <cellStyle name="20% - Accent1 2 2 4 3 4 3 6 2" xfId="6338" xr:uid="{00000000-0005-0000-0000-000005180000}"/>
    <cellStyle name="20% - Accent1 2 2 4 3 4 3 6 2 2" xfId="6339" xr:uid="{00000000-0005-0000-0000-000006180000}"/>
    <cellStyle name="20% - Accent1 2 2 4 3 4 3 6 3" xfId="6340" xr:uid="{00000000-0005-0000-0000-000007180000}"/>
    <cellStyle name="20% - Accent1 2 2 4 3 4 3 7" xfId="6341" xr:uid="{00000000-0005-0000-0000-000008180000}"/>
    <cellStyle name="20% - Accent1 2 2 4 3 4 3 7 2" xfId="6342" xr:uid="{00000000-0005-0000-0000-000009180000}"/>
    <cellStyle name="20% - Accent1 2 2 4 3 4 3 8" xfId="6343" xr:uid="{00000000-0005-0000-0000-00000A180000}"/>
    <cellStyle name="20% - Accent1 2 2 4 3 4 3 8 2" xfId="6344" xr:uid="{00000000-0005-0000-0000-00000B180000}"/>
    <cellStyle name="20% - Accent1 2 2 4 3 4 3 9" xfId="6345" xr:uid="{00000000-0005-0000-0000-00000C180000}"/>
    <cellStyle name="20% - Accent1 2 2 4 3 4 4" xfId="6346" xr:uid="{00000000-0005-0000-0000-00000D180000}"/>
    <cellStyle name="20% - Accent1 2 2 4 3 4 4 2" xfId="6347" xr:uid="{00000000-0005-0000-0000-00000E180000}"/>
    <cellStyle name="20% - Accent1 2 2 4 3 4 4 2 2" xfId="6348" xr:uid="{00000000-0005-0000-0000-00000F180000}"/>
    <cellStyle name="20% - Accent1 2 2 4 3 4 4 2 2 2" xfId="6349" xr:uid="{00000000-0005-0000-0000-000010180000}"/>
    <cellStyle name="20% - Accent1 2 2 4 3 4 4 2 3" xfId="6350" xr:uid="{00000000-0005-0000-0000-000011180000}"/>
    <cellStyle name="20% - Accent1 2 2 4 3 4 4 3" xfId="6351" xr:uid="{00000000-0005-0000-0000-000012180000}"/>
    <cellStyle name="20% - Accent1 2 2 4 3 4 4 3 2" xfId="6352" xr:uid="{00000000-0005-0000-0000-000013180000}"/>
    <cellStyle name="20% - Accent1 2 2 4 3 4 4 4" xfId="6353" xr:uid="{00000000-0005-0000-0000-000014180000}"/>
    <cellStyle name="20% - Accent1 2 2 4 3 4 5" xfId="6354" xr:uid="{00000000-0005-0000-0000-000015180000}"/>
    <cellStyle name="20% - Accent1 2 2 4 3 4 5 2" xfId="6355" xr:uid="{00000000-0005-0000-0000-000016180000}"/>
    <cellStyle name="20% - Accent1 2 2 4 3 4 5 2 2" xfId="6356" xr:uid="{00000000-0005-0000-0000-000017180000}"/>
    <cellStyle name="20% - Accent1 2 2 4 3 4 5 2 2 2" xfId="6357" xr:uid="{00000000-0005-0000-0000-000018180000}"/>
    <cellStyle name="20% - Accent1 2 2 4 3 4 5 2 3" xfId="6358" xr:uid="{00000000-0005-0000-0000-000019180000}"/>
    <cellStyle name="20% - Accent1 2 2 4 3 4 5 3" xfId="6359" xr:uid="{00000000-0005-0000-0000-00001A180000}"/>
    <cellStyle name="20% - Accent1 2 2 4 3 4 5 3 2" xfId="6360" xr:uid="{00000000-0005-0000-0000-00001B180000}"/>
    <cellStyle name="20% - Accent1 2 2 4 3 4 5 4" xfId="6361" xr:uid="{00000000-0005-0000-0000-00001C180000}"/>
    <cellStyle name="20% - Accent1 2 2 4 3 4 6" xfId="6362" xr:uid="{00000000-0005-0000-0000-00001D180000}"/>
    <cellStyle name="20% - Accent1 2 2 4 3 4 6 2" xfId="6363" xr:uid="{00000000-0005-0000-0000-00001E180000}"/>
    <cellStyle name="20% - Accent1 2 2 4 3 4 6 2 2" xfId="6364" xr:uid="{00000000-0005-0000-0000-00001F180000}"/>
    <cellStyle name="20% - Accent1 2 2 4 3 4 6 2 2 2" xfId="6365" xr:uid="{00000000-0005-0000-0000-000020180000}"/>
    <cellStyle name="20% - Accent1 2 2 4 3 4 6 2 3" xfId="6366" xr:uid="{00000000-0005-0000-0000-000021180000}"/>
    <cellStyle name="20% - Accent1 2 2 4 3 4 6 3" xfId="6367" xr:uid="{00000000-0005-0000-0000-000022180000}"/>
    <cellStyle name="20% - Accent1 2 2 4 3 4 6 3 2" xfId="6368" xr:uid="{00000000-0005-0000-0000-000023180000}"/>
    <cellStyle name="20% - Accent1 2 2 4 3 4 6 4" xfId="6369" xr:uid="{00000000-0005-0000-0000-000024180000}"/>
    <cellStyle name="20% - Accent1 2 2 4 3 4 7" xfId="6370" xr:uid="{00000000-0005-0000-0000-000025180000}"/>
    <cellStyle name="20% - Accent1 2 2 4 3 4 7 2" xfId="6371" xr:uid="{00000000-0005-0000-0000-000026180000}"/>
    <cellStyle name="20% - Accent1 2 2 4 3 4 7 2 2" xfId="6372" xr:uid="{00000000-0005-0000-0000-000027180000}"/>
    <cellStyle name="20% - Accent1 2 2 4 3 4 7 3" xfId="6373" xr:uid="{00000000-0005-0000-0000-000028180000}"/>
    <cellStyle name="20% - Accent1 2 2 4 3 4 8" xfId="6374" xr:uid="{00000000-0005-0000-0000-000029180000}"/>
    <cellStyle name="20% - Accent1 2 2 4 3 4 8 2" xfId="6375" xr:uid="{00000000-0005-0000-0000-00002A180000}"/>
    <cellStyle name="20% - Accent1 2 2 4 3 4 8 2 2" xfId="6376" xr:uid="{00000000-0005-0000-0000-00002B180000}"/>
    <cellStyle name="20% - Accent1 2 2 4 3 4 8 3" xfId="6377" xr:uid="{00000000-0005-0000-0000-00002C180000}"/>
    <cellStyle name="20% - Accent1 2 2 4 3 4 9" xfId="6378" xr:uid="{00000000-0005-0000-0000-00002D180000}"/>
    <cellStyle name="20% - Accent1 2 2 4 3 4 9 2" xfId="6379" xr:uid="{00000000-0005-0000-0000-00002E180000}"/>
    <cellStyle name="20% - Accent1 2 2 4 3 5" xfId="6380" xr:uid="{00000000-0005-0000-0000-00002F180000}"/>
    <cellStyle name="20% - Accent1 2 2 4 3 5 2" xfId="6381" xr:uid="{00000000-0005-0000-0000-000030180000}"/>
    <cellStyle name="20% - Accent1 2 2 4 3 5 2 2" xfId="6382" xr:uid="{00000000-0005-0000-0000-000031180000}"/>
    <cellStyle name="20% - Accent1 2 2 4 3 5 2 2 2" xfId="6383" xr:uid="{00000000-0005-0000-0000-000032180000}"/>
    <cellStyle name="20% - Accent1 2 2 4 3 5 2 2 2 2" xfId="6384" xr:uid="{00000000-0005-0000-0000-000033180000}"/>
    <cellStyle name="20% - Accent1 2 2 4 3 5 2 2 3" xfId="6385" xr:uid="{00000000-0005-0000-0000-000034180000}"/>
    <cellStyle name="20% - Accent1 2 2 4 3 5 2 3" xfId="6386" xr:uid="{00000000-0005-0000-0000-000035180000}"/>
    <cellStyle name="20% - Accent1 2 2 4 3 5 2 3 2" xfId="6387" xr:uid="{00000000-0005-0000-0000-000036180000}"/>
    <cellStyle name="20% - Accent1 2 2 4 3 5 2 4" xfId="6388" xr:uid="{00000000-0005-0000-0000-000037180000}"/>
    <cellStyle name="20% - Accent1 2 2 4 3 5 3" xfId="6389" xr:uid="{00000000-0005-0000-0000-000038180000}"/>
    <cellStyle name="20% - Accent1 2 2 4 3 5 3 2" xfId="6390" xr:uid="{00000000-0005-0000-0000-000039180000}"/>
    <cellStyle name="20% - Accent1 2 2 4 3 5 3 2 2" xfId="6391" xr:uid="{00000000-0005-0000-0000-00003A180000}"/>
    <cellStyle name="20% - Accent1 2 2 4 3 5 3 2 2 2" xfId="6392" xr:uid="{00000000-0005-0000-0000-00003B180000}"/>
    <cellStyle name="20% - Accent1 2 2 4 3 5 3 2 3" xfId="6393" xr:uid="{00000000-0005-0000-0000-00003C180000}"/>
    <cellStyle name="20% - Accent1 2 2 4 3 5 3 3" xfId="6394" xr:uid="{00000000-0005-0000-0000-00003D180000}"/>
    <cellStyle name="20% - Accent1 2 2 4 3 5 3 3 2" xfId="6395" xr:uid="{00000000-0005-0000-0000-00003E180000}"/>
    <cellStyle name="20% - Accent1 2 2 4 3 5 3 4" xfId="6396" xr:uid="{00000000-0005-0000-0000-00003F180000}"/>
    <cellStyle name="20% - Accent1 2 2 4 3 5 4" xfId="6397" xr:uid="{00000000-0005-0000-0000-000040180000}"/>
    <cellStyle name="20% - Accent1 2 2 4 3 5 4 2" xfId="6398" xr:uid="{00000000-0005-0000-0000-000041180000}"/>
    <cellStyle name="20% - Accent1 2 2 4 3 5 4 2 2" xfId="6399" xr:uid="{00000000-0005-0000-0000-000042180000}"/>
    <cellStyle name="20% - Accent1 2 2 4 3 5 4 2 2 2" xfId="6400" xr:uid="{00000000-0005-0000-0000-000043180000}"/>
    <cellStyle name="20% - Accent1 2 2 4 3 5 4 2 3" xfId="6401" xr:uid="{00000000-0005-0000-0000-000044180000}"/>
    <cellStyle name="20% - Accent1 2 2 4 3 5 4 3" xfId="6402" xr:uid="{00000000-0005-0000-0000-000045180000}"/>
    <cellStyle name="20% - Accent1 2 2 4 3 5 4 3 2" xfId="6403" xr:uid="{00000000-0005-0000-0000-000046180000}"/>
    <cellStyle name="20% - Accent1 2 2 4 3 5 4 4" xfId="6404" xr:uid="{00000000-0005-0000-0000-000047180000}"/>
    <cellStyle name="20% - Accent1 2 2 4 3 5 5" xfId="6405" xr:uid="{00000000-0005-0000-0000-000048180000}"/>
    <cellStyle name="20% - Accent1 2 2 4 3 5 5 2" xfId="6406" xr:uid="{00000000-0005-0000-0000-000049180000}"/>
    <cellStyle name="20% - Accent1 2 2 4 3 5 5 2 2" xfId="6407" xr:uid="{00000000-0005-0000-0000-00004A180000}"/>
    <cellStyle name="20% - Accent1 2 2 4 3 5 5 3" xfId="6408" xr:uid="{00000000-0005-0000-0000-00004B180000}"/>
    <cellStyle name="20% - Accent1 2 2 4 3 5 6" xfId="6409" xr:uid="{00000000-0005-0000-0000-00004C180000}"/>
    <cellStyle name="20% - Accent1 2 2 4 3 5 6 2" xfId="6410" xr:uid="{00000000-0005-0000-0000-00004D180000}"/>
    <cellStyle name="20% - Accent1 2 2 4 3 5 6 2 2" xfId="6411" xr:uid="{00000000-0005-0000-0000-00004E180000}"/>
    <cellStyle name="20% - Accent1 2 2 4 3 5 6 3" xfId="6412" xr:uid="{00000000-0005-0000-0000-00004F180000}"/>
    <cellStyle name="20% - Accent1 2 2 4 3 5 7" xfId="6413" xr:uid="{00000000-0005-0000-0000-000050180000}"/>
    <cellStyle name="20% - Accent1 2 2 4 3 5 7 2" xfId="6414" xr:uid="{00000000-0005-0000-0000-000051180000}"/>
    <cellStyle name="20% - Accent1 2 2 4 3 5 8" xfId="6415" xr:uid="{00000000-0005-0000-0000-000052180000}"/>
    <cellStyle name="20% - Accent1 2 2 4 3 5 8 2" xfId="6416" xr:uid="{00000000-0005-0000-0000-000053180000}"/>
    <cellStyle name="20% - Accent1 2 2 4 3 5 9" xfId="6417" xr:uid="{00000000-0005-0000-0000-000054180000}"/>
    <cellStyle name="20% - Accent1 2 2 4 3 6" xfId="6418" xr:uid="{00000000-0005-0000-0000-000055180000}"/>
    <cellStyle name="20% - Accent1 2 2 4 3 6 2" xfId="6419" xr:uid="{00000000-0005-0000-0000-000056180000}"/>
    <cellStyle name="20% - Accent1 2 2 4 3 6 2 2" xfId="6420" xr:uid="{00000000-0005-0000-0000-000057180000}"/>
    <cellStyle name="20% - Accent1 2 2 4 3 6 2 2 2" xfId="6421" xr:uid="{00000000-0005-0000-0000-000058180000}"/>
    <cellStyle name="20% - Accent1 2 2 4 3 6 2 2 2 2" xfId="6422" xr:uid="{00000000-0005-0000-0000-000059180000}"/>
    <cellStyle name="20% - Accent1 2 2 4 3 6 2 2 3" xfId="6423" xr:uid="{00000000-0005-0000-0000-00005A180000}"/>
    <cellStyle name="20% - Accent1 2 2 4 3 6 2 3" xfId="6424" xr:uid="{00000000-0005-0000-0000-00005B180000}"/>
    <cellStyle name="20% - Accent1 2 2 4 3 6 2 3 2" xfId="6425" xr:uid="{00000000-0005-0000-0000-00005C180000}"/>
    <cellStyle name="20% - Accent1 2 2 4 3 6 2 4" xfId="6426" xr:uid="{00000000-0005-0000-0000-00005D180000}"/>
    <cellStyle name="20% - Accent1 2 2 4 3 6 3" xfId="6427" xr:uid="{00000000-0005-0000-0000-00005E180000}"/>
    <cellStyle name="20% - Accent1 2 2 4 3 6 3 2" xfId="6428" xr:uid="{00000000-0005-0000-0000-00005F180000}"/>
    <cellStyle name="20% - Accent1 2 2 4 3 6 3 2 2" xfId="6429" xr:uid="{00000000-0005-0000-0000-000060180000}"/>
    <cellStyle name="20% - Accent1 2 2 4 3 6 3 2 2 2" xfId="6430" xr:uid="{00000000-0005-0000-0000-000061180000}"/>
    <cellStyle name="20% - Accent1 2 2 4 3 6 3 2 3" xfId="6431" xr:uid="{00000000-0005-0000-0000-000062180000}"/>
    <cellStyle name="20% - Accent1 2 2 4 3 6 3 3" xfId="6432" xr:uid="{00000000-0005-0000-0000-000063180000}"/>
    <cellStyle name="20% - Accent1 2 2 4 3 6 3 3 2" xfId="6433" xr:uid="{00000000-0005-0000-0000-000064180000}"/>
    <cellStyle name="20% - Accent1 2 2 4 3 6 3 4" xfId="6434" xr:uid="{00000000-0005-0000-0000-000065180000}"/>
    <cellStyle name="20% - Accent1 2 2 4 3 6 4" xfId="6435" xr:uid="{00000000-0005-0000-0000-000066180000}"/>
    <cellStyle name="20% - Accent1 2 2 4 3 6 4 2" xfId="6436" xr:uid="{00000000-0005-0000-0000-000067180000}"/>
    <cellStyle name="20% - Accent1 2 2 4 3 6 4 2 2" xfId="6437" xr:uid="{00000000-0005-0000-0000-000068180000}"/>
    <cellStyle name="20% - Accent1 2 2 4 3 6 4 2 2 2" xfId="6438" xr:uid="{00000000-0005-0000-0000-000069180000}"/>
    <cellStyle name="20% - Accent1 2 2 4 3 6 4 2 3" xfId="6439" xr:uid="{00000000-0005-0000-0000-00006A180000}"/>
    <cellStyle name="20% - Accent1 2 2 4 3 6 4 3" xfId="6440" xr:uid="{00000000-0005-0000-0000-00006B180000}"/>
    <cellStyle name="20% - Accent1 2 2 4 3 6 4 3 2" xfId="6441" xr:uid="{00000000-0005-0000-0000-00006C180000}"/>
    <cellStyle name="20% - Accent1 2 2 4 3 6 4 4" xfId="6442" xr:uid="{00000000-0005-0000-0000-00006D180000}"/>
    <cellStyle name="20% - Accent1 2 2 4 3 6 5" xfId="6443" xr:uid="{00000000-0005-0000-0000-00006E180000}"/>
    <cellStyle name="20% - Accent1 2 2 4 3 6 5 2" xfId="6444" xr:uid="{00000000-0005-0000-0000-00006F180000}"/>
    <cellStyle name="20% - Accent1 2 2 4 3 6 5 2 2" xfId="6445" xr:uid="{00000000-0005-0000-0000-000070180000}"/>
    <cellStyle name="20% - Accent1 2 2 4 3 6 5 3" xfId="6446" xr:uid="{00000000-0005-0000-0000-000071180000}"/>
    <cellStyle name="20% - Accent1 2 2 4 3 6 6" xfId="6447" xr:uid="{00000000-0005-0000-0000-000072180000}"/>
    <cellStyle name="20% - Accent1 2 2 4 3 6 6 2" xfId="6448" xr:uid="{00000000-0005-0000-0000-000073180000}"/>
    <cellStyle name="20% - Accent1 2 2 4 3 6 6 2 2" xfId="6449" xr:uid="{00000000-0005-0000-0000-000074180000}"/>
    <cellStyle name="20% - Accent1 2 2 4 3 6 6 3" xfId="6450" xr:uid="{00000000-0005-0000-0000-000075180000}"/>
    <cellStyle name="20% - Accent1 2 2 4 3 6 7" xfId="6451" xr:uid="{00000000-0005-0000-0000-000076180000}"/>
    <cellStyle name="20% - Accent1 2 2 4 3 6 7 2" xfId="6452" xr:uid="{00000000-0005-0000-0000-000077180000}"/>
    <cellStyle name="20% - Accent1 2 2 4 3 6 8" xfId="6453" xr:uid="{00000000-0005-0000-0000-000078180000}"/>
    <cellStyle name="20% - Accent1 2 2 4 3 6 8 2" xfId="6454" xr:uid="{00000000-0005-0000-0000-000079180000}"/>
    <cellStyle name="20% - Accent1 2 2 4 3 6 9" xfId="6455" xr:uid="{00000000-0005-0000-0000-00007A180000}"/>
    <cellStyle name="20% - Accent1 2 2 4 3 7" xfId="6456" xr:uid="{00000000-0005-0000-0000-00007B180000}"/>
    <cellStyle name="20% - Accent1 2 2 4 3 7 2" xfId="6457" xr:uid="{00000000-0005-0000-0000-00007C180000}"/>
    <cellStyle name="20% - Accent1 2 2 4 3 7 2 2" xfId="6458" xr:uid="{00000000-0005-0000-0000-00007D180000}"/>
    <cellStyle name="20% - Accent1 2 2 4 3 7 2 2 2" xfId="6459" xr:uid="{00000000-0005-0000-0000-00007E180000}"/>
    <cellStyle name="20% - Accent1 2 2 4 3 7 2 3" xfId="6460" xr:uid="{00000000-0005-0000-0000-00007F180000}"/>
    <cellStyle name="20% - Accent1 2 2 4 3 7 3" xfId="6461" xr:uid="{00000000-0005-0000-0000-000080180000}"/>
    <cellStyle name="20% - Accent1 2 2 4 3 7 3 2" xfId="6462" xr:uid="{00000000-0005-0000-0000-000081180000}"/>
    <cellStyle name="20% - Accent1 2 2 4 3 7 4" xfId="6463" xr:uid="{00000000-0005-0000-0000-000082180000}"/>
    <cellStyle name="20% - Accent1 2 2 4 3 8" xfId="6464" xr:uid="{00000000-0005-0000-0000-000083180000}"/>
    <cellStyle name="20% - Accent1 2 2 4 3 8 2" xfId="6465" xr:uid="{00000000-0005-0000-0000-000084180000}"/>
    <cellStyle name="20% - Accent1 2 2 4 3 8 2 2" xfId="6466" xr:uid="{00000000-0005-0000-0000-000085180000}"/>
    <cellStyle name="20% - Accent1 2 2 4 3 8 2 2 2" xfId="6467" xr:uid="{00000000-0005-0000-0000-000086180000}"/>
    <cellStyle name="20% - Accent1 2 2 4 3 8 2 3" xfId="6468" xr:uid="{00000000-0005-0000-0000-000087180000}"/>
    <cellStyle name="20% - Accent1 2 2 4 3 8 3" xfId="6469" xr:uid="{00000000-0005-0000-0000-000088180000}"/>
    <cellStyle name="20% - Accent1 2 2 4 3 8 3 2" xfId="6470" xr:uid="{00000000-0005-0000-0000-000089180000}"/>
    <cellStyle name="20% - Accent1 2 2 4 3 8 4" xfId="6471" xr:uid="{00000000-0005-0000-0000-00008A180000}"/>
    <cellStyle name="20% - Accent1 2 2 4 3 9" xfId="6472" xr:uid="{00000000-0005-0000-0000-00008B180000}"/>
    <cellStyle name="20% - Accent1 2 2 4 3 9 2" xfId="6473" xr:uid="{00000000-0005-0000-0000-00008C180000}"/>
    <cellStyle name="20% - Accent1 2 2 4 3 9 2 2" xfId="6474" xr:uid="{00000000-0005-0000-0000-00008D180000}"/>
    <cellStyle name="20% - Accent1 2 2 4 3 9 2 2 2" xfId="6475" xr:uid="{00000000-0005-0000-0000-00008E180000}"/>
    <cellStyle name="20% - Accent1 2 2 4 3 9 2 3" xfId="6476" xr:uid="{00000000-0005-0000-0000-00008F180000}"/>
    <cellStyle name="20% - Accent1 2 2 4 3 9 3" xfId="6477" xr:uid="{00000000-0005-0000-0000-000090180000}"/>
    <cellStyle name="20% - Accent1 2 2 4 3 9 3 2" xfId="6478" xr:uid="{00000000-0005-0000-0000-000091180000}"/>
    <cellStyle name="20% - Accent1 2 2 4 3 9 4" xfId="6479" xr:uid="{00000000-0005-0000-0000-000092180000}"/>
    <cellStyle name="20% - Accent1 2 2 4 4" xfId="6480" xr:uid="{00000000-0005-0000-0000-000093180000}"/>
    <cellStyle name="20% - Accent1 2 2 4 4 10" xfId="6481" xr:uid="{00000000-0005-0000-0000-000094180000}"/>
    <cellStyle name="20% - Accent1 2 2 4 4 10 2" xfId="6482" xr:uid="{00000000-0005-0000-0000-000095180000}"/>
    <cellStyle name="20% - Accent1 2 2 4 4 11" xfId="6483" xr:uid="{00000000-0005-0000-0000-000096180000}"/>
    <cellStyle name="20% - Accent1 2 2 4 4 2" xfId="6484" xr:uid="{00000000-0005-0000-0000-000097180000}"/>
    <cellStyle name="20% - Accent1 2 2 4 4 2 2" xfId="6485" xr:uid="{00000000-0005-0000-0000-000098180000}"/>
    <cellStyle name="20% - Accent1 2 2 4 4 2 2 2" xfId="6486" xr:uid="{00000000-0005-0000-0000-000099180000}"/>
    <cellStyle name="20% - Accent1 2 2 4 4 2 2 2 2" xfId="6487" xr:uid="{00000000-0005-0000-0000-00009A180000}"/>
    <cellStyle name="20% - Accent1 2 2 4 4 2 2 2 2 2" xfId="6488" xr:uid="{00000000-0005-0000-0000-00009B180000}"/>
    <cellStyle name="20% - Accent1 2 2 4 4 2 2 2 3" xfId="6489" xr:uid="{00000000-0005-0000-0000-00009C180000}"/>
    <cellStyle name="20% - Accent1 2 2 4 4 2 2 3" xfId="6490" xr:uid="{00000000-0005-0000-0000-00009D180000}"/>
    <cellStyle name="20% - Accent1 2 2 4 4 2 2 3 2" xfId="6491" xr:uid="{00000000-0005-0000-0000-00009E180000}"/>
    <cellStyle name="20% - Accent1 2 2 4 4 2 2 4" xfId="6492" xr:uid="{00000000-0005-0000-0000-00009F180000}"/>
    <cellStyle name="20% - Accent1 2 2 4 4 2 3" xfId="6493" xr:uid="{00000000-0005-0000-0000-0000A0180000}"/>
    <cellStyle name="20% - Accent1 2 2 4 4 2 3 2" xfId="6494" xr:uid="{00000000-0005-0000-0000-0000A1180000}"/>
    <cellStyle name="20% - Accent1 2 2 4 4 2 3 2 2" xfId="6495" xr:uid="{00000000-0005-0000-0000-0000A2180000}"/>
    <cellStyle name="20% - Accent1 2 2 4 4 2 3 2 2 2" xfId="6496" xr:uid="{00000000-0005-0000-0000-0000A3180000}"/>
    <cellStyle name="20% - Accent1 2 2 4 4 2 3 2 3" xfId="6497" xr:uid="{00000000-0005-0000-0000-0000A4180000}"/>
    <cellStyle name="20% - Accent1 2 2 4 4 2 3 3" xfId="6498" xr:uid="{00000000-0005-0000-0000-0000A5180000}"/>
    <cellStyle name="20% - Accent1 2 2 4 4 2 3 3 2" xfId="6499" xr:uid="{00000000-0005-0000-0000-0000A6180000}"/>
    <cellStyle name="20% - Accent1 2 2 4 4 2 3 4" xfId="6500" xr:uid="{00000000-0005-0000-0000-0000A7180000}"/>
    <cellStyle name="20% - Accent1 2 2 4 4 2 4" xfId="6501" xr:uid="{00000000-0005-0000-0000-0000A8180000}"/>
    <cellStyle name="20% - Accent1 2 2 4 4 2 4 2" xfId="6502" xr:uid="{00000000-0005-0000-0000-0000A9180000}"/>
    <cellStyle name="20% - Accent1 2 2 4 4 2 4 2 2" xfId="6503" xr:uid="{00000000-0005-0000-0000-0000AA180000}"/>
    <cellStyle name="20% - Accent1 2 2 4 4 2 4 2 2 2" xfId="6504" xr:uid="{00000000-0005-0000-0000-0000AB180000}"/>
    <cellStyle name="20% - Accent1 2 2 4 4 2 4 2 3" xfId="6505" xr:uid="{00000000-0005-0000-0000-0000AC180000}"/>
    <cellStyle name="20% - Accent1 2 2 4 4 2 4 3" xfId="6506" xr:uid="{00000000-0005-0000-0000-0000AD180000}"/>
    <cellStyle name="20% - Accent1 2 2 4 4 2 4 3 2" xfId="6507" xr:uid="{00000000-0005-0000-0000-0000AE180000}"/>
    <cellStyle name="20% - Accent1 2 2 4 4 2 4 4" xfId="6508" xr:uid="{00000000-0005-0000-0000-0000AF180000}"/>
    <cellStyle name="20% - Accent1 2 2 4 4 2 5" xfId="6509" xr:uid="{00000000-0005-0000-0000-0000B0180000}"/>
    <cellStyle name="20% - Accent1 2 2 4 4 2 5 2" xfId="6510" xr:uid="{00000000-0005-0000-0000-0000B1180000}"/>
    <cellStyle name="20% - Accent1 2 2 4 4 2 5 2 2" xfId="6511" xr:uid="{00000000-0005-0000-0000-0000B2180000}"/>
    <cellStyle name="20% - Accent1 2 2 4 4 2 5 3" xfId="6512" xr:uid="{00000000-0005-0000-0000-0000B3180000}"/>
    <cellStyle name="20% - Accent1 2 2 4 4 2 6" xfId="6513" xr:uid="{00000000-0005-0000-0000-0000B4180000}"/>
    <cellStyle name="20% - Accent1 2 2 4 4 2 6 2" xfId="6514" xr:uid="{00000000-0005-0000-0000-0000B5180000}"/>
    <cellStyle name="20% - Accent1 2 2 4 4 2 6 2 2" xfId="6515" xr:uid="{00000000-0005-0000-0000-0000B6180000}"/>
    <cellStyle name="20% - Accent1 2 2 4 4 2 6 3" xfId="6516" xr:uid="{00000000-0005-0000-0000-0000B7180000}"/>
    <cellStyle name="20% - Accent1 2 2 4 4 2 7" xfId="6517" xr:uid="{00000000-0005-0000-0000-0000B8180000}"/>
    <cellStyle name="20% - Accent1 2 2 4 4 2 7 2" xfId="6518" xr:uid="{00000000-0005-0000-0000-0000B9180000}"/>
    <cellStyle name="20% - Accent1 2 2 4 4 2 8" xfId="6519" xr:uid="{00000000-0005-0000-0000-0000BA180000}"/>
    <cellStyle name="20% - Accent1 2 2 4 4 2 8 2" xfId="6520" xr:uid="{00000000-0005-0000-0000-0000BB180000}"/>
    <cellStyle name="20% - Accent1 2 2 4 4 2 9" xfId="6521" xr:uid="{00000000-0005-0000-0000-0000BC180000}"/>
    <cellStyle name="20% - Accent1 2 2 4 4 3" xfId="6522" xr:uid="{00000000-0005-0000-0000-0000BD180000}"/>
    <cellStyle name="20% - Accent1 2 2 4 4 3 2" xfId="6523" xr:uid="{00000000-0005-0000-0000-0000BE180000}"/>
    <cellStyle name="20% - Accent1 2 2 4 4 3 2 2" xfId="6524" xr:uid="{00000000-0005-0000-0000-0000BF180000}"/>
    <cellStyle name="20% - Accent1 2 2 4 4 3 2 2 2" xfId="6525" xr:uid="{00000000-0005-0000-0000-0000C0180000}"/>
    <cellStyle name="20% - Accent1 2 2 4 4 3 2 2 2 2" xfId="6526" xr:uid="{00000000-0005-0000-0000-0000C1180000}"/>
    <cellStyle name="20% - Accent1 2 2 4 4 3 2 2 3" xfId="6527" xr:uid="{00000000-0005-0000-0000-0000C2180000}"/>
    <cellStyle name="20% - Accent1 2 2 4 4 3 2 3" xfId="6528" xr:uid="{00000000-0005-0000-0000-0000C3180000}"/>
    <cellStyle name="20% - Accent1 2 2 4 4 3 2 3 2" xfId="6529" xr:uid="{00000000-0005-0000-0000-0000C4180000}"/>
    <cellStyle name="20% - Accent1 2 2 4 4 3 2 4" xfId="6530" xr:uid="{00000000-0005-0000-0000-0000C5180000}"/>
    <cellStyle name="20% - Accent1 2 2 4 4 3 3" xfId="6531" xr:uid="{00000000-0005-0000-0000-0000C6180000}"/>
    <cellStyle name="20% - Accent1 2 2 4 4 3 3 2" xfId="6532" xr:uid="{00000000-0005-0000-0000-0000C7180000}"/>
    <cellStyle name="20% - Accent1 2 2 4 4 3 3 2 2" xfId="6533" xr:uid="{00000000-0005-0000-0000-0000C8180000}"/>
    <cellStyle name="20% - Accent1 2 2 4 4 3 3 2 2 2" xfId="6534" xr:uid="{00000000-0005-0000-0000-0000C9180000}"/>
    <cellStyle name="20% - Accent1 2 2 4 4 3 3 2 3" xfId="6535" xr:uid="{00000000-0005-0000-0000-0000CA180000}"/>
    <cellStyle name="20% - Accent1 2 2 4 4 3 3 3" xfId="6536" xr:uid="{00000000-0005-0000-0000-0000CB180000}"/>
    <cellStyle name="20% - Accent1 2 2 4 4 3 3 3 2" xfId="6537" xr:uid="{00000000-0005-0000-0000-0000CC180000}"/>
    <cellStyle name="20% - Accent1 2 2 4 4 3 3 4" xfId="6538" xr:uid="{00000000-0005-0000-0000-0000CD180000}"/>
    <cellStyle name="20% - Accent1 2 2 4 4 3 4" xfId="6539" xr:uid="{00000000-0005-0000-0000-0000CE180000}"/>
    <cellStyle name="20% - Accent1 2 2 4 4 3 4 2" xfId="6540" xr:uid="{00000000-0005-0000-0000-0000CF180000}"/>
    <cellStyle name="20% - Accent1 2 2 4 4 3 4 2 2" xfId="6541" xr:uid="{00000000-0005-0000-0000-0000D0180000}"/>
    <cellStyle name="20% - Accent1 2 2 4 4 3 4 2 2 2" xfId="6542" xr:uid="{00000000-0005-0000-0000-0000D1180000}"/>
    <cellStyle name="20% - Accent1 2 2 4 4 3 4 2 3" xfId="6543" xr:uid="{00000000-0005-0000-0000-0000D2180000}"/>
    <cellStyle name="20% - Accent1 2 2 4 4 3 4 3" xfId="6544" xr:uid="{00000000-0005-0000-0000-0000D3180000}"/>
    <cellStyle name="20% - Accent1 2 2 4 4 3 4 3 2" xfId="6545" xr:uid="{00000000-0005-0000-0000-0000D4180000}"/>
    <cellStyle name="20% - Accent1 2 2 4 4 3 4 4" xfId="6546" xr:uid="{00000000-0005-0000-0000-0000D5180000}"/>
    <cellStyle name="20% - Accent1 2 2 4 4 3 5" xfId="6547" xr:uid="{00000000-0005-0000-0000-0000D6180000}"/>
    <cellStyle name="20% - Accent1 2 2 4 4 3 5 2" xfId="6548" xr:uid="{00000000-0005-0000-0000-0000D7180000}"/>
    <cellStyle name="20% - Accent1 2 2 4 4 3 5 2 2" xfId="6549" xr:uid="{00000000-0005-0000-0000-0000D8180000}"/>
    <cellStyle name="20% - Accent1 2 2 4 4 3 5 3" xfId="6550" xr:uid="{00000000-0005-0000-0000-0000D9180000}"/>
    <cellStyle name="20% - Accent1 2 2 4 4 3 6" xfId="6551" xr:uid="{00000000-0005-0000-0000-0000DA180000}"/>
    <cellStyle name="20% - Accent1 2 2 4 4 3 6 2" xfId="6552" xr:uid="{00000000-0005-0000-0000-0000DB180000}"/>
    <cellStyle name="20% - Accent1 2 2 4 4 3 6 2 2" xfId="6553" xr:uid="{00000000-0005-0000-0000-0000DC180000}"/>
    <cellStyle name="20% - Accent1 2 2 4 4 3 6 3" xfId="6554" xr:uid="{00000000-0005-0000-0000-0000DD180000}"/>
    <cellStyle name="20% - Accent1 2 2 4 4 3 7" xfId="6555" xr:uid="{00000000-0005-0000-0000-0000DE180000}"/>
    <cellStyle name="20% - Accent1 2 2 4 4 3 7 2" xfId="6556" xr:uid="{00000000-0005-0000-0000-0000DF180000}"/>
    <cellStyle name="20% - Accent1 2 2 4 4 3 8" xfId="6557" xr:uid="{00000000-0005-0000-0000-0000E0180000}"/>
    <cellStyle name="20% - Accent1 2 2 4 4 3 8 2" xfId="6558" xr:uid="{00000000-0005-0000-0000-0000E1180000}"/>
    <cellStyle name="20% - Accent1 2 2 4 4 3 9" xfId="6559" xr:uid="{00000000-0005-0000-0000-0000E2180000}"/>
    <cellStyle name="20% - Accent1 2 2 4 4 4" xfId="6560" xr:uid="{00000000-0005-0000-0000-0000E3180000}"/>
    <cellStyle name="20% - Accent1 2 2 4 4 4 2" xfId="6561" xr:uid="{00000000-0005-0000-0000-0000E4180000}"/>
    <cellStyle name="20% - Accent1 2 2 4 4 4 2 2" xfId="6562" xr:uid="{00000000-0005-0000-0000-0000E5180000}"/>
    <cellStyle name="20% - Accent1 2 2 4 4 4 2 2 2" xfId="6563" xr:uid="{00000000-0005-0000-0000-0000E6180000}"/>
    <cellStyle name="20% - Accent1 2 2 4 4 4 2 3" xfId="6564" xr:uid="{00000000-0005-0000-0000-0000E7180000}"/>
    <cellStyle name="20% - Accent1 2 2 4 4 4 3" xfId="6565" xr:uid="{00000000-0005-0000-0000-0000E8180000}"/>
    <cellStyle name="20% - Accent1 2 2 4 4 4 3 2" xfId="6566" xr:uid="{00000000-0005-0000-0000-0000E9180000}"/>
    <cellStyle name="20% - Accent1 2 2 4 4 4 4" xfId="6567" xr:uid="{00000000-0005-0000-0000-0000EA180000}"/>
    <cellStyle name="20% - Accent1 2 2 4 4 5" xfId="6568" xr:uid="{00000000-0005-0000-0000-0000EB180000}"/>
    <cellStyle name="20% - Accent1 2 2 4 4 5 2" xfId="6569" xr:uid="{00000000-0005-0000-0000-0000EC180000}"/>
    <cellStyle name="20% - Accent1 2 2 4 4 5 2 2" xfId="6570" xr:uid="{00000000-0005-0000-0000-0000ED180000}"/>
    <cellStyle name="20% - Accent1 2 2 4 4 5 2 2 2" xfId="6571" xr:uid="{00000000-0005-0000-0000-0000EE180000}"/>
    <cellStyle name="20% - Accent1 2 2 4 4 5 2 3" xfId="6572" xr:uid="{00000000-0005-0000-0000-0000EF180000}"/>
    <cellStyle name="20% - Accent1 2 2 4 4 5 3" xfId="6573" xr:uid="{00000000-0005-0000-0000-0000F0180000}"/>
    <cellStyle name="20% - Accent1 2 2 4 4 5 3 2" xfId="6574" xr:uid="{00000000-0005-0000-0000-0000F1180000}"/>
    <cellStyle name="20% - Accent1 2 2 4 4 5 4" xfId="6575" xr:uid="{00000000-0005-0000-0000-0000F2180000}"/>
    <cellStyle name="20% - Accent1 2 2 4 4 6" xfId="6576" xr:uid="{00000000-0005-0000-0000-0000F3180000}"/>
    <cellStyle name="20% - Accent1 2 2 4 4 6 2" xfId="6577" xr:uid="{00000000-0005-0000-0000-0000F4180000}"/>
    <cellStyle name="20% - Accent1 2 2 4 4 6 2 2" xfId="6578" xr:uid="{00000000-0005-0000-0000-0000F5180000}"/>
    <cellStyle name="20% - Accent1 2 2 4 4 6 2 2 2" xfId="6579" xr:uid="{00000000-0005-0000-0000-0000F6180000}"/>
    <cellStyle name="20% - Accent1 2 2 4 4 6 2 3" xfId="6580" xr:uid="{00000000-0005-0000-0000-0000F7180000}"/>
    <cellStyle name="20% - Accent1 2 2 4 4 6 3" xfId="6581" xr:uid="{00000000-0005-0000-0000-0000F8180000}"/>
    <cellStyle name="20% - Accent1 2 2 4 4 6 3 2" xfId="6582" xr:uid="{00000000-0005-0000-0000-0000F9180000}"/>
    <cellStyle name="20% - Accent1 2 2 4 4 6 4" xfId="6583" xr:uid="{00000000-0005-0000-0000-0000FA180000}"/>
    <cellStyle name="20% - Accent1 2 2 4 4 7" xfId="6584" xr:uid="{00000000-0005-0000-0000-0000FB180000}"/>
    <cellStyle name="20% - Accent1 2 2 4 4 7 2" xfId="6585" xr:uid="{00000000-0005-0000-0000-0000FC180000}"/>
    <cellStyle name="20% - Accent1 2 2 4 4 7 2 2" xfId="6586" xr:uid="{00000000-0005-0000-0000-0000FD180000}"/>
    <cellStyle name="20% - Accent1 2 2 4 4 7 3" xfId="6587" xr:uid="{00000000-0005-0000-0000-0000FE180000}"/>
    <cellStyle name="20% - Accent1 2 2 4 4 8" xfId="6588" xr:uid="{00000000-0005-0000-0000-0000FF180000}"/>
    <cellStyle name="20% - Accent1 2 2 4 4 8 2" xfId="6589" xr:uid="{00000000-0005-0000-0000-000000190000}"/>
    <cellStyle name="20% - Accent1 2 2 4 4 8 2 2" xfId="6590" xr:uid="{00000000-0005-0000-0000-000001190000}"/>
    <cellStyle name="20% - Accent1 2 2 4 4 8 3" xfId="6591" xr:uid="{00000000-0005-0000-0000-000002190000}"/>
    <cellStyle name="20% - Accent1 2 2 4 4 9" xfId="6592" xr:uid="{00000000-0005-0000-0000-000003190000}"/>
    <cellStyle name="20% - Accent1 2 2 4 4 9 2" xfId="6593" xr:uid="{00000000-0005-0000-0000-000004190000}"/>
    <cellStyle name="20% - Accent1 2 2 4 5" xfId="6594" xr:uid="{00000000-0005-0000-0000-000005190000}"/>
    <cellStyle name="20% - Accent1 2 2 4 5 10" xfId="6595" xr:uid="{00000000-0005-0000-0000-000006190000}"/>
    <cellStyle name="20% - Accent1 2 2 4 5 10 2" xfId="6596" xr:uid="{00000000-0005-0000-0000-000007190000}"/>
    <cellStyle name="20% - Accent1 2 2 4 5 11" xfId="6597" xr:uid="{00000000-0005-0000-0000-000008190000}"/>
    <cellStyle name="20% - Accent1 2 2 4 5 2" xfId="6598" xr:uid="{00000000-0005-0000-0000-000009190000}"/>
    <cellStyle name="20% - Accent1 2 2 4 5 2 2" xfId="6599" xr:uid="{00000000-0005-0000-0000-00000A190000}"/>
    <cellStyle name="20% - Accent1 2 2 4 5 2 2 2" xfId="6600" xr:uid="{00000000-0005-0000-0000-00000B190000}"/>
    <cellStyle name="20% - Accent1 2 2 4 5 2 2 2 2" xfId="6601" xr:uid="{00000000-0005-0000-0000-00000C190000}"/>
    <cellStyle name="20% - Accent1 2 2 4 5 2 2 2 2 2" xfId="6602" xr:uid="{00000000-0005-0000-0000-00000D190000}"/>
    <cellStyle name="20% - Accent1 2 2 4 5 2 2 2 3" xfId="6603" xr:uid="{00000000-0005-0000-0000-00000E190000}"/>
    <cellStyle name="20% - Accent1 2 2 4 5 2 2 3" xfId="6604" xr:uid="{00000000-0005-0000-0000-00000F190000}"/>
    <cellStyle name="20% - Accent1 2 2 4 5 2 2 3 2" xfId="6605" xr:uid="{00000000-0005-0000-0000-000010190000}"/>
    <cellStyle name="20% - Accent1 2 2 4 5 2 2 4" xfId="6606" xr:uid="{00000000-0005-0000-0000-000011190000}"/>
    <cellStyle name="20% - Accent1 2 2 4 5 2 3" xfId="6607" xr:uid="{00000000-0005-0000-0000-000012190000}"/>
    <cellStyle name="20% - Accent1 2 2 4 5 2 3 2" xfId="6608" xr:uid="{00000000-0005-0000-0000-000013190000}"/>
    <cellStyle name="20% - Accent1 2 2 4 5 2 3 2 2" xfId="6609" xr:uid="{00000000-0005-0000-0000-000014190000}"/>
    <cellStyle name="20% - Accent1 2 2 4 5 2 3 2 2 2" xfId="6610" xr:uid="{00000000-0005-0000-0000-000015190000}"/>
    <cellStyle name="20% - Accent1 2 2 4 5 2 3 2 3" xfId="6611" xr:uid="{00000000-0005-0000-0000-000016190000}"/>
    <cellStyle name="20% - Accent1 2 2 4 5 2 3 3" xfId="6612" xr:uid="{00000000-0005-0000-0000-000017190000}"/>
    <cellStyle name="20% - Accent1 2 2 4 5 2 3 3 2" xfId="6613" xr:uid="{00000000-0005-0000-0000-000018190000}"/>
    <cellStyle name="20% - Accent1 2 2 4 5 2 3 4" xfId="6614" xr:uid="{00000000-0005-0000-0000-000019190000}"/>
    <cellStyle name="20% - Accent1 2 2 4 5 2 4" xfId="6615" xr:uid="{00000000-0005-0000-0000-00001A190000}"/>
    <cellStyle name="20% - Accent1 2 2 4 5 2 4 2" xfId="6616" xr:uid="{00000000-0005-0000-0000-00001B190000}"/>
    <cellStyle name="20% - Accent1 2 2 4 5 2 4 2 2" xfId="6617" xr:uid="{00000000-0005-0000-0000-00001C190000}"/>
    <cellStyle name="20% - Accent1 2 2 4 5 2 4 2 2 2" xfId="6618" xr:uid="{00000000-0005-0000-0000-00001D190000}"/>
    <cellStyle name="20% - Accent1 2 2 4 5 2 4 2 3" xfId="6619" xr:uid="{00000000-0005-0000-0000-00001E190000}"/>
    <cellStyle name="20% - Accent1 2 2 4 5 2 4 3" xfId="6620" xr:uid="{00000000-0005-0000-0000-00001F190000}"/>
    <cellStyle name="20% - Accent1 2 2 4 5 2 4 3 2" xfId="6621" xr:uid="{00000000-0005-0000-0000-000020190000}"/>
    <cellStyle name="20% - Accent1 2 2 4 5 2 4 4" xfId="6622" xr:uid="{00000000-0005-0000-0000-000021190000}"/>
    <cellStyle name="20% - Accent1 2 2 4 5 2 5" xfId="6623" xr:uid="{00000000-0005-0000-0000-000022190000}"/>
    <cellStyle name="20% - Accent1 2 2 4 5 2 5 2" xfId="6624" xr:uid="{00000000-0005-0000-0000-000023190000}"/>
    <cellStyle name="20% - Accent1 2 2 4 5 2 5 2 2" xfId="6625" xr:uid="{00000000-0005-0000-0000-000024190000}"/>
    <cellStyle name="20% - Accent1 2 2 4 5 2 5 3" xfId="6626" xr:uid="{00000000-0005-0000-0000-000025190000}"/>
    <cellStyle name="20% - Accent1 2 2 4 5 2 6" xfId="6627" xr:uid="{00000000-0005-0000-0000-000026190000}"/>
    <cellStyle name="20% - Accent1 2 2 4 5 2 6 2" xfId="6628" xr:uid="{00000000-0005-0000-0000-000027190000}"/>
    <cellStyle name="20% - Accent1 2 2 4 5 2 6 2 2" xfId="6629" xr:uid="{00000000-0005-0000-0000-000028190000}"/>
    <cellStyle name="20% - Accent1 2 2 4 5 2 6 3" xfId="6630" xr:uid="{00000000-0005-0000-0000-000029190000}"/>
    <cellStyle name="20% - Accent1 2 2 4 5 2 7" xfId="6631" xr:uid="{00000000-0005-0000-0000-00002A190000}"/>
    <cellStyle name="20% - Accent1 2 2 4 5 2 7 2" xfId="6632" xr:uid="{00000000-0005-0000-0000-00002B190000}"/>
    <cellStyle name="20% - Accent1 2 2 4 5 2 8" xfId="6633" xr:uid="{00000000-0005-0000-0000-00002C190000}"/>
    <cellStyle name="20% - Accent1 2 2 4 5 2 8 2" xfId="6634" xr:uid="{00000000-0005-0000-0000-00002D190000}"/>
    <cellStyle name="20% - Accent1 2 2 4 5 2 9" xfId="6635" xr:uid="{00000000-0005-0000-0000-00002E190000}"/>
    <cellStyle name="20% - Accent1 2 2 4 5 3" xfId="6636" xr:uid="{00000000-0005-0000-0000-00002F190000}"/>
    <cellStyle name="20% - Accent1 2 2 4 5 3 2" xfId="6637" xr:uid="{00000000-0005-0000-0000-000030190000}"/>
    <cellStyle name="20% - Accent1 2 2 4 5 3 2 2" xfId="6638" xr:uid="{00000000-0005-0000-0000-000031190000}"/>
    <cellStyle name="20% - Accent1 2 2 4 5 3 2 2 2" xfId="6639" xr:uid="{00000000-0005-0000-0000-000032190000}"/>
    <cellStyle name="20% - Accent1 2 2 4 5 3 2 2 2 2" xfId="6640" xr:uid="{00000000-0005-0000-0000-000033190000}"/>
    <cellStyle name="20% - Accent1 2 2 4 5 3 2 2 3" xfId="6641" xr:uid="{00000000-0005-0000-0000-000034190000}"/>
    <cellStyle name="20% - Accent1 2 2 4 5 3 2 3" xfId="6642" xr:uid="{00000000-0005-0000-0000-000035190000}"/>
    <cellStyle name="20% - Accent1 2 2 4 5 3 2 3 2" xfId="6643" xr:uid="{00000000-0005-0000-0000-000036190000}"/>
    <cellStyle name="20% - Accent1 2 2 4 5 3 2 4" xfId="6644" xr:uid="{00000000-0005-0000-0000-000037190000}"/>
    <cellStyle name="20% - Accent1 2 2 4 5 3 3" xfId="6645" xr:uid="{00000000-0005-0000-0000-000038190000}"/>
    <cellStyle name="20% - Accent1 2 2 4 5 3 3 2" xfId="6646" xr:uid="{00000000-0005-0000-0000-000039190000}"/>
    <cellStyle name="20% - Accent1 2 2 4 5 3 3 2 2" xfId="6647" xr:uid="{00000000-0005-0000-0000-00003A190000}"/>
    <cellStyle name="20% - Accent1 2 2 4 5 3 3 2 2 2" xfId="6648" xr:uid="{00000000-0005-0000-0000-00003B190000}"/>
    <cellStyle name="20% - Accent1 2 2 4 5 3 3 2 3" xfId="6649" xr:uid="{00000000-0005-0000-0000-00003C190000}"/>
    <cellStyle name="20% - Accent1 2 2 4 5 3 3 3" xfId="6650" xr:uid="{00000000-0005-0000-0000-00003D190000}"/>
    <cellStyle name="20% - Accent1 2 2 4 5 3 3 3 2" xfId="6651" xr:uid="{00000000-0005-0000-0000-00003E190000}"/>
    <cellStyle name="20% - Accent1 2 2 4 5 3 3 4" xfId="6652" xr:uid="{00000000-0005-0000-0000-00003F190000}"/>
    <cellStyle name="20% - Accent1 2 2 4 5 3 4" xfId="6653" xr:uid="{00000000-0005-0000-0000-000040190000}"/>
    <cellStyle name="20% - Accent1 2 2 4 5 3 4 2" xfId="6654" xr:uid="{00000000-0005-0000-0000-000041190000}"/>
    <cellStyle name="20% - Accent1 2 2 4 5 3 4 2 2" xfId="6655" xr:uid="{00000000-0005-0000-0000-000042190000}"/>
    <cellStyle name="20% - Accent1 2 2 4 5 3 4 2 2 2" xfId="6656" xr:uid="{00000000-0005-0000-0000-000043190000}"/>
    <cellStyle name="20% - Accent1 2 2 4 5 3 4 2 3" xfId="6657" xr:uid="{00000000-0005-0000-0000-000044190000}"/>
    <cellStyle name="20% - Accent1 2 2 4 5 3 4 3" xfId="6658" xr:uid="{00000000-0005-0000-0000-000045190000}"/>
    <cellStyle name="20% - Accent1 2 2 4 5 3 4 3 2" xfId="6659" xr:uid="{00000000-0005-0000-0000-000046190000}"/>
    <cellStyle name="20% - Accent1 2 2 4 5 3 4 4" xfId="6660" xr:uid="{00000000-0005-0000-0000-000047190000}"/>
    <cellStyle name="20% - Accent1 2 2 4 5 3 5" xfId="6661" xr:uid="{00000000-0005-0000-0000-000048190000}"/>
    <cellStyle name="20% - Accent1 2 2 4 5 3 5 2" xfId="6662" xr:uid="{00000000-0005-0000-0000-000049190000}"/>
    <cellStyle name="20% - Accent1 2 2 4 5 3 5 2 2" xfId="6663" xr:uid="{00000000-0005-0000-0000-00004A190000}"/>
    <cellStyle name="20% - Accent1 2 2 4 5 3 5 3" xfId="6664" xr:uid="{00000000-0005-0000-0000-00004B190000}"/>
    <cellStyle name="20% - Accent1 2 2 4 5 3 6" xfId="6665" xr:uid="{00000000-0005-0000-0000-00004C190000}"/>
    <cellStyle name="20% - Accent1 2 2 4 5 3 6 2" xfId="6666" xr:uid="{00000000-0005-0000-0000-00004D190000}"/>
    <cellStyle name="20% - Accent1 2 2 4 5 3 6 2 2" xfId="6667" xr:uid="{00000000-0005-0000-0000-00004E190000}"/>
    <cellStyle name="20% - Accent1 2 2 4 5 3 6 3" xfId="6668" xr:uid="{00000000-0005-0000-0000-00004F190000}"/>
    <cellStyle name="20% - Accent1 2 2 4 5 3 7" xfId="6669" xr:uid="{00000000-0005-0000-0000-000050190000}"/>
    <cellStyle name="20% - Accent1 2 2 4 5 3 7 2" xfId="6670" xr:uid="{00000000-0005-0000-0000-000051190000}"/>
    <cellStyle name="20% - Accent1 2 2 4 5 3 8" xfId="6671" xr:uid="{00000000-0005-0000-0000-000052190000}"/>
    <cellStyle name="20% - Accent1 2 2 4 5 3 8 2" xfId="6672" xr:uid="{00000000-0005-0000-0000-000053190000}"/>
    <cellStyle name="20% - Accent1 2 2 4 5 3 9" xfId="6673" xr:uid="{00000000-0005-0000-0000-000054190000}"/>
    <cellStyle name="20% - Accent1 2 2 4 5 4" xfId="6674" xr:uid="{00000000-0005-0000-0000-000055190000}"/>
    <cellStyle name="20% - Accent1 2 2 4 5 4 2" xfId="6675" xr:uid="{00000000-0005-0000-0000-000056190000}"/>
    <cellStyle name="20% - Accent1 2 2 4 5 4 2 2" xfId="6676" xr:uid="{00000000-0005-0000-0000-000057190000}"/>
    <cellStyle name="20% - Accent1 2 2 4 5 4 2 2 2" xfId="6677" xr:uid="{00000000-0005-0000-0000-000058190000}"/>
    <cellStyle name="20% - Accent1 2 2 4 5 4 2 3" xfId="6678" xr:uid="{00000000-0005-0000-0000-000059190000}"/>
    <cellStyle name="20% - Accent1 2 2 4 5 4 3" xfId="6679" xr:uid="{00000000-0005-0000-0000-00005A190000}"/>
    <cellStyle name="20% - Accent1 2 2 4 5 4 3 2" xfId="6680" xr:uid="{00000000-0005-0000-0000-00005B190000}"/>
    <cellStyle name="20% - Accent1 2 2 4 5 4 4" xfId="6681" xr:uid="{00000000-0005-0000-0000-00005C190000}"/>
    <cellStyle name="20% - Accent1 2 2 4 5 5" xfId="6682" xr:uid="{00000000-0005-0000-0000-00005D190000}"/>
    <cellStyle name="20% - Accent1 2 2 4 5 5 2" xfId="6683" xr:uid="{00000000-0005-0000-0000-00005E190000}"/>
    <cellStyle name="20% - Accent1 2 2 4 5 5 2 2" xfId="6684" xr:uid="{00000000-0005-0000-0000-00005F190000}"/>
    <cellStyle name="20% - Accent1 2 2 4 5 5 2 2 2" xfId="6685" xr:uid="{00000000-0005-0000-0000-000060190000}"/>
    <cellStyle name="20% - Accent1 2 2 4 5 5 2 3" xfId="6686" xr:uid="{00000000-0005-0000-0000-000061190000}"/>
    <cellStyle name="20% - Accent1 2 2 4 5 5 3" xfId="6687" xr:uid="{00000000-0005-0000-0000-000062190000}"/>
    <cellStyle name="20% - Accent1 2 2 4 5 5 3 2" xfId="6688" xr:uid="{00000000-0005-0000-0000-000063190000}"/>
    <cellStyle name="20% - Accent1 2 2 4 5 5 4" xfId="6689" xr:uid="{00000000-0005-0000-0000-000064190000}"/>
    <cellStyle name="20% - Accent1 2 2 4 5 6" xfId="6690" xr:uid="{00000000-0005-0000-0000-000065190000}"/>
    <cellStyle name="20% - Accent1 2 2 4 5 6 2" xfId="6691" xr:uid="{00000000-0005-0000-0000-000066190000}"/>
    <cellStyle name="20% - Accent1 2 2 4 5 6 2 2" xfId="6692" xr:uid="{00000000-0005-0000-0000-000067190000}"/>
    <cellStyle name="20% - Accent1 2 2 4 5 6 2 2 2" xfId="6693" xr:uid="{00000000-0005-0000-0000-000068190000}"/>
    <cellStyle name="20% - Accent1 2 2 4 5 6 2 3" xfId="6694" xr:uid="{00000000-0005-0000-0000-000069190000}"/>
    <cellStyle name="20% - Accent1 2 2 4 5 6 3" xfId="6695" xr:uid="{00000000-0005-0000-0000-00006A190000}"/>
    <cellStyle name="20% - Accent1 2 2 4 5 6 3 2" xfId="6696" xr:uid="{00000000-0005-0000-0000-00006B190000}"/>
    <cellStyle name="20% - Accent1 2 2 4 5 6 4" xfId="6697" xr:uid="{00000000-0005-0000-0000-00006C190000}"/>
    <cellStyle name="20% - Accent1 2 2 4 5 7" xfId="6698" xr:uid="{00000000-0005-0000-0000-00006D190000}"/>
    <cellStyle name="20% - Accent1 2 2 4 5 7 2" xfId="6699" xr:uid="{00000000-0005-0000-0000-00006E190000}"/>
    <cellStyle name="20% - Accent1 2 2 4 5 7 2 2" xfId="6700" xr:uid="{00000000-0005-0000-0000-00006F190000}"/>
    <cellStyle name="20% - Accent1 2 2 4 5 7 3" xfId="6701" xr:uid="{00000000-0005-0000-0000-000070190000}"/>
    <cellStyle name="20% - Accent1 2 2 4 5 8" xfId="6702" xr:uid="{00000000-0005-0000-0000-000071190000}"/>
    <cellStyle name="20% - Accent1 2 2 4 5 8 2" xfId="6703" xr:uid="{00000000-0005-0000-0000-000072190000}"/>
    <cellStyle name="20% - Accent1 2 2 4 5 8 2 2" xfId="6704" xr:uid="{00000000-0005-0000-0000-000073190000}"/>
    <cellStyle name="20% - Accent1 2 2 4 5 8 3" xfId="6705" xr:uid="{00000000-0005-0000-0000-000074190000}"/>
    <cellStyle name="20% - Accent1 2 2 4 5 9" xfId="6706" xr:uid="{00000000-0005-0000-0000-000075190000}"/>
    <cellStyle name="20% - Accent1 2 2 4 5 9 2" xfId="6707" xr:uid="{00000000-0005-0000-0000-000076190000}"/>
    <cellStyle name="20% - Accent1 2 2 4 6" xfId="6708" xr:uid="{00000000-0005-0000-0000-000077190000}"/>
    <cellStyle name="20% - Accent1 2 2 4 6 10" xfId="6709" xr:uid="{00000000-0005-0000-0000-000078190000}"/>
    <cellStyle name="20% - Accent1 2 2 4 6 10 2" xfId="6710" xr:uid="{00000000-0005-0000-0000-000079190000}"/>
    <cellStyle name="20% - Accent1 2 2 4 6 11" xfId="6711" xr:uid="{00000000-0005-0000-0000-00007A190000}"/>
    <cellStyle name="20% - Accent1 2 2 4 6 2" xfId="6712" xr:uid="{00000000-0005-0000-0000-00007B190000}"/>
    <cellStyle name="20% - Accent1 2 2 4 6 2 2" xfId="6713" xr:uid="{00000000-0005-0000-0000-00007C190000}"/>
    <cellStyle name="20% - Accent1 2 2 4 6 2 2 2" xfId="6714" xr:uid="{00000000-0005-0000-0000-00007D190000}"/>
    <cellStyle name="20% - Accent1 2 2 4 6 2 2 2 2" xfId="6715" xr:uid="{00000000-0005-0000-0000-00007E190000}"/>
    <cellStyle name="20% - Accent1 2 2 4 6 2 2 2 2 2" xfId="6716" xr:uid="{00000000-0005-0000-0000-00007F190000}"/>
    <cellStyle name="20% - Accent1 2 2 4 6 2 2 2 3" xfId="6717" xr:uid="{00000000-0005-0000-0000-000080190000}"/>
    <cellStyle name="20% - Accent1 2 2 4 6 2 2 3" xfId="6718" xr:uid="{00000000-0005-0000-0000-000081190000}"/>
    <cellStyle name="20% - Accent1 2 2 4 6 2 2 3 2" xfId="6719" xr:uid="{00000000-0005-0000-0000-000082190000}"/>
    <cellStyle name="20% - Accent1 2 2 4 6 2 2 4" xfId="6720" xr:uid="{00000000-0005-0000-0000-000083190000}"/>
    <cellStyle name="20% - Accent1 2 2 4 6 2 3" xfId="6721" xr:uid="{00000000-0005-0000-0000-000084190000}"/>
    <cellStyle name="20% - Accent1 2 2 4 6 2 3 2" xfId="6722" xr:uid="{00000000-0005-0000-0000-000085190000}"/>
    <cellStyle name="20% - Accent1 2 2 4 6 2 3 2 2" xfId="6723" xr:uid="{00000000-0005-0000-0000-000086190000}"/>
    <cellStyle name="20% - Accent1 2 2 4 6 2 3 2 2 2" xfId="6724" xr:uid="{00000000-0005-0000-0000-000087190000}"/>
    <cellStyle name="20% - Accent1 2 2 4 6 2 3 2 3" xfId="6725" xr:uid="{00000000-0005-0000-0000-000088190000}"/>
    <cellStyle name="20% - Accent1 2 2 4 6 2 3 3" xfId="6726" xr:uid="{00000000-0005-0000-0000-000089190000}"/>
    <cellStyle name="20% - Accent1 2 2 4 6 2 3 3 2" xfId="6727" xr:uid="{00000000-0005-0000-0000-00008A190000}"/>
    <cellStyle name="20% - Accent1 2 2 4 6 2 3 4" xfId="6728" xr:uid="{00000000-0005-0000-0000-00008B190000}"/>
    <cellStyle name="20% - Accent1 2 2 4 6 2 4" xfId="6729" xr:uid="{00000000-0005-0000-0000-00008C190000}"/>
    <cellStyle name="20% - Accent1 2 2 4 6 2 4 2" xfId="6730" xr:uid="{00000000-0005-0000-0000-00008D190000}"/>
    <cellStyle name="20% - Accent1 2 2 4 6 2 4 2 2" xfId="6731" xr:uid="{00000000-0005-0000-0000-00008E190000}"/>
    <cellStyle name="20% - Accent1 2 2 4 6 2 4 2 2 2" xfId="6732" xr:uid="{00000000-0005-0000-0000-00008F190000}"/>
    <cellStyle name="20% - Accent1 2 2 4 6 2 4 2 3" xfId="6733" xr:uid="{00000000-0005-0000-0000-000090190000}"/>
    <cellStyle name="20% - Accent1 2 2 4 6 2 4 3" xfId="6734" xr:uid="{00000000-0005-0000-0000-000091190000}"/>
    <cellStyle name="20% - Accent1 2 2 4 6 2 4 3 2" xfId="6735" xr:uid="{00000000-0005-0000-0000-000092190000}"/>
    <cellStyle name="20% - Accent1 2 2 4 6 2 4 4" xfId="6736" xr:uid="{00000000-0005-0000-0000-000093190000}"/>
    <cellStyle name="20% - Accent1 2 2 4 6 2 5" xfId="6737" xr:uid="{00000000-0005-0000-0000-000094190000}"/>
    <cellStyle name="20% - Accent1 2 2 4 6 2 5 2" xfId="6738" xr:uid="{00000000-0005-0000-0000-000095190000}"/>
    <cellStyle name="20% - Accent1 2 2 4 6 2 5 2 2" xfId="6739" xr:uid="{00000000-0005-0000-0000-000096190000}"/>
    <cellStyle name="20% - Accent1 2 2 4 6 2 5 3" xfId="6740" xr:uid="{00000000-0005-0000-0000-000097190000}"/>
    <cellStyle name="20% - Accent1 2 2 4 6 2 6" xfId="6741" xr:uid="{00000000-0005-0000-0000-000098190000}"/>
    <cellStyle name="20% - Accent1 2 2 4 6 2 6 2" xfId="6742" xr:uid="{00000000-0005-0000-0000-000099190000}"/>
    <cellStyle name="20% - Accent1 2 2 4 6 2 6 2 2" xfId="6743" xr:uid="{00000000-0005-0000-0000-00009A190000}"/>
    <cellStyle name="20% - Accent1 2 2 4 6 2 6 3" xfId="6744" xr:uid="{00000000-0005-0000-0000-00009B190000}"/>
    <cellStyle name="20% - Accent1 2 2 4 6 2 7" xfId="6745" xr:uid="{00000000-0005-0000-0000-00009C190000}"/>
    <cellStyle name="20% - Accent1 2 2 4 6 2 7 2" xfId="6746" xr:uid="{00000000-0005-0000-0000-00009D190000}"/>
    <cellStyle name="20% - Accent1 2 2 4 6 2 8" xfId="6747" xr:uid="{00000000-0005-0000-0000-00009E190000}"/>
    <cellStyle name="20% - Accent1 2 2 4 6 2 8 2" xfId="6748" xr:uid="{00000000-0005-0000-0000-00009F190000}"/>
    <cellStyle name="20% - Accent1 2 2 4 6 2 9" xfId="6749" xr:uid="{00000000-0005-0000-0000-0000A0190000}"/>
    <cellStyle name="20% - Accent1 2 2 4 6 3" xfId="6750" xr:uid="{00000000-0005-0000-0000-0000A1190000}"/>
    <cellStyle name="20% - Accent1 2 2 4 6 3 2" xfId="6751" xr:uid="{00000000-0005-0000-0000-0000A2190000}"/>
    <cellStyle name="20% - Accent1 2 2 4 6 3 2 2" xfId="6752" xr:uid="{00000000-0005-0000-0000-0000A3190000}"/>
    <cellStyle name="20% - Accent1 2 2 4 6 3 2 2 2" xfId="6753" xr:uid="{00000000-0005-0000-0000-0000A4190000}"/>
    <cellStyle name="20% - Accent1 2 2 4 6 3 2 2 2 2" xfId="6754" xr:uid="{00000000-0005-0000-0000-0000A5190000}"/>
    <cellStyle name="20% - Accent1 2 2 4 6 3 2 2 3" xfId="6755" xr:uid="{00000000-0005-0000-0000-0000A6190000}"/>
    <cellStyle name="20% - Accent1 2 2 4 6 3 2 3" xfId="6756" xr:uid="{00000000-0005-0000-0000-0000A7190000}"/>
    <cellStyle name="20% - Accent1 2 2 4 6 3 2 3 2" xfId="6757" xr:uid="{00000000-0005-0000-0000-0000A8190000}"/>
    <cellStyle name="20% - Accent1 2 2 4 6 3 2 4" xfId="6758" xr:uid="{00000000-0005-0000-0000-0000A9190000}"/>
    <cellStyle name="20% - Accent1 2 2 4 6 3 3" xfId="6759" xr:uid="{00000000-0005-0000-0000-0000AA190000}"/>
    <cellStyle name="20% - Accent1 2 2 4 6 3 3 2" xfId="6760" xr:uid="{00000000-0005-0000-0000-0000AB190000}"/>
    <cellStyle name="20% - Accent1 2 2 4 6 3 3 2 2" xfId="6761" xr:uid="{00000000-0005-0000-0000-0000AC190000}"/>
    <cellStyle name="20% - Accent1 2 2 4 6 3 3 2 2 2" xfId="6762" xr:uid="{00000000-0005-0000-0000-0000AD190000}"/>
    <cellStyle name="20% - Accent1 2 2 4 6 3 3 2 3" xfId="6763" xr:uid="{00000000-0005-0000-0000-0000AE190000}"/>
    <cellStyle name="20% - Accent1 2 2 4 6 3 3 3" xfId="6764" xr:uid="{00000000-0005-0000-0000-0000AF190000}"/>
    <cellStyle name="20% - Accent1 2 2 4 6 3 3 3 2" xfId="6765" xr:uid="{00000000-0005-0000-0000-0000B0190000}"/>
    <cellStyle name="20% - Accent1 2 2 4 6 3 3 4" xfId="6766" xr:uid="{00000000-0005-0000-0000-0000B1190000}"/>
    <cellStyle name="20% - Accent1 2 2 4 6 3 4" xfId="6767" xr:uid="{00000000-0005-0000-0000-0000B2190000}"/>
    <cellStyle name="20% - Accent1 2 2 4 6 3 4 2" xfId="6768" xr:uid="{00000000-0005-0000-0000-0000B3190000}"/>
    <cellStyle name="20% - Accent1 2 2 4 6 3 4 2 2" xfId="6769" xr:uid="{00000000-0005-0000-0000-0000B4190000}"/>
    <cellStyle name="20% - Accent1 2 2 4 6 3 4 2 2 2" xfId="6770" xr:uid="{00000000-0005-0000-0000-0000B5190000}"/>
    <cellStyle name="20% - Accent1 2 2 4 6 3 4 2 3" xfId="6771" xr:uid="{00000000-0005-0000-0000-0000B6190000}"/>
    <cellStyle name="20% - Accent1 2 2 4 6 3 4 3" xfId="6772" xr:uid="{00000000-0005-0000-0000-0000B7190000}"/>
    <cellStyle name="20% - Accent1 2 2 4 6 3 4 3 2" xfId="6773" xr:uid="{00000000-0005-0000-0000-0000B8190000}"/>
    <cellStyle name="20% - Accent1 2 2 4 6 3 4 4" xfId="6774" xr:uid="{00000000-0005-0000-0000-0000B9190000}"/>
    <cellStyle name="20% - Accent1 2 2 4 6 3 5" xfId="6775" xr:uid="{00000000-0005-0000-0000-0000BA190000}"/>
    <cellStyle name="20% - Accent1 2 2 4 6 3 5 2" xfId="6776" xr:uid="{00000000-0005-0000-0000-0000BB190000}"/>
    <cellStyle name="20% - Accent1 2 2 4 6 3 5 2 2" xfId="6777" xr:uid="{00000000-0005-0000-0000-0000BC190000}"/>
    <cellStyle name="20% - Accent1 2 2 4 6 3 5 3" xfId="6778" xr:uid="{00000000-0005-0000-0000-0000BD190000}"/>
    <cellStyle name="20% - Accent1 2 2 4 6 3 6" xfId="6779" xr:uid="{00000000-0005-0000-0000-0000BE190000}"/>
    <cellStyle name="20% - Accent1 2 2 4 6 3 6 2" xfId="6780" xr:uid="{00000000-0005-0000-0000-0000BF190000}"/>
    <cellStyle name="20% - Accent1 2 2 4 6 3 6 2 2" xfId="6781" xr:uid="{00000000-0005-0000-0000-0000C0190000}"/>
    <cellStyle name="20% - Accent1 2 2 4 6 3 6 3" xfId="6782" xr:uid="{00000000-0005-0000-0000-0000C1190000}"/>
    <cellStyle name="20% - Accent1 2 2 4 6 3 7" xfId="6783" xr:uid="{00000000-0005-0000-0000-0000C2190000}"/>
    <cellStyle name="20% - Accent1 2 2 4 6 3 7 2" xfId="6784" xr:uid="{00000000-0005-0000-0000-0000C3190000}"/>
    <cellStyle name="20% - Accent1 2 2 4 6 3 8" xfId="6785" xr:uid="{00000000-0005-0000-0000-0000C4190000}"/>
    <cellStyle name="20% - Accent1 2 2 4 6 3 8 2" xfId="6786" xr:uid="{00000000-0005-0000-0000-0000C5190000}"/>
    <cellStyle name="20% - Accent1 2 2 4 6 3 9" xfId="6787" xr:uid="{00000000-0005-0000-0000-0000C6190000}"/>
    <cellStyle name="20% - Accent1 2 2 4 6 4" xfId="6788" xr:uid="{00000000-0005-0000-0000-0000C7190000}"/>
    <cellStyle name="20% - Accent1 2 2 4 6 4 2" xfId="6789" xr:uid="{00000000-0005-0000-0000-0000C8190000}"/>
    <cellStyle name="20% - Accent1 2 2 4 6 4 2 2" xfId="6790" xr:uid="{00000000-0005-0000-0000-0000C9190000}"/>
    <cellStyle name="20% - Accent1 2 2 4 6 4 2 2 2" xfId="6791" xr:uid="{00000000-0005-0000-0000-0000CA190000}"/>
    <cellStyle name="20% - Accent1 2 2 4 6 4 2 3" xfId="6792" xr:uid="{00000000-0005-0000-0000-0000CB190000}"/>
    <cellStyle name="20% - Accent1 2 2 4 6 4 3" xfId="6793" xr:uid="{00000000-0005-0000-0000-0000CC190000}"/>
    <cellStyle name="20% - Accent1 2 2 4 6 4 3 2" xfId="6794" xr:uid="{00000000-0005-0000-0000-0000CD190000}"/>
    <cellStyle name="20% - Accent1 2 2 4 6 4 4" xfId="6795" xr:uid="{00000000-0005-0000-0000-0000CE190000}"/>
    <cellStyle name="20% - Accent1 2 2 4 6 5" xfId="6796" xr:uid="{00000000-0005-0000-0000-0000CF190000}"/>
    <cellStyle name="20% - Accent1 2 2 4 6 5 2" xfId="6797" xr:uid="{00000000-0005-0000-0000-0000D0190000}"/>
    <cellStyle name="20% - Accent1 2 2 4 6 5 2 2" xfId="6798" xr:uid="{00000000-0005-0000-0000-0000D1190000}"/>
    <cellStyle name="20% - Accent1 2 2 4 6 5 2 2 2" xfId="6799" xr:uid="{00000000-0005-0000-0000-0000D2190000}"/>
    <cellStyle name="20% - Accent1 2 2 4 6 5 2 3" xfId="6800" xr:uid="{00000000-0005-0000-0000-0000D3190000}"/>
    <cellStyle name="20% - Accent1 2 2 4 6 5 3" xfId="6801" xr:uid="{00000000-0005-0000-0000-0000D4190000}"/>
    <cellStyle name="20% - Accent1 2 2 4 6 5 3 2" xfId="6802" xr:uid="{00000000-0005-0000-0000-0000D5190000}"/>
    <cellStyle name="20% - Accent1 2 2 4 6 5 4" xfId="6803" xr:uid="{00000000-0005-0000-0000-0000D6190000}"/>
    <cellStyle name="20% - Accent1 2 2 4 6 6" xfId="6804" xr:uid="{00000000-0005-0000-0000-0000D7190000}"/>
    <cellStyle name="20% - Accent1 2 2 4 6 6 2" xfId="6805" xr:uid="{00000000-0005-0000-0000-0000D8190000}"/>
    <cellStyle name="20% - Accent1 2 2 4 6 6 2 2" xfId="6806" xr:uid="{00000000-0005-0000-0000-0000D9190000}"/>
    <cellStyle name="20% - Accent1 2 2 4 6 6 2 2 2" xfId="6807" xr:uid="{00000000-0005-0000-0000-0000DA190000}"/>
    <cellStyle name="20% - Accent1 2 2 4 6 6 2 3" xfId="6808" xr:uid="{00000000-0005-0000-0000-0000DB190000}"/>
    <cellStyle name="20% - Accent1 2 2 4 6 6 3" xfId="6809" xr:uid="{00000000-0005-0000-0000-0000DC190000}"/>
    <cellStyle name="20% - Accent1 2 2 4 6 6 3 2" xfId="6810" xr:uid="{00000000-0005-0000-0000-0000DD190000}"/>
    <cellStyle name="20% - Accent1 2 2 4 6 6 4" xfId="6811" xr:uid="{00000000-0005-0000-0000-0000DE190000}"/>
    <cellStyle name="20% - Accent1 2 2 4 6 7" xfId="6812" xr:uid="{00000000-0005-0000-0000-0000DF190000}"/>
    <cellStyle name="20% - Accent1 2 2 4 6 7 2" xfId="6813" xr:uid="{00000000-0005-0000-0000-0000E0190000}"/>
    <cellStyle name="20% - Accent1 2 2 4 6 7 2 2" xfId="6814" xr:uid="{00000000-0005-0000-0000-0000E1190000}"/>
    <cellStyle name="20% - Accent1 2 2 4 6 7 3" xfId="6815" xr:uid="{00000000-0005-0000-0000-0000E2190000}"/>
    <cellStyle name="20% - Accent1 2 2 4 6 8" xfId="6816" xr:uid="{00000000-0005-0000-0000-0000E3190000}"/>
    <cellStyle name="20% - Accent1 2 2 4 6 8 2" xfId="6817" xr:uid="{00000000-0005-0000-0000-0000E4190000}"/>
    <cellStyle name="20% - Accent1 2 2 4 6 8 2 2" xfId="6818" xr:uid="{00000000-0005-0000-0000-0000E5190000}"/>
    <cellStyle name="20% - Accent1 2 2 4 6 8 3" xfId="6819" xr:uid="{00000000-0005-0000-0000-0000E6190000}"/>
    <cellStyle name="20% - Accent1 2 2 4 6 9" xfId="6820" xr:uid="{00000000-0005-0000-0000-0000E7190000}"/>
    <cellStyle name="20% - Accent1 2 2 4 6 9 2" xfId="6821" xr:uid="{00000000-0005-0000-0000-0000E8190000}"/>
    <cellStyle name="20% - Accent1 2 2 4 7" xfId="6822" xr:uid="{00000000-0005-0000-0000-0000E9190000}"/>
    <cellStyle name="20% - Accent1 2 2 4 7 2" xfId="6823" xr:uid="{00000000-0005-0000-0000-0000EA190000}"/>
    <cellStyle name="20% - Accent1 2 2 4 7 2 2" xfId="6824" xr:uid="{00000000-0005-0000-0000-0000EB190000}"/>
    <cellStyle name="20% - Accent1 2 2 4 7 2 2 2" xfId="6825" xr:uid="{00000000-0005-0000-0000-0000EC190000}"/>
    <cellStyle name="20% - Accent1 2 2 4 7 2 2 2 2" xfId="6826" xr:uid="{00000000-0005-0000-0000-0000ED190000}"/>
    <cellStyle name="20% - Accent1 2 2 4 7 2 2 3" xfId="6827" xr:uid="{00000000-0005-0000-0000-0000EE190000}"/>
    <cellStyle name="20% - Accent1 2 2 4 7 2 3" xfId="6828" xr:uid="{00000000-0005-0000-0000-0000EF190000}"/>
    <cellStyle name="20% - Accent1 2 2 4 7 2 3 2" xfId="6829" xr:uid="{00000000-0005-0000-0000-0000F0190000}"/>
    <cellStyle name="20% - Accent1 2 2 4 7 2 4" xfId="6830" xr:uid="{00000000-0005-0000-0000-0000F1190000}"/>
    <cellStyle name="20% - Accent1 2 2 4 7 3" xfId="6831" xr:uid="{00000000-0005-0000-0000-0000F2190000}"/>
    <cellStyle name="20% - Accent1 2 2 4 7 3 2" xfId="6832" xr:uid="{00000000-0005-0000-0000-0000F3190000}"/>
    <cellStyle name="20% - Accent1 2 2 4 7 3 2 2" xfId="6833" xr:uid="{00000000-0005-0000-0000-0000F4190000}"/>
    <cellStyle name="20% - Accent1 2 2 4 7 3 2 2 2" xfId="6834" xr:uid="{00000000-0005-0000-0000-0000F5190000}"/>
    <cellStyle name="20% - Accent1 2 2 4 7 3 2 3" xfId="6835" xr:uid="{00000000-0005-0000-0000-0000F6190000}"/>
    <cellStyle name="20% - Accent1 2 2 4 7 3 3" xfId="6836" xr:uid="{00000000-0005-0000-0000-0000F7190000}"/>
    <cellStyle name="20% - Accent1 2 2 4 7 3 3 2" xfId="6837" xr:uid="{00000000-0005-0000-0000-0000F8190000}"/>
    <cellStyle name="20% - Accent1 2 2 4 7 3 4" xfId="6838" xr:uid="{00000000-0005-0000-0000-0000F9190000}"/>
    <cellStyle name="20% - Accent1 2 2 4 7 4" xfId="6839" xr:uid="{00000000-0005-0000-0000-0000FA190000}"/>
    <cellStyle name="20% - Accent1 2 2 4 7 4 2" xfId="6840" xr:uid="{00000000-0005-0000-0000-0000FB190000}"/>
    <cellStyle name="20% - Accent1 2 2 4 7 4 2 2" xfId="6841" xr:uid="{00000000-0005-0000-0000-0000FC190000}"/>
    <cellStyle name="20% - Accent1 2 2 4 7 4 2 2 2" xfId="6842" xr:uid="{00000000-0005-0000-0000-0000FD190000}"/>
    <cellStyle name="20% - Accent1 2 2 4 7 4 2 3" xfId="6843" xr:uid="{00000000-0005-0000-0000-0000FE190000}"/>
    <cellStyle name="20% - Accent1 2 2 4 7 4 3" xfId="6844" xr:uid="{00000000-0005-0000-0000-0000FF190000}"/>
    <cellStyle name="20% - Accent1 2 2 4 7 4 3 2" xfId="6845" xr:uid="{00000000-0005-0000-0000-0000001A0000}"/>
    <cellStyle name="20% - Accent1 2 2 4 7 4 4" xfId="6846" xr:uid="{00000000-0005-0000-0000-0000011A0000}"/>
    <cellStyle name="20% - Accent1 2 2 4 7 5" xfId="6847" xr:uid="{00000000-0005-0000-0000-0000021A0000}"/>
    <cellStyle name="20% - Accent1 2 2 4 7 5 2" xfId="6848" xr:uid="{00000000-0005-0000-0000-0000031A0000}"/>
    <cellStyle name="20% - Accent1 2 2 4 7 5 2 2" xfId="6849" xr:uid="{00000000-0005-0000-0000-0000041A0000}"/>
    <cellStyle name="20% - Accent1 2 2 4 7 5 3" xfId="6850" xr:uid="{00000000-0005-0000-0000-0000051A0000}"/>
    <cellStyle name="20% - Accent1 2 2 4 7 6" xfId="6851" xr:uid="{00000000-0005-0000-0000-0000061A0000}"/>
    <cellStyle name="20% - Accent1 2 2 4 7 6 2" xfId="6852" xr:uid="{00000000-0005-0000-0000-0000071A0000}"/>
    <cellStyle name="20% - Accent1 2 2 4 7 6 2 2" xfId="6853" xr:uid="{00000000-0005-0000-0000-0000081A0000}"/>
    <cellStyle name="20% - Accent1 2 2 4 7 6 3" xfId="6854" xr:uid="{00000000-0005-0000-0000-0000091A0000}"/>
    <cellStyle name="20% - Accent1 2 2 4 7 7" xfId="6855" xr:uid="{00000000-0005-0000-0000-00000A1A0000}"/>
    <cellStyle name="20% - Accent1 2 2 4 7 7 2" xfId="6856" xr:uid="{00000000-0005-0000-0000-00000B1A0000}"/>
    <cellStyle name="20% - Accent1 2 2 4 7 8" xfId="6857" xr:uid="{00000000-0005-0000-0000-00000C1A0000}"/>
    <cellStyle name="20% - Accent1 2 2 4 7 8 2" xfId="6858" xr:uid="{00000000-0005-0000-0000-00000D1A0000}"/>
    <cellStyle name="20% - Accent1 2 2 4 7 9" xfId="6859" xr:uid="{00000000-0005-0000-0000-00000E1A0000}"/>
    <cellStyle name="20% - Accent1 2 2 4 8" xfId="6860" xr:uid="{00000000-0005-0000-0000-00000F1A0000}"/>
    <cellStyle name="20% - Accent1 2 2 4 8 2" xfId="6861" xr:uid="{00000000-0005-0000-0000-0000101A0000}"/>
    <cellStyle name="20% - Accent1 2 2 4 8 2 2" xfId="6862" xr:uid="{00000000-0005-0000-0000-0000111A0000}"/>
    <cellStyle name="20% - Accent1 2 2 4 8 2 2 2" xfId="6863" xr:uid="{00000000-0005-0000-0000-0000121A0000}"/>
    <cellStyle name="20% - Accent1 2 2 4 8 2 2 2 2" xfId="6864" xr:uid="{00000000-0005-0000-0000-0000131A0000}"/>
    <cellStyle name="20% - Accent1 2 2 4 8 2 2 3" xfId="6865" xr:uid="{00000000-0005-0000-0000-0000141A0000}"/>
    <cellStyle name="20% - Accent1 2 2 4 8 2 3" xfId="6866" xr:uid="{00000000-0005-0000-0000-0000151A0000}"/>
    <cellStyle name="20% - Accent1 2 2 4 8 2 3 2" xfId="6867" xr:uid="{00000000-0005-0000-0000-0000161A0000}"/>
    <cellStyle name="20% - Accent1 2 2 4 8 2 4" xfId="6868" xr:uid="{00000000-0005-0000-0000-0000171A0000}"/>
    <cellStyle name="20% - Accent1 2 2 4 8 3" xfId="6869" xr:uid="{00000000-0005-0000-0000-0000181A0000}"/>
    <cellStyle name="20% - Accent1 2 2 4 8 3 2" xfId="6870" xr:uid="{00000000-0005-0000-0000-0000191A0000}"/>
    <cellStyle name="20% - Accent1 2 2 4 8 3 2 2" xfId="6871" xr:uid="{00000000-0005-0000-0000-00001A1A0000}"/>
    <cellStyle name="20% - Accent1 2 2 4 8 3 2 2 2" xfId="6872" xr:uid="{00000000-0005-0000-0000-00001B1A0000}"/>
    <cellStyle name="20% - Accent1 2 2 4 8 3 2 3" xfId="6873" xr:uid="{00000000-0005-0000-0000-00001C1A0000}"/>
    <cellStyle name="20% - Accent1 2 2 4 8 3 3" xfId="6874" xr:uid="{00000000-0005-0000-0000-00001D1A0000}"/>
    <cellStyle name="20% - Accent1 2 2 4 8 3 3 2" xfId="6875" xr:uid="{00000000-0005-0000-0000-00001E1A0000}"/>
    <cellStyle name="20% - Accent1 2 2 4 8 3 4" xfId="6876" xr:uid="{00000000-0005-0000-0000-00001F1A0000}"/>
    <cellStyle name="20% - Accent1 2 2 4 8 4" xfId="6877" xr:uid="{00000000-0005-0000-0000-0000201A0000}"/>
    <cellStyle name="20% - Accent1 2 2 4 8 4 2" xfId="6878" xr:uid="{00000000-0005-0000-0000-0000211A0000}"/>
    <cellStyle name="20% - Accent1 2 2 4 8 4 2 2" xfId="6879" xr:uid="{00000000-0005-0000-0000-0000221A0000}"/>
    <cellStyle name="20% - Accent1 2 2 4 8 4 2 2 2" xfId="6880" xr:uid="{00000000-0005-0000-0000-0000231A0000}"/>
    <cellStyle name="20% - Accent1 2 2 4 8 4 2 3" xfId="6881" xr:uid="{00000000-0005-0000-0000-0000241A0000}"/>
    <cellStyle name="20% - Accent1 2 2 4 8 4 3" xfId="6882" xr:uid="{00000000-0005-0000-0000-0000251A0000}"/>
    <cellStyle name="20% - Accent1 2 2 4 8 4 3 2" xfId="6883" xr:uid="{00000000-0005-0000-0000-0000261A0000}"/>
    <cellStyle name="20% - Accent1 2 2 4 8 4 4" xfId="6884" xr:uid="{00000000-0005-0000-0000-0000271A0000}"/>
    <cellStyle name="20% - Accent1 2 2 4 8 5" xfId="6885" xr:uid="{00000000-0005-0000-0000-0000281A0000}"/>
    <cellStyle name="20% - Accent1 2 2 4 8 5 2" xfId="6886" xr:uid="{00000000-0005-0000-0000-0000291A0000}"/>
    <cellStyle name="20% - Accent1 2 2 4 8 5 2 2" xfId="6887" xr:uid="{00000000-0005-0000-0000-00002A1A0000}"/>
    <cellStyle name="20% - Accent1 2 2 4 8 5 3" xfId="6888" xr:uid="{00000000-0005-0000-0000-00002B1A0000}"/>
    <cellStyle name="20% - Accent1 2 2 4 8 6" xfId="6889" xr:uid="{00000000-0005-0000-0000-00002C1A0000}"/>
    <cellStyle name="20% - Accent1 2 2 4 8 6 2" xfId="6890" xr:uid="{00000000-0005-0000-0000-00002D1A0000}"/>
    <cellStyle name="20% - Accent1 2 2 4 8 6 2 2" xfId="6891" xr:uid="{00000000-0005-0000-0000-00002E1A0000}"/>
    <cellStyle name="20% - Accent1 2 2 4 8 6 3" xfId="6892" xr:uid="{00000000-0005-0000-0000-00002F1A0000}"/>
    <cellStyle name="20% - Accent1 2 2 4 8 7" xfId="6893" xr:uid="{00000000-0005-0000-0000-0000301A0000}"/>
    <cellStyle name="20% - Accent1 2 2 4 8 7 2" xfId="6894" xr:uid="{00000000-0005-0000-0000-0000311A0000}"/>
    <cellStyle name="20% - Accent1 2 2 4 8 8" xfId="6895" xr:uid="{00000000-0005-0000-0000-0000321A0000}"/>
    <cellStyle name="20% - Accent1 2 2 4 8 8 2" xfId="6896" xr:uid="{00000000-0005-0000-0000-0000331A0000}"/>
    <cellStyle name="20% - Accent1 2 2 4 8 9" xfId="6897" xr:uid="{00000000-0005-0000-0000-0000341A0000}"/>
    <cellStyle name="20% - Accent1 2 2 4 9" xfId="6898" xr:uid="{00000000-0005-0000-0000-0000351A0000}"/>
    <cellStyle name="20% - Accent1 2 2 4 9 2" xfId="6899" xr:uid="{00000000-0005-0000-0000-0000361A0000}"/>
    <cellStyle name="20% - Accent1 2 2 4 9 2 2" xfId="6900" xr:uid="{00000000-0005-0000-0000-0000371A0000}"/>
    <cellStyle name="20% - Accent1 2 2 4 9 2 2 2" xfId="6901" xr:uid="{00000000-0005-0000-0000-0000381A0000}"/>
    <cellStyle name="20% - Accent1 2 2 4 9 2 3" xfId="6902" xr:uid="{00000000-0005-0000-0000-0000391A0000}"/>
    <cellStyle name="20% - Accent1 2 2 4 9 3" xfId="6903" xr:uid="{00000000-0005-0000-0000-00003A1A0000}"/>
    <cellStyle name="20% - Accent1 2 2 4 9 3 2" xfId="6904" xr:uid="{00000000-0005-0000-0000-00003B1A0000}"/>
    <cellStyle name="20% - Accent1 2 2 4 9 4" xfId="6905" xr:uid="{00000000-0005-0000-0000-00003C1A0000}"/>
    <cellStyle name="20% - Accent1 2 2 5" xfId="6906" xr:uid="{00000000-0005-0000-0000-00003D1A0000}"/>
    <cellStyle name="20% - Accent1 2 2 5 10" xfId="6907" xr:uid="{00000000-0005-0000-0000-00003E1A0000}"/>
    <cellStyle name="20% - Accent1 2 2 5 10 2" xfId="6908" xr:uid="{00000000-0005-0000-0000-00003F1A0000}"/>
    <cellStyle name="20% - Accent1 2 2 5 10 2 2" xfId="6909" xr:uid="{00000000-0005-0000-0000-0000401A0000}"/>
    <cellStyle name="20% - Accent1 2 2 5 10 2 2 2" xfId="6910" xr:uid="{00000000-0005-0000-0000-0000411A0000}"/>
    <cellStyle name="20% - Accent1 2 2 5 10 2 3" xfId="6911" xr:uid="{00000000-0005-0000-0000-0000421A0000}"/>
    <cellStyle name="20% - Accent1 2 2 5 10 3" xfId="6912" xr:uid="{00000000-0005-0000-0000-0000431A0000}"/>
    <cellStyle name="20% - Accent1 2 2 5 10 3 2" xfId="6913" xr:uid="{00000000-0005-0000-0000-0000441A0000}"/>
    <cellStyle name="20% - Accent1 2 2 5 10 4" xfId="6914" xr:uid="{00000000-0005-0000-0000-0000451A0000}"/>
    <cellStyle name="20% - Accent1 2 2 5 11" xfId="6915" xr:uid="{00000000-0005-0000-0000-0000461A0000}"/>
    <cellStyle name="20% - Accent1 2 2 5 11 2" xfId="6916" xr:uid="{00000000-0005-0000-0000-0000471A0000}"/>
    <cellStyle name="20% - Accent1 2 2 5 11 2 2" xfId="6917" xr:uid="{00000000-0005-0000-0000-0000481A0000}"/>
    <cellStyle name="20% - Accent1 2 2 5 11 3" xfId="6918" xr:uid="{00000000-0005-0000-0000-0000491A0000}"/>
    <cellStyle name="20% - Accent1 2 2 5 12" xfId="6919" xr:uid="{00000000-0005-0000-0000-00004A1A0000}"/>
    <cellStyle name="20% - Accent1 2 2 5 12 2" xfId="6920" xr:uid="{00000000-0005-0000-0000-00004B1A0000}"/>
    <cellStyle name="20% - Accent1 2 2 5 12 2 2" xfId="6921" xr:uid="{00000000-0005-0000-0000-00004C1A0000}"/>
    <cellStyle name="20% - Accent1 2 2 5 12 3" xfId="6922" xr:uid="{00000000-0005-0000-0000-00004D1A0000}"/>
    <cellStyle name="20% - Accent1 2 2 5 13" xfId="6923" xr:uid="{00000000-0005-0000-0000-00004E1A0000}"/>
    <cellStyle name="20% - Accent1 2 2 5 13 2" xfId="6924" xr:uid="{00000000-0005-0000-0000-00004F1A0000}"/>
    <cellStyle name="20% - Accent1 2 2 5 14" xfId="6925" xr:uid="{00000000-0005-0000-0000-0000501A0000}"/>
    <cellStyle name="20% - Accent1 2 2 5 14 2" xfId="6926" xr:uid="{00000000-0005-0000-0000-0000511A0000}"/>
    <cellStyle name="20% - Accent1 2 2 5 15" xfId="6927" xr:uid="{00000000-0005-0000-0000-0000521A0000}"/>
    <cellStyle name="20% - Accent1 2 2 5 2" xfId="6928" xr:uid="{00000000-0005-0000-0000-0000531A0000}"/>
    <cellStyle name="20% - Accent1 2 2 5 2 10" xfId="6929" xr:uid="{00000000-0005-0000-0000-0000541A0000}"/>
    <cellStyle name="20% - Accent1 2 2 5 2 10 2" xfId="6930" xr:uid="{00000000-0005-0000-0000-0000551A0000}"/>
    <cellStyle name="20% - Accent1 2 2 5 2 10 2 2" xfId="6931" xr:uid="{00000000-0005-0000-0000-0000561A0000}"/>
    <cellStyle name="20% - Accent1 2 2 5 2 10 3" xfId="6932" xr:uid="{00000000-0005-0000-0000-0000571A0000}"/>
    <cellStyle name="20% - Accent1 2 2 5 2 11" xfId="6933" xr:uid="{00000000-0005-0000-0000-0000581A0000}"/>
    <cellStyle name="20% - Accent1 2 2 5 2 11 2" xfId="6934" xr:uid="{00000000-0005-0000-0000-0000591A0000}"/>
    <cellStyle name="20% - Accent1 2 2 5 2 11 2 2" xfId="6935" xr:uid="{00000000-0005-0000-0000-00005A1A0000}"/>
    <cellStyle name="20% - Accent1 2 2 5 2 11 3" xfId="6936" xr:uid="{00000000-0005-0000-0000-00005B1A0000}"/>
    <cellStyle name="20% - Accent1 2 2 5 2 12" xfId="6937" xr:uid="{00000000-0005-0000-0000-00005C1A0000}"/>
    <cellStyle name="20% - Accent1 2 2 5 2 12 2" xfId="6938" xr:uid="{00000000-0005-0000-0000-00005D1A0000}"/>
    <cellStyle name="20% - Accent1 2 2 5 2 13" xfId="6939" xr:uid="{00000000-0005-0000-0000-00005E1A0000}"/>
    <cellStyle name="20% - Accent1 2 2 5 2 13 2" xfId="6940" xr:uid="{00000000-0005-0000-0000-00005F1A0000}"/>
    <cellStyle name="20% - Accent1 2 2 5 2 14" xfId="6941" xr:uid="{00000000-0005-0000-0000-0000601A0000}"/>
    <cellStyle name="20% - Accent1 2 2 5 2 2" xfId="6942" xr:uid="{00000000-0005-0000-0000-0000611A0000}"/>
    <cellStyle name="20% - Accent1 2 2 5 2 2 10" xfId="6943" xr:uid="{00000000-0005-0000-0000-0000621A0000}"/>
    <cellStyle name="20% - Accent1 2 2 5 2 2 10 2" xfId="6944" xr:uid="{00000000-0005-0000-0000-0000631A0000}"/>
    <cellStyle name="20% - Accent1 2 2 5 2 2 11" xfId="6945" xr:uid="{00000000-0005-0000-0000-0000641A0000}"/>
    <cellStyle name="20% - Accent1 2 2 5 2 2 2" xfId="6946" xr:uid="{00000000-0005-0000-0000-0000651A0000}"/>
    <cellStyle name="20% - Accent1 2 2 5 2 2 2 2" xfId="6947" xr:uid="{00000000-0005-0000-0000-0000661A0000}"/>
    <cellStyle name="20% - Accent1 2 2 5 2 2 2 2 2" xfId="6948" xr:uid="{00000000-0005-0000-0000-0000671A0000}"/>
    <cellStyle name="20% - Accent1 2 2 5 2 2 2 2 2 2" xfId="6949" xr:uid="{00000000-0005-0000-0000-0000681A0000}"/>
    <cellStyle name="20% - Accent1 2 2 5 2 2 2 2 2 2 2" xfId="6950" xr:uid="{00000000-0005-0000-0000-0000691A0000}"/>
    <cellStyle name="20% - Accent1 2 2 5 2 2 2 2 2 3" xfId="6951" xr:uid="{00000000-0005-0000-0000-00006A1A0000}"/>
    <cellStyle name="20% - Accent1 2 2 5 2 2 2 2 3" xfId="6952" xr:uid="{00000000-0005-0000-0000-00006B1A0000}"/>
    <cellStyle name="20% - Accent1 2 2 5 2 2 2 2 3 2" xfId="6953" xr:uid="{00000000-0005-0000-0000-00006C1A0000}"/>
    <cellStyle name="20% - Accent1 2 2 5 2 2 2 2 4" xfId="6954" xr:uid="{00000000-0005-0000-0000-00006D1A0000}"/>
    <cellStyle name="20% - Accent1 2 2 5 2 2 2 3" xfId="6955" xr:uid="{00000000-0005-0000-0000-00006E1A0000}"/>
    <cellStyle name="20% - Accent1 2 2 5 2 2 2 3 2" xfId="6956" xr:uid="{00000000-0005-0000-0000-00006F1A0000}"/>
    <cellStyle name="20% - Accent1 2 2 5 2 2 2 3 2 2" xfId="6957" xr:uid="{00000000-0005-0000-0000-0000701A0000}"/>
    <cellStyle name="20% - Accent1 2 2 5 2 2 2 3 2 2 2" xfId="6958" xr:uid="{00000000-0005-0000-0000-0000711A0000}"/>
    <cellStyle name="20% - Accent1 2 2 5 2 2 2 3 2 3" xfId="6959" xr:uid="{00000000-0005-0000-0000-0000721A0000}"/>
    <cellStyle name="20% - Accent1 2 2 5 2 2 2 3 3" xfId="6960" xr:uid="{00000000-0005-0000-0000-0000731A0000}"/>
    <cellStyle name="20% - Accent1 2 2 5 2 2 2 3 3 2" xfId="6961" xr:uid="{00000000-0005-0000-0000-0000741A0000}"/>
    <cellStyle name="20% - Accent1 2 2 5 2 2 2 3 4" xfId="6962" xr:uid="{00000000-0005-0000-0000-0000751A0000}"/>
    <cellStyle name="20% - Accent1 2 2 5 2 2 2 4" xfId="6963" xr:uid="{00000000-0005-0000-0000-0000761A0000}"/>
    <cellStyle name="20% - Accent1 2 2 5 2 2 2 4 2" xfId="6964" xr:uid="{00000000-0005-0000-0000-0000771A0000}"/>
    <cellStyle name="20% - Accent1 2 2 5 2 2 2 4 2 2" xfId="6965" xr:uid="{00000000-0005-0000-0000-0000781A0000}"/>
    <cellStyle name="20% - Accent1 2 2 5 2 2 2 4 2 2 2" xfId="6966" xr:uid="{00000000-0005-0000-0000-0000791A0000}"/>
    <cellStyle name="20% - Accent1 2 2 5 2 2 2 4 2 3" xfId="6967" xr:uid="{00000000-0005-0000-0000-00007A1A0000}"/>
    <cellStyle name="20% - Accent1 2 2 5 2 2 2 4 3" xfId="6968" xr:uid="{00000000-0005-0000-0000-00007B1A0000}"/>
    <cellStyle name="20% - Accent1 2 2 5 2 2 2 4 3 2" xfId="6969" xr:uid="{00000000-0005-0000-0000-00007C1A0000}"/>
    <cellStyle name="20% - Accent1 2 2 5 2 2 2 4 4" xfId="6970" xr:uid="{00000000-0005-0000-0000-00007D1A0000}"/>
    <cellStyle name="20% - Accent1 2 2 5 2 2 2 5" xfId="6971" xr:uid="{00000000-0005-0000-0000-00007E1A0000}"/>
    <cellStyle name="20% - Accent1 2 2 5 2 2 2 5 2" xfId="6972" xr:uid="{00000000-0005-0000-0000-00007F1A0000}"/>
    <cellStyle name="20% - Accent1 2 2 5 2 2 2 5 2 2" xfId="6973" xr:uid="{00000000-0005-0000-0000-0000801A0000}"/>
    <cellStyle name="20% - Accent1 2 2 5 2 2 2 5 3" xfId="6974" xr:uid="{00000000-0005-0000-0000-0000811A0000}"/>
    <cellStyle name="20% - Accent1 2 2 5 2 2 2 6" xfId="6975" xr:uid="{00000000-0005-0000-0000-0000821A0000}"/>
    <cellStyle name="20% - Accent1 2 2 5 2 2 2 6 2" xfId="6976" xr:uid="{00000000-0005-0000-0000-0000831A0000}"/>
    <cellStyle name="20% - Accent1 2 2 5 2 2 2 6 2 2" xfId="6977" xr:uid="{00000000-0005-0000-0000-0000841A0000}"/>
    <cellStyle name="20% - Accent1 2 2 5 2 2 2 6 3" xfId="6978" xr:uid="{00000000-0005-0000-0000-0000851A0000}"/>
    <cellStyle name="20% - Accent1 2 2 5 2 2 2 7" xfId="6979" xr:uid="{00000000-0005-0000-0000-0000861A0000}"/>
    <cellStyle name="20% - Accent1 2 2 5 2 2 2 7 2" xfId="6980" xr:uid="{00000000-0005-0000-0000-0000871A0000}"/>
    <cellStyle name="20% - Accent1 2 2 5 2 2 2 8" xfId="6981" xr:uid="{00000000-0005-0000-0000-0000881A0000}"/>
    <cellStyle name="20% - Accent1 2 2 5 2 2 2 8 2" xfId="6982" xr:uid="{00000000-0005-0000-0000-0000891A0000}"/>
    <cellStyle name="20% - Accent1 2 2 5 2 2 2 9" xfId="6983" xr:uid="{00000000-0005-0000-0000-00008A1A0000}"/>
    <cellStyle name="20% - Accent1 2 2 5 2 2 3" xfId="6984" xr:uid="{00000000-0005-0000-0000-00008B1A0000}"/>
    <cellStyle name="20% - Accent1 2 2 5 2 2 3 2" xfId="6985" xr:uid="{00000000-0005-0000-0000-00008C1A0000}"/>
    <cellStyle name="20% - Accent1 2 2 5 2 2 3 2 2" xfId="6986" xr:uid="{00000000-0005-0000-0000-00008D1A0000}"/>
    <cellStyle name="20% - Accent1 2 2 5 2 2 3 2 2 2" xfId="6987" xr:uid="{00000000-0005-0000-0000-00008E1A0000}"/>
    <cellStyle name="20% - Accent1 2 2 5 2 2 3 2 2 2 2" xfId="6988" xr:uid="{00000000-0005-0000-0000-00008F1A0000}"/>
    <cellStyle name="20% - Accent1 2 2 5 2 2 3 2 2 3" xfId="6989" xr:uid="{00000000-0005-0000-0000-0000901A0000}"/>
    <cellStyle name="20% - Accent1 2 2 5 2 2 3 2 3" xfId="6990" xr:uid="{00000000-0005-0000-0000-0000911A0000}"/>
    <cellStyle name="20% - Accent1 2 2 5 2 2 3 2 3 2" xfId="6991" xr:uid="{00000000-0005-0000-0000-0000921A0000}"/>
    <cellStyle name="20% - Accent1 2 2 5 2 2 3 2 4" xfId="6992" xr:uid="{00000000-0005-0000-0000-0000931A0000}"/>
    <cellStyle name="20% - Accent1 2 2 5 2 2 3 3" xfId="6993" xr:uid="{00000000-0005-0000-0000-0000941A0000}"/>
    <cellStyle name="20% - Accent1 2 2 5 2 2 3 3 2" xfId="6994" xr:uid="{00000000-0005-0000-0000-0000951A0000}"/>
    <cellStyle name="20% - Accent1 2 2 5 2 2 3 3 2 2" xfId="6995" xr:uid="{00000000-0005-0000-0000-0000961A0000}"/>
    <cellStyle name="20% - Accent1 2 2 5 2 2 3 3 2 2 2" xfId="6996" xr:uid="{00000000-0005-0000-0000-0000971A0000}"/>
    <cellStyle name="20% - Accent1 2 2 5 2 2 3 3 2 3" xfId="6997" xr:uid="{00000000-0005-0000-0000-0000981A0000}"/>
    <cellStyle name="20% - Accent1 2 2 5 2 2 3 3 3" xfId="6998" xr:uid="{00000000-0005-0000-0000-0000991A0000}"/>
    <cellStyle name="20% - Accent1 2 2 5 2 2 3 3 3 2" xfId="6999" xr:uid="{00000000-0005-0000-0000-00009A1A0000}"/>
    <cellStyle name="20% - Accent1 2 2 5 2 2 3 3 4" xfId="7000" xr:uid="{00000000-0005-0000-0000-00009B1A0000}"/>
    <cellStyle name="20% - Accent1 2 2 5 2 2 3 4" xfId="7001" xr:uid="{00000000-0005-0000-0000-00009C1A0000}"/>
    <cellStyle name="20% - Accent1 2 2 5 2 2 3 4 2" xfId="7002" xr:uid="{00000000-0005-0000-0000-00009D1A0000}"/>
    <cellStyle name="20% - Accent1 2 2 5 2 2 3 4 2 2" xfId="7003" xr:uid="{00000000-0005-0000-0000-00009E1A0000}"/>
    <cellStyle name="20% - Accent1 2 2 5 2 2 3 4 2 2 2" xfId="7004" xr:uid="{00000000-0005-0000-0000-00009F1A0000}"/>
    <cellStyle name="20% - Accent1 2 2 5 2 2 3 4 2 3" xfId="7005" xr:uid="{00000000-0005-0000-0000-0000A01A0000}"/>
    <cellStyle name="20% - Accent1 2 2 5 2 2 3 4 3" xfId="7006" xr:uid="{00000000-0005-0000-0000-0000A11A0000}"/>
    <cellStyle name="20% - Accent1 2 2 5 2 2 3 4 3 2" xfId="7007" xr:uid="{00000000-0005-0000-0000-0000A21A0000}"/>
    <cellStyle name="20% - Accent1 2 2 5 2 2 3 4 4" xfId="7008" xr:uid="{00000000-0005-0000-0000-0000A31A0000}"/>
    <cellStyle name="20% - Accent1 2 2 5 2 2 3 5" xfId="7009" xr:uid="{00000000-0005-0000-0000-0000A41A0000}"/>
    <cellStyle name="20% - Accent1 2 2 5 2 2 3 5 2" xfId="7010" xr:uid="{00000000-0005-0000-0000-0000A51A0000}"/>
    <cellStyle name="20% - Accent1 2 2 5 2 2 3 5 2 2" xfId="7011" xr:uid="{00000000-0005-0000-0000-0000A61A0000}"/>
    <cellStyle name="20% - Accent1 2 2 5 2 2 3 5 3" xfId="7012" xr:uid="{00000000-0005-0000-0000-0000A71A0000}"/>
    <cellStyle name="20% - Accent1 2 2 5 2 2 3 6" xfId="7013" xr:uid="{00000000-0005-0000-0000-0000A81A0000}"/>
    <cellStyle name="20% - Accent1 2 2 5 2 2 3 6 2" xfId="7014" xr:uid="{00000000-0005-0000-0000-0000A91A0000}"/>
    <cellStyle name="20% - Accent1 2 2 5 2 2 3 6 2 2" xfId="7015" xr:uid="{00000000-0005-0000-0000-0000AA1A0000}"/>
    <cellStyle name="20% - Accent1 2 2 5 2 2 3 6 3" xfId="7016" xr:uid="{00000000-0005-0000-0000-0000AB1A0000}"/>
    <cellStyle name="20% - Accent1 2 2 5 2 2 3 7" xfId="7017" xr:uid="{00000000-0005-0000-0000-0000AC1A0000}"/>
    <cellStyle name="20% - Accent1 2 2 5 2 2 3 7 2" xfId="7018" xr:uid="{00000000-0005-0000-0000-0000AD1A0000}"/>
    <cellStyle name="20% - Accent1 2 2 5 2 2 3 8" xfId="7019" xr:uid="{00000000-0005-0000-0000-0000AE1A0000}"/>
    <cellStyle name="20% - Accent1 2 2 5 2 2 3 8 2" xfId="7020" xr:uid="{00000000-0005-0000-0000-0000AF1A0000}"/>
    <cellStyle name="20% - Accent1 2 2 5 2 2 3 9" xfId="7021" xr:uid="{00000000-0005-0000-0000-0000B01A0000}"/>
    <cellStyle name="20% - Accent1 2 2 5 2 2 4" xfId="7022" xr:uid="{00000000-0005-0000-0000-0000B11A0000}"/>
    <cellStyle name="20% - Accent1 2 2 5 2 2 4 2" xfId="7023" xr:uid="{00000000-0005-0000-0000-0000B21A0000}"/>
    <cellStyle name="20% - Accent1 2 2 5 2 2 4 2 2" xfId="7024" xr:uid="{00000000-0005-0000-0000-0000B31A0000}"/>
    <cellStyle name="20% - Accent1 2 2 5 2 2 4 2 2 2" xfId="7025" xr:uid="{00000000-0005-0000-0000-0000B41A0000}"/>
    <cellStyle name="20% - Accent1 2 2 5 2 2 4 2 3" xfId="7026" xr:uid="{00000000-0005-0000-0000-0000B51A0000}"/>
    <cellStyle name="20% - Accent1 2 2 5 2 2 4 3" xfId="7027" xr:uid="{00000000-0005-0000-0000-0000B61A0000}"/>
    <cellStyle name="20% - Accent1 2 2 5 2 2 4 3 2" xfId="7028" xr:uid="{00000000-0005-0000-0000-0000B71A0000}"/>
    <cellStyle name="20% - Accent1 2 2 5 2 2 4 4" xfId="7029" xr:uid="{00000000-0005-0000-0000-0000B81A0000}"/>
    <cellStyle name="20% - Accent1 2 2 5 2 2 5" xfId="7030" xr:uid="{00000000-0005-0000-0000-0000B91A0000}"/>
    <cellStyle name="20% - Accent1 2 2 5 2 2 5 2" xfId="7031" xr:uid="{00000000-0005-0000-0000-0000BA1A0000}"/>
    <cellStyle name="20% - Accent1 2 2 5 2 2 5 2 2" xfId="7032" xr:uid="{00000000-0005-0000-0000-0000BB1A0000}"/>
    <cellStyle name="20% - Accent1 2 2 5 2 2 5 2 2 2" xfId="7033" xr:uid="{00000000-0005-0000-0000-0000BC1A0000}"/>
    <cellStyle name="20% - Accent1 2 2 5 2 2 5 2 3" xfId="7034" xr:uid="{00000000-0005-0000-0000-0000BD1A0000}"/>
    <cellStyle name="20% - Accent1 2 2 5 2 2 5 3" xfId="7035" xr:uid="{00000000-0005-0000-0000-0000BE1A0000}"/>
    <cellStyle name="20% - Accent1 2 2 5 2 2 5 3 2" xfId="7036" xr:uid="{00000000-0005-0000-0000-0000BF1A0000}"/>
    <cellStyle name="20% - Accent1 2 2 5 2 2 5 4" xfId="7037" xr:uid="{00000000-0005-0000-0000-0000C01A0000}"/>
    <cellStyle name="20% - Accent1 2 2 5 2 2 6" xfId="7038" xr:uid="{00000000-0005-0000-0000-0000C11A0000}"/>
    <cellStyle name="20% - Accent1 2 2 5 2 2 6 2" xfId="7039" xr:uid="{00000000-0005-0000-0000-0000C21A0000}"/>
    <cellStyle name="20% - Accent1 2 2 5 2 2 6 2 2" xfId="7040" xr:uid="{00000000-0005-0000-0000-0000C31A0000}"/>
    <cellStyle name="20% - Accent1 2 2 5 2 2 6 2 2 2" xfId="7041" xr:uid="{00000000-0005-0000-0000-0000C41A0000}"/>
    <cellStyle name="20% - Accent1 2 2 5 2 2 6 2 3" xfId="7042" xr:uid="{00000000-0005-0000-0000-0000C51A0000}"/>
    <cellStyle name="20% - Accent1 2 2 5 2 2 6 3" xfId="7043" xr:uid="{00000000-0005-0000-0000-0000C61A0000}"/>
    <cellStyle name="20% - Accent1 2 2 5 2 2 6 3 2" xfId="7044" xr:uid="{00000000-0005-0000-0000-0000C71A0000}"/>
    <cellStyle name="20% - Accent1 2 2 5 2 2 6 4" xfId="7045" xr:uid="{00000000-0005-0000-0000-0000C81A0000}"/>
    <cellStyle name="20% - Accent1 2 2 5 2 2 7" xfId="7046" xr:uid="{00000000-0005-0000-0000-0000C91A0000}"/>
    <cellStyle name="20% - Accent1 2 2 5 2 2 7 2" xfId="7047" xr:uid="{00000000-0005-0000-0000-0000CA1A0000}"/>
    <cellStyle name="20% - Accent1 2 2 5 2 2 7 2 2" xfId="7048" xr:uid="{00000000-0005-0000-0000-0000CB1A0000}"/>
    <cellStyle name="20% - Accent1 2 2 5 2 2 7 3" xfId="7049" xr:uid="{00000000-0005-0000-0000-0000CC1A0000}"/>
    <cellStyle name="20% - Accent1 2 2 5 2 2 8" xfId="7050" xr:uid="{00000000-0005-0000-0000-0000CD1A0000}"/>
    <cellStyle name="20% - Accent1 2 2 5 2 2 8 2" xfId="7051" xr:uid="{00000000-0005-0000-0000-0000CE1A0000}"/>
    <cellStyle name="20% - Accent1 2 2 5 2 2 8 2 2" xfId="7052" xr:uid="{00000000-0005-0000-0000-0000CF1A0000}"/>
    <cellStyle name="20% - Accent1 2 2 5 2 2 8 3" xfId="7053" xr:uid="{00000000-0005-0000-0000-0000D01A0000}"/>
    <cellStyle name="20% - Accent1 2 2 5 2 2 9" xfId="7054" xr:uid="{00000000-0005-0000-0000-0000D11A0000}"/>
    <cellStyle name="20% - Accent1 2 2 5 2 2 9 2" xfId="7055" xr:uid="{00000000-0005-0000-0000-0000D21A0000}"/>
    <cellStyle name="20% - Accent1 2 2 5 2 3" xfId="7056" xr:uid="{00000000-0005-0000-0000-0000D31A0000}"/>
    <cellStyle name="20% - Accent1 2 2 5 2 3 10" xfId="7057" xr:uid="{00000000-0005-0000-0000-0000D41A0000}"/>
    <cellStyle name="20% - Accent1 2 2 5 2 3 10 2" xfId="7058" xr:uid="{00000000-0005-0000-0000-0000D51A0000}"/>
    <cellStyle name="20% - Accent1 2 2 5 2 3 11" xfId="7059" xr:uid="{00000000-0005-0000-0000-0000D61A0000}"/>
    <cellStyle name="20% - Accent1 2 2 5 2 3 2" xfId="7060" xr:uid="{00000000-0005-0000-0000-0000D71A0000}"/>
    <cellStyle name="20% - Accent1 2 2 5 2 3 2 2" xfId="7061" xr:uid="{00000000-0005-0000-0000-0000D81A0000}"/>
    <cellStyle name="20% - Accent1 2 2 5 2 3 2 2 2" xfId="7062" xr:uid="{00000000-0005-0000-0000-0000D91A0000}"/>
    <cellStyle name="20% - Accent1 2 2 5 2 3 2 2 2 2" xfId="7063" xr:uid="{00000000-0005-0000-0000-0000DA1A0000}"/>
    <cellStyle name="20% - Accent1 2 2 5 2 3 2 2 2 2 2" xfId="7064" xr:uid="{00000000-0005-0000-0000-0000DB1A0000}"/>
    <cellStyle name="20% - Accent1 2 2 5 2 3 2 2 2 3" xfId="7065" xr:uid="{00000000-0005-0000-0000-0000DC1A0000}"/>
    <cellStyle name="20% - Accent1 2 2 5 2 3 2 2 3" xfId="7066" xr:uid="{00000000-0005-0000-0000-0000DD1A0000}"/>
    <cellStyle name="20% - Accent1 2 2 5 2 3 2 2 3 2" xfId="7067" xr:uid="{00000000-0005-0000-0000-0000DE1A0000}"/>
    <cellStyle name="20% - Accent1 2 2 5 2 3 2 2 4" xfId="7068" xr:uid="{00000000-0005-0000-0000-0000DF1A0000}"/>
    <cellStyle name="20% - Accent1 2 2 5 2 3 2 3" xfId="7069" xr:uid="{00000000-0005-0000-0000-0000E01A0000}"/>
    <cellStyle name="20% - Accent1 2 2 5 2 3 2 3 2" xfId="7070" xr:uid="{00000000-0005-0000-0000-0000E11A0000}"/>
    <cellStyle name="20% - Accent1 2 2 5 2 3 2 3 2 2" xfId="7071" xr:uid="{00000000-0005-0000-0000-0000E21A0000}"/>
    <cellStyle name="20% - Accent1 2 2 5 2 3 2 3 2 2 2" xfId="7072" xr:uid="{00000000-0005-0000-0000-0000E31A0000}"/>
    <cellStyle name="20% - Accent1 2 2 5 2 3 2 3 2 3" xfId="7073" xr:uid="{00000000-0005-0000-0000-0000E41A0000}"/>
    <cellStyle name="20% - Accent1 2 2 5 2 3 2 3 3" xfId="7074" xr:uid="{00000000-0005-0000-0000-0000E51A0000}"/>
    <cellStyle name="20% - Accent1 2 2 5 2 3 2 3 3 2" xfId="7075" xr:uid="{00000000-0005-0000-0000-0000E61A0000}"/>
    <cellStyle name="20% - Accent1 2 2 5 2 3 2 3 4" xfId="7076" xr:uid="{00000000-0005-0000-0000-0000E71A0000}"/>
    <cellStyle name="20% - Accent1 2 2 5 2 3 2 4" xfId="7077" xr:uid="{00000000-0005-0000-0000-0000E81A0000}"/>
    <cellStyle name="20% - Accent1 2 2 5 2 3 2 4 2" xfId="7078" xr:uid="{00000000-0005-0000-0000-0000E91A0000}"/>
    <cellStyle name="20% - Accent1 2 2 5 2 3 2 4 2 2" xfId="7079" xr:uid="{00000000-0005-0000-0000-0000EA1A0000}"/>
    <cellStyle name="20% - Accent1 2 2 5 2 3 2 4 2 2 2" xfId="7080" xr:uid="{00000000-0005-0000-0000-0000EB1A0000}"/>
    <cellStyle name="20% - Accent1 2 2 5 2 3 2 4 2 3" xfId="7081" xr:uid="{00000000-0005-0000-0000-0000EC1A0000}"/>
    <cellStyle name="20% - Accent1 2 2 5 2 3 2 4 3" xfId="7082" xr:uid="{00000000-0005-0000-0000-0000ED1A0000}"/>
    <cellStyle name="20% - Accent1 2 2 5 2 3 2 4 3 2" xfId="7083" xr:uid="{00000000-0005-0000-0000-0000EE1A0000}"/>
    <cellStyle name="20% - Accent1 2 2 5 2 3 2 4 4" xfId="7084" xr:uid="{00000000-0005-0000-0000-0000EF1A0000}"/>
    <cellStyle name="20% - Accent1 2 2 5 2 3 2 5" xfId="7085" xr:uid="{00000000-0005-0000-0000-0000F01A0000}"/>
    <cellStyle name="20% - Accent1 2 2 5 2 3 2 5 2" xfId="7086" xr:uid="{00000000-0005-0000-0000-0000F11A0000}"/>
    <cellStyle name="20% - Accent1 2 2 5 2 3 2 5 2 2" xfId="7087" xr:uid="{00000000-0005-0000-0000-0000F21A0000}"/>
    <cellStyle name="20% - Accent1 2 2 5 2 3 2 5 3" xfId="7088" xr:uid="{00000000-0005-0000-0000-0000F31A0000}"/>
    <cellStyle name="20% - Accent1 2 2 5 2 3 2 6" xfId="7089" xr:uid="{00000000-0005-0000-0000-0000F41A0000}"/>
    <cellStyle name="20% - Accent1 2 2 5 2 3 2 6 2" xfId="7090" xr:uid="{00000000-0005-0000-0000-0000F51A0000}"/>
    <cellStyle name="20% - Accent1 2 2 5 2 3 2 6 2 2" xfId="7091" xr:uid="{00000000-0005-0000-0000-0000F61A0000}"/>
    <cellStyle name="20% - Accent1 2 2 5 2 3 2 6 3" xfId="7092" xr:uid="{00000000-0005-0000-0000-0000F71A0000}"/>
    <cellStyle name="20% - Accent1 2 2 5 2 3 2 7" xfId="7093" xr:uid="{00000000-0005-0000-0000-0000F81A0000}"/>
    <cellStyle name="20% - Accent1 2 2 5 2 3 2 7 2" xfId="7094" xr:uid="{00000000-0005-0000-0000-0000F91A0000}"/>
    <cellStyle name="20% - Accent1 2 2 5 2 3 2 8" xfId="7095" xr:uid="{00000000-0005-0000-0000-0000FA1A0000}"/>
    <cellStyle name="20% - Accent1 2 2 5 2 3 2 8 2" xfId="7096" xr:uid="{00000000-0005-0000-0000-0000FB1A0000}"/>
    <cellStyle name="20% - Accent1 2 2 5 2 3 2 9" xfId="7097" xr:uid="{00000000-0005-0000-0000-0000FC1A0000}"/>
    <cellStyle name="20% - Accent1 2 2 5 2 3 3" xfId="7098" xr:uid="{00000000-0005-0000-0000-0000FD1A0000}"/>
    <cellStyle name="20% - Accent1 2 2 5 2 3 3 2" xfId="7099" xr:uid="{00000000-0005-0000-0000-0000FE1A0000}"/>
    <cellStyle name="20% - Accent1 2 2 5 2 3 3 2 2" xfId="7100" xr:uid="{00000000-0005-0000-0000-0000FF1A0000}"/>
    <cellStyle name="20% - Accent1 2 2 5 2 3 3 2 2 2" xfId="7101" xr:uid="{00000000-0005-0000-0000-0000001B0000}"/>
    <cellStyle name="20% - Accent1 2 2 5 2 3 3 2 2 2 2" xfId="7102" xr:uid="{00000000-0005-0000-0000-0000011B0000}"/>
    <cellStyle name="20% - Accent1 2 2 5 2 3 3 2 2 3" xfId="7103" xr:uid="{00000000-0005-0000-0000-0000021B0000}"/>
    <cellStyle name="20% - Accent1 2 2 5 2 3 3 2 3" xfId="7104" xr:uid="{00000000-0005-0000-0000-0000031B0000}"/>
    <cellStyle name="20% - Accent1 2 2 5 2 3 3 2 3 2" xfId="7105" xr:uid="{00000000-0005-0000-0000-0000041B0000}"/>
    <cellStyle name="20% - Accent1 2 2 5 2 3 3 2 4" xfId="7106" xr:uid="{00000000-0005-0000-0000-0000051B0000}"/>
    <cellStyle name="20% - Accent1 2 2 5 2 3 3 3" xfId="7107" xr:uid="{00000000-0005-0000-0000-0000061B0000}"/>
    <cellStyle name="20% - Accent1 2 2 5 2 3 3 3 2" xfId="7108" xr:uid="{00000000-0005-0000-0000-0000071B0000}"/>
    <cellStyle name="20% - Accent1 2 2 5 2 3 3 3 2 2" xfId="7109" xr:uid="{00000000-0005-0000-0000-0000081B0000}"/>
    <cellStyle name="20% - Accent1 2 2 5 2 3 3 3 2 2 2" xfId="7110" xr:uid="{00000000-0005-0000-0000-0000091B0000}"/>
    <cellStyle name="20% - Accent1 2 2 5 2 3 3 3 2 3" xfId="7111" xr:uid="{00000000-0005-0000-0000-00000A1B0000}"/>
    <cellStyle name="20% - Accent1 2 2 5 2 3 3 3 3" xfId="7112" xr:uid="{00000000-0005-0000-0000-00000B1B0000}"/>
    <cellStyle name="20% - Accent1 2 2 5 2 3 3 3 3 2" xfId="7113" xr:uid="{00000000-0005-0000-0000-00000C1B0000}"/>
    <cellStyle name="20% - Accent1 2 2 5 2 3 3 3 4" xfId="7114" xr:uid="{00000000-0005-0000-0000-00000D1B0000}"/>
    <cellStyle name="20% - Accent1 2 2 5 2 3 3 4" xfId="7115" xr:uid="{00000000-0005-0000-0000-00000E1B0000}"/>
    <cellStyle name="20% - Accent1 2 2 5 2 3 3 4 2" xfId="7116" xr:uid="{00000000-0005-0000-0000-00000F1B0000}"/>
    <cellStyle name="20% - Accent1 2 2 5 2 3 3 4 2 2" xfId="7117" xr:uid="{00000000-0005-0000-0000-0000101B0000}"/>
    <cellStyle name="20% - Accent1 2 2 5 2 3 3 4 2 2 2" xfId="7118" xr:uid="{00000000-0005-0000-0000-0000111B0000}"/>
    <cellStyle name="20% - Accent1 2 2 5 2 3 3 4 2 3" xfId="7119" xr:uid="{00000000-0005-0000-0000-0000121B0000}"/>
    <cellStyle name="20% - Accent1 2 2 5 2 3 3 4 3" xfId="7120" xr:uid="{00000000-0005-0000-0000-0000131B0000}"/>
    <cellStyle name="20% - Accent1 2 2 5 2 3 3 4 3 2" xfId="7121" xr:uid="{00000000-0005-0000-0000-0000141B0000}"/>
    <cellStyle name="20% - Accent1 2 2 5 2 3 3 4 4" xfId="7122" xr:uid="{00000000-0005-0000-0000-0000151B0000}"/>
    <cellStyle name="20% - Accent1 2 2 5 2 3 3 5" xfId="7123" xr:uid="{00000000-0005-0000-0000-0000161B0000}"/>
    <cellStyle name="20% - Accent1 2 2 5 2 3 3 5 2" xfId="7124" xr:uid="{00000000-0005-0000-0000-0000171B0000}"/>
    <cellStyle name="20% - Accent1 2 2 5 2 3 3 5 2 2" xfId="7125" xr:uid="{00000000-0005-0000-0000-0000181B0000}"/>
    <cellStyle name="20% - Accent1 2 2 5 2 3 3 5 3" xfId="7126" xr:uid="{00000000-0005-0000-0000-0000191B0000}"/>
    <cellStyle name="20% - Accent1 2 2 5 2 3 3 6" xfId="7127" xr:uid="{00000000-0005-0000-0000-00001A1B0000}"/>
    <cellStyle name="20% - Accent1 2 2 5 2 3 3 6 2" xfId="7128" xr:uid="{00000000-0005-0000-0000-00001B1B0000}"/>
    <cellStyle name="20% - Accent1 2 2 5 2 3 3 6 2 2" xfId="7129" xr:uid="{00000000-0005-0000-0000-00001C1B0000}"/>
    <cellStyle name="20% - Accent1 2 2 5 2 3 3 6 3" xfId="7130" xr:uid="{00000000-0005-0000-0000-00001D1B0000}"/>
    <cellStyle name="20% - Accent1 2 2 5 2 3 3 7" xfId="7131" xr:uid="{00000000-0005-0000-0000-00001E1B0000}"/>
    <cellStyle name="20% - Accent1 2 2 5 2 3 3 7 2" xfId="7132" xr:uid="{00000000-0005-0000-0000-00001F1B0000}"/>
    <cellStyle name="20% - Accent1 2 2 5 2 3 3 8" xfId="7133" xr:uid="{00000000-0005-0000-0000-0000201B0000}"/>
    <cellStyle name="20% - Accent1 2 2 5 2 3 3 8 2" xfId="7134" xr:uid="{00000000-0005-0000-0000-0000211B0000}"/>
    <cellStyle name="20% - Accent1 2 2 5 2 3 3 9" xfId="7135" xr:uid="{00000000-0005-0000-0000-0000221B0000}"/>
    <cellStyle name="20% - Accent1 2 2 5 2 3 4" xfId="7136" xr:uid="{00000000-0005-0000-0000-0000231B0000}"/>
    <cellStyle name="20% - Accent1 2 2 5 2 3 4 2" xfId="7137" xr:uid="{00000000-0005-0000-0000-0000241B0000}"/>
    <cellStyle name="20% - Accent1 2 2 5 2 3 4 2 2" xfId="7138" xr:uid="{00000000-0005-0000-0000-0000251B0000}"/>
    <cellStyle name="20% - Accent1 2 2 5 2 3 4 2 2 2" xfId="7139" xr:uid="{00000000-0005-0000-0000-0000261B0000}"/>
    <cellStyle name="20% - Accent1 2 2 5 2 3 4 2 3" xfId="7140" xr:uid="{00000000-0005-0000-0000-0000271B0000}"/>
    <cellStyle name="20% - Accent1 2 2 5 2 3 4 3" xfId="7141" xr:uid="{00000000-0005-0000-0000-0000281B0000}"/>
    <cellStyle name="20% - Accent1 2 2 5 2 3 4 3 2" xfId="7142" xr:uid="{00000000-0005-0000-0000-0000291B0000}"/>
    <cellStyle name="20% - Accent1 2 2 5 2 3 4 4" xfId="7143" xr:uid="{00000000-0005-0000-0000-00002A1B0000}"/>
    <cellStyle name="20% - Accent1 2 2 5 2 3 5" xfId="7144" xr:uid="{00000000-0005-0000-0000-00002B1B0000}"/>
    <cellStyle name="20% - Accent1 2 2 5 2 3 5 2" xfId="7145" xr:uid="{00000000-0005-0000-0000-00002C1B0000}"/>
    <cellStyle name="20% - Accent1 2 2 5 2 3 5 2 2" xfId="7146" xr:uid="{00000000-0005-0000-0000-00002D1B0000}"/>
    <cellStyle name="20% - Accent1 2 2 5 2 3 5 2 2 2" xfId="7147" xr:uid="{00000000-0005-0000-0000-00002E1B0000}"/>
    <cellStyle name="20% - Accent1 2 2 5 2 3 5 2 3" xfId="7148" xr:uid="{00000000-0005-0000-0000-00002F1B0000}"/>
    <cellStyle name="20% - Accent1 2 2 5 2 3 5 3" xfId="7149" xr:uid="{00000000-0005-0000-0000-0000301B0000}"/>
    <cellStyle name="20% - Accent1 2 2 5 2 3 5 3 2" xfId="7150" xr:uid="{00000000-0005-0000-0000-0000311B0000}"/>
    <cellStyle name="20% - Accent1 2 2 5 2 3 5 4" xfId="7151" xr:uid="{00000000-0005-0000-0000-0000321B0000}"/>
    <cellStyle name="20% - Accent1 2 2 5 2 3 6" xfId="7152" xr:uid="{00000000-0005-0000-0000-0000331B0000}"/>
    <cellStyle name="20% - Accent1 2 2 5 2 3 6 2" xfId="7153" xr:uid="{00000000-0005-0000-0000-0000341B0000}"/>
    <cellStyle name="20% - Accent1 2 2 5 2 3 6 2 2" xfId="7154" xr:uid="{00000000-0005-0000-0000-0000351B0000}"/>
    <cellStyle name="20% - Accent1 2 2 5 2 3 6 2 2 2" xfId="7155" xr:uid="{00000000-0005-0000-0000-0000361B0000}"/>
    <cellStyle name="20% - Accent1 2 2 5 2 3 6 2 3" xfId="7156" xr:uid="{00000000-0005-0000-0000-0000371B0000}"/>
    <cellStyle name="20% - Accent1 2 2 5 2 3 6 3" xfId="7157" xr:uid="{00000000-0005-0000-0000-0000381B0000}"/>
    <cellStyle name="20% - Accent1 2 2 5 2 3 6 3 2" xfId="7158" xr:uid="{00000000-0005-0000-0000-0000391B0000}"/>
    <cellStyle name="20% - Accent1 2 2 5 2 3 6 4" xfId="7159" xr:uid="{00000000-0005-0000-0000-00003A1B0000}"/>
    <cellStyle name="20% - Accent1 2 2 5 2 3 7" xfId="7160" xr:uid="{00000000-0005-0000-0000-00003B1B0000}"/>
    <cellStyle name="20% - Accent1 2 2 5 2 3 7 2" xfId="7161" xr:uid="{00000000-0005-0000-0000-00003C1B0000}"/>
    <cellStyle name="20% - Accent1 2 2 5 2 3 7 2 2" xfId="7162" xr:uid="{00000000-0005-0000-0000-00003D1B0000}"/>
    <cellStyle name="20% - Accent1 2 2 5 2 3 7 3" xfId="7163" xr:uid="{00000000-0005-0000-0000-00003E1B0000}"/>
    <cellStyle name="20% - Accent1 2 2 5 2 3 8" xfId="7164" xr:uid="{00000000-0005-0000-0000-00003F1B0000}"/>
    <cellStyle name="20% - Accent1 2 2 5 2 3 8 2" xfId="7165" xr:uid="{00000000-0005-0000-0000-0000401B0000}"/>
    <cellStyle name="20% - Accent1 2 2 5 2 3 8 2 2" xfId="7166" xr:uid="{00000000-0005-0000-0000-0000411B0000}"/>
    <cellStyle name="20% - Accent1 2 2 5 2 3 8 3" xfId="7167" xr:uid="{00000000-0005-0000-0000-0000421B0000}"/>
    <cellStyle name="20% - Accent1 2 2 5 2 3 9" xfId="7168" xr:uid="{00000000-0005-0000-0000-0000431B0000}"/>
    <cellStyle name="20% - Accent1 2 2 5 2 3 9 2" xfId="7169" xr:uid="{00000000-0005-0000-0000-0000441B0000}"/>
    <cellStyle name="20% - Accent1 2 2 5 2 4" xfId="7170" xr:uid="{00000000-0005-0000-0000-0000451B0000}"/>
    <cellStyle name="20% - Accent1 2 2 5 2 4 10" xfId="7171" xr:uid="{00000000-0005-0000-0000-0000461B0000}"/>
    <cellStyle name="20% - Accent1 2 2 5 2 4 10 2" xfId="7172" xr:uid="{00000000-0005-0000-0000-0000471B0000}"/>
    <cellStyle name="20% - Accent1 2 2 5 2 4 11" xfId="7173" xr:uid="{00000000-0005-0000-0000-0000481B0000}"/>
    <cellStyle name="20% - Accent1 2 2 5 2 4 2" xfId="7174" xr:uid="{00000000-0005-0000-0000-0000491B0000}"/>
    <cellStyle name="20% - Accent1 2 2 5 2 4 2 2" xfId="7175" xr:uid="{00000000-0005-0000-0000-00004A1B0000}"/>
    <cellStyle name="20% - Accent1 2 2 5 2 4 2 2 2" xfId="7176" xr:uid="{00000000-0005-0000-0000-00004B1B0000}"/>
    <cellStyle name="20% - Accent1 2 2 5 2 4 2 2 2 2" xfId="7177" xr:uid="{00000000-0005-0000-0000-00004C1B0000}"/>
    <cellStyle name="20% - Accent1 2 2 5 2 4 2 2 2 2 2" xfId="7178" xr:uid="{00000000-0005-0000-0000-00004D1B0000}"/>
    <cellStyle name="20% - Accent1 2 2 5 2 4 2 2 2 3" xfId="7179" xr:uid="{00000000-0005-0000-0000-00004E1B0000}"/>
    <cellStyle name="20% - Accent1 2 2 5 2 4 2 2 3" xfId="7180" xr:uid="{00000000-0005-0000-0000-00004F1B0000}"/>
    <cellStyle name="20% - Accent1 2 2 5 2 4 2 2 3 2" xfId="7181" xr:uid="{00000000-0005-0000-0000-0000501B0000}"/>
    <cellStyle name="20% - Accent1 2 2 5 2 4 2 2 4" xfId="7182" xr:uid="{00000000-0005-0000-0000-0000511B0000}"/>
    <cellStyle name="20% - Accent1 2 2 5 2 4 2 3" xfId="7183" xr:uid="{00000000-0005-0000-0000-0000521B0000}"/>
    <cellStyle name="20% - Accent1 2 2 5 2 4 2 3 2" xfId="7184" xr:uid="{00000000-0005-0000-0000-0000531B0000}"/>
    <cellStyle name="20% - Accent1 2 2 5 2 4 2 3 2 2" xfId="7185" xr:uid="{00000000-0005-0000-0000-0000541B0000}"/>
    <cellStyle name="20% - Accent1 2 2 5 2 4 2 3 2 2 2" xfId="7186" xr:uid="{00000000-0005-0000-0000-0000551B0000}"/>
    <cellStyle name="20% - Accent1 2 2 5 2 4 2 3 2 3" xfId="7187" xr:uid="{00000000-0005-0000-0000-0000561B0000}"/>
    <cellStyle name="20% - Accent1 2 2 5 2 4 2 3 3" xfId="7188" xr:uid="{00000000-0005-0000-0000-0000571B0000}"/>
    <cellStyle name="20% - Accent1 2 2 5 2 4 2 3 3 2" xfId="7189" xr:uid="{00000000-0005-0000-0000-0000581B0000}"/>
    <cellStyle name="20% - Accent1 2 2 5 2 4 2 3 4" xfId="7190" xr:uid="{00000000-0005-0000-0000-0000591B0000}"/>
    <cellStyle name="20% - Accent1 2 2 5 2 4 2 4" xfId="7191" xr:uid="{00000000-0005-0000-0000-00005A1B0000}"/>
    <cellStyle name="20% - Accent1 2 2 5 2 4 2 4 2" xfId="7192" xr:uid="{00000000-0005-0000-0000-00005B1B0000}"/>
    <cellStyle name="20% - Accent1 2 2 5 2 4 2 4 2 2" xfId="7193" xr:uid="{00000000-0005-0000-0000-00005C1B0000}"/>
    <cellStyle name="20% - Accent1 2 2 5 2 4 2 4 2 2 2" xfId="7194" xr:uid="{00000000-0005-0000-0000-00005D1B0000}"/>
    <cellStyle name="20% - Accent1 2 2 5 2 4 2 4 2 3" xfId="7195" xr:uid="{00000000-0005-0000-0000-00005E1B0000}"/>
    <cellStyle name="20% - Accent1 2 2 5 2 4 2 4 3" xfId="7196" xr:uid="{00000000-0005-0000-0000-00005F1B0000}"/>
    <cellStyle name="20% - Accent1 2 2 5 2 4 2 4 3 2" xfId="7197" xr:uid="{00000000-0005-0000-0000-0000601B0000}"/>
    <cellStyle name="20% - Accent1 2 2 5 2 4 2 4 4" xfId="7198" xr:uid="{00000000-0005-0000-0000-0000611B0000}"/>
    <cellStyle name="20% - Accent1 2 2 5 2 4 2 5" xfId="7199" xr:uid="{00000000-0005-0000-0000-0000621B0000}"/>
    <cellStyle name="20% - Accent1 2 2 5 2 4 2 5 2" xfId="7200" xr:uid="{00000000-0005-0000-0000-0000631B0000}"/>
    <cellStyle name="20% - Accent1 2 2 5 2 4 2 5 2 2" xfId="7201" xr:uid="{00000000-0005-0000-0000-0000641B0000}"/>
    <cellStyle name="20% - Accent1 2 2 5 2 4 2 5 3" xfId="7202" xr:uid="{00000000-0005-0000-0000-0000651B0000}"/>
    <cellStyle name="20% - Accent1 2 2 5 2 4 2 6" xfId="7203" xr:uid="{00000000-0005-0000-0000-0000661B0000}"/>
    <cellStyle name="20% - Accent1 2 2 5 2 4 2 6 2" xfId="7204" xr:uid="{00000000-0005-0000-0000-0000671B0000}"/>
    <cellStyle name="20% - Accent1 2 2 5 2 4 2 6 2 2" xfId="7205" xr:uid="{00000000-0005-0000-0000-0000681B0000}"/>
    <cellStyle name="20% - Accent1 2 2 5 2 4 2 6 3" xfId="7206" xr:uid="{00000000-0005-0000-0000-0000691B0000}"/>
    <cellStyle name="20% - Accent1 2 2 5 2 4 2 7" xfId="7207" xr:uid="{00000000-0005-0000-0000-00006A1B0000}"/>
    <cellStyle name="20% - Accent1 2 2 5 2 4 2 7 2" xfId="7208" xr:uid="{00000000-0005-0000-0000-00006B1B0000}"/>
    <cellStyle name="20% - Accent1 2 2 5 2 4 2 8" xfId="7209" xr:uid="{00000000-0005-0000-0000-00006C1B0000}"/>
    <cellStyle name="20% - Accent1 2 2 5 2 4 2 8 2" xfId="7210" xr:uid="{00000000-0005-0000-0000-00006D1B0000}"/>
    <cellStyle name="20% - Accent1 2 2 5 2 4 2 9" xfId="7211" xr:uid="{00000000-0005-0000-0000-00006E1B0000}"/>
    <cellStyle name="20% - Accent1 2 2 5 2 4 3" xfId="7212" xr:uid="{00000000-0005-0000-0000-00006F1B0000}"/>
    <cellStyle name="20% - Accent1 2 2 5 2 4 3 2" xfId="7213" xr:uid="{00000000-0005-0000-0000-0000701B0000}"/>
    <cellStyle name="20% - Accent1 2 2 5 2 4 3 2 2" xfId="7214" xr:uid="{00000000-0005-0000-0000-0000711B0000}"/>
    <cellStyle name="20% - Accent1 2 2 5 2 4 3 2 2 2" xfId="7215" xr:uid="{00000000-0005-0000-0000-0000721B0000}"/>
    <cellStyle name="20% - Accent1 2 2 5 2 4 3 2 2 2 2" xfId="7216" xr:uid="{00000000-0005-0000-0000-0000731B0000}"/>
    <cellStyle name="20% - Accent1 2 2 5 2 4 3 2 2 3" xfId="7217" xr:uid="{00000000-0005-0000-0000-0000741B0000}"/>
    <cellStyle name="20% - Accent1 2 2 5 2 4 3 2 3" xfId="7218" xr:uid="{00000000-0005-0000-0000-0000751B0000}"/>
    <cellStyle name="20% - Accent1 2 2 5 2 4 3 2 3 2" xfId="7219" xr:uid="{00000000-0005-0000-0000-0000761B0000}"/>
    <cellStyle name="20% - Accent1 2 2 5 2 4 3 2 4" xfId="7220" xr:uid="{00000000-0005-0000-0000-0000771B0000}"/>
    <cellStyle name="20% - Accent1 2 2 5 2 4 3 3" xfId="7221" xr:uid="{00000000-0005-0000-0000-0000781B0000}"/>
    <cellStyle name="20% - Accent1 2 2 5 2 4 3 3 2" xfId="7222" xr:uid="{00000000-0005-0000-0000-0000791B0000}"/>
    <cellStyle name="20% - Accent1 2 2 5 2 4 3 3 2 2" xfId="7223" xr:uid="{00000000-0005-0000-0000-00007A1B0000}"/>
    <cellStyle name="20% - Accent1 2 2 5 2 4 3 3 2 2 2" xfId="7224" xr:uid="{00000000-0005-0000-0000-00007B1B0000}"/>
    <cellStyle name="20% - Accent1 2 2 5 2 4 3 3 2 3" xfId="7225" xr:uid="{00000000-0005-0000-0000-00007C1B0000}"/>
    <cellStyle name="20% - Accent1 2 2 5 2 4 3 3 3" xfId="7226" xr:uid="{00000000-0005-0000-0000-00007D1B0000}"/>
    <cellStyle name="20% - Accent1 2 2 5 2 4 3 3 3 2" xfId="7227" xr:uid="{00000000-0005-0000-0000-00007E1B0000}"/>
    <cellStyle name="20% - Accent1 2 2 5 2 4 3 3 4" xfId="7228" xr:uid="{00000000-0005-0000-0000-00007F1B0000}"/>
    <cellStyle name="20% - Accent1 2 2 5 2 4 3 4" xfId="7229" xr:uid="{00000000-0005-0000-0000-0000801B0000}"/>
    <cellStyle name="20% - Accent1 2 2 5 2 4 3 4 2" xfId="7230" xr:uid="{00000000-0005-0000-0000-0000811B0000}"/>
    <cellStyle name="20% - Accent1 2 2 5 2 4 3 4 2 2" xfId="7231" xr:uid="{00000000-0005-0000-0000-0000821B0000}"/>
    <cellStyle name="20% - Accent1 2 2 5 2 4 3 4 2 2 2" xfId="7232" xr:uid="{00000000-0005-0000-0000-0000831B0000}"/>
    <cellStyle name="20% - Accent1 2 2 5 2 4 3 4 2 3" xfId="7233" xr:uid="{00000000-0005-0000-0000-0000841B0000}"/>
    <cellStyle name="20% - Accent1 2 2 5 2 4 3 4 3" xfId="7234" xr:uid="{00000000-0005-0000-0000-0000851B0000}"/>
    <cellStyle name="20% - Accent1 2 2 5 2 4 3 4 3 2" xfId="7235" xr:uid="{00000000-0005-0000-0000-0000861B0000}"/>
    <cellStyle name="20% - Accent1 2 2 5 2 4 3 4 4" xfId="7236" xr:uid="{00000000-0005-0000-0000-0000871B0000}"/>
    <cellStyle name="20% - Accent1 2 2 5 2 4 3 5" xfId="7237" xr:uid="{00000000-0005-0000-0000-0000881B0000}"/>
    <cellStyle name="20% - Accent1 2 2 5 2 4 3 5 2" xfId="7238" xr:uid="{00000000-0005-0000-0000-0000891B0000}"/>
    <cellStyle name="20% - Accent1 2 2 5 2 4 3 5 2 2" xfId="7239" xr:uid="{00000000-0005-0000-0000-00008A1B0000}"/>
    <cellStyle name="20% - Accent1 2 2 5 2 4 3 5 3" xfId="7240" xr:uid="{00000000-0005-0000-0000-00008B1B0000}"/>
    <cellStyle name="20% - Accent1 2 2 5 2 4 3 6" xfId="7241" xr:uid="{00000000-0005-0000-0000-00008C1B0000}"/>
    <cellStyle name="20% - Accent1 2 2 5 2 4 3 6 2" xfId="7242" xr:uid="{00000000-0005-0000-0000-00008D1B0000}"/>
    <cellStyle name="20% - Accent1 2 2 5 2 4 3 6 2 2" xfId="7243" xr:uid="{00000000-0005-0000-0000-00008E1B0000}"/>
    <cellStyle name="20% - Accent1 2 2 5 2 4 3 6 3" xfId="7244" xr:uid="{00000000-0005-0000-0000-00008F1B0000}"/>
    <cellStyle name="20% - Accent1 2 2 5 2 4 3 7" xfId="7245" xr:uid="{00000000-0005-0000-0000-0000901B0000}"/>
    <cellStyle name="20% - Accent1 2 2 5 2 4 3 7 2" xfId="7246" xr:uid="{00000000-0005-0000-0000-0000911B0000}"/>
    <cellStyle name="20% - Accent1 2 2 5 2 4 3 8" xfId="7247" xr:uid="{00000000-0005-0000-0000-0000921B0000}"/>
    <cellStyle name="20% - Accent1 2 2 5 2 4 3 8 2" xfId="7248" xr:uid="{00000000-0005-0000-0000-0000931B0000}"/>
    <cellStyle name="20% - Accent1 2 2 5 2 4 3 9" xfId="7249" xr:uid="{00000000-0005-0000-0000-0000941B0000}"/>
    <cellStyle name="20% - Accent1 2 2 5 2 4 4" xfId="7250" xr:uid="{00000000-0005-0000-0000-0000951B0000}"/>
    <cellStyle name="20% - Accent1 2 2 5 2 4 4 2" xfId="7251" xr:uid="{00000000-0005-0000-0000-0000961B0000}"/>
    <cellStyle name="20% - Accent1 2 2 5 2 4 4 2 2" xfId="7252" xr:uid="{00000000-0005-0000-0000-0000971B0000}"/>
    <cellStyle name="20% - Accent1 2 2 5 2 4 4 2 2 2" xfId="7253" xr:uid="{00000000-0005-0000-0000-0000981B0000}"/>
    <cellStyle name="20% - Accent1 2 2 5 2 4 4 2 3" xfId="7254" xr:uid="{00000000-0005-0000-0000-0000991B0000}"/>
    <cellStyle name="20% - Accent1 2 2 5 2 4 4 3" xfId="7255" xr:uid="{00000000-0005-0000-0000-00009A1B0000}"/>
    <cellStyle name="20% - Accent1 2 2 5 2 4 4 3 2" xfId="7256" xr:uid="{00000000-0005-0000-0000-00009B1B0000}"/>
    <cellStyle name="20% - Accent1 2 2 5 2 4 4 4" xfId="7257" xr:uid="{00000000-0005-0000-0000-00009C1B0000}"/>
    <cellStyle name="20% - Accent1 2 2 5 2 4 5" xfId="7258" xr:uid="{00000000-0005-0000-0000-00009D1B0000}"/>
    <cellStyle name="20% - Accent1 2 2 5 2 4 5 2" xfId="7259" xr:uid="{00000000-0005-0000-0000-00009E1B0000}"/>
    <cellStyle name="20% - Accent1 2 2 5 2 4 5 2 2" xfId="7260" xr:uid="{00000000-0005-0000-0000-00009F1B0000}"/>
    <cellStyle name="20% - Accent1 2 2 5 2 4 5 2 2 2" xfId="7261" xr:uid="{00000000-0005-0000-0000-0000A01B0000}"/>
    <cellStyle name="20% - Accent1 2 2 5 2 4 5 2 3" xfId="7262" xr:uid="{00000000-0005-0000-0000-0000A11B0000}"/>
    <cellStyle name="20% - Accent1 2 2 5 2 4 5 3" xfId="7263" xr:uid="{00000000-0005-0000-0000-0000A21B0000}"/>
    <cellStyle name="20% - Accent1 2 2 5 2 4 5 3 2" xfId="7264" xr:uid="{00000000-0005-0000-0000-0000A31B0000}"/>
    <cellStyle name="20% - Accent1 2 2 5 2 4 5 4" xfId="7265" xr:uid="{00000000-0005-0000-0000-0000A41B0000}"/>
    <cellStyle name="20% - Accent1 2 2 5 2 4 6" xfId="7266" xr:uid="{00000000-0005-0000-0000-0000A51B0000}"/>
    <cellStyle name="20% - Accent1 2 2 5 2 4 6 2" xfId="7267" xr:uid="{00000000-0005-0000-0000-0000A61B0000}"/>
    <cellStyle name="20% - Accent1 2 2 5 2 4 6 2 2" xfId="7268" xr:uid="{00000000-0005-0000-0000-0000A71B0000}"/>
    <cellStyle name="20% - Accent1 2 2 5 2 4 6 2 2 2" xfId="7269" xr:uid="{00000000-0005-0000-0000-0000A81B0000}"/>
    <cellStyle name="20% - Accent1 2 2 5 2 4 6 2 3" xfId="7270" xr:uid="{00000000-0005-0000-0000-0000A91B0000}"/>
    <cellStyle name="20% - Accent1 2 2 5 2 4 6 3" xfId="7271" xr:uid="{00000000-0005-0000-0000-0000AA1B0000}"/>
    <cellStyle name="20% - Accent1 2 2 5 2 4 6 3 2" xfId="7272" xr:uid="{00000000-0005-0000-0000-0000AB1B0000}"/>
    <cellStyle name="20% - Accent1 2 2 5 2 4 6 4" xfId="7273" xr:uid="{00000000-0005-0000-0000-0000AC1B0000}"/>
    <cellStyle name="20% - Accent1 2 2 5 2 4 7" xfId="7274" xr:uid="{00000000-0005-0000-0000-0000AD1B0000}"/>
    <cellStyle name="20% - Accent1 2 2 5 2 4 7 2" xfId="7275" xr:uid="{00000000-0005-0000-0000-0000AE1B0000}"/>
    <cellStyle name="20% - Accent1 2 2 5 2 4 7 2 2" xfId="7276" xr:uid="{00000000-0005-0000-0000-0000AF1B0000}"/>
    <cellStyle name="20% - Accent1 2 2 5 2 4 7 3" xfId="7277" xr:uid="{00000000-0005-0000-0000-0000B01B0000}"/>
    <cellStyle name="20% - Accent1 2 2 5 2 4 8" xfId="7278" xr:uid="{00000000-0005-0000-0000-0000B11B0000}"/>
    <cellStyle name="20% - Accent1 2 2 5 2 4 8 2" xfId="7279" xr:uid="{00000000-0005-0000-0000-0000B21B0000}"/>
    <cellStyle name="20% - Accent1 2 2 5 2 4 8 2 2" xfId="7280" xr:uid="{00000000-0005-0000-0000-0000B31B0000}"/>
    <cellStyle name="20% - Accent1 2 2 5 2 4 8 3" xfId="7281" xr:uid="{00000000-0005-0000-0000-0000B41B0000}"/>
    <cellStyle name="20% - Accent1 2 2 5 2 4 9" xfId="7282" xr:uid="{00000000-0005-0000-0000-0000B51B0000}"/>
    <cellStyle name="20% - Accent1 2 2 5 2 4 9 2" xfId="7283" xr:uid="{00000000-0005-0000-0000-0000B61B0000}"/>
    <cellStyle name="20% - Accent1 2 2 5 2 5" xfId="7284" xr:uid="{00000000-0005-0000-0000-0000B71B0000}"/>
    <cellStyle name="20% - Accent1 2 2 5 2 5 2" xfId="7285" xr:uid="{00000000-0005-0000-0000-0000B81B0000}"/>
    <cellStyle name="20% - Accent1 2 2 5 2 5 2 2" xfId="7286" xr:uid="{00000000-0005-0000-0000-0000B91B0000}"/>
    <cellStyle name="20% - Accent1 2 2 5 2 5 2 2 2" xfId="7287" xr:uid="{00000000-0005-0000-0000-0000BA1B0000}"/>
    <cellStyle name="20% - Accent1 2 2 5 2 5 2 2 2 2" xfId="7288" xr:uid="{00000000-0005-0000-0000-0000BB1B0000}"/>
    <cellStyle name="20% - Accent1 2 2 5 2 5 2 2 3" xfId="7289" xr:uid="{00000000-0005-0000-0000-0000BC1B0000}"/>
    <cellStyle name="20% - Accent1 2 2 5 2 5 2 3" xfId="7290" xr:uid="{00000000-0005-0000-0000-0000BD1B0000}"/>
    <cellStyle name="20% - Accent1 2 2 5 2 5 2 3 2" xfId="7291" xr:uid="{00000000-0005-0000-0000-0000BE1B0000}"/>
    <cellStyle name="20% - Accent1 2 2 5 2 5 2 4" xfId="7292" xr:uid="{00000000-0005-0000-0000-0000BF1B0000}"/>
    <cellStyle name="20% - Accent1 2 2 5 2 5 3" xfId="7293" xr:uid="{00000000-0005-0000-0000-0000C01B0000}"/>
    <cellStyle name="20% - Accent1 2 2 5 2 5 3 2" xfId="7294" xr:uid="{00000000-0005-0000-0000-0000C11B0000}"/>
    <cellStyle name="20% - Accent1 2 2 5 2 5 3 2 2" xfId="7295" xr:uid="{00000000-0005-0000-0000-0000C21B0000}"/>
    <cellStyle name="20% - Accent1 2 2 5 2 5 3 2 2 2" xfId="7296" xr:uid="{00000000-0005-0000-0000-0000C31B0000}"/>
    <cellStyle name="20% - Accent1 2 2 5 2 5 3 2 3" xfId="7297" xr:uid="{00000000-0005-0000-0000-0000C41B0000}"/>
    <cellStyle name="20% - Accent1 2 2 5 2 5 3 3" xfId="7298" xr:uid="{00000000-0005-0000-0000-0000C51B0000}"/>
    <cellStyle name="20% - Accent1 2 2 5 2 5 3 3 2" xfId="7299" xr:uid="{00000000-0005-0000-0000-0000C61B0000}"/>
    <cellStyle name="20% - Accent1 2 2 5 2 5 3 4" xfId="7300" xr:uid="{00000000-0005-0000-0000-0000C71B0000}"/>
    <cellStyle name="20% - Accent1 2 2 5 2 5 4" xfId="7301" xr:uid="{00000000-0005-0000-0000-0000C81B0000}"/>
    <cellStyle name="20% - Accent1 2 2 5 2 5 4 2" xfId="7302" xr:uid="{00000000-0005-0000-0000-0000C91B0000}"/>
    <cellStyle name="20% - Accent1 2 2 5 2 5 4 2 2" xfId="7303" xr:uid="{00000000-0005-0000-0000-0000CA1B0000}"/>
    <cellStyle name="20% - Accent1 2 2 5 2 5 4 2 2 2" xfId="7304" xr:uid="{00000000-0005-0000-0000-0000CB1B0000}"/>
    <cellStyle name="20% - Accent1 2 2 5 2 5 4 2 3" xfId="7305" xr:uid="{00000000-0005-0000-0000-0000CC1B0000}"/>
    <cellStyle name="20% - Accent1 2 2 5 2 5 4 3" xfId="7306" xr:uid="{00000000-0005-0000-0000-0000CD1B0000}"/>
    <cellStyle name="20% - Accent1 2 2 5 2 5 4 3 2" xfId="7307" xr:uid="{00000000-0005-0000-0000-0000CE1B0000}"/>
    <cellStyle name="20% - Accent1 2 2 5 2 5 4 4" xfId="7308" xr:uid="{00000000-0005-0000-0000-0000CF1B0000}"/>
    <cellStyle name="20% - Accent1 2 2 5 2 5 5" xfId="7309" xr:uid="{00000000-0005-0000-0000-0000D01B0000}"/>
    <cellStyle name="20% - Accent1 2 2 5 2 5 5 2" xfId="7310" xr:uid="{00000000-0005-0000-0000-0000D11B0000}"/>
    <cellStyle name="20% - Accent1 2 2 5 2 5 5 2 2" xfId="7311" xr:uid="{00000000-0005-0000-0000-0000D21B0000}"/>
    <cellStyle name="20% - Accent1 2 2 5 2 5 5 3" xfId="7312" xr:uid="{00000000-0005-0000-0000-0000D31B0000}"/>
    <cellStyle name="20% - Accent1 2 2 5 2 5 6" xfId="7313" xr:uid="{00000000-0005-0000-0000-0000D41B0000}"/>
    <cellStyle name="20% - Accent1 2 2 5 2 5 6 2" xfId="7314" xr:uid="{00000000-0005-0000-0000-0000D51B0000}"/>
    <cellStyle name="20% - Accent1 2 2 5 2 5 6 2 2" xfId="7315" xr:uid="{00000000-0005-0000-0000-0000D61B0000}"/>
    <cellStyle name="20% - Accent1 2 2 5 2 5 6 3" xfId="7316" xr:uid="{00000000-0005-0000-0000-0000D71B0000}"/>
    <cellStyle name="20% - Accent1 2 2 5 2 5 7" xfId="7317" xr:uid="{00000000-0005-0000-0000-0000D81B0000}"/>
    <cellStyle name="20% - Accent1 2 2 5 2 5 7 2" xfId="7318" xr:uid="{00000000-0005-0000-0000-0000D91B0000}"/>
    <cellStyle name="20% - Accent1 2 2 5 2 5 8" xfId="7319" xr:uid="{00000000-0005-0000-0000-0000DA1B0000}"/>
    <cellStyle name="20% - Accent1 2 2 5 2 5 8 2" xfId="7320" xr:uid="{00000000-0005-0000-0000-0000DB1B0000}"/>
    <cellStyle name="20% - Accent1 2 2 5 2 5 9" xfId="7321" xr:uid="{00000000-0005-0000-0000-0000DC1B0000}"/>
    <cellStyle name="20% - Accent1 2 2 5 2 6" xfId="7322" xr:uid="{00000000-0005-0000-0000-0000DD1B0000}"/>
    <cellStyle name="20% - Accent1 2 2 5 2 6 2" xfId="7323" xr:uid="{00000000-0005-0000-0000-0000DE1B0000}"/>
    <cellStyle name="20% - Accent1 2 2 5 2 6 2 2" xfId="7324" xr:uid="{00000000-0005-0000-0000-0000DF1B0000}"/>
    <cellStyle name="20% - Accent1 2 2 5 2 6 2 2 2" xfId="7325" xr:uid="{00000000-0005-0000-0000-0000E01B0000}"/>
    <cellStyle name="20% - Accent1 2 2 5 2 6 2 2 2 2" xfId="7326" xr:uid="{00000000-0005-0000-0000-0000E11B0000}"/>
    <cellStyle name="20% - Accent1 2 2 5 2 6 2 2 3" xfId="7327" xr:uid="{00000000-0005-0000-0000-0000E21B0000}"/>
    <cellStyle name="20% - Accent1 2 2 5 2 6 2 3" xfId="7328" xr:uid="{00000000-0005-0000-0000-0000E31B0000}"/>
    <cellStyle name="20% - Accent1 2 2 5 2 6 2 3 2" xfId="7329" xr:uid="{00000000-0005-0000-0000-0000E41B0000}"/>
    <cellStyle name="20% - Accent1 2 2 5 2 6 2 4" xfId="7330" xr:uid="{00000000-0005-0000-0000-0000E51B0000}"/>
    <cellStyle name="20% - Accent1 2 2 5 2 6 3" xfId="7331" xr:uid="{00000000-0005-0000-0000-0000E61B0000}"/>
    <cellStyle name="20% - Accent1 2 2 5 2 6 3 2" xfId="7332" xr:uid="{00000000-0005-0000-0000-0000E71B0000}"/>
    <cellStyle name="20% - Accent1 2 2 5 2 6 3 2 2" xfId="7333" xr:uid="{00000000-0005-0000-0000-0000E81B0000}"/>
    <cellStyle name="20% - Accent1 2 2 5 2 6 3 2 2 2" xfId="7334" xr:uid="{00000000-0005-0000-0000-0000E91B0000}"/>
    <cellStyle name="20% - Accent1 2 2 5 2 6 3 2 3" xfId="7335" xr:uid="{00000000-0005-0000-0000-0000EA1B0000}"/>
    <cellStyle name="20% - Accent1 2 2 5 2 6 3 3" xfId="7336" xr:uid="{00000000-0005-0000-0000-0000EB1B0000}"/>
    <cellStyle name="20% - Accent1 2 2 5 2 6 3 3 2" xfId="7337" xr:uid="{00000000-0005-0000-0000-0000EC1B0000}"/>
    <cellStyle name="20% - Accent1 2 2 5 2 6 3 4" xfId="7338" xr:uid="{00000000-0005-0000-0000-0000ED1B0000}"/>
    <cellStyle name="20% - Accent1 2 2 5 2 6 4" xfId="7339" xr:uid="{00000000-0005-0000-0000-0000EE1B0000}"/>
    <cellStyle name="20% - Accent1 2 2 5 2 6 4 2" xfId="7340" xr:uid="{00000000-0005-0000-0000-0000EF1B0000}"/>
    <cellStyle name="20% - Accent1 2 2 5 2 6 4 2 2" xfId="7341" xr:uid="{00000000-0005-0000-0000-0000F01B0000}"/>
    <cellStyle name="20% - Accent1 2 2 5 2 6 4 2 2 2" xfId="7342" xr:uid="{00000000-0005-0000-0000-0000F11B0000}"/>
    <cellStyle name="20% - Accent1 2 2 5 2 6 4 2 3" xfId="7343" xr:uid="{00000000-0005-0000-0000-0000F21B0000}"/>
    <cellStyle name="20% - Accent1 2 2 5 2 6 4 3" xfId="7344" xr:uid="{00000000-0005-0000-0000-0000F31B0000}"/>
    <cellStyle name="20% - Accent1 2 2 5 2 6 4 3 2" xfId="7345" xr:uid="{00000000-0005-0000-0000-0000F41B0000}"/>
    <cellStyle name="20% - Accent1 2 2 5 2 6 4 4" xfId="7346" xr:uid="{00000000-0005-0000-0000-0000F51B0000}"/>
    <cellStyle name="20% - Accent1 2 2 5 2 6 5" xfId="7347" xr:uid="{00000000-0005-0000-0000-0000F61B0000}"/>
    <cellStyle name="20% - Accent1 2 2 5 2 6 5 2" xfId="7348" xr:uid="{00000000-0005-0000-0000-0000F71B0000}"/>
    <cellStyle name="20% - Accent1 2 2 5 2 6 5 2 2" xfId="7349" xr:uid="{00000000-0005-0000-0000-0000F81B0000}"/>
    <cellStyle name="20% - Accent1 2 2 5 2 6 5 3" xfId="7350" xr:uid="{00000000-0005-0000-0000-0000F91B0000}"/>
    <cellStyle name="20% - Accent1 2 2 5 2 6 6" xfId="7351" xr:uid="{00000000-0005-0000-0000-0000FA1B0000}"/>
    <cellStyle name="20% - Accent1 2 2 5 2 6 6 2" xfId="7352" xr:uid="{00000000-0005-0000-0000-0000FB1B0000}"/>
    <cellStyle name="20% - Accent1 2 2 5 2 6 6 2 2" xfId="7353" xr:uid="{00000000-0005-0000-0000-0000FC1B0000}"/>
    <cellStyle name="20% - Accent1 2 2 5 2 6 6 3" xfId="7354" xr:uid="{00000000-0005-0000-0000-0000FD1B0000}"/>
    <cellStyle name="20% - Accent1 2 2 5 2 6 7" xfId="7355" xr:uid="{00000000-0005-0000-0000-0000FE1B0000}"/>
    <cellStyle name="20% - Accent1 2 2 5 2 6 7 2" xfId="7356" xr:uid="{00000000-0005-0000-0000-0000FF1B0000}"/>
    <cellStyle name="20% - Accent1 2 2 5 2 6 8" xfId="7357" xr:uid="{00000000-0005-0000-0000-0000001C0000}"/>
    <cellStyle name="20% - Accent1 2 2 5 2 6 8 2" xfId="7358" xr:uid="{00000000-0005-0000-0000-0000011C0000}"/>
    <cellStyle name="20% - Accent1 2 2 5 2 6 9" xfId="7359" xr:uid="{00000000-0005-0000-0000-0000021C0000}"/>
    <cellStyle name="20% - Accent1 2 2 5 2 7" xfId="7360" xr:uid="{00000000-0005-0000-0000-0000031C0000}"/>
    <cellStyle name="20% - Accent1 2 2 5 2 7 2" xfId="7361" xr:uid="{00000000-0005-0000-0000-0000041C0000}"/>
    <cellStyle name="20% - Accent1 2 2 5 2 7 2 2" xfId="7362" xr:uid="{00000000-0005-0000-0000-0000051C0000}"/>
    <cellStyle name="20% - Accent1 2 2 5 2 7 2 2 2" xfId="7363" xr:uid="{00000000-0005-0000-0000-0000061C0000}"/>
    <cellStyle name="20% - Accent1 2 2 5 2 7 2 3" xfId="7364" xr:uid="{00000000-0005-0000-0000-0000071C0000}"/>
    <cellStyle name="20% - Accent1 2 2 5 2 7 3" xfId="7365" xr:uid="{00000000-0005-0000-0000-0000081C0000}"/>
    <cellStyle name="20% - Accent1 2 2 5 2 7 3 2" xfId="7366" xr:uid="{00000000-0005-0000-0000-0000091C0000}"/>
    <cellStyle name="20% - Accent1 2 2 5 2 7 4" xfId="7367" xr:uid="{00000000-0005-0000-0000-00000A1C0000}"/>
    <cellStyle name="20% - Accent1 2 2 5 2 8" xfId="7368" xr:uid="{00000000-0005-0000-0000-00000B1C0000}"/>
    <cellStyle name="20% - Accent1 2 2 5 2 8 2" xfId="7369" xr:uid="{00000000-0005-0000-0000-00000C1C0000}"/>
    <cellStyle name="20% - Accent1 2 2 5 2 8 2 2" xfId="7370" xr:uid="{00000000-0005-0000-0000-00000D1C0000}"/>
    <cellStyle name="20% - Accent1 2 2 5 2 8 2 2 2" xfId="7371" xr:uid="{00000000-0005-0000-0000-00000E1C0000}"/>
    <cellStyle name="20% - Accent1 2 2 5 2 8 2 3" xfId="7372" xr:uid="{00000000-0005-0000-0000-00000F1C0000}"/>
    <cellStyle name="20% - Accent1 2 2 5 2 8 3" xfId="7373" xr:uid="{00000000-0005-0000-0000-0000101C0000}"/>
    <cellStyle name="20% - Accent1 2 2 5 2 8 3 2" xfId="7374" xr:uid="{00000000-0005-0000-0000-0000111C0000}"/>
    <cellStyle name="20% - Accent1 2 2 5 2 8 4" xfId="7375" xr:uid="{00000000-0005-0000-0000-0000121C0000}"/>
    <cellStyle name="20% - Accent1 2 2 5 2 9" xfId="7376" xr:uid="{00000000-0005-0000-0000-0000131C0000}"/>
    <cellStyle name="20% - Accent1 2 2 5 2 9 2" xfId="7377" xr:uid="{00000000-0005-0000-0000-0000141C0000}"/>
    <cellStyle name="20% - Accent1 2 2 5 2 9 2 2" xfId="7378" xr:uid="{00000000-0005-0000-0000-0000151C0000}"/>
    <cellStyle name="20% - Accent1 2 2 5 2 9 2 2 2" xfId="7379" xr:uid="{00000000-0005-0000-0000-0000161C0000}"/>
    <cellStyle name="20% - Accent1 2 2 5 2 9 2 3" xfId="7380" xr:uid="{00000000-0005-0000-0000-0000171C0000}"/>
    <cellStyle name="20% - Accent1 2 2 5 2 9 3" xfId="7381" xr:uid="{00000000-0005-0000-0000-0000181C0000}"/>
    <cellStyle name="20% - Accent1 2 2 5 2 9 3 2" xfId="7382" xr:uid="{00000000-0005-0000-0000-0000191C0000}"/>
    <cellStyle name="20% - Accent1 2 2 5 2 9 4" xfId="7383" xr:uid="{00000000-0005-0000-0000-00001A1C0000}"/>
    <cellStyle name="20% - Accent1 2 2 5 3" xfId="7384" xr:uid="{00000000-0005-0000-0000-00001B1C0000}"/>
    <cellStyle name="20% - Accent1 2 2 5 3 10" xfId="7385" xr:uid="{00000000-0005-0000-0000-00001C1C0000}"/>
    <cellStyle name="20% - Accent1 2 2 5 3 10 2" xfId="7386" xr:uid="{00000000-0005-0000-0000-00001D1C0000}"/>
    <cellStyle name="20% - Accent1 2 2 5 3 11" xfId="7387" xr:uid="{00000000-0005-0000-0000-00001E1C0000}"/>
    <cellStyle name="20% - Accent1 2 2 5 3 2" xfId="7388" xr:uid="{00000000-0005-0000-0000-00001F1C0000}"/>
    <cellStyle name="20% - Accent1 2 2 5 3 2 2" xfId="7389" xr:uid="{00000000-0005-0000-0000-0000201C0000}"/>
    <cellStyle name="20% - Accent1 2 2 5 3 2 2 2" xfId="7390" xr:uid="{00000000-0005-0000-0000-0000211C0000}"/>
    <cellStyle name="20% - Accent1 2 2 5 3 2 2 2 2" xfId="7391" xr:uid="{00000000-0005-0000-0000-0000221C0000}"/>
    <cellStyle name="20% - Accent1 2 2 5 3 2 2 2 2 2" xfId="7392" xr:uid="{00000000-0005-0000-0000-0000231C0000}"/>
    <cellStyle name="20% - Accent1 2 2 5 3 2 2 2 3" xfId="7393" xr:uid="{00000000-0005-0000-0000-0000241C0000}"/>
    <cellStyle name="20% - Accent1 2 2 5 3 2 2 3" xfId="7394" xr:uid="{00000000-0005-0000-0000-0000251C0000}"/>
    <cellStyle name="20% - Accent1 2 2 5 3 2 2 3 2" xfId="7395" xr:uid="{00000000-0005-0000-0000-0000261C0000}"/>
    <cellStyle name="20% - Accent1 2 2 5 3 2 2 4" xfId="7396" xr:uid="{00000000-0005-0000-0000-0000271C0000}"/>
    <cellStyle name="20% - Accent1 2 2 5 3 2 3" xfId="7397" xr:uid="{00000000-0005-0000-0000-0000281C0000}"/>
    <cellStyle name="20% - Accent1 2 2 5 3 2 3 2" xfId="7398" xr:uid="{00000000-0005-0000-0000-0000291C0000}"/>
    <cellStyle name="20% - Accent1 2 2 5 3 2 3 2 2" xfId="7399" xr:uid="{00000000-0005-0000-0000-00002A1C0000}"/>
    <cellStyle name="20% - Accent1 2 2 5 3 2 3 2 2 2" xfId="7400" xr:uid="{00000000-0005-0000-0000-00002B1C0000}"/>
    <cellStyle name="20% - Accent1 2 2 5 3 2 3 2 3" xfId="7401" xr:uid="{00000000-0005-0000-0000-00002C1C0000}"/>
    <cellStyle name="20% - Accent1 2 2 5 3 2 3 3" xfId="7402" xr:uid="{00000000-0005-0000-0000-00002D1C0000}"/>
    <cellStyle name="20% - Accent1 2 2 5 3 2 3 3 2" xfId="7403" xr:uid="{00000000-0005-0000-0000-00002E1C0000}"/>
    <cellStyle name="20% - Accent1 2 2 5 3 2 3 4" xfId="7404" xr:uid="{00000000-0005-0000-0000-00002F1C0000}"/>
    <cellStyle name="20% - Accent1 2 2 5 3 2 4" xfId="7405" xr:uid="{00000000-0005-0000-0000-0000301C0000}"/>
    <cellStyle name="20% - Accent1 2 2 5 3 2 4 2" xfId="7406" xr:uid="{00000000-0005-0000-0000-0000311C0000}"/>
    <cellStyle name="20% - Accent1 2 2 5 3 2 4 2 2" xfId="7407" xr:uid="{00000000-0005-0000-0000-0000321C0000}"/>
    <cellStyle name="20% - Accent1 2 2 5 3 2 4 2 2 2" xfId="7408" xr:uid="{00000000-0005-0000-0000-0000331C0000}"/>
    <cellStyle name="20% - Accent1 2 2 5 3 2 4 2 3" xfId="7409" xr:uid="{00000000-0005-0000-0000-0000341C0000}"/>
    <cellStyle name="20% - Accent1 2 2 5 3 2 4 3" xfId="7410" xr:uid="{00000000-0005-0000-0000-0000351C0000}"/>
    <cellStyle name="20% - Accent1 2 2 5 3 2 4 3 2" xfId="7411" xr:uid="{00000000-0005-0000-0000-0000361C0000}"/>
    <cellStyle name="20% - Accent1 2 2 5 3 2 4 4" xfId="7412" xr:uid="{00000000-0005-0000-0000-0000371C0000}"/>
    <cellStyle name="20% - Accent1 2 2 5 3 2 5" xfId="7413" xr:uid="{00000000-0005-0000-0000-0000381C0000}"/>
    <cellStyle name="20% - Accent1 2 2 5 3 2 5 2" xfId="7414" xr:uid="{00000000-0005-0000-0000-0000391C0000}"/>
    <cellStyle name="20% - Accent1 2 2 5 3 2 5 2 2" xfId="7415" xr:uid="{00000000-0005-0000-0000-00003A1C0000}"/>
    <cellStyle name="20% - Accent1 2 2 5 3 2 5 3" xfId="7416" xr:uid="{00000000-0005-0000-0000-00003B1C0000}"/>
    <cellStyle name="20% - Accent1 2 2 5 3 2 6" xfId="7417" xr:uid="{00000000-0005-0000-0000-00003C1C0000}"/>
    <cellStyle name="20% - Accent1 2 2 5 3 2 6 2" xfId="7418" xr:uid="{00000000-0005-0000-0000-00003D1C0000}"/>
    <cellStyle name="20% - Accent1 2 2 5 3 2 6 2 2" xfId="7419" xr:uid="{00000000-0005-0000-0000-00003E1C0000}"/>
    <cellStyle name="20% - Accent1 2 2 5 3 2 6 3" xfId="7420" xr:uid="{00000000-0005-0000-0000-00003F1C0000}"/>
    <cellStyle name="20% - Accent1 2 2 5 3 2 7" xfId="7421" xr:uid="{00000000-0005-0000-0000-0000401C0000}"/>
    <cellStyle name="20% - Accent1 2 2 5 3 2 7 2" xfId="7422" xr:uid="{00000000-0005-0000-0000-0000411C0000}"/>
    <cellStyle name="20% - Accent1 2 2 5 3 2 8" xfId="7423" xr:uid="{00000000-0005-0000-0000-0000421C0000}"/>
    <cellStyle name="20% - Accent1 2 2 5 3 2 8 2" xfId="7424" xr:uid="{00000000-0005-0000-0000-0000431C0000}"/>
    <cellStyle name="20% - Accent1 2 2 5 3 2 9" xfId="7425" xr:uid="{00000000-0005-0000-0000-0000441C0000}"/>
    <cellStyle name="20% - Accent1 2 2 5 3 3" xfId="7426" xr:uid="{00000000-0005-0000-0000-0000451C0000}"/>
    <cellStyle name="20% - Accent1 2 2 5 3 3 2" xfId="7427" xr:uid="{00000000-0005-0000-0000-0000461C0000}"/>
    <cellStyle name="20% - Accent1 2 2 5 3 3 2 2" xfId="7428" xr:uid="{00000000-0005-0000-0000-0000471C0000}"/>
    <cellStyle name="20% - Accent1 2 2 5 3 3 2 2 2" xfId="7429" xr:uid="{00000000-0005-0000-0000-0000481C0000}"/>
    <cellStyle name="20% - Accent1 2 2 5 3 3 2 2 2 2" xfId="7430" xr:uid="{00000000-0005-0000-0000-0000491C0000}"/>
    <cellStyle name="20% - Accent1 2 2 5 3 3 2 2 3" xfId="7431" xr:uid="{00000000-0005-0000-0000-00004A1C0000}"/>
    <cellStyle name="20% - Accent1 2 2 5 3 3 2 3" xfId="7432" xr:uid="{00000000-0005-0000-0000-00004B1C0000}"/>
    <cellStyle name="20% - Accent1 2 2 5 3 3 2 3 2" xfId="7433" xr:uid="{00000000-0005-0000-0000-00004C1C0000}"/>
    <cellStyle name="20% - Accent1 2 2 5 3 3 2 4" xfId="7434" xr:uid="{00000000-0005-0000-0000-00004D1C0000}"/>
    <cellStyle name="20% - Accent1 2 2 5 3 3 3" xfId="7435" xr:uid="{00000000-0005-0000-0000-00004E1C0000}"/>
    <cellStyle name="20% - Accent1 2 2 5 3 3 3 2" xfId="7436" xr:uid="{00000000-0005-0000-0000-00004F1C0000}"/>
    <cellStyle name="20% - Accent1 2 2 5 3 3 3 2 2" xfId="7437" xr:uid="{00000000-0005-0000-0000-0000501C0000}"/>
    <cellStyle name="20% - Accent1 2 2 5 3 3 3 2 2 2" xfId="7438" xr:uid="{00000000-0005-0000-0000-0000511C0000}"/>
    <cellStyle name="20% - Accent1 2 2 5 3 3 3 2 3" xfId="7439" xr:uid="{00000000-0005-0000-0000-0000521C0000}"/>
    <cellStyle name="20% - Accent1 2 2 5 3 3 3 3" xfId="7440" xr:uid="{00000000-0005-0000-0000-0000531C0000}"/>
    <cellStyle name="20% - Accent1 2 2 5 3 3 3 3 2" xfId="7441" xr:uid="{00000000-0005-0000-0000-0000541C0000}"/>
    <cellStyle name="20% - Accent1 2 2 5 3 3 3 4" xfId="7442" xr:uid="{00000000-0005-0000-0000-0000551C0000}"/>
    <cellStyle name="20% - Accent1 2 2 5 3 3 4" xfId="7443" xr:uid="{00000000-0005-0000-0000-0000561C0000}"/>
    <cellStyle name="20% - Accent1 2 2 5 3 3 4 2" xfId="7444" xr:uid="{00000000-0005-0000-0000-0000571C0000}"/>
    <cellStyle name="20% - Accent1 2 2 5 3 3 4 2 2" xfId="7445" xr:uid="{00000000-0005-0000-0000-0000581C0000}"/>
    <cellStyle name="20% - Accent1 2 2 5 3 3 4 2 2 2" xfId="7446" xr:uid="{00000000-0005-0000-0000-0000591C0000}"/>
    <cellStyle name="20% - Accent1 2 2 5 3 3 4 2 3" xfId="7447" xr:uid="{00000000-0005-0000-0000-00005A1C0000}"/>
    <cellStyle name="20% - Accent1 2 2 5 3 3 4 3" xfId="7448" xr:uid="{00000000-0005-0000-0000-00005B1C0000}"/>
    <cellStyle name="20% - Accent1 2 2 5 3 3 4 3 2" xfId="7449" xr:uid="{00000000-0005-0000-0000-00005C1C0000}"/>
    <cellStyle name="20% - Accent1 2 2 5 3 3 4 4" xfId="7450" xr:uid="{00000000-0005-0000-0000-00005D1C0000}"/>
    <cellStyle name="20% - Accent1 2 2 5 3 3 5" xfId="7451" xr:uid="{00000000-0005-0000-0000-00005E1C0000}"/>
    <cellStyle name="20% - Accent1 2 2 5 3 3 5 2" xfId="7452" xr:uid="{00000000-0005-0000-0000-00005F1C0000}"/>
    <cellStyle name="20% - Accent1 2 2 5 3 3 5 2 2" xfId="7453" xr:uid="{00000000-0005-0000-0000-0000601C0000}"/>
    <cellStyle name="20% - Accent1 2 2 5 3 3 5 3" xfId="7454" xr:uid="{00000000-0005-0000-0000-0000611C0000}"/>
    <cellStyle name="20% - Accent1 2 2 5 3 3 6" xfId="7455" xr:uid="{00000000-0005-0000-0000-0000621C0000}"/>
    <cellStyle name="20% - Accent1 2 2 5 3 3 6 2" xfId="7456" xr:uid="{00000000-0005-0000-0000-0000631C0000}"/>
    <cellStyle name="20% - Accent1 2 2 5 3 3 6 2 2" xfId="7457" xr:uid="{00000000-0005-0000-0000-0000641C0000}"/>
    <cellStyle name="20% - Accent1 2 2 5 3 3 6 3" xfId="7458" xr:uid="{00000000-0005-0000-0000-0000651C0000}"/>
    <cellStyle name="20% - Accent1 2 2 5 3 3 7" xfId="7459" xr:uid="{00000000-0005-0000-0000-0000661C0000}"/>
    <cellStyle name="20% - Accent1 2 2 5 3 3 7 2" xfId="7460" xr:uid="{00000000-0005-0000-0000-0000671C0000}"/>
    <cellStyle name="20% - Accent1 2 2 5 3 3 8" xfId="7461" xr:uid="{00000000-0005-0000-0000-0000681C0000}"/>
    <cellStyle name="20% - Accent1 2 2 5 3 3 8 2" xfId="7462" xr:uid="{00000000-0005-0000-0000-0000691C0000}"/>
    <cellStyle name="20% - Accent1 2 2 5 3 3 9" xfId="7463" xr:uid="{00000000-0005-0000-0000-00006A1C0000}"/>
    <cellStyle name="20% - Accent1 2 2 5 3 4" xfId="7464" xr:uid="{00000000-0005-0000-0000-00006B1C0000}"/>
    <cellStyle name="20% - Accent1 2 2 5 3 4 2" xfId="7465" xr:uid="{00000000-0005-0000-0000-00006C1C0000}"/>
    <cellStyle name="20% - Accent1 2 2 5 3 4 2 2" xfId="7466" xr:uid="{00000000-0005-0000-0000-00006D1C0000}"/>
    <cellStyle name="20% - Accent1 2 2 5 3 4 2 2 2" xfId="7467" xr:uid="{00000000-0005-0000-0000-00006E1C0000}"/>
    <cellStyle name="20% - Accent1 2 2 5 3 4 2 3" xfId="7468" xr:uid="{00000000-0005-0000-0000-00006F1C0000}"/>
    <cellStyle name="20% - Accent1 2 2 5 3 4 3" xfId="7469" xr:uid="{00000000-0005-0000-0000-0000701C0000}"/>
    <cellStyle name="20% - Accent1 2 2 5 3 4 3 2" xfId="7470" xr:uid="{00000000-0005-0000-0000-0000711C0000}"/>
    <cellStyle name="20% - Accent1 2 2 5 3 4 4" xfId="7471" xr:uid="{00000000-0005-0000-0000-0000721C0000}"/>
    <cellStyle name="20% - Accent1 2 2 5 3 5" xfId="7472" xr:uid="{00000000-0005-0000-0000-0000731C0000}"/>
    <cellStyle name="20% - Accent1 2 2 5 3 5 2" xfId="7473" xr:uid="{00000000-0005-0000-0000-0000741C0000}"/>
    <cellStyle name="20% - Accent1 2 2 5 3 5 2 2" xfId="7474" xr:uid="{00000000-0005-0000-0000-0000751C0000}"/>
    <cellStyle name="20% - Accent1 2 2 5 3 5 2 2 2" xfId="7475" xr:uid="{00000000-0005-0000-0000-0000761C0000}"/>
    <cellStyle name="20% - Accent1 2 2 5 3 5 2 3" xfId="7476" xr:uid="{00000000-0005-0000-0000-0000771C0000}"/>
    <cellStyle name="20% - Accent1 2 2 5 3 5 3" xfId="7477" xr:uid="{00000000-0005-0000-0000-0000781C0000}"/>
    <cellStyle name="20% - Accent1 2 2 5 3 5 3 2" xfId="7478" xr:uid="{00000000-0005-0000-0000-0000791C0000}"/>
    <cellStyle name="20% - Accent1 2 2 5 3 5 4" xfId="7479" xr:uid="{00000000-0005-0000-0000-00007A1C0000}"/>
    <cellStyle name="20% - Accent1 2 2 5 3 6" xfId="7480" xr:uid="{00000000-0005-0000-0000-00007B1C0000}"/>
    <cellStyle name="20% - Accent1 2 2 5 3 6 2" xfId="7481" xr:uid="{00000000-0005-0000-0000-00007C1C0000}"/>
    <cellStyle name="20% - Accent1 2 2 5 3 6 2 2" xfId="7482" xr:uid="{00000000-0005-0000-0000-00007D1C0000}"/>
    <cellStyle name="20% - Accent1 2 2 5 3 6 2 2 2" xfId="7483" xr:uid="{00000000-0005-0000-0000-00007E1C0000}"/>
    <cellStyle name="20% - Accent1 2 2 5 3 6 2 3" xfId="7484" xr:uid="{00000000-0005-0000-0000-00007F1C0000}"/>
    <cellStyle name="20% - Accent1 2 2 5 3 6 3" xfId="7485" xr:uid="{00000000-0005-0000-0000-0000801C0000}"/>
    <cellStyle name="20% - Accent1 2 2 5 3 6 3 2" xfId="7486" xr:uid="{00000000-0005-0000-0000-0000811C0000}"/>
    <cellStyle name="20% - Accent1 2 2 5 3 6 4" xfId="7487" xr:uid="{00000000-0005-0000-0000-0000821C0000}"/>
    <cellStyle name="20% - Accent1 2 2 5 3 7" xfId="7488" xr:uid="{00000000-0005-0000-0000-0000831C0000}"/>
    <cellStyle name="20% - Accent1 2 2 5 3 7 2" xfId="7489" xr:uid="{00000000-0005-0000-0000-0000841C0000}"/>
    <cellStyle name="20% - Accent1 2 2 5 3 7 2 2" xfId="7490" xr:uid="{00000000-0005-0000-0000-0000851C0000}"/>
    <cellStyle name="20% - Accent1 2 2 5 3 7 3" xfId="7491" xr:uid="{00000000-0005-0000-0000-0000861C0000}"/>
    <cellStyle name="20% - Accent1 2 2 5 3 8" xfId="7492" xr:uid="{00000000-0005-0000-0000-0000871C0000}"/>
    <cellStyle name="20% - Accent1 2 2 5 3 8 2" xfId="7493" xr:uid="{00000000-0005-0000-0000-0000881C0000}"/>
    <cellStyle name="20% - Accent1 2 2 5 3 8 2 2" xfId="7494" xr:uid="{00000000-0005-0000-0000-0000891C0000}"/>
    <cellStyle name="20% - Accent1 2 2 5 3 8 3" xfId="7495" xr:uid="{00000000-0005-0000-0000-00008A1C0000}"/>
    <cellStyle name="20% - Accent1 2 2 5 3 9" xfId="7496" xr:uid="{00000000-0005-0000-0000-00008B1C0000}"/>
    <cellStyle name="20% - Accent1 2 2 5 3 9 2" xfId="7497" xr:uid="{00000000-0005-0000-0000-00008C1C0000}"/>
    <cellStyle name="20% - Accent1 2 2 5 4" xfId="7498" xr:uid="{00000000-0005-0000-0000-00008D1C0000}"/>
    <cellStyle name="20% - Accent1 2 2 5 4 10" xfId="7499" xr:uid="{00000000-0005-0000-0000-00008E1C0000}"/>
    <cellStyle name="20% - Accent1 2 2 5 4 10 2" xfId="7500" xr:uid="{00000000-0005-0000-0000-00008F1C0000}"/>
    <cellStyle name="20% - Accent1 2 2 5 4 11" xfId="7501" xr:uid="{00000000-0005-0000-0000-0000901C0000}"/>
    <cellStyle name="20% - Accent1 2 2 5 4 2" xfId="7502" xr:uid="{00000000-0005-0000-0000-0000911C0000}"/>
    <cellStyle name="20% - Accent1 2 2 5 4 2 2" xfId="7503" xr:uid="{00000000-0005-0000-0000-0000921C0000}"/>
    <cellStyle name="20% - Accent1 2 2 5 4 2 2 2" xfId="7504" xr:uid="{00000000-0005-0000-0000-0000931C0000}"/>
    <cellStyle name="20% - Accent1 2 2 5 4 2 2 2 2" xfId="7505" xr:uid="{00000000-0005-0000-0000-0000941C0000}"/>
    <cellStyle name="20% - Accent1 2 2 5 4 2 2 2 2 2" xfId="7506" xr:uid="{00000000-0005-0000-0000-0000951C0000}"/>
    <cellStyle name="20% - Accent1 2 2 5 4 2 2 2 3" xfId="7507" xr:uid="{00000000-0005-0000-0000-0000961C0000}"/>
    <cellStyle name="20% - Accent1 2 2 5 4 2 2 3" xfId="7508" xr:uid="{00000000-0005-0000-0000-0000971C0000}"/>
    <cellStyle name="20% - Accent1 2 2 5 4 2 2 3 2" xfId="7509" xr:uid="{00000000-0005-0000-0000-0000981C0000}"/>
    <cellStyle name="20% - Accent1 2 2 5 4 2 2 4" xfId="7510" xr:uid="{00000000-0005-0000-0000-0000991C0000}"/>
    <cellStyle name="20% - Accent1 2 2 5 4 2 3" xfId="7511" xr:uid="{00000000-0005-0000-0000-00009A1C0000}"/>
    <cellStyle name="20% - Accent1 2 2 5 4 2 3 2" xfId="7512" xr:uid="{00000000-0005-0000-0000-00009B1C0000}"/>
    <cellStyle name="20% - Accent1 2 2 5 4 2 3 2 2" xfId="7513" xr:uid="{00000000-0005-0000-0000-00009C1C0000}"/>
    <cellStyle name="20% - Accent1 2 2 5 4 2 3 2 2 2" xfId="7514" xr:uid="{00000000-0005-0000-0000-00009D1C0000}"/>
    <cellStyle name="20% - Accent1 2 2 5 4 2 3 2 3" xfId="7515" xr:uid="{00000000-0005-0000-0000-00009E1C0000}"/>
    <cellStyle name="20% - Accent1 2 2 5 4 2 3 3" xfId="7516" xr:uid="{00000000-0005-0000-0000-00009F1C0000}"/>
    <cellStyle name="20% - Accent1 2 2 5 4 2 3 3 2" xfId="7517" xr:uid="{00000000-0005-0000-0000-0000A01C0000}"/>
    <cellStyle name="20% - Accent1 2 2 5 4 2 3 4" xfId="7518" xr:uid="{00000000-0005-0000-0000-0000A11C0000}"/>
    <cellStyle name="20% - Accent1 2 2 5 4 2 4" xfId="7519" xr:uid="{00000000-0005-0000-0000-0000A21C0000}"/>
    <cellStyle name="20% - Accent1 2 2 5 4 2 4 2" xfId="7520" xr:uid="{00000000-0005-0000-0000-0000A31C0000}"/>
    <cellStyle name="20% - Accent1 2 2 5 4 2 4 2 2" xfId="7521" xr:uid="{00000000-0005-0000-0000-0000A41C0000}"/>
    <cellStyle name="20% - Accent1 2 2 5 4 2 4 2 2 2" xfId="7522" xr:uid="{00000000-0005-0000-0000-0000A51C0000}"/>
    <cellStyle name="20% - Accent1 2 2 5 4 2 4 2 3" xfId="7523" xr:uid="{00000000-0005-0000-0000-0000A61C0000}"/>
    <cellStyle name="20% - Accent1 2 2 5 4 2 4 3" xfId="7524" xr:uid="{00000000-0005-0000-0000-0000A71C0000}"/>
    <cellStyle name="20% - Accent1 2 2 5 4 2 4 3 2" xfId="7525" xr:uid="{00000000-0005-0000-0000-0000A81C0000}"/>
    <cellStyle name="20% - Accent1 2 2 5 4 2 4 4" xfId="7526" xr:uid="{00000000-0005-0000-0000-0000A91C0000}"/>
    <cellStyle name="20% - Accent1 2 2 5 4 2 5" xfId="7527" xr:uid="{00000000-0005-0000-0000-0000AA1C0000}"/>
    <cellStyle name="20% - Accent1 2 2 5 4 2 5 2" xfId="7528" xr:uid="{00000000-0005-0000-0000-0000AB1C0000}"/>
    <cellStyle name="20% - Accent1 2 2 5 4 2 5 2 2" xfId="7529" xr:uid="{00000000-0005-0000-0000-0000AC1C0000}"/>
    <cellStyle name="20% - Accent1 2 2 5 4 2 5 3" xfId="7530" xr:uid="{00000000-0005-0000-0000-0000AD1C0000}"/>
    <cellStyle name="20% - Accent1 2 2 5 4 2 6" xfId="7531" xr:uid="{00000000-0005-0000-0000-0000AE1C0000}"/>
    <cellStyle name="20% - Accent1 2 2 5 4 2 6 2" xfId="7532" xr:uid="{00000000-0005-0000-0000-0000AF1C0000}"/>
    <cellStyle name="20% - Accent1 2 2 5 4 2 6 2 2" xfId="7533" xr:uid="{00000000-0005-0000-0000-0000B01C0000}"/>
    <cellStyle name="20% - Accent1 2 2 5 4 2 6 3" xfId="7534" xr:uid="{00000000-0005-0000-0000-0000B11C0000}"/>
    <cellStyle name="20% - Accent1 2 2 5 4 2 7" xfId="7535" xr:uid="{00000000-0005-0000-0000-0000B21C0000}"/>
    <cellStyle name="20% - Accent1 2 2 5 4 2 7 2" xfId="7536" xr:uid="{00000000-0005-0000-0000-0000B31C0000}"/>
    <cellStyle name="20% - Accent1 2 2 5 4 2 8" xfId="7537" xr:uid="{00000000-0005-0000-0000-0000B41C0000}"/>
    <cellStyle name="20% - Accent1 2 2 5 4 2 8 2" xfId="7538" xr:uid="{00000000-0005-0000-0000-0000B51C0000}"/>
    <cellStyle name="20% - Accent1 2 2 5 4 2 9" xfId="7539" xr:uid="{00000000-0005-0000-0000-0000B61C0000}"/>
    <cellStyle name="20% - Accent1 2 2 5 4 3" xfId="7540" xr:uid="{00000000-0005-0000-0000-0000B71C0000}"/>
    <cellStyle name="20% - Accent1 2 2 5 4 3 2" xfId="7541" xr:uid="{00000000-0005-0000-0000-0000B81C0000}"/>
    <cellStyle name="20% - Accent1 2 2 5 4 3 2 2" xfId="7542" xr:uid="{00000000-0005-0000-0000-0000B91C0000}"/>
    <cellStyle name="20% - Accent1 2 2 5 4 3 2 2 2" xfId="7543" xr:uid="{00000000-0005-0000-0000-0000BA1C0000}"/>
    <cellStyle name="20% - Accent1 2 2 5 4 3 2 2 2 2" xfId="7544" xr:uid="{00000000-0005-0000-0000-0000BB1C0000}"/>
    <cellStyle name="20% - Accent1 2 2 5 4 3 2 2 3" xfId="7545" xr:uid="{00000000-0005-0000-0000-0000BC1C0000}"/>
    <cellStyle name="20% - Accent1 2 2 5 4 3 2 3" xfId="7546" xr:uid="{00000000-0005-0000-0000-0000BD1C0000}"/>
    <cellStyle name="20% - Accent1 2 2 5 4 3 2 3 2" xfId="7547" xr:uid="{00000000-0005-0000-0000-0000BE1C0000}"/>
    <cellStyle name="20% - Accent1 2 2 5 4 3 2 4" xfId="7548" xr:uid="{00000000-0005-0000-0000-0000BF1C0000}"/>
    <cellStyle name="20% - Accent1 2 2 5 4 3 3" xfId="7549" xr:uid="{00000000-0005-0000-0000-0000C01C0000}"/>
    <cellStyle name="20% - Accent1 2 2 5 4 3 3 2" xfId="7550" xr:uid="{00000000-0005-0000-0000-0000C11C0000}"/>
    <cellStyle name="20% - Accent1 2 2 5 4 3 3 2 2" xfId="7551" xr:uid="{00000000-0005-0000-0000-0000C21C0000}"/>
    <cellStyle name="20% - Accent1 2 2 5 4 3 3 2 2 2" xfId="7552" xr:uid="{00000000-0005-0000-0000-0000C31C0000}"/>
    <cellStyle name="20% - Accent1 2 2 5 4 3 3 2 3" xfId="7553" xr:uid="{00000000-0005-0000-0000-0000C41C0000}"/>
    <cellStyle name="20% - Accent1 2 2 5 4 3 3 3" xfId="7554" xr:uid="{00000000-0005-0000-0000-0000C51C0000}"/>
    <cellStyle name="20% - Accent1 2 2 5 4 3 3 3 2" xfId="7555" xr:uid="{00000000-0005-0000-0000-0000C61C0000}"/>
    <cellStyle name="20% - Accent1 2 2 5 4 3 3 4" xfId="7556" xr:uid="{00000000-0005-0000-0000-0000C71C0000}"/>
    <cellStyle name="20% - Accent1 2 2 5 4 3 4" xfId="7557" xr:uid="{00000000-0005-0000-0000-0000C81C0000}"/>
    <cellStyle name="20% - Accent1 2 2 5 4 3 4 2" xfId="7558" xr:uid="{00000000-0005-0000-0000-0000C91C0000}"/>
    <cellStyle name="20% - Accent1 2 2 5 4 3 4 2 2" xfId="7559" xr:uid="{00000000-0005-0000-0000-0000CA1C0000}"/>
    <cellStyle name="20% - Accent1 2 2 5 4 3 4 2 2 2" xfId="7560" xr:uid="{00000000-0005-0000-0000-0000CB1C0000}"/>
    <cellStyle name="20% - Accent1 2 2 5 4 3 4 2 3" xfId="7561" xr:uid="{00000000-0005-0000-0000-0000CC1C0000}"/>
    <cellStyle name="20% - Accent1 2 2 5 4 3 4 3" xfId="7562" xr:uid="{00000000-0005-0000-0000-0000CD1C0000}"/>
    <cellStyle name="20% - Accent1 2 2 5 4 3 4 3 2" xfId="7563" xr:uid="{00000000-0005-0000-0000-0000CE1C0000}"/>
    <cellStyle name="20% - Accent1 2 2 5 4 3 4 4" xfId="7564" xr:uid="{00000000-0005-0000-0000-0000CF1C0000}"/>
    <cellStyle name="20% - Accent1 2 2 5 4 3 5" xfId="7565" xr:uid="{00000000-0005-0000-0000-0000D01C0000}"/>
    <cellStyle name="20% - Accent1 2 2 5 4 3 5 2" xfId="7566" xr:uid="{00000000-0005-0000-0000-0000D11C0000}"/>
    <cellStyle name="20% - Accent1 2 2 5 4 3 5 2 2" xfId="7567" xr:uid="{00000000-0005-0000-0000-0000D21C0000}"/>
    <cellStyle name="20% - Accent1 2 2 5 4 3 5 3" xfId="7568" xr:uid="{00000000-0005-0000-0000-0000D31C0000}"/>
    <cellStyle name="20% - Accent1 2 2 5 4 3 6" xfId="7569" xr:uid="{00000000-0005-0000-0000-0000D41C0000}"/>
    <cellStyle name="20% - Accent1 2 2 5 4 3 6 2" xfId="7570" xr:uid="{00000000-0005-0000-0000-0000D51C0000}"/>
    <cellStyle name="20% - Accent1 2 2 5 4 3 6 2 2" xfId="7571" xr:uid="{00000000-0005-0000-0000-0000D61C0000}"/>
    <cellStyle name="20% - Accent1 2 2 5 4 3 6 3" xfId="7572" xr:uid="{00000000-0005-0000-0000-0000D71C0000}"/>
    <cellStyle name="20% - Accent1 2 2 5 4 3 7" xfId="7573" xr:uid="{00000000-0005-0000-0000-0000D81C0000}"/>
    <cellStyle name="20% - Accent1 2 2 5 4 3 7 2" xfId="7574" xr:uid="{00000000-0005-0000-0000-0000D91C0000}"/>
    <cellStyle name="20% - Accent1 2 2 5 4 3 8" xfId="7575" xr:uid="{00000000-0005-0000-0000-0000DA1C0000}"/>
    <cellStyle name="20% - Accent1 2 2 5 4 3 8 2" xfId="7576" xr:uid="{00000000-0005-0000-0000-0000DB1C0000}"/>
    <cellStyle name="20% - Accent1 2 2 5 4 3 9" xfId="7577" xr:uid="{00000000-0005-0000-0000-0000DC1C0000}"/>
    <cellStyle name="20% - Accent1 2 2 5 4 4" xfId="7578" xr:uid="{00000000-0005-0000-0000-0000DD1C0000}"/>
    <cellStyle name="20% - Accent1 2 2 5 4 4 2" xfId="7579" xr:uid="{00000000-0005-0000-0000-0000DE1C0000}"/>
    <cellStyle name="20% - Accent1 2 2 5 4 4 2 2" xfId="7580" xr:uid="{00000000-0005-0000-0000-0000DF1C0000}"/>
    <cellStyle name="20% - Accent1 2 2 5 4 4 2 2 2" xfId="7581" xr:uid="{00000000-0005-0000-0000-0000E01C0000}"/>
    <cellStyle name="20% - Accent1 2 2 5 4 4 2 3" xfId="7582" xr:uid="{00000000-0005-0000-0000-0000E11C0000}"/>
    <cellStyle name="20% - Accent1 2 2 5 4 4 3" xfId="7583" xr:uid="{00000000-0005-0000-0000-0000E21C0000}"/>
    <cellStyle name="20% - Accent1 2 2 5 4 4 3 2" xfId="7584" xr:uid="{00000000-0005-0000-0000-0000E31C0000}"/>
    <cellStyle name="20% - Accent1 2 2 5 4 4 4" xfId="7585" xr:uid="{00000000-0005-0000-0000-0000E41C0000}"/>
    <cellStyle name="20% - Accent1 2 2 5 4 5" xfId="7586" xr:uid="{00000000-0005-0000-0000-0000E51C0000}"/>
    <cellStyle name="20% - Accent1 2 2 5 4 5 2" xfId="7587" xr:uid="{00000000-0005-0000-0000-0000E61C0000}"/>
    <cellStyle name="20% - Accent1 2 2 5 4 5 2 2" xfId="7588" xr:uid="{00000000-0005-0000-0000-0000E71C0000}"/>
    <cellStyle name="20% - Accent1 2 2 5 4 5 2 2 2" xfId="7589" xr:uid="{00000000-0005-0000-0000-0000E81C0000}"/>
    <cellStyle name="20% - Accent1 2 2 5 4 5 2 3" xfId="7590" xr:uid="{00000000-0005-0000-0000-0000E91C0000}"/>
    <cellStyle name="20% - Accent1 2 2 5 4 5 3" xfId="7591" xr:uid="{00000000-0005-0000-0000-0000EA1C0000}"/>
    <cellStyle name="20% - Accent1 2 2 5 4 5 3 2" xfId="7592" xr:uid="{00000000-0005-0000-0000-0000EB1C0000}"/>
    <cellStyle name="20% - Accent1 2 2 5 4 5 4" xfId="7593" xr:uid="{00000000-0005-0000-0000-0000EC1C0000}"/>
    <cellStyle name="20% - Accent1 2 2 5 4 6" xfId="7594" xr:uid="{00000000-0005-0000-0000-0000ED1C0000}"/>
    <cellStyle name="20% - Accent1 2 2 5 4 6 2" xfId="7595" xr:uid="{00000000-0005-0000-0000-0000EE1C0000}"/>
    <cellStyle name="20% - Accent1 2 2 5 4 6 2 2" xfId="7596" xr:uid="{00000000-0005-0000-0000-0000EF1C0000}"/>
    <cellStyle name="20% - Accent1 2 2 5 4 6 2 2 2" xfId="7597" xr:uid="{00000000-0005-0000-0000-0000F01C0000}"/>
    <cellStyle name="20% - Accent1 2 2 5 4 6 2 3" xfId="7598" xr:uid="{00000000-0005-0000-0000-0000F11C0000}"/>
    <cellStyle name="20% - Accent1 2 2 5 4 6 3" xfId="7599" xr:uid="{00000000-0005-0000-0000-0000F21C0000}"/>
    <cellStyle name="20% - Accent1 2 2 5 4 6 3 2" xfId="7600" xr:uid="{00000000-0005-0000-0000-0000F31C0000}"/>
    <cellStyle name="20% - Accent1 2 2 5 4 6 4" xfId="7601" xr:uid="{00000000-0005-0000-0000-0000F41C0000}"/>
    <cellStyle name="20% - Accent1 2 2 5 4 7" xfId="7602" xr:uid="{00000000-0005-0000-0000-0000F51C0000}"/>
    <cellStyle name="20% - Accent1 2 2 5 4 7 2" xfId="7603" xr:uid="{00000000-0005-0000-0000-0000F61C0000}"/>
    <cellStyle name="20% - Accent1 2 2 5 4 7 2 2" xfId="7604" xr:uid="{00000000-0005-0000-0000-0000F71C0000}"/>
    <cellStyle name="20% - Accent1 2 2 5 4 7 3" xfId="7605" xr:uid="{00000000-0005-0000-0000-0000F81C0000}"/>
    <cellStyle name="20% - Accent1 2 2 5 4 8" xfId="7606" xr:uid="{00000000-0005-0000-0000-0000F91C0000}"/>
    <cellStyle name="20% - Accent1 2 2 5 4 8 2" xfId="7607" xr:uid="{00000000-0005-0000-0000-0000FA1C0000}"/>
    <cellStyle name="20% - Accent1 2 2 5 4 8 2 2" xfId="7608" xr:uid="{00000000-0005-0000-0000-0000FB1C0000}"/>
    <cellStyle name="20% - Accent1 2 2 5 4 8 3" xfId="7609" xr:uid="{00000000-0005-0000-0000-0000FC1C0000}"/>
    <cellStyle name="20% - Accent1 2 2 5 4 9" xfId="7610" xr:uid="{00000000-0005-0000-0000-0000FD1C0000}"/>
    <cellStyle name="20% - Accent1 2 2 5 4 9 2" xfId="7611" xr:uid="{00000000-0005-0000-0000-0000FE1C0000}"/>
    <cellStyle name="20% - Accent1 2 2 5 5" xfId="7612" xr:uid="{00000000-0005-0000-0000-0000FF1C0000}"/>
    <cellStyle name="20% - Accent1 2 2 5 5 10" xfId="7613" xr:uid="{00000000-0005-0000-0000-0000001D0000}"/>
    <cellStyle name="20% - Accent1 2 2 5 5 10 2" xfId="7614" xr:uid="{00000000-0005-0000-0000-0000011D0000}"/>
    <cellStyle name="20% - Accent1 2 2 5 5 11" xfId="7615" xr:uid="{00000000-0005-0000-0000-0000021D0000}"/>
    <cellStyle name="20% - Accent1 2 2 5 5 2" xfId="7616" xr:uid="{00000000-0005-0000-0000-0000031D0000}"/>
    <cellStyle name="20% - Accent1 2 2 5 5 2 2" xfId="7617" xr:uid="{00000000-0005-0000-0000-0000041D0000}"/>
    <cellStyle name="20% - Accent1 2 2 5 5 2 2 2" xfId="7618" xr:uid="{00000000-0005-0000-0000-0000051D0000}"/>
    <cellStyle name="20% - Accent1 2 2 5 5 2 2 2 2" xfId="7619" xr:uid="{00000000-0005-0000-0000-0000061D0000}"/>
    <cellStyle name="20% - Accent1 2 2 5 5 2 2 2 2 2" xfId="7620" xr:uid="{00000000-0005-0000-0000-0000071D0000}"/>
    <cellStyle name="20% - Accent1 2 2 5 5 2 2 2 3" xfId="7621" xr:uid="{00000000-0005-0000-0000-0000081D0000}"/>
    <cellStyle name="20% - Accent1 2 2 5 5 2 2 3" xfId="7622" xr:uid="{00000000-0005-0000-0000-0000091D0000}"/>
    <cellStyle name="20% - Accent1 2 2 5 5 2 2 3 2" xfId="7623" xr:uid="{00000000-0005-0000-0000-00000A1D0000}"/>
    <cellStyle name="20% - Accent1 2 2 5 5 2 2 4" xfId="7624" xr:uid="{00000000-0005-0000-0000-00000B1D0000}"/>
    <cellStyle name="20% - Accent1 2 2 5 5 2 3" xfId="7625" xr:uid="{00000000-0005-0000-0000-00000C1D0000}"/>
    <cellStyle name="20% - Accent1 2 2 5 5 2 3 2" xfId="7626" xr:uid="{00000000-0005-0000-0000-00000D1D0000}"/>
    <cellStyle name="20% - Accent1 2 2 5 5 2 3 2 2" xfId="7627" xr:uid="{00000000-0005-0000-0000-00000E1D0000}"/>
    <cellStyle name="20% - Accent1 2 2 5 5 2 3 2 2 2" xfId="7628" xr:uid="{00000000-0005-0000-0000-00000F1D0000}"/>
    <cellStyle name="20% - Accent1 2 2 5 5 2 3 2 3" xfId="7629" xr:uid="{00000000-0005-0000-0000-0000101D0000}"/>
    <cellStyle name="20% - Accent1 2 2 5 5 2 3 3" xfId="7630" xr:uid="{00000000-0005-0000-0000-0000111D0000}"/>
    <cellStyle name="20% - Accent1 2 2 5 5 2 3 3 2" xfId="7631" xr:uid="{00000000-0005-0000-0000-0000121D0000}"/>
    <cellStyle name="20% - Accent1 2 2 5 5 2 3 4" xfId="7632" xr:uid="{00000000-0005-0000-0000-0000131D0000}"/>
    <cellStyle name="20% - Accent1 2 2 5 5 2 4" xfId="7633" xr:uid="{00000000-0005-0000-0000-0000141D0000}"/>
    <cellStyle name="20% - Accent1 2 2 5 5 2 4 2" xfId="7634" xr:uid="{00000000-0005-0000-0000-0000151D0000}"/>
    <cellStyle name="20% - Accent1 2 2 5 5 2 4 2 2" xfId="7635" xr:uid="{00000000-0005-0000-0000-0000161D0000}"/>
    <cellStyle name="20% - Accent1 2 2 5 5 2 4 2 2 2" xfId="7636" xr:uid="{00000000-0005-0000-0000-0000171D0000}"/>
    <cellStyle name="20% - Accent1 2 2 5 5 2 4 2 3" xfId="7637" xr:uid="{00000000-0005-0000-0000-0000181D0000}"/>
    <cellStyle name="20% - Accent1 2 2 5 5 2 4 3" xfId="7638" xr:uid="{00000000-0005-0000-0000-0000191D0000}"/>
    <cellStyle name="20% - Accent1 2 2 5 5 2 4 3 2" xfId="7639" xr:uid="{00000000-0005-0000-0000-00001A1D0000}"/>
    <cellStyle name="20% - Accent1 2 2 5 5 2 4 4" xfId="7640" xr:uid="{00000000-0005-0000-0000-00001B1D0000}"/>
    <cellStyle name="20% - Accent1 2 2 5 5 2 5" xfId="7641" xr:uid="{00000000-0005-0000-0000-00001C1D0000}"/>
    <cellStyle name="20% - Accent1 2 2 5 5 2 5 2" xfId="7642" xr:uid="{00000000-0005-0000-0000-00001D1D0000}"/>
    <cellStyle name="20% - Accent1 2 2 5 5 2 5 2 2" xfId="7643" xr:uid="{00000000-0005-0000-0000-00001E1D0000}"/>
    <cellStyle name="20% - Accent1 2 2 5 5 2 5 3" xfId="7644" xr:uid="{00000000-0005-0000-0000-00001F1D0000}"/>
    <cellStyle name="20% - Accent1 2 2 5 5 2 6" xfId="7645" xr:uid="{00000000-0005-0000-0000-0000201D0000}"/>
    <cellStyle name="20% - Accent1 2 2 5 5 2 6 2" xfId="7646" xr:uid="{00000000-0005-0000-0000-0000211D0000}"/>
    <cellStyle name="20% - Accent1 2 2 5 5 2 6 2 2" xfId="7647" xr:uid="{00000000-0005-0000-0000-0000221D0000}"/>
    <cellStyle name="20% - Accent1 2 2 5 5 2 6 3" xfId="7648" xr:uid="{00000000-0005-0000-0000-0000231D0000}"/>
    <cellStyle name="20% - Accent1 2 2 5 5 2 7" xfId="7649" xr:uid="{00000000-0005-0000-0000-0000241D0000}"/>
    <cellStyle name="20% - Accent1 2 2 5 5 2 7 2" xfId="7650" xr:uid="{00000000-0005-0000-0000-0000251D0000}"/>
    <cellStyle name="20% - Accent1 2 2 5 5 2 8" xfId="7651" xr:uid="{00000000-0005-0000-0000-0000261D0000}"/>
    <cellStyle name="20% - Accent1 2 2 5 5 2 8 2" xfId="7652" xr:uid="{00000000-0005-0000-0000-0000271D0000}"/>
    <cellStyle name="20% - Accent1 2 2 5 5 2 9" xfId="7653" xr:uid="{00000000-0005-0000-0000-0000281D0000}"/>
    <cellStyle name="20% - Accent1 2 2 5 5 3" xfId="7654" xr:uid="{00000000-0005-0000-0000-0000291D0000}"/>
    <cellStyle name="20% - Accent1 2 2 5 5 3 2" xfId="7655" xr:uid="{00000000-0005-0000-0000-00002A1D0000}"/>
    <cellStyle name="20% - Accent1 2 2 5 5 3 2 2" xfId="7656" xr:uid="{00000000-0005-0000-0000-00002B1D0000}"/>
    <cellStyle name="20% - Accent1 2 2 5 5 3 2 2 2" xfId="7657" xr:uid="{00000000-0005-0000-0000-00002C1D0000}"/>
    <cellStyle name="20% - Accent1 2 2 5 5 3 2 2 2 2" xfId="7658" xr:uid="{00000000-0005-0000-0000-00002D1D0000}"/>
    <cellStyle name="20% - Accent1 2 2 5 5 3 2 2 3" xfId="7659" xr:uid="{00000000-0005-0000-0000-00002E1D0000}"/>
    <cellStyle name="20% - Accent1 2 2 5 5 3 2 3" xfId="7660" xr:uid="{00000000-0005-0000-0000-00002F1D0000}"/>
    <cellStyle name="20% - Accent1 2 2 5 5 3 2 3 2" xfId="7661" xr:uid="{00000000-0005-0000-0000-0000301D0000}"/>
    <cellStyle name="20% - Accent1 2 2 5 5 3 2 4" xfId="7662" xr:uid="{00000000-0005-0000-0000-0000311D0000}"/>
    <cellStyle name="20% - Accent1 2 2 5 5 3 3" xfId="7663" xr:uid="{00000000-0005-0000-0000-0000321D0000}"/>
    <cellStyle name="20% - Accent1 2 2 5 5 3 3 2" xfId="7664" xr:uid="{00000000-0005-0000-0000-0000331D0000}"/>
    <cellStyle name="20% - Accent1 2 2 5 5 3 3 2 2" xfId="7665" xr:uid="{00000000-0005-0000-0000-0000341D0000}"/>
    <cellStyle name="20% - Accent1 2 2 5 5 3 3 2 2 2" xfId="7666" xr:uid="{00000000-0005-0000-0000-0000351D0000}"/>
    <cellStyle name="20% - Accent1 2 2 5 5 3 3 2 3" xfId="7667" xr:uid="{00000000-0005-0000-0000-0000361D0000}"/>
    <cellStyle name="20% - Accent1 2 2 5 5 3 3 3" xfId="7668" xr:uid="{00000000-0005-0000-0000-0000371D0000}"/>
    <cellStyle name="20% - Accent1 2 2 5 5 3 3 3 2" xfId="7669" xr:uid="{00000000-0005-0000-0000-0000381D0000}"/>
    <cellStyle name="20% - Accent1 2 2 5 5 3 3 4" xfId="7670" xr:uid="{00000000-0005-0000-0000-0000391D0000}"/>
    <cellStyle name="20% - Accent1 2 2 5 5 3 4" xfId="7671" xr:uid="{00000000-0005-0000-0000-00003A1D0000}"/>
    <cellStyle name="20% - Accent1 2 2 5 5 3 4 2" xfId="7672" xr:uid="{00000000-0005-0000-0000-00003B1D0000}"/>
    <cellStyle name="20% - Accent1 2 2 5 5 3 4 2 2" xfId="7673" xr:uid="{00000000-0005-0000-0000-00003C1D0000}"/>
    <cellStyle name="20% - Accent1 2 2 5 5 3 4 2 2 2" xfId="7674" xr:uid="{00000000-0005-0000-0000-00003D1D0000}"/>
    <cellStyle name="20% - Accent1 2 2 5 5 3 4 2 3" xfId="7675" xr:uid="{00000000-0005-0000-0000-00003E1D0000}"/>
    <cellStyle name="20% - Accent1 2 2 5 5 3 4 3" xfId="7676" xr:uid="{00000000-0005-0000-0000-00003F1D0000}"/>
    <cellStyle name="20% - Accent1 2 2 5 5 3 4 3 2" xfId="7677" xr:uid="{00000000-0005-0000-0000-0000401D0000}"/>
    <cellStyle name="20% - Accent1 2 2 5 5 3 4 4" xfId="7678" xr:uid="{00000000-0005-0000-0000-0000411D0000}"/>
    <cellStyle name="20% - Accent1 2 2 5 5 3 5" xfId="7679" xr:uid="{00000000-0005-0000-0000-0000421D0000}"/>
    <cellStyle name="20% - Accent1 2 2 5 5 3 5 2" xfId="7680" xr:uid="{00000000-0005-0000-0000-0000431D0000}"/>
    <cellStyle name="20% - Accent1 2 2 5 5 3 5 2 2" xfId="7681" xr:uid="{00000000-0005-0000-0000-0000441D0000}"/>
    <cellStyle name="20% - Accent1 2 2 5 5 3 5 3" xfId="7682" xr:uid="{00000000-0005-0000-0000-0000451D0000}"/>
    <cellStyle name="20% - Accent1 2 2 5 5 3 6" xfId="7683" xr:uid="{00000000-0005-0000-0000-0000461D0000}"/>
    <cellStyle name="20% - Accent1 2 2 5 5 3 6 2" xfId="7684" xr:uid="{00000000-0005-0000-0000-0000471D0000}"/>
    <cellStyle name="20% - Accent1 2 2 5 5 3 6 2 2" xfId="7685" xr:uid="{00000000-0005-0000-0000-0000481D0000}"/>
    <cellStyle name="20% - Accent1 2 2 5 5 3 6 3" xfId="7686" xr:uid="{00000000-0005-0000-0000-0000491D0000}"/>
    <cellStyle name="20% - Accent1 2 2 5 5 3 7" xfId="7687" xr:uid="{00000000-0005-0000-0000-00004A1D0000}"/>
    <cellStyle name="20% - Accent1 2 2 5 5 3 7 2" xfId="7688" xr:uid="{00000000-0005-0000-0000-00004B1D0000}"/>
    <cellStyle name="20% - Accent1 2 2 5 5 3 8" xfId="7689" xr:uid="{00000000-0005-0000-0000-00004C1D0000}"/>
    <cellStyle name="20% - Accent1 2 2 5 5 3 8 2" xfId="7690" xr:uid="{00000000-0005-0000-0000-00004D1D0000}"/>
    <cellStyle name="20% - Accent1 2 2 5 5 3 9" xfId="7691" xr:uid="{00000000-0005-0000-0000-00004E1D0000}"/>
    <cellStyle name="20% - Accent1 2 2 5 5 4" xfId="7692" xr:uid="{00000000-0005-0000-0000-00004F1D0000}"/>
    <cellStyle name="20% - Accent1 2 2 5 5 4 2" xfId="7693" xr:uid="{00000000-0005-0000-0000-0000501D0000}"/>
    <cellStyle name="20% - Accent1 2 2 5 5 4 2 2" xfId="7694" xr:uid="{00000000-0005-0000-0000-0000511D0000}"/>
    <cellStyle name="20% - Accent1 2 2 5 5 4 2 2 2" xfId="7695" xr:uid="{00000000-0005-0000-0000-0000521D0000}"/>
    <cellStyle name="20% - Accent1 2 2 5 5 4 2 3" xfId="7696" xr:uid="{00000000-0005-0000-0000-0000531D0000}"/>
    <cellStyle name="20% - Accent1 2 2 5 5 4 3" xfId="7697" xr:uid="{00000000-0005-0000-0000-0000541D0000}"/>
    <cellStyle name="20% - Accent1 2 2 5 5 4 3 2" xfId="7698" xr:uid="{00000000-0005-0000-0000-0000551D0000}"/>
    <cellStyle name="20% - Accent1 2 2 5 5 4 4" xfId="7699" xr:uid="{00000000-0005-0000-0000-0000561D0000}"/>
    <cellStyle name="20% - Accent1 2 2 5 5 5" xfId="7700" xr:uid="{00000000-0005-0000-0000-0000571D0000}"/>
    <cellStyle name="20% - Accent1 2 2 5 5 5 2" xfId="7701" xr:uid="{00000000-0005-0000-0000-0000581D0000}"/>
    <cellStyle name="20% - Accent1 2 2 5 5 5 2 2" xfId="7702" xr:uid="{00000000-0005-0000-0000-0000591D0000}"/>
    <cellStyle name="20% - Accent1 2 2 5 5 5 2 2 2" xfId="7703" xr:uid="{00000000-0005-0000-0000-00005A1D0000}"/>
    <cellStyle name="20% - Accent1 2 2 5 5 5 2 3" xfId="7704" xr:uid="{00000000-0005-0000-0000-00005B1D0000}"/>
    <cellStyle name="20% - Accent1 2 2 5 5 5 3" xfId="7705" xr:uid="{00000000-0005-0000-0000-00005C1D0000}"/>
    <cellStyle name="20% - Accent1 2 2 5 5 5 3 2" xfId="7706" xr:uid="{00000000-0005-0000-0000-00005D1D0000}"/>
    <cellStyle name="20% - Accent1 2 2 5 5 5 4" xfId="7707" xr:uid="{00000000-0005-0000-0000-00005E1D0000}"/>
    <cellStyle name="20% - Accent1 2 2 5 5 6" xfId="7708" xr:uid="{00000000-0005-0000-0000-00005F1D0000}"/>
    <cellStyle name="20% - Accent1 2 2 5 5 6 2" xfId="7709" xr:uid="{00000000-0005-0000-0000-0000601D0000}"/>
    <cellStyle name="20% - Accent1 2 2 5 5 6 2 2" xfId="7710" xr:uid="{00000000-0005-0000-0000-0000611D0000}"/>
    <cellStyle name="20% - Accent1 2 2 5 5 6 2 2 2" xfId="7711" xr:uid="{00000000-0005-0000-0000-0000621D0000}"/>
    <cellStyle name="20% - Accent1 2 2 5 5 6 2 3" xfId="7712" xr:uid="{00000000-0005-0000-0000-0000631D0000}"/>
    <cellStyle name="20% - Accent1 2 2 5 5 6 3" xfId="7713" xr:uid="{00000000-0005-0000-0000-0000641D0000}"/>
    <cellStyle name="20% - Accent1 2 2 5 5 6 3 2" xfId="7714" xr:uid="{00000000-0005-0000-0000-0000651D0000}"/>
    <cellStyle name="20% - Accent1 2 2 5 5 6 4" xfId="7715" xr:uid="{00000000-0005-0000-0000-0000661D0000}"/>
    <cellStyle name="20% - Accent1 2 2 5 5 7" xfId="7716" xr:uid="{00000000-0005-0000-0000-0000671D0000}"/>
    <cellStyle name="20% - Accent1 2 2 5 5 7 2" xfId="7717" xr:uid="{00000000-0005-0000-0000-0000681D0000}"/>
    <cellStyle name="20% - Accent1 2 2 5 5 7 2 2" xfId="7718" xr:uid="{00000000-0005-0000-0000-0000691D0000}"/>
    <cellStyle name="20% - Accent1 2 2 5 5 7 3" xfId="7719" xr:uid="{00000000-0005-0000-0000-00006A1D0000}"/>
    <cellStyle name="20% - Accent1 2 2 5 5 8" xfId="7720" xr:uid="{00000000-0005-0000-0000-00006B1D0000}"/>
    <cellStyle name="20% - Accent1 2 2 5 5 8 2" xfId="7721" xr:uid="{00000000-0005-0000-0000-00006C1D0000}"/>
    <cellStyle name="20% - Accent1 2 2 5 5 8 2 2" xfId="7722" xr:uid="{00000000-0005-0000-0000-00006D1D0000}"/>
    <cellStyle name="20% - Accent1 2 2 5 5 8 3" xfId="7723" xr:uid="{00000000-0005-0000-0000-00006E1D0000}"/>
    <cellStyle name="20% - Accent1 2 2 5 5 9" xfId="7724" xr:uid="{00000000-0005-0000-0000-00006F1D0000}"/>
    <cellStyle name="20% - Accent1 2 2 5 5 9 2" xfId="7725" xr:uid="{00000000-0005-0000-0000-0000701D0000}"/>
    <cellStyle name="20% - Accent1 2 2 5 6" xfId="7726" xr:uid="{00000000-0005-0000-0000-0000711D0000}"/>
    <cellStyle name="20% - Accent1 2 2 5 6 2" xfId="7727" xr:uid="{00000000-0005-0000-0000-0000721D0000}"/>
    <cellStyle name="20% - Accent1 2 2 5 6 2 2" xfId="7728" xr:uid="{00000000-0005-0000-0000-0000731D0000}"/>
    <cellStyle name="20% - Accent1 2 2 5 6 2 2 2" xfId="7729" xr:uid="{00000000-0005-0000-0000-0000741D0000}"/>
    <cellStyle name="20% - Accent1 2 2 5 6 2 2 2 2" xfId="7730" xr:uid="{00000000-0005-0000-0000-0000751D0000}"/>
    <cellStyle name="20% - Accent1 2 2 5 6 2 2 3" xfId="7731" xr:uid="{00000000-0005-0000-0000-0000761D0000}"/>
    <cellStyle name="20% - Accent1 2 2 5 6 2 3" xfId="7732" xr:uid="{00000000-0005-0000-0000-0000771D0000}"/>
    <cellStyle name="20% - Accent1 2 2 5 6 2 3 2" xfId="7733" xr:uid="{00000000-0005-0000-0000-0000781D0000}"/>
    <cellStyle name="20% - Accent1 2 2 5 6 2 4" xfId="7734" xr:uid="{00000000-0005-0000-0000-0000791D0000}"/>
    <cellStyle name="20% - Accent1 2 2 5 6 3" xfId="7735" xr:uid="{00000000-0005-0000-0000-00007A1D0000}"/>
    <cellStyle name="20% - Accent1 2 2 5 6 3 2" xfId="7736" xr:uid="{00000000-0005-0000-0000-00007B1D0000}"/>
    <cellStyle name="20% - Accent1 2 2 5 6 3 2 2" xfId="7737" xr:uid="{00000000-0005-0000-0000-00007C1D0000}"/>
    <cellStyle name="20% - Accent1 2 2 5 6 3 2 2 2" xfId="7738" xr:uid="{00000000-0005-0000-0000-00007D1D0000}"/>
    <cellStyle name="20% - Accent1 2 2 5 6 3 2 3" xfId="7739" xr:uid="{00000000-0005-0000-0000-00007E1D0000}"/>
    <cellStyle name="20% - Accent1 2 2 5 6 3 3" xfId="7740" xr:uid="{00000000-0005-0000-0000-00007F1D0000}"/>
    <cellStyle name="20% - Accent1 2 2 5 6 3 3 2" xfId="7741" xr:uid="{00000000-0005-0000-0000-0000801D0000}"/>
    <cellStyle name="20% - Accent1 2 2 5 6 3 4" xfId="7742" xr:uid="{00000000-0005-0000-0000-0000811D0000}"/>
    <cellStyle name="20% - Accent1 2 2 5 6 4" xfId="7743" xr:uid="{00000000-0005-0000-0000-0000821D0000}"/>
    <cellStyle name="20% - Accent1 2 2 5 6 4 2" xfId="7744" xr:uid="{00000000-0005-0000-0000-0000831D0000}"/>
    <cellStyle name="20% - Accent1 2 2 5 6 4 2 2" xfId="7745" xr:uid="{00000000-0005-0000-0000-0000841D0000}"/>
    <cellStyle name="20% - Accent1 2 2 5 6 4 2 2 2" xfId="7746" xr:uid="{00000000-0005-0000-0000-0000851D0000}"/>
    <cellStyle name="20% - Accent1 2 2 5 6 4 2 3" xfId="7747" xr:uid="{00000000-0005-0000-0000-0000861D0000}"/>
    <cellStyle name="20% - Accent1 2 2 5 6 4 3" xfId="7748" xr:uid="{00000000-0005-0000-0000-0000871D0000}"/>
    <cellStyle name="20% - Accent1 2 2 5 6 4 3 2" xfId="7749" xr:uid="{00000000-0005-0000-0000-0000881D0000}"/>
    <cellStyle name="20% - Accent1 2 2 5 6 4 4" xfId="7750" xr:uid="{00000000-0005-0000-0000-0000891D0000}"/>
    <cellStyle name="20% - Accent1 2 2 5 6 5" xfId="7751" xr:uid="{00000000-0005-0000-0000-00008A1D0000}"/>
    <cellStyle name="20% - Accent1 2 2 5 6 5 2" xfId="7752" xr:uid="{00000000-0005-0000-0000-00008B1D0000}"/>
    <cellStyle name="20% - Accent1 2 2 5 6 5 2 2" xfId="7753" xr:uid="{00000000-0005-0000-0000-00008C1D0000}"/>
    <cellStyle name="20% - Accent1 2 2 5 6 5 3" xfId="7754" xr:uid="{00000000-0005-0000-0000-00008D1D0000}"/>
    <cellStyle name="20% - Accent1 2 2 5 6 6" xfId="7755" xr:uid="{00000000-0005-0000-0000-00008E1D0000}"/>
    <cellStyle name="20% - Accent1 2 2 5 6 6 2" xfId="7756" xr:uid="{00000000-0005-0000-0000-00008F1D0000}"/>
    <cellStyle name="20% - Accent1 2 2 5 6 6 2 2" xfId="7757" xr:uid="{00000000-0005-0000-0000-0000901D0000}"/>
    <cellStyle name="20% - Accent1 2 2 5 6 6 3" xfId="7758" xr:uid="{00000000-0005-0000-0000-0000911D0000}"/>
    <cellStyle name="20% - Accent1 2 2 5 6 7" xfId="7759" xr:uid="{00000000-0005-0000-0000-0000921D0000}"/>
    <cellStyle name="20% - Accent1 2 2 5 6 7 2" xfId="7760" xr:uid="{00000000-0005-0000-0000-0000931D0000}"/>
    <cellStyle name="20% - Accent1 2 2 5 6 8" xfId="7761" xr:uid="{00000000-0005-0000-0000-0000941D0000}"/>
    <cellStyle name="20% - Accent1 2 2 5 6 8 2" xfId="7762" xr:uid="{00000000-0005-0000-0000-0000951D0000}"/>
    <cellStyle name="20% - Accent1 2 2 5 6 9" xfId="7763" xr:uid="{00000000-0005-0000-0000-0000961D0000}"/>
    <cellStyle name="20% - Accent1 2 2 5 7" xfId="7764" xr:uid="{00000000-0005-0000-0000-0000971D0000}"/>
    <cellStyle name="20% - Accent1 2 2 5 7 2" xfId="7765" xr:uid="{00000000-0005-0000-0000-0000981D0000}"/>
    <cellStyle name="20% - Accent1 2 2 5 7 2 2" xfId="7766" xr:uid="{00000000-0005-0000-0000-0000991D0000}"/>
    <cellStyle name="20% - Accent1 2 2 5 7 2 2 2" xfId="7767" xr:uid="{00000000-0005-0000-0000-00009A1D0000}"/>
    <cellStyle name="20% - Accent1 2 2 5 7 2 2 2 2" xfId="7768" xr:uid="{00000000-0005-0000-0000-00009B1D0000}"/>
    <cellStyle name="20% - Accent1 2 2 5 7 2 2 3" xfId="7769" xr:uid="{00000000-0005-0000-0000-00009C1D0000}"/>
    <cellStyle name="20% - Accent1 2 2 5 7 2 3" xfId="7770" xr:uid="{00000000-0005-0000-0000-00009D1D0000}"/>
    <cellStyle name="20% - Accent1 2 2 5 7 2 3 2" xfId="7771" xr:uid="{00000000-0005-0000-0000-00009E1D0000}"/>
    <cellStyle name="20% - Accent1 2 2 5 7 2 4" xfId="7772" xr:uid="{00000000-0005-0000-0000-00009F1D0000}"/>
    <cellStyle name="20% - Accent1 2 2 5 7 3" xfId="7773" xr:uid="{00000000-0005-0000-0000-0000A01D0000}"/>
    <cellStyle name="20% - Accent1 2 2 5 7 3 2" xfId="7774" xr:uid="{00000000-0005-0000-0000-0000A11D0000}"/>
    <cellStyle name="20% - Accent1 2 2 5 7 3 2 2" xfId="7775" xr:uid="{00000000-0005-0000-0000-0000A21D0000}"/>
    <cellStyle name="20% - Accent1 2 2 5 7 3 2 2 2" xfId="7776" xr:uid="{00000000-0005-0000-0000-0000A31D0000}"/>
    <cellStyle name="20% - Accent1 2 2 5 7 3 2 3" xfId="7777" xr:uid="{00000000-0005-0000-0000-0000A41D0000}"/>
    <cellStyle name="20% - Accent1 2 2 5 7 3 3" xfId="7778" xr:uid="{00000000-0005-0000-0000-0000A51D0000}"/>
    <cellStyle name="20% - Accent1 2 2 5 7 3 3 2" xfId="7779" xr:uid="{00000000-0005-0000-0000-0000A61D0000}"/>
    <cellStyle name="20% - Accent1 2 2 5 7 3 4" xfId="7780" xr:uid="{00000000-0005-0000-0000-0000A71D0000}"/>
    <cellStyle name="20% - Accent1 2 2 5 7 4" xfId="7781" xr:uid="{00000000-0005-0000-0000-0000A81D0000}"/>
    <cellStyle name="20% - Accent1 2 2 5 7 4 2" xfId="7782" xr:uid="{00000000-0005-0000-0000-0000A91D0000}"/>
    <cellStyle name="20% - Accent1 2 2 5 7 4 2 2" xfId="7783" xr:uid="{00000000-0005-0000-0000-0000AA1D0000}"/>
    <cellStyle name="20% - Accent1 2 2 5 7 4 2 2 2" xfId="7784" xr:uid="{00000000-0005-0000-0000-0000AB1D0000}"/>
    <cellStyle name="20% - Accent1 2 2 5 7 4 2 3" xfId="7785" xr:uid="{00000000-0005-0000-0000-0000AC1D0000}"/>
    <cellStyle name="20% - Accent1 2 2 5 7 4 3" xfId="7786" xr:uid="{00000000-0005-0000-0000-0000AD1D0000}"/>
    <cellStyle name="20% - Accent1 2 2 5 7 4 3 2" xfId="7787" xr:uid="{00000000-0005-0000-0000-0000AE1D0000}"/>
    <cellStyle name="20% - Accent1 2 2 5 7 4 4" xfId="7788" xr:uid="{00000000-0005-0000-0000-0000AF1D0000}"/>
    <cellStyle name="20% - Accent1 2 2 5 7 5" xfId="7789" xr:uid="{00000000-0005-0000-0000-0000B01D0000}"/>
    <cellStyle name="20% - Accent1 2 2 5 7 5 2" xfId="7790" xr:uid="{00000000-0005-0000-0000-0000B11D0000}"/>
    <cellStyle name="20% - Accent1 2 2 5 7 5 2 2" xfId="7791" xr:uid="{00000000-0005-0000-0000-0000B21D0000}"/>
    <cellStyle name="20% - Accent1 2 2 5 7 5 3" xfId="7792" xr:uid="{00000000-0005-0000-0000-0000B31D0000}"/>
    <cellStyle name="20% - Accent1 2 2 5 7 6" xfId="7793" xr:uid="{00000000-0005-0000-0000-0000B41D0000}"/>
    <cellStyle name="20% - Accent1 2 2 5 7 6 2" xfId="7794" xr:uid="{00000000-0005-0000-0000-0000B51D0000}"/>
    <cellStyle name="20% - Accent1 2 2 5 7 6 2 2" xfId="7795" xr:uid="{00000000-0005-0000-0000-0000B61D0000}"/>
    <cellStyle name="20% - Accent1 2 2 5 7 6 3" xfId="7796" xr:uid="{00000000-0005-0000-0000-0000B71D0000}"/>
    <cellStyle name="20% - Accent1 2 2 5 7 7" xfId="7797" xr:uid="{00000000-0005-0000-0000-0000B81D0000}"/>
    <cellStyle name="20% - Accent1 2 2 5 7 7 2" xfId="7798" xr:uid="{00000000-0005-0000-0000-0000B91D0000}"/>
    <cellStyle name="20% - Accent1 2 2 5 7 8" xfId="7799" xr:uid="{00000000-0005-0000-0000-0000BA1D0000}"/>
    <cellStyle name="20% - Accent1 2 2 5 7 8 2" xfId="7800" xr:uid="{00000000-0005-0000-0000-0000BB1D0000}"/>
    <cellStyle name="20% - Accent1 2 2 5 7 9" xfId="7801" xr:uid="{00000000-0005-0000-0000-0000BC1D0000}"/>
    <cellStyle name="20% - Accent1 2 2 5 8" xfId="7802" xr:uid="{00000000-0005-0000-0000-0000BD1D0000}"/>
    <cellStyle name="20% - Accent1 2 2 5 8 2" xfId="7803" xr:uid="{00000000-0005-0000-0000-0000BE1D0000}"/>
    <cellStyle name="20% - Accent1 2 2 5 8 2 2" xfId="7804" xr:uid="{00000000-0005-0000-0000-0000BF1D0000}"/>
    <cellStyle name="20% - Accent1 2 2 5 8 2 2 2" xfId="7805" xr:uid="{00000000-0005-0000-0000-0000C01D0000}"/>
    <cellStyle name="20% - Accent1 2 2 5 8 2 3" xfId="7806" xr:uid="{00000000-0005-0000-0000-0000C11D0000}"/>
    <cellStyle name="20% - Accent1 2 2 5 8 3" xfId="7807" xr:uid="{00000000-0005-0000-0000-0000C21D0000}"/>
    <cellStyle name="20% - Accent1 2 2 5 8 3 2" xfId="7808" xr:uid="{00000000-0005-0000-0000-0000C31D0000}"/>
    <cellStyle name="20% - Accent1 2 2 5 8 4" xfId="7809" xr:uid="{00000000-0005-0000-0000-0000C41D0000}"/>
    <cellStyle name="20% - Accent1 2 2 5 9" xfId="7810" xr:uid="{00000000-0005-0000-0000-0000C51D0000}"/>
    <cellStyle name="20% - Accent1 2 2 5 9 2" xfId="7811" xr:uid="{00000000-0005-0000-0000-0000C61D0000}"/>
    <cellStyle name="20% - Accent1 2 2 5 9 2 2" xfId="7812" xr:uid="{00000000-0005-0000-0000-0000C71D0000}"/>
    <cellStyle name="20% - Accent1 2 2 5 9 2 2 2" xfId="7813" xr:uid="{00000000-0005-0000-0000-0000C81D0000}"/>
    <cellStyle name="20% - Accent1 2 2 5 9 2 3" xfId="7814" xr:uid="{00000000-0005-0000-0000-0000C91D0000}"/>
    <cellStyle name="20% - Accent1 2 2 5 9 3" xfId="7815" xr:uid="{00000000-0005-0000-0000-0000CA1D0000}"/>
    <cellStyle name="20% - Accent1 2 2 5 9 3 2" xfId="7816" xr:uid="{00000000-0005-0000-0000-0000CB1D0000}"/>
    <cellStyle name="20% - Accent1 2 2 5 9 4" xfId="7817" xr:uid="{00000000-0005-0000-0000-0000CC1D0000}"/>
    <cellStyle name="20% - Accent1 2 2 6" xfId="7818" xr:uid="{00000000-0005-0000-0000-0000CD1D0000}"/>
    <cellStyle name="20% - Accent1 2 2 6 10" xfId="7819" xr:uid="{00000000-0005-0000-0000-0000CE1D0000}"/>
    <cellStyle name="20% - Accent1 2 2 6 10 2" xfId="7820" xr:uid="{00000000-0005-0000-0000-0000CF1D0000}"/>
    <cellStyle name="20% - Accent1 2 2 6 10 2 2" xfId="7821" xr:uid="{00000000-0005-0000-0000-0000D01D0000}"/>
    <cellStyle name="20% - Accent1 2 2 6 10 3" xfId="7822" xr:uid="{00000000-0005-0000-0000-0000D11D0000}"/>
    <cellStyle name="20% - Accent1 2 2 6 11" xfId="7823" xr:uid="{00000000-0005-0000-0000-0000D21D0000}"/>
    <cellStyle name="20% - Accent1 2 2 6 11 2" xfId="7824" xr:uid="{00000000-0005-0000-0000-0000D31D0000}"/>
    <cellStyle name="20% - Accent1 2 2 6 11 2 2" xfId="7825" xr:uid="{00000000-0005-0000-0000-0000D41D0000}"/>
    <cellStyle name="20% - Accent1 2 2 6 11 3" xfId="7826" xr:uid="{00000000-0005-0000-0000-0000D51D0000}"/>
    <cellStyle name="20% - Accent1 2 2 6 12" xfId="7827" xr:uid="{00000000-0005-0000-0000-0000D61D0000}"/>
    <cellStyle name="20% - Accent1 2 2 6 12 2" xfId="7828" xr:uid="{00000000-0005-0000-0000-0000D71D0000}"/>
    <cellStyle name="20% - Accent1 2 2 6 13" xfId="7829" xr:uid="{00000000-0005-0000-0000-0000D81D0000}"/>
    <cellStyle name="20% - Accent1 2 2 6 13 2" xfId="7830" xr:uid="{00000000-0005-0000-0000-0000D91D0000}"/>
    <cellStyle name="20% - Accent1 2 2 6 14" xfId="7831" xr:uid="{00000000-0005-0000-0000-0000DA1D0000}"/>
    <cellStyle name="20% - Accent1 2 2 6 2" xfId="7832" xr:uid="{00000000-0005-0000-0000-0000DB1D0000}"/>
    <cellStyle name="20% - Accent1 2 2 6 2 10" xfId="7833" xr:uid="{00000000-0005-0000-0000-0000DC1D0000}"/>
    <cellStyle name="20% - Accent1 2 2 6 2 10 2" xfId="7834" xr:uid="{00000000-0005-0000-0000-0000DD1D0000}"/>
    <cellStyle name="20% - Accent1 2 2 6 2 11" xfId="7835" xr:uid="{00000000-0005-0000-0000-0000DE1D0000}"/>
    <cellStyle name="20% - Accent1 2 2 6 2 2" xfId="7836" xr:uid="{00000000-0005-0000-0000-0000DF1D0000}"/>
    <cellStyle name="20% - Accent1 2 2 6 2 2 2" xfId="7837" xr:uid="{00000000-0005-0000-0000-0000E01D0000}"/>
    <cellStyle name="20% - Accent1 2 2 6 2 2 2 2" xfId="7838" xr:uid="{00000000-0005-0000-0000-0000E11D0000}"/>
    <cellStyle name="20% - Accent1 2 2 6 2 2 2 2 2" xfId="7839" xr:uid="{00000000-0005-0000-0000-0000E21D0000}"/>
    <cellStyle name="20% - Accent1 2 2 6 2 2 2 2 2 2" xfId="7840" xr:uid="{00000000-0005-0000-0000-0000E31D0000}"/>
    <cellStyle name="20% - Accent1 2 2 6 2 2 2 2 3" xfId="7841" xr:uid="{00000000-0005-0000-0000-0000E41D0000}"/>
    <cellStyle name="20% - Accent1 2 2 6 2 2 2 3" xfId="7842" xr:uid="{00000000-0005-0000-0000-0000E51D0000}"/>
    <cellStyle name="20% - Accent1 2 2 6 2 2 2 3 2" xfId="7843" xr:uid="{00000000-0005-0000-0000-0000E61D0000}"/>
    <cellStyle name="20% - Accent1 2 2 6 2 2 2 4" xfId="7844" xr:uid="{00000000-0005-0000-0000-0000E71D0000}"/>
    <cellStyle name="20% - Accent1 2 2 6 2 2 3" xfId="7845" xr:uid="{00000000-0005-0000-0000-0000E81D0000}"/>
    <cellStyle name="20% - Accent1 2 2 6 2 2 3 2" xfId="7846" xr:uid="{00000000-0005-0000-0000-0000E91D0000}"/>
    <cellStyle name="20% - Accent1 2 2 6 2 2 3 2 2" xfId="7847" xr:uid="{00000000-0005-0000-0000-0000EA1D0000}"/>
    <cellStyle name="20% - Accent1 2 2 6 2 2 3 2 2 2" xfId="7848" xr:uid="{00000000-0005-0000-0000-0000EB1D0000}"/>
    <cellStyle name="20% - Accent1 2 2 6 2 2 3 2 3" xfId="7849" xr:uid="{00000000-0005-0000-0000-0000EC1D0000}"/>
    <cellStyle name="20% - Accent1 2 2 6 2 2 3 3" xfId="7850" xr:uid="{00000000-0005-0000-0000-0000ED1D0000}"/>
    <cellStyle name="20% - Accent1 2 2 6 2 2 3 3 2" xfId="7851" xr:uid="{00000000-0005-0000-0000-0000EE1D0000}"/>
    <cellStyle name="20% - Accent1 2 2 6 2 2 3 4" xfId="7852" xr:uid="{00000000-0005-0000-0000-0000EF1D0000}"/>
    <cellStyle name="20% - Accent1 2 2 6 2 2 4" xfId="7853" xr:uid="{00000000-0005-0000-0000-0000F01D0000}"/>
    <cellStyle name="20% - Accent1 2 2 6 2 2 4 2" xfId="7854" xr:uid="{00000000-0005-0000-0000-0000F11D0000}"/>
    <cellStyle name="20% - Accent1 2 2 6 2 2 4 2 2" xfId="7855" xr:uid="{00000000-0005-0000-0000-0000F21D0000}"/>
    <cellStyle name="20% - Accent1 2 2 6 2 2 4 2 2 2" xfId="7856" xr:uid="{00000000-0005-0000-0000-0000F31D0000}"/>
    <cellStyle name="20% - Accent1 2 2 6 2 2 4 2 3" xfId="7857" xr:uid="{00000000-0005-0000-0000-0000F41D0000}"/>
    <cellStyle name="20% - Accent1 2 2 6 2 2 4 3" xfId="7858" xr:uid="{00000000-0005-0000-0000-0000F51D0000}"/>
    <cellStyle name="20% - Accent1 2 2 6 2 2 4 3 2" xfId="7859" xr:uid="{00000000-0005-0000-0000-0000F61D0000}"/>
    <cellStyle name="20% - Accent1 2 2 6 2 2 4 4" xfId="7860" xr:uid="{00000000-0005-0000-0000-0000F71D0000}"/>
    <cellStyle name="20% - Accent1 2 2 6 2 2 5" xfId="7861" xr:uid="{00000000-0005-0000-0000-0000F81D0000}"/>
    <cellStyle name="20% - Accent1 2 2 6 2 2 5 2" xfId="7862" xr:uid="{00000000-0005-0000-0000-0000F91D0000}"/>
    <cellStyle name="20% - Accent1 2 2 6 2 2 5 2 2" xfId="7863" xr:uid="{00000000-0005-0000-0000-0000FA1D0000}"/>
    <cellStyle name="20% - Accent1 2 2 6 2 2 5 3" xfId="7864" xr:uid="{00000000-0005-0000-0000-0000FB1D0000}"/>
    <cellStyle name="20% - Accent1 2 2 6 2 2 6" xfId="7865" xr:uid="{00000000-0005-0000-0000-0000FC1D0000}"/>
    <cellStyle name="20% - Accent1 2 2 6 2 2 6 2" xfId="7866" xr:uid="{00000000-0005-0000-0000-0000FD1D0000}"/>
    <cellStyle name="20% - Accent1 2 2 6 2 2 6 2 2" xfId="7867" xr:uid="{00000000-0005-0000-0000-0000FE1D0000}"/>
    <cellStyle name="20% - Accent1 2 2 6 2 2 6 3" xfId="7868" xr:uid="{00000000-0005-0000-0000-0000FF1D0000}"/>
    <cellStyle name="20% - Accent1 2 2 6 2 2 7" xfId="7869" xr:uid="{00000000-0005-0000-0000-0000001E0000}"/>
    <cellStyle name="20% - Accent1 2 2 6 2 2 7 2" xfId="7870" xr:uid="{00000000-0005-0000-0000-0000011E0000}"/>
    <cellStyle name="20% - Accent1 2 2 6 2 2 8" xfId="7871" xr:uid="{00000000-0005-0000-0000-0000021E0000}"/>
    <cellStyle name="20% - Accent1 2 2 6 2 2 8 2" xfId="7872" xr:uid="{00000000-0005-0000-0000-0000031E0000}"/>
    <cellStyle name="20% - Accent1 2 2 6 2 2 9" xfId="7873" xr:uid="{00000000-0005-0000-0000-0000041E0000}"/>
    <cellStyle name="20% - Accent1 2 2 6 2 3" xfId="7874" xr:uid="{00000000-0005-0000-0000-0000051E0000}"/>
    <cellStyle name="20% - Accent1 2 2 6 2 3 2" xfId="7875" xr:uid="{00000000-0005-0000-0000-0000061E0000}"/>
    <cellStyle name="20% - Accent1 2 2 6 2 3 2 2" xfId="7876" xr:uid="{00000000-0005-0000-0000-0000071E0000}"/>
    <cellStyle name="20% - Accent1 2 2 6 2 3 2 2 2" xfId="7877" xr:uid="{00000000-0005-0000-0000-0000081E0000}"/>
    <cellStyle name="20% - Accent1 2 2 6 2 3 2 2 2 2" xfId="7878" xr:uid="{00000000-0005-0000-0000-0000091E0000}"/>
    <cellStyle name="20% - Accent1 2 2 6 2 3 2 2 3" xfId="7879" xr:uid="{00000000-0005-0000-0000-00000A1E0000}"/>
    <cellStyle name="20% - Accent1 2 2 6 2 3 2 3" xfId="7880" xr:uid="{00000000-0005-0000-0000-00000B1E0000}"/>
    <cellStyle name="20% - Accent1 2 2 6 2 3 2 3 2" xfId="7881" xr:uid="{00000000-0005-0000-0000-00000C1E0000}"/>
    <cellStyle name="20% - Accent1 2 2 6 2 3 2 4" xfId="7882" xr:uid="{00000000-0005-0000-0000-00000D1E0000}"/>
    <cellStyle name="20% - Accent1 2 2 6 2 3 3" xfId="7883" xr:uid="{00000000-0005-0000-0000-00000E1E0000}"/>
    <cellStyle name="20% - Accent1 2 2 6 2 3 3 2" xfId="7884" xr:uid="{00000000-0005-0000-0000-00000F1E0000}"/>
    <cellStyle name="20% - Accent1 2 2 6 2 3 3 2 2" xfId="7885" xr:uid="{00000000-0005-0000-0000-0000101E0000}"/>
    <cellStyle name="20% - Accent1 2 2 6 2 3 3 2 2 2" xfId="7886" xr:uid="{00000000-0005-0000-0000-0000111E0000}"/>
    <cellStyle name="20% - Accent1 2 2 6 2 3 3 2 3" xfId="7887" xr:uid="{00000000-0005-0000-0000-0000121E0000}"/>
    <cellStyle name="20% - Accent1 2 2 6 2 3 3 3" xfId="7888" xr:uid="{00000000-0005-0000-0000-0000131E0000}"/>
    <cellStyle name="20% - Accent1 2 2 6 2 3 3 3 2" xfId="7889" xr:uid="{00000000-0005-0000-0000-0000141E0000}"/>
    <cellStyle name="20% - Accent1 2 2 6 2 3 3 4" xfId="7890" xr:uid="{00000000-0005-0000-0000-0000151E0000}"/>
    <cellStyle name="20% - Accent1 2 2 6 2 3 4" xfId="7891" xr:uid="{00000000-0005-0000-0000-0000161E0000}"/>
    <cellStyle name="20% - Accent1 2 2 6 2 3 4 2" xfId="7892" xr:uid="{00000000-0005-0000-0000-0000171E0000}"/>
    <cellStyle name="20% - Accent1 2 2 6 2 3 4 2 2" xfId="7893" xr:uid="{00000000-0005-0000-0000-0000181E0000}"/>
    <cellStyle name="20% - Accent1 2 2 6 2 3 4 2 2 2" xfId="7894" xr:uid="{00000000-0005-0000-0000-0000191E0000}"/>
    <cellStyle name="20% - Accent1 2 2 6 2 3 4 2 3" xfId="7895" xr:uid="{00000000-0005-0000-0000-00001A1E0000}"/>
    <cellStyle name="20% - Accent1 2 2 6 2 3 4 3" xfId="7896" xr:uid="{00000000-0005-0000-0000-00001B1E0000}"/>
    <cellStyle name="20% - Accent1 2 2 6 2 3 4 3 2" xfId="7897" xr:uid="{00000000-0005-0000-0000-00001C1E0000}"/>
    <cellStyle name="20% - Accent1 2 2 6 2 3 4 4" xfId="7898" xr:uid="{00000000-0005-0000-0000-00001D1E0000}"/>
    <cellStyle name="20% - Accent1 2 2 6 2 3 5" xfId="7899" xr:uid="{00000000-0005-0000-0000-00001E1E0000}"/>
    <cellStyle name="20% - Accent1 2 2 6 2 3 5 2" xfId="7900" xr:uid="{00000000-0005-0000-0000-00001F1E0000}"/>
    <cellStyle name="20% - Accent1 2 2 6 2 3 5 2 2" xfId="7901" xr:uid="{00000000-0005-0000-0000-0000201E0000}"/>
    <cellStyle name="20% - Accent1 2 2 6 2 3 5 3" xfId="7902" xr:uid="{00000000-0005-0000-0000-0000211E0000}"/>
    <cellStyle name="20% - Accent1 2 2 6 2 3 6" xfId="7903" xr:uid="{00000000-0005-0000-0000-0000221E0000}"/>
    <cellStyle name="20% - Accent1 2 2 6 2 3 6 2" xfId="7904" xr:uid="{00000000-0005-0000-0000-0000231E0000}"/>
    <cellStyle name="20% - Accent1 2 2 6 2 3 6 2 2" xfId="7905" xr:uid="{00000000-0005-0000-0000-0000241E0000}"/>
    <cellStyle name="20% - Accent1 2 2 6 2 3 6 3" xfId="7906" xr:uid="{00000000-0005-0000-0000-0000251E0000}"/>
    <cellStyle name="20% - Accent1 2 2 6 2 3 7" xfId="7907" xr:uid="{00000000-0005-0000-0000-0000261E0000}"/>
    <cellStyle name="20% - Accent1 2 2 6 2 3 7 2" xfId="7908" xr:uid="{00000000-0005-0000-0000-0000271E0000}"/>
    <cellStyle name="20% - Accent1 2 2 6 2 3 8" xfId="7909" xr:uid="{00000000-0005-0000-0000-0000281E0000}"/>
    <cellStyle name="20% - Accent1 2 2 6 2 3 8 2" xfId="7910" xr:uid="{00000000-0005-0000-0000-0000291E0000}"/>
    <cellStyle name="20% - Accent1 2 2 6 2 3 9" xfId="7911" xr:uid="{00000000-0005-0000-0000-00002A1E0000}"/>
    <cellStyle name="20% - Accent1 2 2 6 2 4" xfId="7912" xr:uid="{00000000-0005-0000-0000-00002B1E0000}"/>
    <cellStyle name="20% - Accent1 2 2 6 2 4 2" xfId="7913" xr:uid="{00000000-0005-0000-0000-00002C1E0000}"/>
    <cellStyle name="20% - Accent1 2 2 6 2 4 2 2" xfId="7914" xr:uid="{00000000-0005-0000-0000-00002D1E0000}"/>
    <cellStyle name="20% - Accent1 2 2 6 2 4 2 2 2" xfId="7915" xr:uid="{00000000-0005-0000-0000-00002E1E0000}"/>
    <cellStyle name="20% - Accent1 2 2 6 2 4 2 3" xfId="7916" xr:uid="{00000000-0005-0000-0000-00002F1E0000}"/>
    <cellStyle name="20% - Accent1 2 2 6 2 4 3" xfId="7917" xr:uid="{00000000-0005-0000-0000-0000301E0000}"/>
    <cellStyle name="20% - Accent1 2 2 6 2 4 3 2" xfId="7918" xr:uid="{00000000-0005-0000-0000-0000311E0000}"/>
    <cellStyle name="20% - Accent1 2 2 6 2 4 4" xfId="7919" xr:uid="{00000000-0005-0000-0000-0000321E0000}"/>
    <cellStyle name="20% - Accent1 2 2 6 2 5" xfId="7920" xr:uid="{00000000-0005-0000-0000-0000331E0000}"/>
    <cellStyle name="20% - Accent1 2 2 6 2 5 2" xfId="7921" xr:uid="{00000000-0005-0000-0000-0000341E0000}"/>
    <cellStyle name="20% - Accent1 2 2 6 2 5 2 2" xfId="7922" xr:uid="{00000000-0005-0000-0000-0000351E0000}"/>
    <cellStyle name="20% - Accent1 2 2 6 2 5 2 2 2" xfId="7923" xr:uid="{00000000-0005-0000-0000-0000361E0000}"/>
    <cellStyle name="20% - Accent1 2 2 6 2 5 2 3" xfId="7924" xr:uid="{00000000-0005-0000-0000-0000371E0000}"/>
    <cellStyle name="20% - Accent1 2 2 6 2 5 3" xfId="7925" xr:uid="{00000000-0005-0000-0000-0000381E0000}"/>
    <cellStyle name="20% - Accent1 2 2 6 2 5 3 2" xfId="7926" xr:uid="{00000000-0005-0000-0000-0000391E0000}"/>
    <cellStyle name="20% - Accent1 2 2 6 2 5 4" xfId="7927" xr:uid="{00000000-0005-0000-0000-00003A1E0000}"/>
    <cellStyle name="20% - Accent1 2 2 6 2 6" xfId="7928" xr:uid="{00000000-0005-0000-0000-00003B1E0000}"/>
    <cellStyle name="20% - Accent1 2 2 6 2 6 2" xfId="7929" xr:uid="{00000000-0005-0000-0000-00003C1E0000}"/>
    <cellStyle name="20% - Accent1 2 2 6 2 6 2 2" xfId="7930" xr:uid="{00000000-0005-0000-0000-00003D1E0000}"/>
    <cellStyle name="20% - Accent1 2 2 6 2 6 2 2 2" xfId="7931" xr:uid="{00000000-0005-0000-0000-00003E1E0000}"/>
    <cellStyle name="20% - Accent1 2 2 6 2 6 2 3" xfId="7932" xr:uid="{00000000-0005-0000-0000-00003F1E0000}"/>
    <cellStyle name="20% - Accent1 2 2 6 2 6 3" xfId="7933" xr:uid="{00000000-0005-0000-0000-0000401E0000}"/>
    <cellStyle name="20% - Accent1 2 2 6 2 6 3 2" xfId="7934" xr:uid="{00000000-0005-0000-0000-0000411E0000}"/>
    <cellStyle name="20% - Accent1 2 2 6 2 6 4" xfId="7935" xr:uid="{00000000-0005-0000-0000-0000421E0000}"/>
    <cellStyle name="20% - Accent1 2 2 6 2 7" xfId="7936" xr:uid="{00000000-0005-0000-0000-0000431E0000}"/>
    <cellStyle name="20% - Accent1 2 2 6 2 7 2" xfId="7937" xr:uid="{00000000-0005-0000-0000-0000441E0000}"/>
    <cellStyle name="20% - Accent1 2 2 6 2 7 2 2" xfId="7938" xr:uid="{00000000-0005-0000-0000-0000451E0000}"/>
    <cellStyle name="20% - Accent1 2 2 6 2 7 3" xfId="7939" xr:uid="{00000000-0005-0000-0000-0000461E0000}"/>
    <cellStyle name="20% - Accent1 2 2 6 2 8" xfId="7940" xr:uid="{00000000-0005-0000-0000-0000471E0000}"/>
    <cellStyle name="20% - Accent1 2 2 6 2 8 2" xfId="7941" xr:uid="{00000000-0005-0000-0000-0000481E0000}"/>
    <cellStyle name="20% - Accent1 2 2 6 2 8 2 2" xfId="7942" xr:uid="{00000000-0005-0000-0000-0000491E0000}"/>
    <cellStyle name="20% - Accent1 2 2 6 2 8 3" xfId="7943" xr:uid="{00000000-0005-0000-0000-00004A1E0000}"/>
    <cellStyle name="20% - Accent1 2 2 6 2 9" xfId="7944" xr:uid="{00000000-0005-0000-0000-00004B1E0000}"/>
    <cellStyle name="20% - Accent1 2 2 6 2 9 2" xfId="7945" xr:uid="{00000000-0005-0000-0000-00004C1E0000}"/>
    <cellStyle name="20% - Accent1 2 2 6 3" xfId="7946" xr:uid="{00000000-0005-0000-0000-00004D1E0000}"/>
    <cellStyle name="20% - Accent1 2 2 6 3 10" xfId="7947" xr:uid="{00000000-0005-0000-0000-00004E1E0000}"/>
    <cellStyle name="20% - Accent1 2 2 6 3 10 2" xfId="7948" xr:uid="{00000000-0005-0000-0000-00004F1E0000}"/>
    <cellStyle name="20% - Accent1 2 2 6 3 11" xfId="7949" xr:uid="{00000000-0005-0000-0000-0000501E0000}"/>
    <cellStyle name="20% - Accent1 2 2 6 3 2" xfId="7950" xr:uid="{00000000-0005-0000-0000-0000511E0000}"/>
    <cellStyle name="20% - Accent1 2 2 6 3 2 2" xfId="7951" xr:uid="{00000000-0005-0000-0000-0000521E0000}"/>
    <cellStyle name="20% - Accent1 2 2 6 3 2 2 2" xfId="7952" xr:uid="{00000000-0005-0000-0000-0000531E0000}"/>
    <cellStyle name="20% - Accent1 2 2 6 3 2 2 2 2" xfId="7953" xr:uid="{00000000-0005-0000-0000-0000541E0000}"/>
    <cellStyle name="20% - Accent1 2 2 6 3 2 2 2 2 2" xfId="7954" xr:uid="{00000000-0005-0000-0000-0000551E0000}"/>
    <cellStyle name="20% - Accent1 2 2 6 3 2 2 2 3" xfId="7955" xr:uid="{00000000-0005-0000-0000-0000561E0000}"/>
    <cellStyle name="20% - Accent1 2 2 6 3 2 2 3" xfId="7956" xr:uid="{00000000-0005-0000-0000-0000571E0000}"/>
    <cellStyle name="20% - Accent1 2 2 6 3 2 2 3 2" xfId="7957" xr:uid="{00000000-0005-0000-0000-0000581E0000}"/>
    <cellStyle name="20% - Accent1 2 2 6 3 2 2 4" xfId="7958" xr:uid="{00000000-0005-0000-0000-0000591E0000}"/>
    <cellStyle name="20% - Accent1 2 2 6 3 2 3" xfId="7959" xr:uid="{00000000-0005-0000-0000-00005A1E0000}"/>
    <cellStyle name="20% - Accent1 2 2 6 3 2 3 2" xfId="7960" xr:uid="{00000000-0005-0000-0000-00005B1E0000}"/>
    <cellStyle name="20% - Accent1 2 2 6 3 2 3 2 2" xfId="7961" xr:uid="{00000000-0005-0000-0000-00005C1E0000}"/>
    <cellStyle name="20% - Accent1 2 2 6 3 2 3 2 2 2" xfId="7962" xr:uid="{00000000-0005-0000-0000-00005D1E0000}"/>
    <cellStyle name="20% - Accent1 2 2 6 3 2 3 2 3" xfId="7963" xr:uid="{00000000-0005-0000-0000-00005E1E0000}"/>
    <cellStyle name="20% - Accent1 2 2 6 3 2 3 3" xfId="7964" xr:uid="{00000000-0005-0000-0000-00005F1E0000}"/>
    <cellStyle name="20% - Accent1 2 2 6 3 2 3 3 2" xfId="7965" xr:uid="{00000000-0005-0000-0000-0000601E0000}"/>
    <cellStyle name="20% - Accent1 2 2 6 3 2 3 4" xfId="7966" xr:uid="{00000000-0005-0000-0000-0000611E0000}"/>
    <cellStyle name="20% - Accent1 2 2 6 3 2 4" xfId="7967" xr:uid="{00000000-0005-0000-0000-0000621E0000}"/>
    <cellStyle name="20% - Accent1 2 2 6 3 2 4 2" xfId="7968" xr:uid="{00000000-0005-0000-0000-0000631E0000}"/>
    <cellStyle name="20% - Accent1 2 2 6 3 2 4 2 2" xfId="7969" xr:uid="{00000000-0005-0000-0000-0000641E0000}"/>
    <cellStyle name="20% - Accent1 2 2 6 3 2 4 2 2 2" xfId="7970" xr:uid="{00000000-0005-0000-0000-0000651E0000}"/>
    <cellStyle name="20% - Accent1 2 2 6 3 2 4 2 3" xfId="7971" xr:uid="{00000000-0005-0000-0000-0000661E0000}"/>
    <cellStyle name="20% - Accent1 2 2 6 3 2 4 3" xfId="7972" xr:uid="{00000000-0005-0000-0000-0000671E0000}"/>
    <cellStyle name="20% - Accent1 2 2 6 3 2 4 3 2" xfId="7973" xr:uid="{00000000-0005-0000-0000-0000681E0000}"/>
    <cellStyle name="20% - Accent1 2 2 6 3 2 4 4" xfId="7974" xr:uid="{00000000-0005-0000-0000-0000691E0000}"/>
    <cellStyle name="20% - Accent1 2 2 6 3 2 5" xfId="7975" xr:uid="{00000000-0005-0000-0000-00006A1E0000}"/>
    <cellStyle name="20% - Accent1 2 2 6 3 2 5 2" xfId="7976" xr:uid="{00000000-0005-0000-0000-00006B1E0000}"/>
    <cellStyle name="20% - Accent1 2 2 6 3 2 5 2 2" xfId="7977" xr:uid="{00000000-0005-0000-0000-00006C1E0000}"/>
    <cellStyle name="20% - Accent1 2 2 6 3 2 5 3" xfId="7978" xr:uid="{00000000-0005-0000-0000-00006D1E0000}"/>
    <cellStyle name="20% - Accent1 2 2 6 3 2 6" xfId="7979" xr:uid="{00000000-0005-0000-0000-00006E1E0000}"/>
    <cellStyle name="20% - Accent1 2 2 6 3 2 6 2" xfId="7980" xr:uid="{00000000-0005-0000-0000-00006F1E0000}"/>
    <cellStyle name="20% - Accent1 2 2 6 3 2 6 2 2" xfId="7981" xr:uid="{00000000-0005-0000-0000-0000701E0000}"/>
    <cellStyle name="20% - Accent1 2 2 6 3 2 6 3" xfId="7982" xr:uid="{00000000-0005-0000-0000-0000711E0000}"/>
    <cellStyle name="20% - Accent1 2 2 6 3 2 7" xfId="7983" xr:uid="{00000000-0005-0000-0000-0000721E0000}"/>
    <cellStyle name="20% - Accent1 2 2 6 3 2 7 2" xfId="7984" xr:uid="{00000000-0005-0000-0000-0000731E0000}"/>
    <cellStyle name="20% - Accent1 2 2 6 3 2 8" xfId="7985" xr:uid="{00000000-0005-0000-0000-0000741E0000}"/>
    <cellStyle name="20% - Accent1 2 2 6 3 2 8 2" xfId="7986" xr:uid="{00000000-0005-0000-0000-0000751E0000}"/>
    <cellStyle name="20% - Accent1 2 2 6 3 2 9" xfId="7987" xr:uid="{00000000-0005-0000-0000-0000761E0000}"/>
    <cellStyle name="20% - Accent1 2 2 6 3 3" xfId="7988" xr:uid="{00000000-0005-0000-0000-0000771E0000}"/>
    <cellStyle name="20% - Accent1 2 2 6 3 3 2" xfId="7989" xr:uid="{00000000-0005-0000-0000-0000781E0000}"/>
    <cellStyle name="20% - Accent1 2 2 6 3 3 2 2" xfId="7990" xr:uid="{00000000-0005-0000-0000-0000791E0000}"/>
    <cellStyle name="20% - Accent1 2 2 6 3 3 2 2 2" xfId="7991" xr:uid="{00000000-0005-0000-0000-00007A1E0000}"/>
    <cellStyle name="20% - Accent1 2 2 6 3 3 2 2 2 2" xfId="7992" xr:uid="{00000000-0005-0000-0000-00007B1E0000}"/>
    <cellStyle name="20% - Accent1 2 2 6 3 3 2 2 3" xfId="7993" xr:uid="{00000000-0005-0000-0000-00007C1E0000}"/>
    <cellStyle name="20% - Accent1 2 2 6 3 3 2 3" xfId="7994" xr:uid="{00000000-0005-0000-0000-00007D1E0000}"/>
    <cellStyle name="20% - Accent1 2 2 6 3 3 2 3 2" xfId="7995" xr:uid="{00000000-0005-0000-0000-00007E1E0000}"/>
    <cellStyle name="20% - Accent1 2 2 6 3 3 2 4" xfId="7996" xr:uid="{00000000-0005-0000-0000-00007F1E0000}"/>
    <cellStyle name="20% - Accent1 2 2 6 3 3 3" xfId="7997" xr:uid="{00000000-0005-0000-0000-0000801E0000}"/>
    <cellStyle name="20% - Accent1 2 2 6 3 3 3 2" xfId="7998" xr:uid="{00000000-0005-0000-0000-0000811E0000}"/>
    <cellStyle name="20% - Accent1 2 2 6 3 3 3 2 2" xfId="7999" xr:uid="{00000000-0005-0000-0000-0000821E0000}"/>
    <cellStyle name="20% - Accent1 2 2 6 3 3 3 2 2 2" xfId="8000" xr:uid="{00000000-0005-0000-0000-0000831E0000}"/>
    <cellStyle name="20% - Accent1 2 2 6 3 3 3 2 3" xfId="8001" xr:uid="{00000000-0005-0000-0000-0000841E0000}"/>
    <cellStyle name="20% - Accent1 2 2 6 3 3 3 3" xfId="8002" xr:uid="{00000000-0005-0000-0000-0000851E0000}"/>
    <cellStyle name="20% - Accent1 2 2 6 3 3 3 3 2" xfId="8003" xr:uid="{00000000-0005-0000-0000-0000861E0000}"/>
    <cellStyle name="20% - Accent1 2 2 6 3 3 3 4" xfId="8004" xr:uid="{00000000-0005-0000-0000-0000871E0000}"/>
    <cellStyle name="20% - Accent1 2 2 6 3 3 4" xfId="8005" xr:uid="{00000000-0005-0000-0000-0000881E0000}"/>
    <cellStyle name="20% - Accent1 2 2 6 3 3 4 2" xfId="8006" xr:uid="{00000000-0005-0000-0000-0000891E0000}"/>
    <cellStyle name="20% - Accent1 2 2 6 3 3 4 2 2" xfId="8007" xr:uid="{00000000-0005-0000-0000-00008A1E0000}"/>
    <cellStyle name="20% - Accent1 2 2 6 3 3 4 2 2 2" xfId="8008" xr:uid="{00000000-0005-0000-0000-00008B1E0000}"/>
    <cellStyle name="20% - Accent1 2 2 6 3 3 4 2 3" xfId="8009" xr:uid="{00000000-0005-0000-0000-00008C1E0000}"/>
    <cellStyle name="20% - Accent1 2 2 6 3 3 4 3" xfId="8010" xr:uid="{00000000-0005-0000-0000-00008D1E0000}"/>
    <cellStyle name="20% - Accent1 2 2 6 3 3 4 3 2" xfId="8011" xr:uid="{00000000-0005-0000-0000-00008E1E0000}"/>
    <cellStyle name="20% - Accent1 2 2 6 3 3 4 4" xfId="8012" xr:uid="{00000000-0005-0000-0000-00008F1E0000}"/>
    <cellStyle name="20% - Accent1 2 2 6 3 3 5" xfId="8013" xr:uid="{00000000-0005-0000-0000-0000901E0000}"/>
    <cellStyle name="20% - Accent1 2 2 6 3 3 5 2" xfId="8014" xr:uid="{00000000-0005-0000-0000-0000911E0000}"/>
    <cellStyle name="20% - Accent1 2 2 6 3 3 5 2 2" xfId="8015" xr:uid="{00000000-0005-0000-0000-0000921E0000}"/>
    <cellStyle name="20% - Accent1 2 2 6 3 3 5 3" xfId="8016" xr:uid="{00000000-0005-0000-0000-0000931E0000}"/>
    <cellStyle name="20% - Accent1 2 2 6 3 3 6" xfId="8017" xr:uid="{00000000-0005-0000-0000-0000941E0000}"/>
    <cellStyle name="20% - Accent1 2 2 6 3 3 6 2" xfId="8018" xr:uid="{00000000-0005-0000-0000-0000951E0000}"/>
    <cellStyle name="20% - Accent1 2 2 6 3 3 6 2 2" xfId="8019" xr:uid="{00000000-0005-0000-0000-0000961E0000}"/>
    <cellStyle name="20% - Accent1 2 2 6 3 3 6 3" xfId="8020" xr:uid="{00000000-0005-0000-0000-0000971E0000}"/>
    <cellStyle name="20% - Accent1 2 2 6 3 3 7" xfId="8021" xr:uid="{00000000-0005-0000-0000-0000981E0000}"/>
    <cellStyle name="20% - Accent1 2 2 6 3 3 7 2" xfId="8022" xr:uid="{00000000-0005-0000-0000-0000991E0000}"/>
    <cellStyle name="20% - Accent1 2 2 6 3 3 8" xfId="8023" xr:uid="{00000000-0005-0000-0000-00009A1E0000}"/>
    <cellStyle name="20% - Accent1 2 2 6 3 3 8 2" xfId="8024" xr:uid="{00000000-0005-0000-0000-00009B1E0000}"/>
    <cellStyle name="20% - Accent1 2 2 6 3 3 9" xfId="8025" xr:uid="{00000000-0005-0000-0000-00009C1E0000}"/>
    <cellStyle name="20% - Accent1 2 2 6 3 4" xfId="8026" xr:uid="{00000000-0005-0000-0000-00009D1E0000}"/>
    <cellStyle name="20% - Accent1 2 2 6 3 4 2" xfId="8027" xr:uid="{00000000-0005-0000-0000-00009E1E0000}"/>
    <cellStyle name="20% - Accent1 2 2 6 3 4 2 2" xfId="8028" xr:uid="{00000000-0005-0000-0000-00009F1E0000}"/>
    <cellStyle name="20% - Accent1 2 2 6 3 4 2 2 2" xfId="8029" xr:uid="{00000000-0005-0000-0000-0000A01E0000}"/>
    <cellStyle name="20% - Accent1 2 2 6 3 4 2 3" xfId="8030" xr:uid="{00000000-0005-0000-0000-0000A11E0000}"/>
    <cellStyle name="20% - Accent1 2 2 6 3 4 3" xfId="8031" xr:uid="{00000000-0005-0000-0000-0000A21E0000}"/>
    <cellStyle name="20% - Accent1 2 2 6 3 4 3 2" xfId="8032" xr:uid="{00000000-0005-0000-0000-0000A31E0000}"/>
    <cellStyle name="20% - Accent1 2 2 6 3 4 4" xfId="8033" xr:uid="{00000000-0005-0000-0000-0000A41E0000}"/>
    <cellStyle name="20% - Accent1 2 2 6 3 5" xfId="8034" xr:uid="{00000000-0005-0000-0000-0000A51E0000}"/>
    <cellStyle name="20% - Accent1 2 2 6 3 5 2" xfId="8035" xr:uid="{00000000-0005-0000-0000-0000A61E0000}"/>
    <cellStyle name="20% - Accent1 2 2 6 3 5 2 2" xfId="8036" xr:uid="{00000000-0005-0000-0000-0000A71E0000}"/>
    <cellStyle name="20% - Accent1 2 2 6 3 5 2 2 2" xfId="8037" xr:uid="{00000000-0005-0000-0000-0000A81E0000}"/>
    <cellStyle name="20% - Accent1 2 2 6 3 5 2 3" xfId="8038" xr:uid="{00000000-0005-0000-0000-0000A91E0000}"/>
    <cellStyle name="20% - Accent1 2 2 6 3 5 3" xfId="8039" xr:uid="{00000000-0005-0000-0000-0000AA1E0000}"/>
    <cellStyle name="20% - Accent1 2 2 6 3 5 3 2" xfId="8040" xr:uid="{00000000-0005-0000-0000-0000AB1E0000}"/>
    <cellStyle name="20% - Accent1 2 2 6 3 5 4" xfId="8041" xr:uid="{00000000-0005-0000-0000-0000AC1E0000}"/>
    <cellStyle name="20% - Accent1 2 2 6 3 6" xfId="8042" xr:uid="{00000000-0005-0000-0000-0000AD1E0000}"/>
    <cellStyle name="20% - Accent1 2 2 6 3 6 2" xfId="8043" xr:uid="{00000000-0005-0000-0000-0000AE1E0000}"/>
    <cellStyle name="20% - Accent1 2 2 6 3 6 2 2" xfId="8044" xr:uid="{00000000-0005-0000-0000-0000AF1E0000}"/>
    <cellStyle name="20% - Accent1 2 2 6 3 6 2 2 2" xfId="8045" xr:uid="{00000000-0005-0000-0000-0000B01E0000}"/>
    <cellStyle name="20% - Accent1 2 2 6 3 6 2 3" xfId="8046" xr:uid="{00000000-0005-0000-0000-0000B11E0000}"/>
    <cellStyle name="20% - Accent1 2 2 6 3 6 3" xfId="8047" xr:uid="{00000000-0005-0000-0000-0000B21E0000}"/>
    <cellStyle name="20% - Accent1 2 2 6 3 6 3 2" xfId="8048" xr:uid="{00000000-0005-0000-0000-0000B31E0000}"/>
    <cellStyle name="20% - Accent1 2 2 6 3 6 4" xfId="8049" xr:uid="{00000000-0005-0000-0000-0000B41E0000}"/>
    <cellStyle name="20% - Accent1 2 2 6 3 7" xfId="8050" xr:uid="{00000000-0005-0000-0000-0000B51E0000}"/>
    <cellStyle name="20% - Accent1 2 2 6 3 7 2" xfId="8051" xr:uid="{00000000-0005-0000-0000-0000B61E0000}"/>
    <cellStyle name="20% - Accent1 2 2 6 3 7 2 2" xfId="8052" xr:uid="{00000000-0005-0000-0000-0000B71E0000}"/>
    <cellStyle name="20% - Accent1 2 2 6 3 7 3" xfId="8053" xr:uid="{00000000-0005-0000-0000-0000B81E0000}"/>
    <cellStyle name="20% - Accent1 2 2 6 3 8" xfId="8054" xr:uid="{00000000-0005-0000-0000-0000B91E0000}"/>
    <cellStyle name="20% - Accent1 2 2 6 3 8 2" xfId="8055" xr:uid="{00000000-0005-0000-0000-0000BA1E0000}"/>
    <cellStyle name="20% - Accent1 2 2 6 3 8 2 2" xfId="8056" xr:uid="{00000000-0005-0000-0000-0000BB1E0000}"/>
    <cellStyle name="20% - Accent1 2 2 6 3 8 3" xfId="8057" xr:uid="{00000000-0005-0000-0000-0000BC1E0000}"/>
    <cellStyle name="20% - Accent1 2 2 6 3 9" xfId="8058" xr:uid="{00000000-0005-0000-0000-0000BD1E0000}"/>
    <cellStyle name="20% - Accent1 2 2 6 3 9 2" xfId="8059" xr:uid="{00000000-0005-0000-0000-0000BE1E0000}"/>
    <cellStyle name="20% - Accent1 2 2 6 4" xfId="8060" xr:uid="{00000000-0005-0000-0000-0000BF1E0000}"/>
    <cellStyle name="20% - Accent1 2 2 6 4 10" xfId="8061" xr:uid="{00000000-0005-0000-0000-0000C01E0000}"/>
    <cellStyle name="20% - Accent1 2 2 6 4 10 2" xfId="8062" xr:uid="{00000000-0005-0000-0000-0000C11E0000}"/>
    <cellStyle name="20% - Accent1 2 2 6 4 11" xfId="8063" xr:uid="{00000000-0005-0000-0000-0000C21E0000}"/>
    <cellStyle name="20% - Accent1 2 2 6 4 2" xfId="8064" xr:uid="{00000000-0005-0000-0000-0000C31E0000}"/>
    <cellStyle name="20% - Accent1 2 2 6 4 2 2" xfId="8065" xr:uid="{00000000-0005-0000-0000-0000C41E0000}"/>
    <cellStyle name="20% - Accent1 2 2 6 4 2 2 2" xfId="8066" xr:uid="{00000000-0005-0000-0000-0000C51E0000}"/>
    <cellStyle name="20% - Accent1 2 2 6 4 2 2 2 2" xfId="8067" xr:uid="{00000000-0005-0000-0000-0000C61E0000}"/>
    <cellStyle name="20% - Accent1 2 2 6 4 2 2 2 2 2" xfId="8068" xr:uid="{00000000-0005-0000-0000-0000C71E0000}"/>
    <cellStyle name="20% - Accent1 2 2 6 4 2 2 2 3" xfId="8069" xr:uid="{00000000-0005-0000-0000-0000C81E0000}"/>
    <cellStyle name="20% - Accent1 2 2 6 4 2 2 3" xfId="8070" xr:uid="{00000000-0005-0000-0000-0000C91E0000}"/>
    <cellStyle name="20% - Accent1 2 2 6 4 2 2 3 2" xfId="8071" xr:uid="{00000000-0005-0000-0000-0000CA1E0000}"/>
    <cellStyle name="20% - Accent1 2 2 6 4 2 2 4" xfId="8072" xr:uid="{00000000-0005-0000-0000-0000CB1E0000}"/>
    <cellStyle name="20% - Accent1 2 2 6 4 2 3" xfId="8073" xr:uid="{00000000-0005-0000-0000-0000CC1E0000}"/>
    <cellStyle name="20% - Accent1 2 2 6 4 2 3 2" xfId="8074" xr:uid="{00000000-0005-0000-0000-0000CD1E0000}"/>
    <cellStyle name="20% - Accent1 2 2 6 4 2 3 2 2" xfId="8075" xr:uid="{00000000-0005-0000-0000-0000CE1E0000}"/>
    <cellStyle name="20% - Accent1 2 2 6 4 2 3 2 2 2" xfId="8076" xr:uid="{00000000-0005-0000-0000-0000CF1E0000}"/>
    <cellStyle name="20% - Accent1 2 2 6 4 2 3 2 3" xfId="8077" xr:uid="{00000000-0005-0000-0000-0000D01E0000}"/>
    <cellStyle name="20% - Accent1 2 2 6 4 2 3 3" xfId="8078" xr:uid="{00000000-0005-0000-0000-0000D11E0000}"/>
    <cellStyle name="20% - Accent1 2 2 6 4 2 3 3 2" xfId="8079" xr:uid="{00000000-0005-0000-0000-0000D21E0000}"/>
    <cellStyle name="20% - Accent1 2 2 6 4 2 3 4" xfId="8080" xr:uid="{00000000-0005-0000-0000-0000D31E0000}"/>
    <cellStyle name="20% - Accent1 2 2 6 4 2 4" xfId="8081" xr:uid="{00000000-0005-0000-0000-0000D41E0000}"/>
    <cellStyle name="20% - Accent1 2 2 6 4 2 4 2" xfId="8082" xr:uid="{00000000-0005-0000-0000-0000D51E0000}"/>
    <cellStyle name="20% - Accent1 2 2 6 4 2 4 2 2" xfId="8083" xr:uid="{00000000-0005-0000-0000-0000D61E0000}"/>
    <cellStyle name="20% - Accent1 2 2 6 4 2 4 2 2 2" xfId="8084" xr:uid="{00000000-0005-0000-0000-0000D71E0000}"/>
    <cellStyle name="20% - Accent1 2 2 6 4 2 4 2 3" xfId="8085" xr:uid="{00000000-0005-0000-0000-0000D81E0000}"/>
    <cellStyle name="20% - Accent1 2 2 6 4 2 4 3" xfId="8086" xr:uid="{00000000-0005-0000-0000-0000D91E0000}"/>
    <cellStyle name="20% - Accent1 2 2 6 4 2 4 3 2" xfId="8087" xr:uid="{00000000-0005-0000-0000-0000DA1E0000}"/>
    <cellStyle name="20% - Accent1 2 2 6 4 2 4 4" xfId="8088" xr:uid="{00000000-0005-0000-0000-0000DB1E0000}"/>
    <cellStyle name="20% - Accent1 2 2 6 4 2 5" xfId="8089" xr:uid="{00000000-0005-0000-0000-0000DC1E0000}"/>
    <cellStyle name="20% - Accent1 2 2 6 4 2 5 2" xfId="8090" xr:uid="{00000000-0005-0000-0000-0000DD1E0000}"/>
    <cellStyle name="20% - Accent1 2 2 6 4 2 5 2 2" xfId="8091" xr:uid="{00000000-0005-0000-0000-0000DE1E0000}"/>
    <cellStyle name="20% - Accent1 2 2 6 4 2 5 3" xfId="8092" xr:uid="{00000000-0005-0000-0000-0000DF1E0000}"/>
    <cellStyle name="20% - Accent1 2 2 6 4 2 6" xfId="8093" xr:uid="{00000000-0005-0000-0000-0000E01E0000}"/>
    <cellStyle name="20% - Accent1 2 2 6 4 2 6 2" xfId="8094" xr:uid="{00000000-0005-0000-0000-0000E11E0000}"/>
    <cellStyle name="20% - Accent1 2 2 6 4 2 6 2 2" xfId="8095" xr:uid="{00000000-0005-0000-0000-0000E21E0000}"/>
    <cellStyle name="20% - Accent1 2 2 6 4 2 6 3" xfId="8096" xr:uid="{00000000-0005-0000-0000-0000E31E0000}"/>
    <cellStyle name="20% - Accent1 2 2 6 4 2 7" xfId="8097" xr:uid="{00000000-0005-0000-0000-0000E41E0000}"/>
    <cellStyle name="20% - Accent1 2 2 6 4 2 7 2" xfId="8098" xr:uid="{00000000-0005-0000-0000-0000E51E0000}"/>
    <cellStyle name="20% - Accent1 2 2 6 4 2 8" xfId="8099" xr:uid="{00000000-0005-0000-0000-0000E61E0000}"/>
    <cellStyle name="20% - Accent1 2 2 6 4 2 8 2" xfId="8100" xr:uid="{00000000-0005-0000-0000-0000E71E0000}"/>
    <cellStyle name="20% - Accent1 2 2 6 4 2 9" xfId="8101" xr:uid="{00000000-0005-0000-0000-0000E81E0000}"/>
    <cellStyle name="20% - Accent1 2 2 6 4 3" xfId="8102" xr:uid="{00000000-0005-0000-0000-0000E91E0000}"/>
    <cellStyle name="20% - Accent1 2 2 6 4 3 2" xfId="8103" xr:uid="{00000000-0005-0000-0000-0000EA1E0000}"/>
    <cellStyle name="20% - Accent1 2 2 6 4 3 2 2" xfId="8104" xr:uid="{00000000-0005-0000-0000-0000EB1E0000}"/>
    <cellStyle name="20% - Accent1 2 2 6 4 3 2 2 2" xfId="8105" xr:uid="{00000000-0005-0000-0000-0000EC1E0000}"/>
    <cellStyle name="20% - Accent1 2 2 6 4 3 2 2 2 2" xfId="8106" xr:uid="{00000000-0005-0000-0000-0000ED1E0000}"/>
    <cellStyle name="20% - Accent1 2 2 6 4 3 2 2 3" xfId="8107" xr:uid="{00000000-0005-0000-0000-0000EE1E0000}"/>
    <cellStyle name="20% - Accent1 2 2 6 4 3 2 3" xfId="8108" xr:uid="{00000000-0005-0000-0000-0000EF1E0000}"/>
    <cellStyle name="20% - Accent1 2 2 6 4 3 2 3 2" xfId="8109" xr:uid="{00000000-0005-0000-0000-0000F01E0000}"/>
    <cellStyle name="20% - Accent1 2 2 6 4 3 2 4" xfId="8110" xr:uid="{00000000-0005-0000-0000-0000F11E0000}"/>
    <cellStyle name="20% - Accent1 2 2 6 4 3 3" xfId="8111" xr:uid="{00000000-0005-0000-0000-0000F21E0000}"/>
    <cellStyle name="20% - Accent1 2 2 6 4 3 3 2" xfId="8112" xr:uid="{00000000-0005-0000-0000-0000F31E0000}"/>
    <cellStyle name="20% - Accent1 2 2 6 4 3 3 2 2" xfId="8113" xr:uid="{00000000-0005-0000-0000-0000F41E0000}"/>
    <cellStyle name="20% - Accent1 2 2 6 4 3 3 2 2 2" xfId="8114" xr:uid="{00000000-0005-0000-0000-0000F51E0000}"/>
    <cellStyle name="20% - Accent1 2 2 6 4 3 3 2 3" xfId="8115" xr:uid="{00000000-0005-0000-0000-0000F61E0000}"/>
    <cellStyle name="20% - Accent1 2 2 6 4 3 3 3" xfId="8116" xr:uid="{00000000-0005-0000-0000-0000F71E0000}"/>
    <cellStyle name="20% - Accent1 2 2 6 4 3 3 3 2" xfId="8117" xr:uid="{00000000-0005-0000-0000-0000F81E0000}"/>
    <cellStyle name="20% - Accent1 2 2 6 4 3 3 4" xfId="8118" xr:uid="{00000000-0005-0000-0000-0000F91E0000}"/>
    <cellStyle name="20% - Accent1 2 2 6 4 3 4" xfId="8119" xr:uid="{00000000-0005-0000-0000-0000FA1E0000}"/>
    <cellStyle name="20% - Accent1 2 2 6 4 3 4 2" xfId="8120" xr:uid="{00000000-0005-0000-0000-0000FB1E0000}"/>
    <cellStyle name="20% - Accent1 2 2 6 4 3 4 2 2" xfId="8121" xr:uid="{00000000-0005-0000-0000-0000FC1E0000}"/>
    <cellStyle name="20% - Accent1 2 2 6 4 3 4 2 2 2" xfId="8122" xr:uid="{00000000-0005-0000-0000-0000FD1E0000}"/>
    <cellStyle name="20% - Accent1 2 2 6 4 3 4 2 3" xfId="8123" xr:uid="{00000000-0005-0000-0000-0000FE1E0000}"/>
    <cellStyle name="20% - Accent1 2 2 6 4 3 4 3" xfId="8124" xr:uid="{00000000-0005-0000-0000-0000FF1E0000}"/>
    <cellStyle name="20% - Accent1 2 2 6 4 3 4 3 2" xfId="8125" xr:uid="{00000000-0005-0000-0000-0000001F0000}"/>
    <cellStyle name="20% - Accent1 2 2 6 4 3 4 4" xfId="8126" xr:uid="{00000000-0005-0000-0000-0000011F0000}"/>
    <cellStyle name="20% - Accent1 2 2 6 4 3 5" xfId="8127" xr:uid="{00000000-0005-0000-0000-0000021F0000}"/>
    <cellStyle name="20% - Accent1 2 2 6 4 3 5 2" xfId="8128" xr:uid="{00000000-0005-0000-0000-0000031F0000}"/>
    <cellStyle name="20% - Accent1 2 2 6 4 3 5 2 2" xfId="8129" xr:uid="{00000000-0005-0000-0000-0000041F0000}"/>
    <cellStyle name="20% - Accent1 2 2 6 4 3 5 3" xfId="8130" xr:uid="{00000000-0005-0000-0000-0000051F0000}"/>
    <cellStyle name="20% - Accent1 2 2 6 4 3 6" xfId="8131" xr:uid="{00000000-0005-0000-0000-0000061F0000}"/>
    <cellStyle name="20% - Accent1 2 2 6 4 3 6 2" xfId="8132" xr:uid="{00000000-0005-0000-0000-0000071F0000}"/>
    <cellStyle name="20% - Accent1 2 2 6 4 3 6 2 2" xfId="8133" xr:uid="{00000000-0005-0000-0000-0000081F0000}"/>
    <cellStyle name="20% - Accent1 2 2 6 4 3 6 3" xfId="8134" xr:uid="{00000000-0005-0000-0000-0000091F0000}"/>
    <cellStyle name="20% - Accent1 2 2 6 4 3 7" xfId="8135" xr:uid="{00000000-0005-0000-0000-00000A1F0000}"/>
    <cellStyle name="20% - Accent1 2 2 6 4 3 7 2" xfId="8136" xr:uid="{00000000-0005-0000-0000-00000B1F0000}"/>
    <cellStyle name="20% - Accent1 2 2 6 4 3 8" xfId="8137" xr:uid="{00000000-0005-0000-0000-00000C1F0000}"/>
    <cellStyle name="20% - Accent1 2 2 6 4 3 8 2" xfId="8138" xr:uid="{00000000-0005-0000-0000-00000D1F0000}"/>
    <cellStyle name="20% - Accent1 2 2 6 4 3 9" xfId="8139" xr:uid="{00000000-0005-0000-0000-00000E1F0000}"/>
    <cellStyle name="20% - Accent1 2 2 6 4 4" xfId="8140" xr:uid="{00000000-0005-0000-0000-00000F1F0000}"/>
    <cellStyle name="20% - Accent1 2 2 6 4 4 2" xfId="8141" xr:uid="{00000000-0005-0000-0000-0000101F0000}"/>
    <cellStyle name="20% - Accent1 2 2 6 4 4 2 2" xfId="8142" xr:uid="{00000000-0005-0000-0000-0000111F0000}"/>
    <cellStyle name="20% - Accent1 2 2 6 4 4 2 2 2" xfId="8143" xr:uid="{00000000-0005-0000-0000-0000121F0000}"/>
    <cellStyle name="20% - Accent1 2 2 6 4 4 2 3" xfId="8144" xr:uid="{00000000-0005-0000-0000-0000131F0000}"/>
    <cellStyle name="20% - Accent1 2 2 6 4 4 3" xfId="8145" xr:uid="{00000000-0005-0000-0000-0000141F0000}"/>
    <cellStyle name="20% - Accent1 2 2 6 4 4 3 2" xfId="8146" xr:uid="{00000000-0005-0000-0000-0000151F0000}"/>
    <cellStyle name="20% - Accent1 2 2 6 4 4 4" xfId="8147" xr:uid="{00000000-0005-0000-0000-0000161F0000}"/>
    <cellStyle name="20% - Accent1 2 2 6 4 5" xfId="8148" xr:uid="{00000000-0005-0000-0000-0000171F0000}"/>
    <cellStyle name="20% - Accent1 2 2 6 4 5 2" xfId="8149" xr:uid="{00000000-0005-0000-0000-0000181F0000}"/>
    <cellStyle name="20% - Accent1 2 2 6 4 5 2 2" xfId="8150" xr:uid="{00000000-0005-0000-0000-0000191F0000}"/>
    <cellStyle name="20% - Accent1 2 2 6 4 5 2 2 2" xfId="8151" xr:uid="{00000000-0005-0000-0000-00001A1F0000}"/>
    <cellStyle name="20% - Accent1 2 2 6 4 5 2 3" xfId="8152" xr:uid="{00000000-0005-0000-0000-00001B1F0000}"/>
    <cellStyle name="20% - Accent1 2 2 6 4 5 3" xfId="8153" xr:uid="{00000000-0005-0000-0000-00001C1F0000}"/>
    <cellStyle name="20% - Accent1 2 2 6 4 5 3 2" xfId="8154" xr:uid="{00000000-0005-0000-0000-00001D1F0000}"/>
    <cellStyle name="20% - Accent1 2 2 6 4 5 4" xfId="8155" xr:uid="{00000000-0005-0000-0000-00001E1F0000}"/>
    <cellStyle name="20% - Accent1 2 2 6 4 6" xfId="8156" xr:uid="{00000000-0005-0000-0000-00001F1F0000}"/>
    <cellStyle name="20% - Accent1 2 2 6 4 6 2" xfId="8157" xr:uid="{00000000-0005-0000-0000-0000201F0000}"/>
    <cellStyle name="20% - Accent1 2 2 6 4 6 2 2" xfId="8158" xr:uid="{00000000-0005-0000-0000-0000211F0000}"/>
    <cellStyle name="20% - Accent1 2 2 6 4 6 2 2 2" xfId="8159" xr:uid="{00000000-0005-0000-0000-0000221F0000}"/>
    <cellStyle name="20% - Accent1 2 2 6 4 6 2 3" xfId="8160" xr:uid="{00000000-0005-0000-0000-0000231F0000}"/>
    <cellStyle name="20% - Accent1 2 2 6 4 6 3" xfId="8161" xr:uid="{00000000-0005-0000-0000-0000241F0000}"/>
    <cellStyle name="20% - Accent1 2 2 6 4 6 3 2" xfId="8162" xr:uid="{00000000-0005-0000-0000-0000251F0000}"/>
    <cellStyle name="20% - Accent1 2 2 6 4 6 4" xfId="8163" xr:uid="{00000000-0005-0000-0000-0000261F0000}"/>
    <cellStyle name="20% - Accent1 2 2 6 4 7" xfId="8164" xr:uid="{00000000-0005-0000-0000-0000271F0000}"/>
    <cellStyle name="20% - Accent1 2 2 6 4 7 2" xfId="8165" xr:uid="{00000000-0005-0000-0000-0000281F0000}"/>
    <cellStyle name="20% - Accent1 2 2 6 4 7 2 2" xfId="8166" xr:uid="{00000000-0005-0000-0000-0000291F0000}"/>
    <cellStyle name="20% - Accent1 2 2 6 4 7 3" xfId="8167" xr:uid="{00000000-0005-0000-0000-00002A1F0000}"/>
    <cellStyle name="20% - Accent1 2 2 6 4 8" xfId="8168" xr:uid="{00000000-0005-0000-0000-00002B1F0000}"/>
    <cellStyle name="20% - Accent1 2 2 6 4 8 2" xfId="8169" xr:uid="{00000000-0005-0000-0000-00002C1F0000}"/>
    <cellStyle name="20% - Accent1 2 2 6 4 8 2 2" xfId="8170" xr:uid="{00000000-0005-0000-0000-00002D1F0000}"/>
    <cellStyle name="20% - Accent1 2 2 6 4 8 3" xfId="8171" xr:uid="{00000000-0005-0000-0000-00002E1F0000}"/>
    <cellStyle name="20% - Accent1 2 2 6 4 9" xfId="8172" xr:uid="{00000000-0005-0000-0000-00002F1F0000}"/>
    <cellStyle name="20% - Accent1 2 2 6 4 9 2" xfId="8173" xr:uid="{00000000-0005-0000-0000-0000301F0000}"/>
    <cellStyle name="20% - Accent1 2 2 6 5" xfId="8174" xr:uid="{00000000-0005-0000-0000-0000311F0000}"/>
    <cellStyle name="20% - Accent1 2 2 6 5 2" xfId="8175" xr:uid="{00000000-0005-0000-0000-0000321F0000}"/>
    <cellStyle name="20% - Accent1 2 2 6 5 2 2" xfId="8176" xr:uid="{00000000-0005-0000-0000-0000331F0000}"/>
    <cellStyle name="20% - Accent1 2 2 6 5 2 2 2" xfId="8177" xr:uid="{00000000-0005-0000-0000-0000341F0000}"/>
    <cellStyle name="20% - Accent1 2 2 6 5 2 2 2 2" xfId="8178" xr:uid="{00000000-0005-0000-0000-0000351F0000}"/>
    <cellStyle name="20% - Accent1 2 2 6 5 2 2 3" xfId="8179" xr:uid="{00000000-0005-0000-0000-0000361F0000}"/>
    <cellStyle name="20% - Accent1 2 2 6 5 2 3" xfId="8180" xr:uid="{00000000-0005-0000-0000-0000371F0000}"/>
    <cellStyle name="20% - Accent1 2 2 6 5 2 3 2" xfId="8181" xr:uid="{00000000-0005-0000-0000-0000381F0000}"/>
    <cellStyle name="20% - Accent1 2 2 6 5 2 4" xfId="8182" xr:uid="{00000000-0005-0000-0000-0000391F0000}"/>
    <cellStyle name="20% - Accent1 2 2 6 5 3" xfId="8183" xr:uid="{00000000-0005-0000-0000-00003A1F0000}"/>
    <cellStyle name="20% - Accent1 2 2 6 5 3 2" xfId="8184" xr:uid="{00000000-0005-0000-0000-00003B1F0000}"/>
    <cellStyle name="20% - Accent1 2 2 6 5 3 2 2" xfId="8185" xr:uid="{00000000-0005-0000-0000-00003C1F0000}"/>
    <cellStyle name="20% - Accent1 2 2 6 5 3 2 2 2" xfId="8186" xr:uid="{00000000-0005-0000-0000-00003D1F0000}"/>
    <cellStyle name="20% - Accent1 2 2 6 5 3 2 3" xfId="8187" xr:uid="{00000000-0005-0000-0000-00003E1F0000}"/>
    <cellStyle name="20% - Accent1 2 2 6 5 3 3" xfId="8188" xr:uid="{00000000-0005-0000-0000-00003F1F0000}"/>
    <cellStyle name="20% - Accent1 2 2 6 5 3 3 2" xfId="8189" xr:uid="{00000000-0005-0000-0000-0000401F0000}"/>
    <cellStyle name="20% - Accent1 2 2 6 5 3 4" xfId="8190" xr:uid="{00000000-0005-0000-0000-0000411F0000}"/>
    <cellStyle name="20% - Accent1 2 2 6 5 4" xfId="8191" xr:uid="{00000000-0005-0000-0000-0000421F0000}"/>
    <cellStyle name="20% - Accent1 2 2 6 5 4 2" xfId="8192" xr:uid="{00000000-0005-0000-0000-0000431F0000}"/>
    <cellStyle name="20% - Accent1 2 2 6 5 4 2 2" xfId="8193" xr:uid="{00000000-0005-0000-0000-0000441F0000}"/>
    <cellStyle name="20% - Accent1 2 2 6 5 4 2 2 2" xfId="8194" xr:uid="{00000000-0005-0000-0000-0000451F0000}"/>
    <cellStyle name="20% - Accent1 2 2 6 5 4 2 3" xfId="8195" xr:uid="{00000000-0005-0000-0000-0000461F0000}"/>
    <cellStyle name="20% - Accent1 2 2 6 5 4 3" xfId="8196" xr:uid="{00000000-0005-0000-0000-0000471F0000}"/>
    <cellStyle name="20% - Accent1 2 2 6 5 4 3 2" xfId="8197" xr:uid="{00000000-0005-0000-0000-0000481F0000}"/>
    <cellStyle name="20% - Accent1 2 2 6 5 4 4" xfId="8198" xr:uid="{00000000-0005-0000-0000-0000491F0000}"/>
    <cellStyle name="20% - Accent1 2 2 6 5 5" xfId="8199" xr:uid="{00000000-0005-0000-0000-00004A1F0000}"/>
    <cellStyle name="20% - Accent1 2 2 6 5 5 2" xfId="8200" xr:uid="{00000000-0005-0000-0000-00004B1F0000}"/>
    <cellStyle name="20% - Accent1 2 2 6 5 5 2 2" xfId="8201" xr:uid="{00000000-0005-0000-0000-00004C1F0000}"/>
    <cellStyle name="20% - Accent1 2 2 6 5 5 3" xfId="8202" xr:uid="{00000000-0005-0000-0000-00004D1F0000}"/>
    <cellStyle name="20% - Accent1 2 2 6 5 6" xfId="8203" xr:uid="{00000000-0005-0000-0000-00004E1F0000}"/>
    <cellStyle name="20% - Accent1 2 2 6 5 6 2" xfId="8204" xr:uid="{00000000-0005-0000-0000-00004F1F0000}"/>
    <cellStyle name="20% - Accent1 2 2 6 5 6 2 2" xfId="8205" xr:uid="{00000000-0005-0000-0000-0000501F0000}"/>
    <cellStyle name="20% - Accent1 2 2 6 5 6 3" xfId="8206" xr:uid="{00000000-0005-0000-0000-0000511F0000}"/>
    <cellStyle name="20% - Accent1 2 2 6 5 7" xfId="8207" xr:uid="{00000000-0005-0000-0000-0000521F0000}"/>
    <cellStyle name="20% - Accent1 2 2 6 5 7 2" xfId="8208" xr:uid="{00000000-0005-0000-0000-0000531F0000}"/>
    <cellStyle name="20% - Accent1 2 2 6 5 8" xfId="8209" xr:uid="{00000000-0005-0000-0000-0000541F0000}"/>
    <cellStyle name="20% - Accent1 2 2 6 5 8 2" xfId="8210" xr:uid="{00000000-0005-0000-0000-0000551F0000}"/>
    <cellStyle name="20% - Accent1 2 2 6 5 9" xfId="8211" xr:uid="{00000000-0005-0000-0000-0000561F0000}"/>
    <cellStyle name="20% - Accent1 2 2 6 6" xfId="8212" xr:uid="{00000000-0005-0000-0000-0000571F0000}"/>
    <cellStyle name="20% - Accent1 2 2 6 6 2" xfId="8213" xr:uid="{00000000-0005-0000-0000-0000581F0000}"/>
    <cellStyle name="20% - Accent1 2 2 6 6 2 2" xfId="8214" xr:uid="{00000000-0005-0000-0000-0000591F0000}"/>
    <cellStyle name="20% - Accent1 2 2 6 6 2 2 2" xfId="8215" xr:uid="{00000000-0005-0000-0000-00005A1F0000}"/>
    <cellStyle name="20% - Accent1 2 2 6 6 2 2 2 2" xfId="8216" xr:uid="{00000000-0005-0000-0000-00005B1F0000}"/>
    <cellStyle name="20% - Accent1 2 2 6 6 2 2 3" xfId="8217" xr:uid="{00000000-0005-0000-0000-00005C1F0000}"/>
    <cellStyle name="20% - Accent1 2 2 6 6 2 3" xfId="8218" xr:uid="{00000000-0005-0000-0000-00005D1F0000}"/>
    <cellStyle name="20% - Accent1 2 2 6 6 2 3 2" xfId="8219" xr:uid="{00000000-0005-0000-0000-00005E1F0000}"/>
    <cellStyle name="20% - Accent1 2 2 6 6 2 4" xfId="8220" xr:uid="{00000000-0005-0000-0000-00005F1F0000}"/>
    <cellStyle name="20% - Accent1 2 2 6 6 3" xfId="8221" xr:uid="{00000000-0005-0000-0000-0000601F0000}"/>
    <cellStyle name="20% - Accent1 2 2 6 6 3 2" xfId="8222" xr:uid="{00000000-0005-0000-0000-0000611F0000}"/>
    <cellStyle name="20% - Accent1 2 2 6 6 3 2 2" xfId="8223" xr:uid="{00000000-0005-0000-0000-0000621F0000}"/>
    <cellStyle name="20% - Accent1 2 2 6 6 3 2 2 2" xfId="8224" xr:uid="{00000000-0005-0000-0000-0000631F0000}"/>
    <cellStyle name="20% - Accent1 2 2 6 6 3 2 3" xfId="8225" xr:uid="{00000000-0005-0000-0000-0000641F0000}"/>
    <cellStyle name="20% - Accent1 2 2 6 6 3 3" xfId="8226" xr:uid="{00000000-0005-0000-0000-0000651F0000}"/>
    <cellStyle name="20% - Accent1 2 2 6 6 3 3 2" xfId="8227" xr:uid="{00000000-0005-0000-0000-0000661F0000}"/>
    <cellStyle name="20% - Accent1 2 2 6 6 3 4" xfId="8228" xr:uid="{00000000-0005-0000-0000-0000671F0000}"/>
    <cellStyle name="20% - Accent1 2 2 6 6 4" xfId="8229" xr:uid="{00000000-0005-0000-0000-0000681F0000}"/>
    <cellStyle name="20% - Accent1 2 2 6 6 4 2" xfId="8230" xr:uid="{00000000-0005-0000-0000-0000691F0000}"/>
    <cellStyle name="20% - Accent1 2 2 6 6 4 2 2" xfId="8231" xr:uid="{00000000-0005-0000-0000-00006A1F0000}"/>
    <cellStyle name="20% - Accent1 2 2 6 6 4 2 2 2" xfId="8232" xr:uid="{00000000-0005-0000-0000-00006B1F0000}"/>
    <cellStyle name="20% - Accent1 2 2 6 6 4 2 3" xfId="8233" xr:uid="{00000000-0005-0000-0000-00006C1F0000}"/>
    <cellStyle name="20% - Accent1 2 2 6 6 4 3" xfId="8234" xr:uid="{00000000-0005-0000-0000-00006D1F0000}"/>
    <cellStyle name="20% - Accent1 2 2 6 6 4 3 2" xfId="8235" xr:uid="{00000000-0005-0000-0000-00006E1F0000}"/>
    <cellStyle name="20% - Accent1 2 2 6 6 4 4" xfId="8236" xr:uid="{00000000-0005-0000-0000-00006F1F0000}"/>
    <cellStyle name="20% - Accent1 2 2 6 6 5" xfId="8237" xr:uid="{00000000-0005-0000-0000-0000701F0000}"/>
    <cellStyle name="20% - Accent1 2 2 6 6 5 2" xfId="8238" xr:uid="{00000000-0005-0000-0000-0000711F0000}"/>
    <cellStyle name="20% - Accent1 2 2 6 6 5 2 2" xfId="8239" xr:uid="{00000000-0005-0000-0000-0000721F0000}"/>
    <cellStyle name="20% - Accent1 2 2 6 6 5 3" xfId="8240" xr:uid="{00000000-0005-0000-0000-0000731F0000}"/>
    <cellStyle name="20% - Accent1 2 2 6 6 6" xfId="8241" xr:uid="{00000000-0005-0000-0000-0000741F0000}"/>
    <cellStyle name="20% - Accent1 2 2 6 6 6 2" xfId="8242" xr:uid="{00000000-0005-0000-0000-0000751F0000}"/>
    <cellStyle name="20% - Accent1 2 2 6 6 6 2 2" xfId="8243" xr:uid="{00000000-0005-0000-0000-0000761F0000}"/>
    <cellStyle name="20% - Accent1 2 2 6 6 6 3" xfId="8244" xr:uid="{00000000-0005-0000-0000-0000771F0000}"/>
    <cellStyle name="20% - Accent1 2 2 6 6 7" xfId="8245" xr:uid="{00000000-0005-0000-0000-0000781F0000}"/>
    <cellStyle name="20% - Accent1 2 2 6 6 7 2" xfId="8246" xr:uid="{00000000-0005-0000-0000-0000791F0000}"/>
    <cellStyle name="20% - Accent1 2 2 6 6 8" xfId="8247" xr:uid="{00000000-0005-0000-0000-00007A1F0000}"/>
    <cellStyle name="20% - Accent1 2 2 6 6 8 2" xfId="8248" xr:uid="{00000000-0005-0000-0000-00007B1F0000}"/>
    <cellStyle name="20% - Accent1 2 2 6 6 9" xfId="8249" xr:uid="{00000000-0005-0000-0000-00007C1F0000}"/>
    <cellStyle name="20% - Accent1 2 2 6 7" xfId="8250" xr:uid="{00000000-0005-0000-0000-00007D1F0000}"/>
    <cellStyle name="20% - Accent1 2 2 6 7 2" xfId="8251" xr:uid="{00000000-0005-0000-0000-00007E1F0000}"/>
    <cellStyle name="20% - Accent1 2 2 6 7 2 2" xfId="8252" xr:uid="{00000000-0005-0000-0000-00007F1F0000}"/>
    <cellStyle name="20% - Accent1 2 2 6 7 2 2 2" xfId="8253" xr:uid="{00000000-0005-0000-0000-0000801F0000}"/>
    <cellStyle name="20% - Accent1 2 2 6 7 2 3" xfId="8254" xr:uid="{00000000-0005-0000-0000-0000811F0000}"/>
    <cellStyle name="20% - Accent1 2 2 6 7 3" xfId="8255" xr:uid="{00000000-0005-0000-0000-0000821F0000}"/>
    <cellStyle name="20% - Accent1 2 2 6 7 3 2" xfId="8256" xr:uid="{00000000-0005-0000-0000-0000831F0000}"/>
    <cellStyle name="20% - Accent1 2 2 6 7 4" xfId="8257" xr:uid="{00000000-0005-0000-0000-0000841F0000}"/>
    <cellStyle name="20% - Accent1 2 2 6 8" xfId="8258" xr:uid="{00000000-0005-0000-0000-0000851F0000}"/>
    <cellStyle name="20% - Accent1 2 2 6 8 2" xfId="8259" xr:uid="{00000000-0005-0000-0000-0000861F0000}"/>
    <cellStyle name="20% - Accent1 2 2 6 8 2 2" xfId="8260" xr:uid="{00000000-0005-0000-0000-0000871F0000}"/>
    <cellStyle name="20% - Accent1 2 2 6 8 2 2 2" xfId="8261" xr:uid="{00000000-0005-0000-0000-0000881F0000}"/>
    <cellStyle name="20% - Accent1 2 2 6 8 2 3" xfId="8262" xr:uid="{00000000-0005-0000-0000-0000891F0000}"/>
    <cellStyle name="20% - Accent1 2 2 6 8 3" xfId="8263" xr:uid="{00000000-0005-0000-0000-00008A1F0000}"/>
    <cellStyle name="20% - Accent1 2 2 6 8 3 2" xfId="8264" xr:uid="{00000000-0005-0000-0000-00008B1F0000}"/>
    <cellStyle name="20% - Accent1 2 2 6 8 4" xfId="8265" xr:uid="{00000000-0005-0000-0000-00008C1F0000}"/>
    <cellStyle name="20% - Accent1 2 2 6 9" xfId="8266" xr:uid="{00000000-0005-0000-0000-00008D1F0000}"/>
    <cellStyle name="20% - Accent1 2 2 6 9 2" xfId="8267" xr:uid="{00000000-0005-0000-0000-00008E1F0000}"/>
    <cellStyle name="20% - Accent1 2 2 6 9 2 2" xfId="8268" xr:uid="{00000000-0005-0000-0000-00008F1F0000}"/>
    <cellStyle name="20% - Accent1 2 2 6 9 2 2 2" xfId="8269" xr:uid="{00000000-0005-0000-0000-0000901F0000}"/>
    <cellStyle name="20% - Accent1 2 2 6 9 2 3" xfId="8270" xr:uid="{00000000-0005-0000-0000-0000911F0000}"/>
    <cellStyle name="20% - Accent1 2 2 6 9 3" xfId="8271" xr:uid="{00000000-0005-0000-0000-0000921F0000}"/>
    <cellStyle name="20% - Accent1 2 2 6 9 3 2" xfId="8272" xr:uid="{00000000-0005-0000-0000-0000931F0000}"/>
    <cellStyle name="20% - Accent1 2 2 6 9 4" xfId="8273" xr:uid="{00000000-0005-0000-0000-0000941F0000}"/>
    <cellStyle name="20% - Accent1 2 2 7" xfId="8274" xr:uid="{00000000-0005-0000-0000-0000951F0000}"/>
    <cellStyle name="20% - Accent1 2 2 7 10" xfId="8275" xr:uid="{00000000-0005-0000-0000-0000961F0000}"/>
    <cellStyle name="20% - Accent1 2 2 7 10 2" xfId="8276" xr:uid="{00000000-0005-0000-0000-0000971F0000}"/>
    <cellStyle name="20% - Accent1 2 2 7 11" xfId="8277" xr:uid="{00000000-0005-0000-0000-0000981F0000}"/>
    <cellStyle name="20% - Accent1 2 2 7 11 2" xfId="8278" xr:uid="{00000000-0005-0000-0000-0000991F0000}"/>
    <cellStyle name="20% - Accent1 2 2 7 12" xfId="8279" xr:uid="{00000000-0005-0000-0000-00009A1F0000}"/>
    <cellStyle name="20% - Accent1 2 2 7 2" xfId="8280" xr:uid="{00000000-0005-0000-0000-00009B1F0000}"/>
    <cellStyle name="20% - Accent1 2 2 7 2 10" xfId="8281" xr:uid="{00000000-0005-0000-0000-00009C1F0000}"/>
    <cellStyle name="20% - Accent1 2 2 7 2 10 2" xfId="8282" xr:uid="{00000000-0005-0000-0000-00009D1F0000}"/>
    <cellStyle name="20% - Accent1 2 2 7 2 11" xfId="8283" xr:uid="{00000000-0005-0000-0000-00009E1F0000}"/>
    <cellStyle name="20% - Accent1 2 2 7 2 2" xfId="8284" xr:uid="{00000000-0005-0000-0000-00009F1F0000}"/>
    <cellStyle name="20% - Accent1 2 2 7 2 2 2" xfId="8285" xr:uid="{00000000-0005-0000-0000-0000A01F0000}"/>
    <cellStyle name="20% - Accent1 2 2 7 2 2 2 2" xfId="8286" xr:uid="{00000000-0005-0000-0000-0000A11F0000}"/>
    <cellStyle name="20% - Accent1 2 2 7 2 2 2 2 2" xfId="8287" xr:uid="{00000000-0005-0000-0000-0000A21F0000}"/>
    <cellStyle name="20% - Accent1 2 2 7 2 2 2 2 2 2" xfId="8288" xr:uid="{00000000-0005-0000-0000-0000A31F0000}"/>
    <cellStyle name="20% - Accent1 2 2 7 2 2 2 2 3" xfId="8289" xr:uid="{00000000-0005-0000-0000-0000A41F0000}"/>
    <cellStyle name="20% - Accent1 2 2 7 2 2 2 3" xfId="8290" xr:uid="{00000000-0005-0000-0000-0000A51F0000}"/>
    <cellStyle name="20% - Accent1 2 2 7 2 2 2 3 2" xfId="8291" xr:uid="{00000000-0005-0000-0000-0000A61F0000}"/>
    <cellStyle name="20% - Accent1 2 2 7 2 2 2 4" xfId="8292" xr:uid="{00000000-0005-0000-0000-0000A71F0000}"/>
    <cellStyle name="20% - Accent1 2 2 7 2 2 3" xfId="8293" xr:uid="{00000000-0005-0000-0000-0000A81F0000}"/>
    <cellStyle name="20% - Accent1 2 2 7 2 2 3 2" xfId="8294" xr:uid="{00000000-0005-0000-0000-0000A91F0000}"/>
    <cellStyle name="20% - Accent1 2 2 7 2 2 3 2 2" xfId="8295" xr:uid="{00000000-0005-0000-0000-0000AA1F0000}"/>
    <cellStyle name="20% - Accent1 2 2 7 2 2 3 2 2 2" xfId="8296" xr:uid="{00000000-0005-0000-0000-0000AB1F0000}"/>
    <cellStyle name="20% - Accent1 2 2 7 2 2 3 2 3" xfId="8297" xr:uid="{00000000-0005-0000-0000-0000AC1F0000}"/>
    <cellStyle name="20% - Accent1 2 2 7 2 2 3 3" xfId="8298" xr:uid="{00000000-0005-0000-0000-0000AD1F0000}"/>
    <cellStyle name="20% - Accent1 2 2 7 2 2 3 3 2" xfId="8299" xr:uid="{00000000-0005-0000-0000-0000AE1F0000}"/>
    <cellStyle name="20% - Accent1 2 2 7 2 2 3 4" xfId="8300" xr:uid="{00000000-0005-0000-0000-0000AF1F0000}"/>
    <cellStyle name="20% - Accent1 2 2 7 2 2 4" xfId="8301" xr:uid="{00000000-0005-0000-0000-0000B01F0000}"/>
    <cellStyle name="20% - Accent1 2 2 7 2 2 4 2" xfId="8302" xr:uid="{00000000-0005-0000-0000-0000B11F0000}"/>
    <cellStyle name="20% - Accent1 2 2 7 2 2 4 2 2" xfId="8303" xr:uid="{00000000-0005-0000-0000-0000B21F0000}"/>
    <cellStyle name="20% - Accent1 2 2 7 2 2 4 2 2 2" xfId="8304" xr:uid="{00000000-0005-0000-0000-0000B31F0000}"/>
    <cellStyle name="20% - Accent1 2 2 7 2 2 4 2 3" xfId="8305" xr:uid="{00000000-0005-0000-0000-0000B41F0000}"/>
    <cellStyle name="20% - Accent1 2 2 7 2 2 4 3" xfId="8306" xr:uid="{00000000-0005-0000-0000-0000B51F0000}"/>
    <cellStyle name="20% - Accent1 2 2 7 2 2 4 3 2" xfId="8307" xr:uid="{00000000-0005-0000-0000-0000B61F0000}"/>
    <cellStyle name="20% - Accent1 2 2 7 2 2 4 4" xfId="8308" xr:uid="{00000000-0005-0000-0000-0000B71F0000}"/>
    <cellStyle name="20% - Accent1 2 2 7 2 2 5" xfId="8309" xr:uid="{00000000-0005-0000-0000-0000B81F0000}"/>
    <cellStyle name="20% - Accent1 2 2 7 2 2 5 2" xfId="8310" xr:uid="{00000000-0005-0000-0000-0000B91F0000}"/>
    <cellStyle name="20% - Accent1 2 2 7 2 2 5 2 2" xfId="8311" xr:uid="{00000000-0005-0000-0000-0000BA1F0000}"/>
    <cellStyle name="20% - Accent1 2 2 7 2 2 5 3" xfId="8312" xr:uid="{00000000-0005-0000-0000-0000BB1F0000}"/>
    <cellStyle name="20% - Accent1 2 2 7 2 2 6" xfId="8313" xr:uid="{00000000-0005-0000-0000-0000BC1F0000}"/>
    <cellStyle name="20% - Accent1 2 2 7 2 2 6 2" xfId="8314" xr:uid="{00000000-0005-0000-0000-0000BD1F0000}"/>
    <cellStyle name="20% - Accent1 2 2 7 2 2 6 2 2" xfId="8315" xr:uid="{00000000-0005-0000-0000-0000BE1F0000}"/>
    <cellStyle name="20% - Accent1 2 2 7 2 2 6 3" xfId="8316" xr:uid="{00000000-0005-0000-0000-0000BF1F0000}"/>
    <cellStyle name="20% - Accent1 2 2 7 2 2 7" xfId="8317" xr:uid="{00000000-0005-0000-0000-0000C01F0000}"/>
    <cellStyle name="20% - Accent1 2 2 7 2 2 7 2" xfId="8318" xr:uid="{00000000-0005-0000-0000-0000C11F0000}"/>
    <cellStyle name="20% - Accent1 2 2 7 2 2 8" xfId="8319" xr:uid="{00000000-0005-0000-0000-0000C21F0000}"/>
    <cellStyle name="20% - Accent1 2 2 7 2 2 8 2" xfId="8320" xr:uid="{00000000-0005-0000-0000-0000C31F0000}"/>
    <cellStyle name="20% - Accent1 2 2 7 2 2 9" xfId="8321" xr:uid="{00000000-0005-0000-0000-0000C41F0000}"/>
    <cellStyle name="20% - Accent1 2 2 7 2 3" xfId="8322" xr:uid="{00000000-0005-0000-0000-0000C51F0000}"/>
    <cellStyle name="20% - Accent1 2 2 7 2 3 2" xfId="8323" xr:uid="{00000000-0005-0000-0000-0000C61F0000}"/>
    <cellStyle name="20% - Accent1 2 2 7 2 3 2 2" xfId="8324" xr:uid="{00000000-0005-0000-0000-0000C71F0000}"/>
    <cellStyle name="20% - Accent1 2 2 7 2 3 2 2 2" xfId="8325" xr:uid="{00000000-0005-0000-0000-0000C81F0000}"/>
    <cellStyle name="20% - Accent1 2 2 7 2 3 2 2 2 2" xfId="8326" xr:uid="{00000000-0005-0000-0000-0000C91F0000}"/>
    <cellStyle name="20% - Accent1 2 2 7 2 3 2 2 3" xfId="8327" xr:uid="{00000000-0005-0000-0000-0000CA1F0000}"/>
    <cellStyle name="20% - Accent1 2 2 7 2 3 2 3" xfId="8328" xr:uid="{00000000-0005-0000-0000-0000CB1F0000}"/>
    <cellStyle name="20% - Accent1 2 2 7 2 3 2 3 2" xfId="8329" xr:uid="{00000000-0005-0000-0000-0000CC1F0000}"/>
    <cellStyle name="20% - Accent1 2 2 7 2 3 2 4" xfId="8330" xr:uid="{00000000-0005-0000-0000-0000CD1F0000}"/>
    <cellStyle name="20% - Accent1 2 2 7 2 3 3" xfId="8331" xr:uid="{00000000-0005-0000-0000-0000CE1F0000}"/>
    <cellStyle name="20% - Accent1 2 2 7 2 3 3 2" xfId="8332" xr:uid="{00000000-0005-0000-0000-0000CF1F0000}"/>
    <cellStyle name="20% - Accent1 2 2 7 2 3 3 2 2" xfId="8333" xr:uid="{00000000-0005-0000-0000-0000D01F0000}"/>
    <cellStyle name="20% - Accent1 2 2 7 2 3 3 2 2 2" xfId="8334" xr:uid="{00000000-0005-0000-0000-0000D11F0000}"/>
    <cellStyle name="20% - Accent1 2 2 7 2 3 3 2 3" xfId="8335" xr:uid="{00000000-0005-0000-0000-0000D21F0000}"/>
    <cellStyle name="20% - Accent1 2 2 7 2 3 3 3" xfId="8336" xr:uid="{00000000-0005-0000-0000-0000D31F0000}"/>
    <cellStyle name="20% - Accent1 2 2 7 2 3 3 3 2" xfId="8337" xr:uid="{00000000-0005-0000-0000-0000D41F0000}"/>
    <cellStyle name="20% - Accent1 2 2 7 2 3 3 4" xfId="8338" xr:uid="{00000000-0005-0000-0000-0000D51F0000}"/>
    <cellStyle name="20% - Accent1 2 2 7 2 3 4" xfId="8339" xr:uid="{00000000-0005-0000-0000-0000D61F0000}"/>
    <cellStyle name="20% - Accent1 2 2 7 2 3 4 2" xfId="8340" xr:uid="{00000000-0005-0000-0000-0000D71F0000}"/>
    <cellStyle name="20% - Accent1 2 2 7 2 3 4 2 2" xfId="8341" xr:uid="{00000000-0005-0000-0000-0000D81F0000}"/>
    <cellStyle name="20% - Accent1 2 2 7 2 3 4 2 2 2" xfId="8342" xr:uid="{00000000-0005-0000-0000-0000D91F0000}"/>
    <cellStyle name="20% - Accent1 2 2 7 2 3 4 2 3" xfId="8343" xr:uid="{00000000-0005-0000-0000-0000DA1F0000}"/>
    <cellStyle name="20% - Accent1 2 2 7 2 3 4 3" xfId="8344" xr:uid="{00000000-0005-0000-0000-0000DB1F0000}"/>
    <cellStyle name="20% - Accent1 2 2 7 2 3 4 3 2" xfId="8345" xr:uid="{00000000-0005-0000-0000-0000DC1F0000}"/>
    <cellStyle name="20% - Accent1 2 2 7 2 3 4 4" xfId="8346" xr:uid="{00000000-0005-0000-0000-0000DD1F0000}"/>
    <cellStyle name="20% - Accent1 2 2 7 2 3 5" xfId="8347" xr:uid="{00000000-0005-0000-0000-0000DE1F0000}"/>
    <cellStyle name="20% - Accent1 2 2 7 2 3 5 2" xfId="8348" xr:uid="{00000000-0005-0000-0000-0000DF1F0000}"/>
    <cellStyle name="20% - Accent1 2 2 7 2 3 5 2 2" xfId="8349" xr:uid="{00000000-0005-0000-0000-0000E01F0000}"/>
    <cellStyle name="20% - Accent1 2 2 7 2 3 5 3" xfId="8350" xr:uid="{00000000-0005-0000-0000-0000E11F0000}"/>
    <cellStyle name="20% - Accent1 2 2 7 2 3 6" xfId="8351" xr:uid="{00000000-0005-0000-0000-0000E21F0000}"/>
    <cellStyle name="20% - Accent1 2 2 7 2 3 6 2" xfId="8352" xr:uid="{00000000-0005-0000-0000-0000E31F0000}"/>
    <cellStyle name="20% - Accent1 2 2 7 2 3 6 2 2" xfId="8353" xr:uid="{00000000-0005-0000-0000-0000E41F0000}"/>
    <cellStyle name="20% - Accent1 2 2 7 2 3 6 3" xfId="8354" xr:uid="{00000000-0005-0000-0000-0000E51F0000}"/>
    <cellStyle name="20% - Accent1 2 2 7 2 3 7" xfId="8355" xr:uid="{00000000-0005-0000-0000-0000E61F0000}"/>
    <cellStyle name="20% - Accent1 2 2 7 2 3 7 2" xfId="8356" xr:uid="{00000000-0005-0000-0000-0000E71F0000}"/>
    <cellStyle name="20% - Accent1 2 2 7 2 3 8" xfId="8357" xr:uid="{00000000-0005-0000-0000-0000E81F0000}"/>
    <cellStyle name="20% - Accent1 2 2 7 2 3 8 2" xfId="8358" xr:uid="{00000000-0005-0000-0000-0000E91F0000}"/>
    <cellStyle name="20% - Accent1 2 2 7 2 3 9" xfId="8359" xr:uid="{00000000-0005-0000-0000-0000EA1F0000}"/>
    <cellStyle name="20% - Accent1 2 2 7 2 4" xfId="8360" xr:uid="{00000000-0005-0000-0000-0000EB1F0000}"/>
    <cellStyle name="20% - Accent1 2 2 7 2 4 2" xfId="8361" xr:uid="{00000000-0005-0000-0000-0000EC1F0000}"/>
    <cellStyle name="20% - Accent1 2 2 7 2 4 2 2" xfId="8362" xr:uid="{00000000-0005-0000-0000-0000ED1F0000}"/>
    <cellStyle name="20% - Accent1 2 2 7 2 4 2 2 2" xfId="8363" xr:uid="{00000000-0005-0000-0000-0000EE1F0000}"/>
    <cellStyle name="20% - Accent1 2 2 7 2 4 2 3" xfId="8364" xr:uid="{00000000-0005-0000-0000-0000EF1F0000}"/>
    <cellStyle name="20% - Accent1 2 2 7 2 4 3" xfId="8365" xr:uid="{00000000-0005-0000-0000-0000F01F0000}"/>
    <cellStyle name="20% - Accent1 2 2 7 2 4 3 2" xfId="8366" xr:uid="{00000000-0005-0000-0000-0000F11F0000}"/>
    <cellStyle name="20% - Accent1 2 2 7 2 4 4" xfId="8367" xr:uid="{00000000-0005-0000-0000-0000F21F0000}"/>
    <cellStyle name="20% - Accent1 2 2 7 2 5" xfId="8368" xr:uid="{00000000-0005-0000-0000-0000F31F0000}"/>
    <cellStyle name="20% - Accent1 2 2 7 2 5 2" xfId="8369" xr:uid="{00000000-0005-0000-0000-0000F41F0000}"/>
    <cellStyle name="20% - Accent1 2 2 7 2 5 2 2" xfId="8370" xr:uid="{00000000-0005-0000-0000-0000F51F0000}"/>
    <cellStyle name="20% - Accent1 2 2 7 2 5 2 2 2" xfId="8371" xr:uid="{00000000-0005-0000-0000-0000F61F0000}"/>
    <cellStyle name="20% - Accent1 2 2 7 2 5 2 3" xfId="8372" xr:uid="{00000000-0005-0000-0000-0000F71F0000}"/>
    <cellStyle name="20% - Accent1 2 2 7 2 5 3" xfId="8373" xr:uid="{00000000-0005-0000-0000-0000F81F0000}"/>
    <cellStyle name="20% - Accent1 2 2 7 2 5 3 2" xfId="8374" xr:uid="{00000000-0005-0000-0000-0000F91F0000}"/>
    <cellStyle name="20% - Accent1 2 2 7 2 5 4" xfId="8375" xr:uid="{00000000-0005-0000-0000-0000FA1F0000}"/>
    <cellStyle name="20% - Accent1 2 2 7 2 6" xfId="8376" xr:uid="{00000000-0005-0000-0000-0000FB1F0000}"/>
    <cellStyle name="20% - Accent1 2 2 7 2 6 2" xfId="8377" xr:uid="{00000000-0005-0000-0000-0000FC1F0000}"/>
    <cellStyle name="20% - Accent1 2 2 7 2 6 2 2" xfId="8378" xr:uid="{00000000-0005-0000-0000-0000FD1F0000}"/>
    <cellStyle name="20% - Accent1 2 2 7 2 6 2 2 2" xfId="8379" xr:uid="{00000000-0005-0000-0000-0000FE1F0000}"/>
    <cellStyle name="20% - Accent1 2 2 7 2 6 2 3" xfId="8380" xr:uid="{00000000-0005-0000-0000-0000FF1F0000}"/>
    <cellStyle name="20% - Accent1 2 2 7 2 6 3" xfId="8381" xr:uid="{00000000-0005-0000-0000-000000200000}"/>
    <cellStyle name="20% - Accent1 2 2 7 2 6 3 2" xfId="8382" xr:uid="{00000000-0005-0000-0000-000001200000}"/>
    <cellStyle name="20% - Accent1 2 2 7 2 6 4" xfId="8383" xr:uid="{00000000-0005-0000-0000-000002200000}"/>
    <cellStyle name="20% - Accent1 2 2 7 2 7" xfId="8384" xr:uid="{00000000-0005-0000-0000-000003200000}"/>
    <cellStyle name="20% - Accent1 2 2 7 2 7 2" xfId="8385" xr:uid="{00000000-0005-0000-0000-000004200000}"/>
    <cellStyle name="20% - Accent1 2 2 7 2 7 2 2" xfId="8386" xr:uid="{00000000-0005-0000-0000-000005200000}"/>
    <cellStyle name="20% - Accent1 2 2 7 2 7 3" xfId="8387" xr:uid="{00000000-0005-0000-0000-000006200000}"/>
    <cellStyle name="20% - Accent1 2 2 7 2 8" xfId="8388" xr:uid="{00000000-0005-0000-0000-000007200000}"/>
    <cellStyle name="20% - Accent1 2 2 7 2 8 2" xfId="8389" xr:uid="{00000000-0005-0000-0000-000008200000}"/>
    <cellStyle name="20% - Accent1 2 2 7 2 8 2 2" xfId="8390" xr:uid="{00000000-0005-0000-0000-000009200000}"/>
    <cellStyle name="20% - Accent1 2 2 7 2 8 3" xfId="8391" xr:uid="{00000000-0005-0000-0000-00000A200000}"/>
    <cellStyle name="20% - Accent1 2 2 7 2 9" xfId="8392" xr:uid="{00000000-0005-0000-0000-00000B200000}"/>
    <cellStyle name="20% - Accent1 2 2 7 2 9 2" xfId="8393" xr:uid="{00000000-0005-0000-0000-00000C200000}"/>
    <cellStyle name="20% - Accent1 2 2 7 3" xfId="8394" xr:uid="{00000000-0005-0000-0000-00000D200000}"/>
    <cellStyle name="20% - Accent1 2 2 7 3 2" xfId="8395" xr:uid="{00000000-0005-0000-0000-00000E200000}"/>
    <cellStyle name="20% - Accent1 2 2 7 3 2 2" xfId="8396" xr:uid="{00000000-0005-0000-0000-00000F200000}"/>
    <cellStyle name="20% - Accent1 2 2 7 3 2 2 2" xfId="8397" xr:uid="{00000000-0005-0000-0000-000010200000}"/>
    <cellStyle name="20% - Accent1 2 2 7 3 2 2 2 2" xfId="8398" xr:uid="{00000000-0005-0000-0000-000011200000}"/>
    <cellStyle name="20% - Accent1 2 2 7 3 2 2 3" xfId="8399" xr:uid="{00000000-0005-0000-0000-000012200000}"/>
    <cellStyle name="20% - Accent1 2 2 7 3 2 3" xfId="8400" xr:uid="{00000000-0005-0000-0000-000013200000}"/>
    <cellStyle name="20% - Accent1 2 2 7 3 2 3 2" xfId="8401" xr:uid="{00000000-0005-0000-0000-000014200000}"/>
    <cellStyle name="20% - Accent1 2 2 7 3 2 4" xfId="8402" xr:uid="{00000000-0005-0000-0000-000015200000}"/>
    <cellStyle name="20% - Accent1 2 2 7 3 3" xfId="8403" xr:uid="{00000000-0005-0000-0000-000016200000}"/>
    <cellStyle name="20% - Accent1 2 2 7 3 3 2" xfId="8404" xr:uid="{00000000-0005-0000-0000-000017200000}"/>
    <cellStyle name="20% - Accent1 2 2 7 3 3 2 2" xfId="8405" xr:uid="{00000000-0005-0000-0000-000018200000}"/>
    <cellStyle name="20% - Accent1 2 2 7 3 3 2 2 2" xfId="8406" xr:uid="{00000000-0005-0000-0000-000019200000}"/>
    <cellStyle name="20% - Accent1 2 2 7 3 3 2 3" xfId="8407" xr:uid="{00000000-0005-0000-0000-00001A200000}"/>
    <cellStyle name="20% - Accent1 2 2 7 3 3 3" xfId="8408" xr:uid="{00000000-0005-0000-0000-00001B200000}"/>
    <cellStyle name="20% - Accent1 2 2 7 3 3 3 2" xfId="8409" xr:uid="{00000000-0005-0000-0000-00001C200000}"/>
    <cellStyle name="20% - Accent1 2 2 7 3 3 4" xfId="8410" xr:uid="{00000000-0005-0000-0000-00001D200000}"/>
    <cellStyle name="20% - Accent1 2 2 7 3 4" xfId="8411" xr:uid="{00000000-0005-0000-0000-00001E200000}"/>
    <cellStyle name="20% - Accent1 2 2 7 3 4 2" xfId="8412" xr:uid="{00000000-0005-0000-0000-00001F200000}"/>
    <cellStyle name="20% - Accent1 2 2 7 3 4 2 2" xfId="8413" xr:uid="{00000000-0005-0000-0000-000020200000}"/>
    <cellStyle name="20% - Accent1 2 2 7 3 4 2 2 2" xfId="8414" xr:uid="{00000000-0005-0000-0000-000021200000}"/>
    <cellStyle name="20% - Accent1 2 2 7 3 4 2 3" xfId="8415" xr:uid="{00000000-0005-0000-0000-000022200000}"/>
    <cellStyle name="20% - Accent1 2 2 7 3 4 3" xfId="8416" xr:uid="{00000000-0005-0000-0000-000023200000}"/>
    <cellStyle name="20% - Accent1 2 2 7 3 4 3 2" xfId="8417" xr:uid="{00000000-0005-0000-0000-000024200000}"/>
    <cellStyle name="20% - Accent1 2 2 7 3 4 4" xfId="8418" xr:uid="{00000000-0005-0000-0000-000025200000}"/>
    <cellStyle name="20% - Accent1 2 2 7 3 5" xfId="8419" xr:uid="{00000000-0005-0000-0000-000026200000}"/>
    <cellStyle name="20% - Accent1 2 2 7 3 5 2" xfId="8420" xr:uid="{00000000-0005-0000-0000-000027200000}"/>
    <cellStyle name="20% - Accent1 2 2 7 3 5 2 2" xfId="8421" xr:uid="{00000000-0005-0000-0000-000028200000}"/>
    <cellStyle name="20% - Accent1 2 2 7 3 5 3" xfId="8422" xr:uid="{00000000-0005-0000-0000-000029200000}"/>
    <cellStyle name="20% - Accent1 2 2 7 3 6" xfId="8423" xr:uid="{00000000-0005-0000-0000-00002A200000}"/>
    <cellStyle name="20% - Accent1 2 2 7 3 6 2" xfId="8424" xr:uid="{00000000-0005-0000-0000-00002B200000}"/>
    <cellStyle name="20% - Accent1 2 2 7 3 6 2 2" xfId="8425" xr:uid="{00000000-0005-0000-0000-00002C200000}"/>
    <cellStyle name="20% - Accent1 2 2 7 3 6 3" xfId="8426" xr:uid="{00000000-0005-0000-0000-00002D200000}"/>
    <cellStyle name="20% - Accent1 2 2 7 3 7" xfId="8427" xr:uid="{00000000-0005-0000-0000-00002E200000}"/>
    <cellStyle name="20% - Accent1 2 2 7 3 7 2" xfId="8428" xr:uid="{00000000-0005-0000-0000-00002F200000}"/>
    <cellStyle name="20% - Accent1 2 2 7 3 8" xfId="8429" xr:uid="{00000000-0005-0000-0000-000030200000}"/>
    <cellStyle name="20% - Accent1 2 2 7 3 8 2" xfId="8430" xr:uid="{00000000-0005-0000-0000-000031200000}"/>
    <cellStyle name="20% - Accent1 2 2 7 3 9" xfId="8431" xr:uid="{00000000-0005-0000-0000-000032200000}"/>
    <cellStyle name="20% - Accent1 2 2 7 4" xfId="8432" xr:uid="{00000000-0005-0000-0000-000033200000}"/>
    <cellStyle name="20% - Accent1 2 2 7 4 2" xfId="8433" xr:uid="{00000000-0005-0000-0000-000034200000}"/>
    <cellStyle name="20% - Accent1 2 2 7 4 2 2" xfId="8434" xr:uid="{00000000-0005-0000-0000-000035200000}"/>
    <cellStyle name="20% - Accent1 2 2 7 4 2 2 2" xfId="8435" xr:uid="{00000000-0005-0000-0000-000036200000}"/>
    <cellStyle name="20% - Accent1 2 2 7 4 2 2 2 2" xfId="8436" xr:uid="{00000000-0005-0000-0000-000037200000}"/>
    <cellStyle name="20% - Accent1 2 2 7 4 2 2 3" xfId="8437" xr:uid="{00000000-0005-0000-0000-000038200000}"/>
    <cellStyle name="20% - Accent1 2 2 7 4 2 3" xfId="8438" xr:uid="{00000000-0005-0000-0000-000039200000}"/>
    <cellStyle name="20% - Accent1 2 2 7 4 2 3 2" xfId="8439" xr:uid="{00000000-0005-0000-0000-00003A200000}"/>
    <cellStyle name="20% - Accent1 2 2 7 4 2 4" xfId="8440" xr:uid="{00000000-0005-0000-0000-00003B200000}"/>
    <cellStyle name="20% - Accent1 2 2 7 4 3" xfId="8441" xr:uid="{00000000-0005-0000-0000-00003C200000}"/>
    <cellStyle name="20% - Accent1 2 2 7 4 3 2" xfId="8442" xr:uid="{00000000-0005-0000-0000-00003D200000}"/>
    <cellStyle name="20% - Accent1 2 2 7 4 3 2 2" xfId="8443" xr:uid="{00000000-0005-0000-0000-00003E200000}"/>
    <cellStyle name="20% - Accent1 2 2 7 4 3 2 2 2" xfId="8444" xr:uid="{00000000-0005-0000-0000-00003F200000}"/>
    <cellStyle name="20% - Accent1 2 2 7 4 3 2 3" xfId="8445" xr:uid="{00000000-0005-0000-0000-000040200000}"/>
    <cellStyle name="20% - Accent1 2 2 7 4 3 3" xfId="8446" xr:uid="{00000000-0005-0000-0000-000041200000}"/>
    <cellStyle name="20% - Accent1 2 2 7 4 3 3 2" xfId="8447" xr:uid="{00000000-0005-0000-0000-000042200000}"/>
    <cellStyle name="20% - Accent1 2 2 7 4 3 4" xfId="8448" xr:uid="{00000000-0005-0000-0000-000043200000}"/>
    <cellStyle name="20% - Accent1 2 2 7 4 4" xfId="8449" xr:uid="{00000000-0005-0000-0000-000044200000}"/>
    <cellStyle name="20% - Accent1 2 2 7 4 4 2" xfId="8450" xr:uid="{00000000-0005-0000-0000-000045200000}"/>
    <cellStyle name="20% - Accent1 2 2 7 4 4 2 2" xfId="8451" xr:uid="{00000000-0005-0000-0000-000046200000}"/>
    <cellStyle name="20% - Accent1 2 2 7 4 4 2 2 2" xfId="8452" xr:uid="{00000000-0005-0000-0000-000047200000}"/>
    <cellStyle name="20% - Accent1 2 2 7 4 4 2 3" xfId="8453" xr:uid="{00000000-0005-0000-0000-000048200000}"/>
    <cellStyle name="20% - Accent1 2 2 7 4 4 3" xfId="8454" xr:uid="{00000000-0005-0000-0000-000049200000}"/>
    <cellStyle name="20% - Accent1 2 2 7 4 4 3 2" xfId="8455" xr:uid="{00000000-0005-0000-0000-00004A200000}"/>
    <cellStyle name="20% - Accent1 2 2 7 4 4 4" xfId="8456" xr:uid="{00000000-0005-0000-0000-00004B200000}"/>
    <cellStyle name="20% - Accent1 2 2 7 4 5" xfId="8457" xr:uid="{00000000-0005-0000-0000-00004C200000}"/>
    <cellStyle name="20% - Accent1 2 2 7 4 5 2" xfId="8458" xr:uid="{00000000-0005-0000-0000-00004D200000}"/>
    <cellStyle name="20% - Accent1 2 2 7 4 5 2 2" xfId="8459" xr:uid="{00000000-0005-0000-0000-00004E200000}"/>
    <cellStyle name="20% - Accent1 2 2 7 4 5 3" xfId="8460" xr:uid="{00000000-0005-0000-0000-00004F200000}"/>
    <cellStyle name="20% - Accent1 2 2 7 4 6" xfId="8461" xr:uid="{00000000-0005-0000-0000-000050200000}"/>
    <cellStyle name="20% - Accent1 2 2 7 4 6 2" xfId="8462" xr:uid="{00000000-0005-0000-0000-000051200000}"/>
    <cellStyle name="20% - Accent1 2 2 7 4 6 2 2" xfId="8463" xr:uid="{00000000-0005-0000-0000-000052200000}"/>
    <cellStyle name="20% - Accent1 2 2 7 4 6 3" xfId="8464" xr:uid="{00000000-0005-0000-0000-000053200000}"/>
    <cellStyle name="20% - Accent1 2 2 7 4 7" xfId="8465" xr:uid="{00000000-0005-0000-0000-000054200000}"/>
    <cellStyle name="20% - Accent1 2 2 7 4 7 2" xfId="8466" xr:uid="{00000000-0005-0000-0000-000055200000}"/>
    <cellStyle name="20% - Accent1 2 2 7 4 8" xfId="8467" xr:uid="{00000000-0005-0000-0000-000056200000}"/>
    <cellStyle name="20% - Accent1 2 2 7 4 8 2" xfId="8468" xr:uid="{00000000-0005-0000-0000-000057200000}"/>
    <cellStyle name="20% - Accent1 2 2 7 4 9" xfId="8469" xr:uid="{00000000-0005-0000-0000-000058200000}"/>
    <cellStyle name="20% - Accent1 2 2 7 5" xfId="8470" xr:uid="{00000000-0005-0000-0000-000059200000}"/>
    <cellStyle name="20% - Accent1 2 2 7 5 2" xfId="8471" xr:uid="{00000000-0005-0000-0000-00005A200000}"/>
    <cellStyle name="20% - Accent1 2 2 7 5 2 2" xfId="8472" xr:uid="{00000000-0005-0000-0000-00005B200000}"/>
    <cellStyle name="20% - Accent1 2 2 7 5 2 2 2" xfId="8473" xr:uid="{00000000-0005-0000-0000-00005C200000}"/>
    <cellStyle name="20% - Accent1 2 2 7 5 2 3" xfId="8474" xr:uid="{00000000-0005-0000-0000-00005D200000}"/>
    <cellStyle name="20% - Accent1 2 2 7 5 3" xfId="8475" xr:uid="{00000000-0005-0000-0000-00005E200000}"/>
    <cellStyle name="20% - Accent1 2 2 7 5 3 2" xfId="8476" xr:uid="{00000000-0005-0000-0000-00005F200000}"/>
    <cellStyle name="20% - Accent1 2 2 7 5 4" xfId="8477" xr:uid="{00000000-0005-0000-0000-000060200000}"/>
    <cellStyle name="20% - Accent1 2 2 7 6" xfId="8478" xr:uid="{00000000-0005-0000-0000-000061200000}"/>
    <cellStyle name="20% - Accent1 2 2 7 6 2" xfId="8479" xr:uid="{00000000-0005-0000-0000-000062200000}"/>
    <cellStyle name="20% - Accent1 2 2 7 6 2 2" xfId="8480" xr:uid="{00000000-0005-0000-0000-000063200000}"/>
    <cellStyle name="20% - Accent1 2 2 7 6 2 2 2" xfId="8481" xr:uid="{00000000-0005-0000-0000-000064200000}"/>
    <cellStyle name="20% - Accent1 2 2 7 6 2 3" xfId="8482" xr:uid="{00000000-0005-0000-0000-000065200000}"/>
    <cellStyle name="20% - Accent1 2 2 7 6 3" xfId="8483" xr:uid="{00000000-0005-0000-0000-000066200000}"/>
    <cellStyle name="20% - Accent1 2 2 7 6 3 2" xfId="8484" xr:uid="{00000000-0005-0000-0000-000067200000}"/>
    <cellStyle name="20% - Accent1 2 2 7 6 4" xfId="8485" xr:uid="{00000000-0005-0000-0000-000068200000}"/>
    <cellStyle name="20% - Accent1 2 2 7 7" xfId="8486" xr:uid="{00000000-0005-0000-0000-000069200000}"/>
    <cellStyle name="20% - Accent1 2 2 7 7 2" xfId="8487" xr:uid="{00000000-0005-0000-0000-00006A200000}"/>
    <cellStyle name="20% - Accent1 2 2 7 7 2 2" xfId="8488" xr:uid="{00000000-0005-0000-0000-00006B200000}"/>
    <cellStyle name="20% - Accent1 2 2 7 7 2 2 2" xfId="8489" xr:uid="{00000000-0005-0000-0000-00006C200000}"/>
    <cellStyle name="20% - Accent1 2 2 7 7 2 3" xfId="8490" xr:uid="{00000000-0005-0000-0000-00006D200000}"/>
    <cellStyle name="20% - Accent1 2 2 7 7 3" xfId="8491" xr:uid="{00000000-0005-0000-0000-00006E200000}"/>
    <cellStyle name="20% - Accent1 2 2 7 7 3 2" xfId="8492" xr:uid="{00000000-0005-0000-0000-00006F200000}"/>
    <cellStyle name="20% - Accent1 2 2 7 7 4" xfId="8493" xr:uid="{00000000-0005-0000-0000-000070200000}"/>
    <cellStyle name="20% - Accent1 2 2 7 8" xfId="8494" xr:uid="{00000000-0005-0000-0000-000071200000}"/>
    <cellStyle name="20% - Accent1 2 2 7 8 2" xfId="8495" xr:uid="{00000000-0005-0000-0000-000072200000}"/>
    <cellStyle name="20% - Accent1 2 2 7 8 2 2" xfId="8496" xr:uid="{00000000-0005-0000-0000-000073200000}"/>
    <cellStyle name="20% - Accent1 2 2 7 8 3" xfId="8497" xr:uid="{00000000-0005-0000-0000-000074200000}"/>
    <cellStyle name="20% - Accent1 2 2 7 9" xfId="8498" xr:uid="{00000000-0005-0000-0000-000075200000}"/>
    <cellStyle name="20% - Accent1 2 2 7 9 2" xfId="8499" xr:uid="{00000000-0005-0000-0000-000076200000}"/>
    <cellStyle name="20% - Accent1 2 2 7 9 2 2" xfId="8500" xr:uid="{00000000-0005-0000-0000-000077200000}"/>
    <cellStyle name="20% - Accent1 2 2 7 9 3" xfId="8501" xr:uid="{00000000-0005-0000-0000-000078200000}"/>
    <cellStyle name="20% - Accent1 2 2 8" xfId="8502" xr:uid="{00000000-0005-0000-0000-000079200000}"/>
    <cellStyle name="20% - Accent1 2 2 8 10" xfId="8503" xr:uid="{00000000-0005-0000-0000-00007A200000}"/>
    <cellStyle name="20% - Accent1 2 2 8 10 2" xfId="8504" xr:uid="{00000000-0005-0000-0000-00007B200000}"/>
    <cellStyle name="20% - Accent1 2 2 8 11" xfId="8505" xr:uid="{00000000-0005-0000-0000-00007C200000}"/>
    <cellStyle name="20% - Accent1 2 2 8 2" xfId="8506" xr:uid="{00000000-0005-0000-0000-00007D200000}"/>
    <cellStyle name="20% - Accent1 2 2 8 2 2" xfId="8507" xr:uid="{00000000-0005-0000-0000-00007E200000}"/>
    <cellStyle name="20% - Accent1 2 2 8 2 2 2" xfId="8508" xr:uid="{00000000-0005-0000-0000-00007F200000}"/>
    <cellStyle name="20% - Accent1 2 2 8 2 2 2 2" xfId="8509" xr:uid="{00000000-0005-0000-0000-000080200000}"/>
    <cellStyle name="20% - Accent1 2 2 8 2 2 2 2 2" xfId="8510" xr:uid="{00000000-0005-0000-0000-000081200000}"/>
    <cellStyle name="20% - Accent1 2 2 8 2 2 2 3" xfId="8511" xr:uid="{00000000-0005-0000-0000-000082200000}"/>
    <cellStyle name="20% - Accent1 2 2 8 2 2 3" xfId="8512" xr:uid="{00000000-0005-0000-0000-000083200000}"/>
    <cellStyle name="20% - Accent1 2 2 8 2 2 3 2" xfId="8513" xr:uid="{00000000-0005-0000-0000-000084200000}"/>
    <cellStyle name="20% - Accent1 2 2 8 2 2 4" xfId="8514" xr:uid="{00000000-0005-0000-0000-000085200000}"/>
    <cellStyle name="20% - Accent1 2 2 8 2 3" xfId="8515" xr:uid="{00000000-0005-0000-0000-000086200000}"/>
    <cellStyle name="20% - Accent1 2 2 8 2 3 2" xfId="8516" xr:uid="{00000000-0005-0000-0000-000087200000}"/>
    <cellStyle name="20% - Accent1 2 2 8 2 3 2 2" xfId="8517" xr:uid="{00000000-0005-0000-0000-000088200000}"/>
    <cellStyle name="20% - Accent1 2 2 8 2 3 2 2 2" xfId="8518" xr:uid="{00000000-0005-0000-0000-000089200000}"/>
    <cellStyle name="20% - Accent1 2 2 8 2 3 2 3" xfId="8519" xr:uid="{00000000-0005-0000-0000-00008A200000}"/>
    <cellStyle name="20% - Accent1 2 2 8 2 3 3" xfId="8520" xr:uid="{00000000-0005-0000-0000-00008B200000}"/>
    <cellStyle name="20% - Accent1 2 2 8 2 3 3 2" xfId="8521" xr:uid="{00000000-0005-0000-0000-00008C200000}"/>
    <cellStyle name="20% - Accent1 2 2 8 2 3 4" xfId="8522" xr:uid="{00000000-0005-0000-0000-00008D200000}"/>
    <cellStyle name="20% - Accent1 2 2 8 2 4" xfId="8523" xr:uid="{00000000-0005-0000-0000-00008E200000}"/>
    <cellStyle name="20% - Accent1 2 2 8 2 4 2" xfId="8524" xr:uid="{00000000-0005-0000-0000-00008F200000}"/>
    <cellStyle name="20% - Accent1 2 2 8 2 4 2 2" xfId="8525" xr:uid="{00000000-0005-0000-0000-000090200000}"/>
    <cellStyle name="20% - Accent1 2 2 8 2 4 2 2 2" xfId="8526" xr:uid="{00000000-0005-0000-0000-000091200000}"/>
    <cellStyle name="20% - Accent1 2 2 8 2 4 2 3" xfId="8527" xr:uid="{00000000-0005-0000-0000-000092200000}"/>
    <cellStyle name="20% - Accent1 2 2 8 2 4 3" xfId="8528" xr:uid="{00000000-0005-0000-0000-000093200000}"/>
    <cellStyle name="20% - Accent1 2 2 8 2 4 3 2" xfId="8529" xr:uid="{00000000-0005-0000-0000-000094200000}"/>
    <cellStyle name="20% - Accent1 2 2 8 2 4 4" xfId="8530" xr:uid="{00000000-0005-0000-0000-000095200000}"/>
    <cellStyle name="20% - Accent1 2 2 8 2 5" xfId="8531" xr:uid="{00000000-0005-0000-0000-000096200000}"/>
    <cellStyle name="20% - Accent1 2 2 8 2 5 2" xfId="8532" xr:uid="{00000000-0005-0000-0000-000097200000}"/>
    <cellStyle name="20% - Accent1 2 2 8 2 5 2 2" xfId="8533" xr:uid="{00000000-0005-0000-0000-000098200000}"/>
    <cellStyle name="20% - Accent1 2 2 8 2 5 3" xfId="8534" xr:uid="{00000000-0005-0000-0000-000099200000}"/>
    <cellStyle name="20% - Accent1 2 2 8 2 6" xfId="8535" xr:uid="{00000000-0005-0000-0000-00009A200000}"/>
    <cellStyle name="20% - Accent1 2 2 8 2 6 2" xfId="8536" xr:uid="{00000000-0005-0000-0000-00009B200000}"/>
    <cellStyle name="20% - Accent1 2 2 8 2 6 2 2" xfId="8537" xr:uid="{00000000-0005-0000-0000-00009C200000}"/>
    <cellStyle name="20% - Accent1 2 2 8 2 6 3" xfId="8538" xr:uid="{00000000-0005-0000-0000-00009D200000}"/>
    <cellStyle name="20% - Accent1 2 2 8 2 7" xfId="8539" xr:uid="{00000000-0005-0000-0000-00009E200000}"/>
    <cellStyle name="20% - Accent1 2 2 8 2 7 2" xfId="8540" xr:uid="{00000000-0005-0000-0000-00009F200000}"/>
    <cellStyle name="20% - Accent1 2 2 8 2 8" xfId="8541" xr:uid="{00000000-0005-0000-0000-0000A0200000}"/>
    <cellStyle name="20% - Accent1 2 2 8 2 8 2" xfId="8542" xr:uid="{00000000-0005-0000-0000-0000A1200000}"/>
    <cellStyle name="20% - Accent1 2 2 8 2 9" xfId="8543" xr:uid="{00000000-0005-0000-0000-0000A2200000}"/>
    <cellStyle name="20% - Accent1 2 2 8 3" xfId="8544" xr:uid="{00000000-0005-0000-0000-0000A3200000}"/>
    <cellStyle name="20% - Accent1 2 2 8 3 2" xfId="8545" xr:uid="{00000000-0005-0000-0000-0000A4200000}"/>
    <cellStyle name="20% - Accent1 2 2 8 3 2 2" xfId="8546" xr:uid="{00000000-0005-0000-0000-0000A5200000}"/>
    <cellStyle name="20% - Accent1 2 2 8 3 2 2 2" xfId="8547" xr:uid="{00000000-0005-0000-0000-0000A6200000}"/>
    <cellStyle name="20% - Accent1 2 2 8 3 2 2 2 2" xfId="8548" xr:uid="{00000000-0005-0000-0000-0000A7200000}"/>
    <cellStyle name="20% - Accent1 2 2 8 3 2 2 3" xfId="8549" xr:uid="{00000000-0005-0000-0000-0000A8200000}"/>
    <cellStyle name="20% - Accent1 2 2 8 3 2 3" xfId="8550" xr:uid="{00000000-0005-0000-0000-0000A9200000}"/>
    <cellStyle name="20% - Accent1 2 2 8 3 2 3 2" xfId="8551" xr:uid="{00000000-0005-0000-0000-0000AA200000}"/>
    <cellStyle name="20% - Accent1 2 2 8 3 2 4" xfId="8552" xr:uid="{00000000-0005-0000-0000-0000AB200000}"/>
    <cellStyle name="20% - Accent1 2 2 8 3 3" xfId="8553" xr:uid="{00000000-0005-0000-0000-0000AC200000}"/>
    <cellStyle name="20% - Accent1 2 2 8 3 3 2" xfId="8554" xr:uid="{00000000-0005-0000-0000-0000AD200000}"/>
    <cellStyle name="20% - Accent1 2 2 8 3 3 2 2" xfId="8555" xr:uid="{00000000-0005-0000-0000-0000AE200000}"/>
    <cellStyle name="20% - Accent1 2 2 8 3 3 2 2 2" xfId="8556" xr:uid="{00000000-0005-0000-0000-0000AF200000}"/>
    <cellStyle name="20% - Accent1 2 2 8 3 3 2 3" xfId="8557" xr:uid="{00000000-0005-0000-0000-0000B0200000}"/>
    <cellStyle name="20% - Accent1 2 2 8 3 3 3" xfId="8558" xr:uid="{00000000-0005-0000-0000-0000B1200000}"/>
    <cellStyle name="20% - Accent1 2 2 8 3 3 3 2" xfId="8559" xr:uid="{00000000-0005-0000-0000-0000B2200000}"/>
    <cellStyle name="20% - Accent1 2 2 8 3 3 4" xfId="8560" xr:uid="{00000000-0005-0000-0000-0000B3200000}"/>
    <cellStyle name="20% - Accent1 2 2 8 3 4" xfId="8561" xr:uid="{00000000-0005-0000-0000-0000B4200000}"/>
    <cellStyle name="20% - Accent1 2 2 8 3 4 2" xfId="8562" xr:uid="{00000000-0005-0000-0000-0000B5200000}"/>
    <cellStyle name="20% - Accent1 2 2 8 3 4 2 2" xfId="8563" xr:uid="{00000000-0005-0000-0000-0000B6200000}"/>
    <cellStyle name="20% - Accent1 2 2 8 3 4 2 2 2" xfId="8564" xr:uid="{00000000-0005-0000-0000-0000B7200000}"/>
    <cellStyle name="20% - Accent1 2 2 8 3 4 2 3" xfId="8565" xr:uid="{00000000-0005-0000-0000-0000B8200000}"/>
    <cellStyle name="20% - Accent1 2 2 8 3 4 3" xfId="8566" xr:uid="{00000000-0005-0000-0000-0000B9200000}"/>
    <cellStyle name="20% - Accent1 2 2 8 3 4 3 2" xfId="8567" xr:uid="{00000000-0005-0000-0000-0000BA200000}"/>
    <cellStyle name="20% - Accent1 2 2 8 3 4 4" xfId="8568" xr:uid="{00000000-0005-0000-0000-0000BB200000}"/>
    <cellStyle name="20% - Accent1 2 2 8 3 5" xfId="8569" xr:uid="{00000000-0005-0000-0000-0000BC200000}"/>
    <cellStyle name="20% - Accent1 2 2 8 3 5 2" xfId="8570" xr:uid="{00000000-0005-0000-0000-0000BD200000}"/>
    <cellStyle name="20% - Accent1 2 2 8 3 5 2 2" xfId="8571" xr:uid="{00000000-0005-0000-0000-0000BE200000}"/>
    <cellStyle name="20% - Accent1 2 2 8 3 5 3" xfId="8572" xr:uid="{00000000-0005-0000-0000-0000BF200000}"/>
    <cellStyle name="20% - Accent1 2 2 8 3 6" xfId="8573" xr:uid="{00000000-0005-0000-0000-0000C0200000}"/>
    <cellStyle name="20% - Accent1 2 2 8 3 6 2" xfId="8574" xr:uid="{00000000-0005-0000-0000-0000C1200000}"/>
    <cellStyle name="20% - Accent1 2 2 8 3 6 2 2" xfId="8575" xr:uid="{00000000-0005-0000-0000-0000C2200000}"/>
    <cellStyle name="20% - Accent1 2 2 8 3 6 3" xfId="8576" xr:uid="{00000000-0005-0000-0000-0000C3200000}"/>
    <cellStyle name="20% - Accent1 2 2 8 3 7" xfId="8577" xr:uid="{00000000-0005-0000-0000-0000C4200000}"/>
    <cellStyle name="20% - Accent1 2 2 8 3 7 2" xfId="8578" xr:uid="{00000000-0005-0000-0000-0000C5200000}"/>
    <cellStyle name="20% - Accent1 2 2 8 3 8" xfId="8579" xr:uid="{00000000-0005-0000-0000-0000C6200000}"/>
    <cellStyle name="20% - Accent1 2 2 8 3 8 2" xfId="8580" xr:uid="{00000000-0005-0000-0000-0000C7200000}"/>
    <cellStyle name="20% - Accent1 2 2 8 3 9" xfId="8581" xr:uid="{00000000-0005-0000-0000-0000C8200000}"/>
    <cellStyle name="20% - Accent1 2 2 8 4" xfId="8582" xr:uid="{00000000-0005-0000-0000-0000C9200000}"/>
    <cellStyle name="20% - Accent1 2 2 8 4 2" xfId="8583" xr:uid="{00000000-0005-0000-0000-0000CA200000}"/>
    <cellStyle name="20% - Accent1 2 2 8 4 2 2" xfId="8584" xr:uid="{00000000-0005-0000-0000-0000CB200000}"/>
    <cellStyle name="20% - Accent1 2 2 8 4 2 2 2" xfId="8585" xr:uid="{00000000-0005-0000-0000-0000CC200000}"/>
    <cellStyle name="20% - Accent1 2 2 8 4 2 3" xfId="8586" xr:uid="{00000000-0005-0000-0000-0000CD200000}"/>
    <cellStyle name="20% - Accent1 2 2 8 4 3" xfId="8587" xr:uid="{00000000-0005-0000-0000-0000CE200000}"/>
    <cellStyle name="20% - Accent1 2 2 8 4 3 2" xfId="8588" xr:uid="{00000000-0005-0000-0000-0000CF200000}"/>
    <cellStyle name="20% - Accent1 2 2 8 4 4" xfId="8589" xr:uid="{00000000-0005-0000-0000-0000D0200000}"/>
    <cellStyle name="20% - Accent1 2 2 8 5" xfId="8590" xr:uid="{00000000-0005-0000-0000-0000D1200000}"/>
    <cellStyle name="20% - Accent1 2 2 8 5 2" xfId="8591" xr:uid="{00000000-0005-0000-0000-0000D2200000}"/>
    <cellStyle name="20% - Accent1 2 2 8 5 2 2" xfId="8592" xr:uid="{00000000-0005-0000-0000-0000D3200000}"/>
    <cellStyle name="20% - Accent1 2 2 8 5 2 2 2" xfId="8593" xr:uid="{00000000-0005-0000-0000-0000D4200000}"/>
    <cellStyle name="20% - Accent1 2 2 8 5 2 3" xfId="8594" xr:uid="{00000000-0005-0000-0000-0000D5200000}"/>
    <cellStyle name="20% - Accent1 2 2 8 5 3" xfId="8595" xr:uid="{00000000-0005-0000-0000-0000D6200000}"/>
    <cellStyle name="20% - Accent1 2 2 8 5 3 2" xfId="8596" xr:uid="{00000000-0005-0000-0000-0000D7200000}"/>
    <cellStyle name="20% - Accent1 2 2 8 5 4" xfId="8597" xr:uid="{00000000-0005-0000-0000-0000D8200000}"/>
    <cellStyle name="20% - Accent1 2 2 8 6" xfId="8598" xr:uid="{00000000-0005-0000-0000-0000D9200000}"/>
    <cellStyle name="20% - Accent1 2 2 8 6 2" xfId="8599" xr:uid="{00000000-0005-0000-0000-0000DA200000}"/>
    <cellStyle name="20% - Accent1 2 2 8 6 2 2" xfId="8600" xr:uid="{00000000-0005-0000-0000-0000DB200000}"/>
    <cellStyle name="20% - Accent1 2 2 8 6 2 2 2" xfId="8601" xr:uid="{00000000-0005-0000-0000-0000DC200000}"/>
    <cellStyle name="20% - Accent1 2 2 8 6 2 3" xfId="8602" xr:uid="{00000000-0005-0000-0000-0000DD200000}"/>
    <cellStyle name="20% - Accent1 2 2 8 6 3" xfId="8603" xr:uid="{00000000-0005-0000-0000-0000DE200000}"/>
    <cellStyle name="20% - Accent1 2 2 8 6 3 2" xfId="8604" xr:uid="{00000000-0005-0000-0000-0000DF200000}"/>
    <cellStyle name="20% - Accent1 2 2 8 6 4" xfId="8605" xr:uid="{00000000-0005-0000-0000-0000E0200000}"/>
    <cellStyle name="20% - Accent1 2 2 8 7" xfId="8606" xr:uid="{00000000-0005-0000-0000-0000E1200000}"/>
    <cellStyle name="20% - Accent1 2 2 8 7 2" xfId="8607" xr:uid="{00000000-0005-0000-0000-0000E2200000}"/>
    <cellStyle name="20% - Accent1 2 2 8 7 2 2" xfId="8608" xr:uid="{00000000-0005-0000-0000-0000E3200000}"/>
    <cellStyle name="20% - Accent1 2 2 8 7 3" xfId="8609" xr:uid="{00000000-0005-0000-0000-0000E4200000}"/>
    <cellStyle name="20% - Accent1 2 2 8 8" xfId="8610" xr:uid="{00000000-0005-0000-0000-0000E5200000}"/>
    <cellStyle name="20% - Accent1 2 2 8 8 2" xfId="8611" xr:uid="{00000000-0005-0000-0000-0000E6200000}"/>
    <cellStyle name="20% - Accent1 2 2 8 8 2 2" xfId="8612" xr:uid="{00000000-0005-0000-0000-0000E7200000}"/>
    <cellStyle name="20% - Accent1 2 2 8 8 3" xfId="8613" xr:uid="{00000000-0005-0000-0000-0000E8200000}"/>
    <cellStyle name="20% - Accent1 2 2 8 9" xfId="8614" xr:uid="{00000000-0005-0000-0000-0000E9200000}"/>
    <cellStyle name="20% - Accent1 2 2 8 9 2" xfId="8615" xr:uid="{00000000-0005-0000-0000-0000EA200000}"/>
    <cellStyle name="20% - Accent1 2 2 9" xfId="8616" xr:uid="{00000000-0005-0000-0000-0000EB200000}"/>
    <cellStyle name="20% - Accent1 2 2 9 10" xfId="8617" xr:uid="{00000000-0005-0000-0000-0000EC200000}"/>
    <cellStyle name="20% - Accent1 2 2 9 10 2" xfId="8618" xr:uid="{00000000-0005-0000-0000-0000ED200000}"/>
    <cellStyle name="20% - Accent1 2 2 9 11" xfId="8619" xr:uid="{00000000-0005-0000-0000-0000EE200000}"/>
    <cellStyle name="20% - Accent1 2 2 9 2" xfId="8620" xr:uid="{00000000-0005-0000-0000-0000EF200000}"/>
    <cellStyle name="20% - Accent1 2 2 9 2 2" xfId="8621" xr:uid="{00000000-0005-0000-0000-0000F0200000}"/>
    <cellStyle name="20% - Accent1 2 2 9 2 2 2" xfId="8622" xr:uid="{00000000-0005-0000-0000-0000F1200000}"/>
    <cellStyle name="20% - Accent1 2 2 9 2 2 2 2" xfId="8623" xr:uid="{00000000-0005-0000-0000-0000F2200000}"/>
    <cellStyle name="20% - Accent1 2 2 9 2 2 2 2 2" xfId="8624" xr:uid="{00000000-0005-0000-0000-0000F3200000}"/>
    <cellStyle name="20% - Accent1 2 2 9 2 2 2 3" xfId="8625" xr:uid="{00000000-0005-0000-0000-0000F4200000}"/>
    <cellStyle name="20% - Accent1 2 2 9 2 2 3" xfId="8626" xr:uid="{00000000-0005-0000-0000-0000F5200000}"/>
    <cellStyle name="20% - Accent1 2 2 9 2 2 3 2" xfId="8627" xr:uid="{00000000-0005-0000-0000-0000F6200000}"/>
    <cellStyle name="20% - Accent1 2 2 9 2 2 4" xfId="8628" xr:uid="{00000000-0005-0000-0000-0000F7200000}"/>
    <cellStyle name="20% - Accent1 2 2 9 2 3" xfId="8629" xr:uid="{00000000-0005-0000-0000-0000F8200000}"/>
    <cellStyle name="20% - Accent1 2 2 9 2 3 2" xfId="8630" xr:uid="{00000000-0005-0000-0000-0000F9200000}"/>
    <cellStyle name="20% - Accent1 2 2 9 2 3 2 2" xfId="8631" xr:uid="{00000000-0005-0000-0000-0000FA200000}"/>
    <cellStyle name="20% - Accent1 2 2 9 2 3 2 2 2" xfId="8632" xr:uid="{00000000-0005-0000-0000-0000FB200000}"/>
    <cellStyle name="20% - Accent1 2 2 9 2 3 2 3" xfId="8633" xr:uid="{00000000-0005-0000-0000-0000FC200000}"/>
    <cellStyle name="20% - Accent1 2 2 9 2 3 3" xfId="8634" xr:uid="{00000000-0005-0000-0000-0000FD200000}"/>
    <cellStyle name="20% - Accent1 2 2 9 2 3 3 2" xfId="8635" xr:uid="{00000000-0005-0000-0000-0000FE200000}"/>
    <cellStyle name="20% - Accent1 2 2 9 2 3 4" xfId="8636" xr:uid="{00000000-0005-0000-0000-0000FF200000}"/>
    <cellStyle name="20% - Accent1 2 2 9 2 4" xfId="8637" xr:uid="{00000000-0005-0000-0000-000000210000}"/>
    <cellStyle name="20% - Accent1 2 2 9 2 4 2" xfId="8638" xr:uid="{00000000-0005-0000-0000-000001210000}"/>
    <cellStyle name="20% - Accent1 2 2 9 2 4 2 2" xfId="8639" xr:uid="{00000000-0005-0000-0000-000002210000}"/>
    <cellStyle name="20% - Accent1 2 2 9 2 4 2 2 2" xfId="8640" xr:uid="{00000000-0005-0000-0000-000003210000}"/>
    <cellStyle name="20% - Accent1 2 2 9 2 4 2 3" xfId="8641" xr:uid="{00000000-0005-0000-0000-000004210000}"/>
    <cellStyle name="20% - Accent1 2 2 9 2 4 3" xfId="8642" xr:uid="{00000000-0005-0000-0000-000005210000}"/>
    <cellStyle name="20% - Accent1 2 2 9 2 4 3 2" xfId="8643" xr:uid="{00000000-0005-0000-0000-000006210000}"/>
    <cellStyle name="20% - Accent1 2 2 9 2 4 4" xfId="8644" xr:uid="{00000000-0005-0000-0000-000007210000}"/>
    <cellStyle name="20% - Accent1 2 2 9 2 5" xfId="8645" xr:uid="{00000000-0005-0000-0000-000008210000}"/>
    <cellStyle name="20% - Accent1 2 2 9 2 5 2" xfId="8646" xr:uid="{00000000-0005-0000-0000-000009210000}"/>
    <cellStyle name="20% - Accent1 2 2 9 2 5 2 2" xfId="8647" xr:uid="{00000000-0005-0000-0000-00000A210000}"/>
    <cellStyle name="20% - Accent1 2 2 9 2 5 3" xfId="8648" xr:uid="{00000000-0005-0000-0000-00000B210000}"/>
    <cellStyle name="20% - Accent1 2 2 9 2 6" xfId="8649" xr:uid="{00000000-0005-0000-0000-00000C210000}"/>
    <cellStyle name="20% - Accent1 2 2 9 2 6 2" xfId="8650" xr:uid="{00000000-0005-0000-0000-00000D210000}"/>
    <cellStyle name="20% - Accent1 2 2 9 2 6 2 2" xfId="8651" xr:uid="{00000000-0005-0000-0000-00000E210000}"/>
    <cellStyle name="20% - Accent1 2 2 9 2 6 3" xfId="8652" xr:uid="{00000000-0005-0000-0000-00000F210000}"/>
    <cellStyle name="20% - Accent1 2 2 9 2 7" xfId="8653" xr:uid="{00000000-0005-0000-0000-000010210000}"/>
    <cellStyle name="20% - Accent1 2 2 9 2 7 2" xfId="8654" xr:uid="{00000000-0005-0000-0000-000011210000}"/>
    <cellStyle name="20% - Accent1 2 2 9 2 8" xfId="8655" xr:uid="{00000000-0005-0000-0000-000012210000}"/>
    <cellStyle name="20% - Accent1 2 2 9 2 8 2" xfId="8656" xr:uid="{00000000-0005-0000-0000-000013210000}"/>
    <cellStyle name="20% - Accent1 2 2 9 2 9" xfId="8657" xr:uid="{00000000-0005-0000-0000-000014210000}"/>
    <cellStyle name="20% - Accent1 2 2 9 3" xfId="8658" xr:uid="{00000000-0005-0000-0000-000015210000}"/>
    <cellStyle name="20% - Accent1 2 2 9 3 2" xfId="8659" xr:uid="{00000000-0005-0000-0000-000016210000}"/>
    <cellStyle name="20% - Accent1 2 2 9 3 2 2" xfId="8660" xr:uid="{00000000-0005-0000-0000-000017210000}"/>
    <cellStyle name="20% - Accent1 2 2 9 3 2 2 2" xfId="8661" xr:uid="{00000000-0005-0000-0000-000018210000}"/>
    <cellStyle name="20% - Accent1 2 2 9 3 2 2 2 2" xfId="8662" xr:uid="{00000000-0005-0000-0000-000019210000}"/>
    <cellStyle name="20% - Accent1 2 2 9 3 2 2 3" xfId="8663" xr:uid="{00000000-0005-0000-0000-00001A210000}"/>
    <cellStyle name="20% - Accent1 2 2 9 3 2 3" xfId="8664" xr:uid="{00000000-0005-0000-0000-00001B210000}"/>
    <cellStyle name="20% - Accent1 2 2 9 3 2 3 2" xfId="8665" xr:uid="{00000000-0005-0000-0000-00001C210000}"/>
    <cellStyle name="20% - Accent1 2 2 9 3 2 4" xfId="8666" xr:uid="{00000000-0005-0000-0000-00001D210000}"/>
    <cellStyle name="20% - Accent1 2 2 9 3 3" xfId="8667" xr:uid="{00000000-0005-0000-0000-00001E210000}"/>
    <cellStyle name="20% - Accent1 2 2 9 3 3 2" xfId="8668" xr:uid="{00000000-0005-0000-0000-00001F210000}"/>
    <cellStyle name="20% - Accent1 2 2 9 3 3 2 2" xfId="8669" xr:uid="{00000000-0005-0000-0000-000020210000}"/>
    <cellStyle name="20% - Accent1 2 2 9 3 3 2 2 2" xfId="8670" xr:uid="{00000000-0005-0000-0000-000021210000}"/>
    <cellStyle name="20% - Accent1 2 2 9 3 3 2 3" xfId="8671" xr:uid="{00000000-0005-0000-0000-000022210000}"/>
    <cellStyle name="20% - Accent1 2 2 9 3 3 3" xfId="8672" xr:uid="{00000000-0005-0000-0000-000023210000}"/>
    <cellStyle name="20% - Accent1 2 2 9 3 3 3 2" xfId="8673" xr:uid="{00000000-0005-0000-0000-000024210000}"/>
    <cellStyle name="20% - Accent1 2 2 9 3 3 4" xfId="8674" xr:uid="{00000000-0005-0000-0000-000025210000}"/>
    <cellStyle name="20% - Accent1 2 2 9 3 4" xfId="8675" xr:uid="{00000000-0005-0000-0000-000026210000}"/>
    <cellStyle name="20% - Accent1 2 2 9 3 4 2" xfId="8676" xr:uid="{00000000-0005-0000-0000-000027210000}"/>
    <cellStyle name="20% - Accent1 2 2 9 3 4 2 2" xfId="8677" xr:uid="{00000000-0005-0000-0000-000028210000}"/>
    <cellStyle name="20% - Accent1 2 2 9 3 4 2 2 2" xfId="8678" xr:uid="{00000000-0005-0000-0000-000029210000}"/>
    <cellStyle name="20% - Accent1 2 2 9 3 4 2 3" xfId="8679" xr:uid="{00000000-0005-0000-0000-00002A210000}"/>
    <cellStyle name="20% - Accent1 2 2 9 3 4 3" xfId="8680" xr:uid="{00000000-0005-0000-0000-00002B210000}"/>
    <cellStyle name="20% - Accent1 2 2 9 3 4 3 2" xfId="8681" xr:uid="{00000000-0005-0000-0000-00002C210000}"/>
    <cellStyle name="20% - Accent1 2 2 9 3 4 4" xfId="8682" xr:uid="{00000000-0005-0000-0000-00002D210000}"/>
    <cellStyle name="20% - Accent1 2 2 9 3 5" xfId="8683" xr:uid="{00000000-0005-0000-0000-00002E210000}"/>
    <cellStyle name="20% - Accent1 2 2 9 3 5 2" xfId="8684" xr:uid="{00000000-0005-0000-0000-00002F210000}"/>
    <cellStyle name="20% - Accent1 2 2 9 3 5 2 2" xfId="8685" xr:uid="{00000000-0005-0000-0000-000030210000}"/>
    <cellStyle name="20% - Accent1 2 2 9 3 5 3" xfId="8686" xr:uid="{00000000-0005-0000-0000-000031210000}"/>
    <cellStyle name="20% - Accent1 2 2 9 3 6" xfId="8687" xr:uid="{00000000-0005-0000-0000-000032210000}"/>
    <cellStyle name="20% - Accent1 2 2 9 3 6 2" xfId="8688" xr:uid="{00000000-0005-0000-0000-000033210000}"/>
    <cellStyle name="20% - Accent1 2 2 9 3 6 2 2" xfId="8689" xr:uid="{00000000-0005-0000-0000-000034210000}"/>
    <cellStyle name="20% - Accent1 2 2 9 3 6 3" xfId="8690" xr:uid="{00000000-0005-0000-0000-000035210000}"/>
    <cellStyle name="20% - Accent1 2 2 9 3 7" xfId="8691" xr:uid="{00000000-0005-0000-0000-000036210000}"/>
    <cellStyle name="20% - Accent1 2 2 9 3 7 2" xfId="8692" xr:uid="{00000000-0005-0000-0000-000037210000}"/>
    <cellStyle name="20% - Accent1 2 2 9 3 8" xfId="8693" xr:uid="{00000000-0005-0000-0000-000038210000}"/>
    <cellStyle name="20% - Accent1 2 2 9 3 8 2" xfId="8694" xr:uid="{00000000-0005-0000-0000-000039210000}"/>
    <cellStyle name="20% - Accent1 2 2 9 3 9" xfId="8695" xr:uid="{00000000-0005-0000-0000-00003A210000}"/>
    <cellStyle name="20% - Accent1 2 2 9 4" xfId="8696" xr:uid="{00000000-0005-0000-0000-00003B210000}"/>
    <cellStyle name="20% - Accent1 2 2 9 4 2" xfId="8697" xr:uid="{00000000-0005-0000-0000-00003C210000}"/>
    <cellStyle name="20% - Accent1 2 2 9 4 2 2" xfId="8698" xr:uid="{00000000-0005-0000-0000-00003D210000}"/>
    <cellStyle name="20% - Accent1 2 2 9 4 2 2 2" xfId="8699" xr:uid="{00000000-0005-0000-0000-00003E210000}"/>
    <cellStyle name="20% - Accent1 2 2 9 4 2 3" xfId="8700" xr:uid="{00000000-0005-0000-0000-00003F210000}"/>
    <cellStyle name="20% - Accent1 2 2 9 4 3" xfId="8701" xr:uid="{00000000-0005-0000-0000-000040210000}"/>
    <cellStyle name="20% - Accent1 2 2 9 4 3 2" xfId="8702" xr:uid="{00000000-0005-0000-0000-000041210000}"/>
    <cellStyle name="20% - Accent1 2 2 9 4 4" xfId="8703" xr:uid="{00000000-0005-0000-0000-000042210000}"/>
    <cellStyle name="20% - Accent1 2 2 9 5" xfId="8704" xr:uid="{00000000-0005-0000-0000-000043210000}"/>
    <cellStyle name="20% - Accent1 2 2 9 5 2" xfId="8705" xr:uid="{00000000-0005-0000-0000-000044210000}"/>
    <cellStyle name="20% - Accent1 2 2 9 5 2 2" xfId="8706" xr:uid="{00000000-0005-0000-0000-000045210000}"/>
    <cellStyle name="20% - Accent1 2 2 9 5 2 2 2" xfId="8707" xr:uid="{00000000-0005-0000-0000-000046210000}"/>
    <cellStyle name="20% - Accent1 2 2 9 5 2 3" xfId="8708" xr:uid="{00000000-0005-0000-0000-000047210000}"/>
    <cellStyle name="20% - Accent1 2 2 9 5 3" xfId="8709" xr:uid="{00000000-0005-0000-0000-000048210000}"/>
    <cellStyle name="20% - Accent1 2 2 9 5 3 2" xfId="8710" xr:uid="{00000000-0005-0000-0000-000049210000}"/>
    <cellStyle name="20% - Accent1 2 2 9 5 4" xfId="8711" xr:uid="{00000000-0005-0000-0000-00004A210000}"/>
    <cellStyle name="20% - Accent1 2 2 9 6" xfId="8712" xr:uid="{00000000-0005-0000-0000-00004B210000}"/>
    <cellStyle name="20% - Accent1 2 2 9 6 2" xfId="8713" xr:uid="{00000000-0005-0000-0000-00004C210000}"/>
    <cellStyle name="20% - Accent1 2 2 9 6 2 2" xfId="8714" xr:uid="{00000000-0005-0000-0000-00004D210000}"/>
    <cellStyle name="20% - Accent1 2 2 9 6 2 2 2" xfId="8715" xr:uid="{00000000-0005-0000-0000-00004E210000}"/>
    <cellStyle name="20% - Accent1 2 2 9 6 2 3" xfId="8716" xr:uid="{00000000-0005-0000-0000-00004F210000}"/>
    <cellStyle name="20% - Accent1 2 2 9 6 3" xfId="8717" xr:uid="{00000000-0005-0000-0000-000050210000}"/>
    <cellStyle name="20% - Accent1 2 2 9 6 3 2" xfId="8718" xr:uid="{00000000-0005-0000-0000-000051210000}"/>
    <cellStyle name="20% - Accent1 2 2 9 6 4" xfId="8719" xr:uid="{00000000-0005-0000-0000-000052210000}"/>
    <cellStyle name="20% - Accent1 2 2 9 7" xfId="8720" xr:uid="{00000000-0005-0000-0000-000053210000}"/>
    <cellStyle name="20% - Accent1 2 2 9 7 2" xfId="8721" xr:uid="{00000000-0005-0000-0000-000054210000}"/>
    <cellStyle name="20% - Accent1 2 2 9 7 2 2" xfId="8722" xr:uid="{00000000-0005-0000-0000-000055210000}"/>
    <cellStyle name="20% - Accent1 2 2 9 7 3" xfId="8723" xr:uid="{00000000-0005-0000-0000-000056210000}"/>
    <cellStyle name="20% - Accent1 2 2 9 8" xfId="8724" xr:uid="{00000000-0005-0000-0000-000057210000}"/>
    <cellStyle name="20% - Accent1 2 2 9 8 2" xfId="8725" xr:uid="{00000000-0005-0000-0000-000058210000}"/>
    <cellStyle name="20% - Accent1 2 2 9 8 2 2" xfId="8726" xr:uid="{00000000-0005-0000-0000-000059210000}"/>
    <cellStyle name="20% - Accent1 2 2 9 8 3" xfId="8727" xr:uid="{00000000-0005-0000-0000-00005A210000}"/>
    <cellStyle name="20% - Accent1 2 2 9 9" xfId="8728" xr:uid="{00000000-0005-0000-0000-00005B210000}"/>
    <cellStyle name="20% - Accent1 2 2 9 9 2" xfId="8729" xr:uid="{00000000-0005-0000-0000-00005C210000}"/>
    <cellStyle name="20% - Accent1 2 20" xfId="8730" xr:uid="{00000000-0005-0000-0000-00005D210000}"/>
    <cellStyle name="20% - Accent1 2 20 2" xfId="8731" xr:uid="{00000000-0005-0000-0000-00005E210000}"/>
    <cellStyle name="20% - Accent1 2 21" xfId="8732" xr:uid="{00000000-0005-0000-0000-00005F210000}"/>
    <cellStyle name="20% - Accent1 2 22" xfId="8733" xr:uid="{00000000-0005-0000-0000-000060210000}"/>
    <cellStyle name="20% - Accent1 2 3" xfId="8734" xr:uid="{00000000-0005-0000-0000-000061210000}"/>
    <cellStyle name="20% - Accent1 2 3 10" xfId="8735" xr:uid="{00000000-0005-0000-0000-000062210000}"/>
    <cellStyle name="20% - Accent1 2 3 10 2" xfId="8736" xr:uid="{00000000-0005-0000-0000-000063210000}"/>
    <cellStyle name="20% - Accent1 2 3 10 2 2" xfId="8737" xr:uid="{00000000-0005-0000-0000-000064210000}"/>
    <cellStyle name="20% - Accent1 2 3 10 2 2 2" xfId="8738" xr:uid="{00000000-0005-0000-0000-000065210000}"/>
    <cellStyle name="20% - Accent1 2 3 10 2 3" xfId="8739" xr:uid="{00000000-0005-0000-0000-000066210000}"/>
    <cellStyle name="20% - Accent1 2 3 10 3" xfId="8740" xr:uid="{00000000-0005-0000-0000-000067210000}"/>
    <cellStyle name="20% - Accent1 2 3 10 3 2" xfId="8741" xr:uid="{00000000-0005-0000-0000-000068210000}"/>
    <cellStyle name="20% - Accent1 2 3 10 4" xfId="8742" xr:uid="{00000000-0005-0000-0000-000069210000}"/>
    <cellStyle name="20% - Accent1 2 3 11" xfId="8743" xr:uid="{00000000-0005-0000-0000-00006A210000}"/>
    <cellStyle name="20% - Accent1 2 3 11 2" xfId="8744" xr:uid="{00000000-0005-0000-0000-00006B210000}"/>
    <cellStyle name="20% - Accent1 2 3 11 2 2" xfId="8745" xr:uid="{00000000-0005-0000-0000-00006C210000}"/>
    <cellStyle name="20% - Accent1 2 3 11 2 2 2" xfId="8746" xr:uid="{00000000-0005-0000-0000-00006D210000}"/>
    <cellStyle name="20% - Accent1 2 3 11 2 3" xfId="8747" xr:uid="{00000000-0005-0000-0000-00006E210000}"/>
    <cellStyle name="20% - Accent1 2 3 11 3" xfId="8748" xr:uid="{00000000-0005-0000-0000-00006F210000}"/>
    <cellStyle name="20% - Accent1 2 3 11 3 2" xfId="8749" xr:uid="{00000000-0005-0000-0000-000070210000}"/>
    <cellStyle name="20% - Accent1 2 3 11 4" xfId="8750" xr:uid="{00000000-0005-0000-0000-000071210000}"/>
    <cellStyle name="20% - Accent1 2 3 12" xfId="8751" xr:uid="{00000000-0005-0000-0000-000072210000}"/>
    <cellStyle name="20% - Accent1 2 3 12 2" xfId="8752" xr:uid="{00000000-0005-0000-0000-000073210000}"/>
    <cellStyle name="20% - Accent1 2 3 12 2 2" xfId="8753" xr:uid="{00000000-0005-0000-0000-000074210000}"/>
    <cellStyle name="20% - Accent1 2 3 12 3" xfId="8754" xr:uid="{00000000-0005-0000-0000-000075210000}"/>
    <cellStyle name="20% - Accent1 2 3 13" xfId="8755" xr:uid="{00000000-0005-0000-0000-000076210000}"/>
    <cellStyle name="20% - Accent1 2 3 13 2" xfId="8756" xr:uid="{00000000-0005-0000-0000-000077210000}"/>
    <cellStyle name="20% - Accent1 2 3 13 2 2" xfId="8757" xr:uid="{00000000-0005-0000-0000-000078210000}"/>
    <cellStyle name="20% - Accent1 2 3 13 3" xfId="8758" xr:uid="{00000000-0005-0000-0000-000079210000}"/>
    <cellStyle name="20% - Accent1 2 3 14" xfId="8759" xr:uid="{00000000-0005-0000-0000-00007A210000}"/>
    <cellStyle name="20% - Accent1 2 3 14 2" xfId="8760" xr:uid="{00000000-0005-0000-0000-00007B210000}"/>
    <cellStyle name="20% - Accent1 2 3 15" xfId="8761" xr:uid="{00000000-0005-0000-0000-00007C210000}"/>
    <cellStyle name="20% - Accent1 2 3 15 2" xfId="8762" xr:uid="{00000000-0005-0000-0000-00007D210000}"/>
    <cellStyle name="20% - Accent1 2 3 16" xfId="8763" xr:uid="{00000000-0005-0000-0000-00007E210000}"/>
    <cellStyle name="20% - Accent1 2 3 2" xfId="8764" xr:uid="{00000000-0005-0000-0000-00007F210000}"/>
    <cellStyle name="20% - Accent1 2 3 2 10" xfId="8765" xr:uid="{00000000-0005-0000-0000-000080210000}"/>
    <cellStyle name="20% - Accent1 2 3 2 10 2" xfId="8766" xr:uid="{00000000-0005-0000-0000-000081210000}"/>
    <cellStyle name="20% - Accent1 2 3 2 10 2 2" xfId="8767" xr:uid="{00000000-0005-0000-0000-000082210000}"/>
    <cellStyle name="20% - Accent1 2 3 2 10 2 2 2" xfId="8768" xr:uid="{00000000-0005-0000-0000-000083210000}"/>
    <cellStyle name="20% - Accent1 2 3 2 10 2 3" xfId="8769" xr:uid="{00000000-0005-0000-0000-000084210000}"/>
    <cellStyle name="20% - Accent1 2 3 2 10 3" xfId="8770" xr:uid="{00000000-0005-0000-0000-000085210000}"/>
    <cellStyle name="20% - Accent1 2 3 2 10 3 2" xfId="8771" xr:uid="{00000000-0005-0000-0000-000086210000}"/>
    <cellStyle name="20% - Accent1 2 3 2 10 4" xfId="8772" xr:uid="{00000000-0005-0000-0000-000087210000}"/>
    <cellStyle name="20% - Accent1 2 3 2 11" xfId="8773" xr:uid="{00000000-0005-0000-0000-000088210000}"/>
    <cellStyle name="20% - Accent1 2 3 2 11 2" xfId="8774" xr:uid="{00000000-0005-0000-0000-000089210000}"/>
    <cellStyle name="20% - Accent1 2 3 2 11 2 2" xfId="8775" xr:uid="{00000000-0005-0000-0000-00008A210000}"/>
    <cellStyle name="20% - Accent1 2 3 2 11 3" xfId="8776" xr:uid="{00000000-0005-0000-0000-00008B210000}"/>
    <cellStyle name="20% - Accent1 2 3 2 12" xfId="8777" xr:uid="{00000000-0005-0000-0000-00008C210000}"/>
    <cellStyle name="20% - Accent1 2 3 2 12 2" xfId="8778" xr:uid="{00000000-0005-0000-0000-00008D210000}"/>
    <cellStyle name="20% - Accent1 2 3 2 12 2 2" xfId="8779" xr:uid="{00000000-0005-0000-0000-00008E210000}"/>
    <cellStyle name="20% - Accent1 2 3 2 12 3" xfId="8780" xr:uid="{00000000-0005-0000-0000-00008F210000}"/>
    <cellStyle name="20% - Accent1 2 3 2 13" xfId="8781" xr:uid="{00000000-0005-0000-0000-000090210000}"/>
    <cellStyle name="20% - Accent1 2 3 2 13 2" xfId="8782" xr:uid="{00000000-0005-0000-0000-000091210000}"/>
    <cellStyle name="20% - Accent1 2 3 2 14" xfId="8783" xr:uid="{00000000-0005-0000-0000-000092210000}"/>
    <cellStyle name="20% - Accent1 2 3 2 14 2" xfId="8784" xr:uid="{00000000-0005-0000-0000-000093210000}"/>
    <cellStyle name="20% - Accent1 2 3 2 15" xfId="8785" xr:uid="{00000000-0005-0000-0000-000094210000}"/>
    <cellStyle name="20% - Accent1 2 3 2 2" xfId="8786" xr:uid="{00000000-0005-0000-0000-000095210000}"/>
    <cellStyle name="20% - Accent1 2 3 2 2 10" xfId="8787" xr:uid="{00000000-0005-0000-0000-000096210000}"/>
    <cellStyle name="20% - Accent1 2 3 2 2 10 2" xfId="8788" xr:uid="{00000000-0005-0000-0000-000097210000}"/>
    <cellStyle name="20% - Accent1 2 3 2 2 10 2 2" xfId="8789" xr:uid="{00000000-0005-0000-0000-000098210000}"/>
    <cellStyle name="20% - Accent1 2 3 2 2 10 3" xfId="8790" xr:uid="{00000000-0005-0000-0000-000099210000}"/>
    <cellStyle name="20% - Accent1 2 3 2 2 11" xfId="8791" xr:uid="{00000000-0005-0000-0000-00009A210000}"/>
    <cellStyle name="20% - Accent1 2 3 2 2 11 2" xfId="8792" xr:uid="{00000000-0005-0000-0000-00009B210000}"/>
    <cellStyle name="20% - Accent1 2 3 2 2 11 2 2" xfId="8793" xr:uid="{00000000-0005-0000-0000-00009C210000}"/>
    <cellStyle name="20% - Accent1 2 3 2 2 11 3" xfId="8794" xr:uid="{00000000-0005-0000-0000-00009D210000}"/>
    <cellStyle name="20% - Accent1 2 3 2 2 12" xfId="8795" xr:uid="{00000000-0005-0000-0000-00009E210000}"/>
    <cellStyle name="20% - Accent1 2 3 2 2 12 2" xfId="8796" xr:uid="{00000000-0005-0000-0000-00009F210000}"/>
    <cellStyle name="20% - Accent1 2 3 2 2 13" xfId="8797" xr:uid="{00000000-0005-0000-0000-0000A0210000}"/>
    <cellStyle name="20% - Accent1 2 3 2 2 13 2" xfId="8798" xr:uid="{00000000-0005-0000-0000-0000A1210000}"/>
    <cellStyle name="20% - Accent1 2 3 2 2 14" xfId="8799" xr:uid="{00000000-0005-0000-0000-0000A2210000}"/>
    <cellStyle name="20% - Accent1 2 3 2 2 2" xfId="8800" xr:uid="{00000000-0005-0000-0000-0000A3210000}"/>
    <cellStyle name="20% - Accent1 2 3 2 2 2 10" xfId="8801" xr:uid="{00000000-0005-0000-0000-0000A4210000}"/>
    <cellStyle name="20% - Accent1 2 3 2 2 2 10 2" xfId="8802" xr:uid="{00000000-0005-0000-0000-0000A5210000}"/>
    <cellStyle name="20% - Accent1 2 3 2 2 2 11" xfId="8803" xr:uid="{00000000-0005-0000-0000-0000A6210000}"/>
    <cellStyle name="20% - Accent1 2 3 2 2 2 2" xfId="8804" xr:uid="{00000000-0005-0000-0000-0000A7210000}"/>
    <cellStyle name="20% - Accent1 2 3 2 2 2 2 2" xfId="8805" xr:uid="{00000000-0005-0000-0000-0000A8210000}"/>
    <cellStyle name="20% - Accent1 2 3 2 2 2 2 2 2" xfId="8806" xr:uid="{00000000-0005-0000-0000-0000A9210000}"/>
    <cellStyle name="20% - Accent1 2 3 2 2 2 2 2 2 2" xfId="8807" xr:uid="{00000000-0005-0000-0000-0000AA210000}"/>
    <cellStyle name="20% - Accent1 2 3 2 2 2 2 2 2 2 2" xfId="8808" xr:uid="{00000000-0005-0000-0000-0000AB210000}"/>
    <cellStyle name="20% - Accent1 2 3 2 2 2 2 2 2 3" xfId="8809" xr:uid="{00000000-0005-0000-0000-0000AC210000}"/>
    <cellStyle name="20% - Accent1 2 3 2 2 2 2 2 3" xfId="8810" xr:uid="{00000000-0005-0000-0000-0000AD210000}"/>
    <cellStyle name="20% - Accent1 2 3 2 2 2 2 2 3 2" xfId="8811" xr:uid="{00000000-0005-0000-0000-0000AE210000}"/>
    <cellStyle name="20% - Accent1 2 3 2 2 2 2 2 4" xfId="8812" xr:uid="{00000000-0005-0000-0000-0000AF210000}"/>
    <cellStyle name="20% - Accent1 2 3 2 2 2 2 3" xfId="8813" xr:uid="{00000000-0005-0000-0000-0000B0210000}"/>
    <cellStyle name="20% - Accent1 2 3 2 2 2 2 3 2" xfId="8814" xr:uid="{00000000-0005-0000-0000-0000B1210000}"/>
    <cellStyle name="20% - Accent1 2 3 2 2 2 2 3 2 2" xfId="8815" xr:uid="{00000000-0005-0000-0000-0000B2210000}"/>
    <cellStyle name="20% - Accent1 2 3 2 2 2 2 3 2 2 2" xfId="8816" xr:uid="{00000000-0005-0000-0000-0000B3210000}"/>
    <cellStyle name="20% - Accent1 2 3 2 2 2 2 3 2 3" xfId="8817" xr:uid="{00000000-0005-0000-0000-0000B4210000}"/>
    <cellStyle name="20% - Accent1 2 3 2 2 2 2 3 3" xfId="8818" xr:uid="{00000000-0005-0000-0000-0000B5210000}"/>
    <cellStyle name="20% - Accent1 2 3 2 2 2 2 3 3 2" xfId="8819" xr:uid="{00000000-0005-0000-0000-0000B6210000}"/>
    <cellStyle name="20% - Accent1 2 3 2 2 2 2 3 4" xfId="8820" xr:uid="{00000000-0005-0000-0000-0000B7210000}"/>
    <cellStyle name="20% - Accent1 2 3 2 2 2 2 4" xfId="8821" xr:uid="{00000000-0005-0000-0000-0000B8210000}"/>
    <cellStyle name="20% - Accent1 2 3 2 2 2 2 4 2" xfId="8822" xr:uid="{00000000-0005-0000-0000-0000B9210000}"/>
    <cellStyle name="20% - Accent1 2 3 2 2 2 2 4 2 2" xfId="8823" xr:uid="{00000000-0005-0000-0000-0000BA210000}"/>
    <cellStyle name="20% - Accent1 2 3 2 2 2 2 4 2 2 2" xfId="8824" xr:uid="{00000000-0005-0000-0000-0000BB210000}"/>
    <cellStyle name="20% - Accent1 2 3 2 2 2 2 4 2 3" xfId="8825" xr:uid="{00000000-0005-0000-0000-0000BC210000}"/>
    <cellStyle name="20% - Accent1 2 3 2 2 2 2 4 3" xfId="8826" xr:uid="{00000000-0005-0000-0000-0000BD210000}"/>
    <cellStyle name="20% - Accent1 2 3 2 2 2 2 4 3 2" xfId="8827" xr:uid="{00000000-0005-0000-0000-0000BE210000}"/>
    <cellStyle name="20% - Accent1 2 3 2 2 2 2 4 4" xfId="8828" xr:uid="{00000000-0005-0000-0000-0000BF210000}"/>
    <cellStyle name="20% - Accent1 2 3 2 2 2 2 5" xfId="8829" xr:uid="{00000000-0005-0000-0000-0000C0210000}"/>
    <cellStyle name="20% - Accent1 2 3 2 2 2 2 5 2" xfId="8830" xr:uid="{00000000-0005-0000-0000-0000C1210000}"/>
    <cellStyle name="20% - Accent1 2 3 2 2 2 2 5 2 2" xfId="8831" xr:uid="{00000000-0005-0000-0000-0000C2210000}"/>
    <cellStyle name="20% - Accent1 2 3 2 2 2 2 5 3" xfId="8832" xr:uid="{00000000-0005-0000-0000-0000C3210000}"/>
    <cellStyle name="20% - Accent1 2 3 2 2 2 2 6" xfId="8833" xr:uid="{00000000-0005-0000-0000-0000C4210000}"/>
    <cellStyle name="20% - Accent1 2 3 2 2 2 2 6 2" xfId="8834" xr:uid="{00000000-0005-0000-0000-0000C5210000}"/>
    <cellStyle name="20% - Accent1 2 3 2 2 2 2 6 2 2" xfId="8835" xr:uid="{00000000-0005-0000-0000-0000C6210000}"/>
    <cellStyle name="20% - Accent1 2 3 2 2 2 2 6 3" xfId="8836" xr:uid="{00000000-0005-0000-0000-0000C7210000}"/>
    <cellStyle name="20% - Accent1 2 3 2 2 2 2 7" xfId="8837" xr:uid="{00000000-0005-0000-0000-0000C8210000}"/>
    <cellStyle name="20% - Accent1 2 3 2 2 2 2 7 2" xfId="8838" xr:uid="{00000000-0005-0000-0000-0000C9210000}"/>
    <cellStyle name="20% - Accent1 2 3 2 2 2 2 8" xfId="8839" xr:uid="{00000000-0005-0000-0000-0000CA210000}"/>
    <cellStyle name="20% - Accent1 2 3 2 2 2 2 8 2" xfId="8840" xr:uid="{00000000-0005-0000-0000-0000CB210000}"/>
    <cellStyle name="20% - Accent1 2 3 2 2 2 2 9" xfId="8841" xr:uid="{00000000-0005-0000-0000-0000CC210000}"/>
    <cellStyle name="20% - Accent1 2 3 2 2 2 3" xfId="8842" xr:uid="{00000000-0005-0000-0000-0000CD210000}"/>
    <cellStyle name="20% - Accent1 2 3 2 2 2 3 2" xfId="8843" xr:uid="{00000000-0005-0000-0000-0000CE210000}"/>
    <cellStyle name="20% - Accent1 2 3 2 2 2 3 2 2" xfId="8844" xr:uid="{00000000-0005-0000-0000-0000CF210000}"/>
    <cellStyle name="20% - Accent1 2 3 2 2 2 3 2 2 2" xfId="8845" xr:uid="{00000000-0005-0000-0000-0000D0210000}"/>
    <cellStyle name="20% - Accent1 2 3 2 2 2 3 2 2 2 2" xfId="8846" xr:uid="{00000000-0005-0000-0000-0000D1210000}"/>
    <cellStyle name="20% - Accent1 2 3 2 2 2 3 2 2 3" xfId="8847" xr:uid="{00000000-0005-0000-0000-0000D2210000}"/>
    <cellStyle name="20% - Accent1 2 3 2 2 2 3 2 3" xfId="8848" xr:uid="{00000000-0005-0000-0000-0000D3210000}"/>
    <cellStyle name="20% - Accent1 2 3 2 2 2 3 2 3 2" xfId="8849" xr:uid="{00000000-0005-0000-0000-0000D4210000}"/>
    <cellStyle name="20% - Accent1 2 3 2 2 2 3 2 4" xfId="8850" xr:uid="{00000000-0005-0000-0000-0000D5210000}"/>
    <cellStyle name="20% - Accent1 2 3 2 2 2 3 3" xfId="8851" xr:uid="{00000000-0005-0000-0000-0000D6210000}"/>
    <cellStyle name="20% - Accent1 2 3 2 2 2 3 3 2" xfId="8852" xr:uid="{00000000-0005-0000-0000-0000D7210000}"/>
    <cellStyle name="20% - Accent1 2 3 2 2 2 3 3 2 2" xfId="8853" xr:uid="{00000000-0005-0000-0000-0000D8210000}"/>
    <cellStyle name="20% - Accent1 2 3 2 2 2 3 3 2 2 2" xfId="8854" xr:uid="{00000000-0005-0000-0000-0000D9210000}"/>
    <cellStyle name="20% - Accent1 2 3 2 2 2 3 3 2 3" xfId="8855" xr:uid="{00000000-0005-0000-0000-0000DA210000}"/>
    <cellStyle name="20% - Accent1 2 3 2 2 2 3 3 3" xfId="8856" xr:uid="{00000000-0005-0000-0000-0000DB210000}"/>
    <cellStyle name="20% - Accent1 2 3 2 2 2 3 3 3 2" xfId="8857" xr:uid="{00000000-0005-0000-0000-0000DC210000}"/>
    <cellStyle name="20% - Accent1 2 3 2 2 2 3 3 4" xfId="8858" xr:uid="{00000000-0005-0000-0000-0000DD210000}"/>
    <cellStyle name="20% - Accent1 2 3 2 2 2 3 4" xfId="8859" xr:uid="{00000000-0005-0000-0000-0000DE210000}"/>
    <cellStyle name="20% - Accent1 2 3 2 2 2 3 4 2" xfId="8860" xr:uid="{00000000-0005-0000-0000-0000DF210000}"/>
    <cellStyle name="20% - Accent1 2 3 2 2 2 3 4 2 2" xfId="8861" xr:uid="{00000000-0005-0000-0000-0000E0210000}"/>
    <cellStyle name="20% - Accent1 2 3 2 2 2 3 4 2 2 2" xfId="8862" xr:uid="{00000000-0005-0000-0000-0000E1210000}"/>
    <cellStyle name="20% - Accent1 2 3 2 2 2 3 4 2 3" xfId="8863" xr:uid="{00000000-0005-0000-0000-0000E2210000}"/>
    <cellStyle name="20% - Accent1 2 3 2 2 2 3 4 3" xfId="8864" xr:uid="{00000000-0005-0000-0000-0000E3210000}"/>
    <cellStyle name="20% - Accent1 2 3 2 2 2 3 4 3 2" xfId="8865" xr:uid="{00000000-0005-0000-0000-0000E4210000}"/>
    <cellStyle name="20% - Accent1 2 3 2 2 2 3 4 4" xfId="8866" xr:uid="{00000000-0005-0000-0000-0000E5210000}"/>
    <cellStyle name="20% - Accent1 2 3 2 2 2 3 5" xfId="8867" xr:uid="{00000000-0005-0000-0000-0000E6210000}"/>
    <cellStyle name="20% - Accent1 2 3 2 2 2 3 5 2" xfId="8868" xr:uid="{00000000-0005-0000-0000-0000E7210000}"/>
    <cellStyle name="20% - Accent1 2 3 2 2 2 3 5 2 2" xfId="8869" xr:uid="{00000000-0005-0000-0000-0000E8210000}"/>
    <cellStyle name="20% - Accent1 2 3 2 2 2 3 5 3" xfId="8870" xr:uid="{00000000-0005-0000-0000-0000E9210000}"/>
    <cellStyle name="20% - Accent1 2 3 2 2 2 3 6" xfId="8871" xr:uid="{00000000-0005-0000-0000-0000EA210000}"/>
    <cellStyle name="20% - Accent1 2 3 2 2 2 3 6 2" xfId="8872" xr:uid="{00000000-0005-0000-0000-0000EB210000}"/>
    <cellStyle name="20% - Accent1 2 3 2 2 2 3 6 2 2" xfId="8873" xr:uid="{00000000-0005-0000-0000-0000EC210000}"/>
    <cellStyle name="20% - Accent1 2 3 2 2 2 3 6 3" xfId="8874" xr:uid="{00000000-0005-0000-0000-0000ED210000}"/>
    <cellStyle name="20% - Accent1 2 3 2 2 2 3 7" xfId="8875" xr:uid="{00000000-0005-0000-0000-0000EE210000}"/>
    <cellStyle name="20% - Accent1 2 3 2 2 2 3 7 2" xfId="8876" xr:uid="{00000000-0005-0000-0000-0000EF210000}"/>
    <cellStyle name="20% - Accent1 2 3 2 2 2 3 8" xfId="8877" xr:uid="{00000000-0005-0000-0000-0000F0210000}"/>
    <cellStyle name="20% - Accent1 2 3 2 2 2 3 8 2" xfId="8878" xr:uid="{00000000-0005-0000-0000-0000F1210000}"/>
    <cellStyle name="20% - Accent1 2 3 2 2 2 3 9" xfId="8879" xr:uid="{00000000-0005-0000-0000-0000F2210000}"/>
    <cellStyle name="20% - Accent1 2 3 2 2 2 4" xfId="8880" xr:uid="{00000000-0005-0000-0000-0000F3210000}"/>
    <cellStyle name="20% - Accent1 2 3 2 2 2 4 2" xfId="8881" xr:uid="{00000000-0005-0000-0000-0000F4210000}"/>
    <cellStyle name="20% - Accent1 2 3 2 2 2 4 2 2" xfId="8882" xr:uid="{00000000-0005-0000-0000-0000F5210000}"/>
    <cellStyle name="20% - Accent1 2 3 2 2 2 4 2 2 2" xfId="8883" xr:uid="{00000000-0005-0000-0000-0000F6210000}"/>
    <cellStyle name="20% - Accent1 2 3 2 2 2 4 2 3" xfId="8884" xr:uid="{00000000-0005-0000-0000-0000F7210000}"/>
    <cellStyle name="20% - Accent1 2 3 2 2 2 4 3" xfId="8885" xr:uid="{00000000-0005-0000-0000-0000F8210000}"/>
    <cellStyle name="20% - Accent1 2 3 2 2 2 4 3 2" xfId="8886" xr:uid="{00000000-0005-0000-0000-0000F9210000}"/>
    <cellStyle name="20% - Accent1 2 3 2 2 2 4 4" xfId="8887" xr:uid="{00000000-0005-0000-0000-0000FA210000}"/>
    <cellStyle name="20% - Accent1 2 3 2 2 2 5" xfId="8888" xr:uid="{00000000-0005-0000-0000-0000FB210000}"/>
    <cellStyle name="20% - Accent1 2 3 2 2 2 5 2" xfId="8889" xr:uid="{00000000-0005-0000-0000-0000FC210000}"/>
    <cellStyle name="20% - Accent1 2 3 2 2 2 5 2 2" xfId="8890" xr:uid="{00000000-0005-0000-0000-0000FD210000}"/>
    <cellStyle name="20% - Accent1 2 3 2 2 2 5 2 2 2" xfId="8891" xr:uid="{00000000-0005-0000-0000-0000FE210000}"/>
    <cellStyle name="20% - Accent1 2 3 2 2 2 5 2 3" xfId="8892" xr:uid="{00000000-0005-0000-0000-0000FF210000}"/>
    <cellStyle name="20% - Accent1 2 3 2 2 2 5 3" xfId="8893" xr:uid="{00000000-0005-0000-0000-000000220000}"/>
    <cellStyle name="20% - Accent1 2 3 2 2 2 5 3 2" xfId="8894" xr:uid="{00000000-0005-0000-0000-000001220000}"/>
    <cellStyle name="20% - Accent1 2 3 2 2 2 5 4" xfId="8895" xr:uid="{00000000-0005-0000-0000-000002220000}"/>
    <cellStyle name="20% - Accent1 2 3 2 2 2 6" xfId="8896" xr:uid="{00000000-0005-0000-0000-000003220000}"/>
    <cellStyle name="20% - Accent1 2 3 2 2 2 6 2" xfId="8897" xr:uid="{00000000-0005-0000-0000-000004220000}"/>
    <cellStyle name="20% - Accent1 2 3 2 2 2 6 2 2" xfId="8898" xr:uid="{00000000-0005-0000-0000-000005220000}"/>
    <cellStyle name="20% - Accent1 2 3 2 2 2 6 2 2 2" xfId="8899" xr:uid="{00000000-0005-0000-0000-000006220000}"/>
    <cellStyle name="20% - Accent1 2 3 2 2 2 6 2 3" xfId="8900" xr:uid="{00000000-0005-0000-0000-000007220000}"/>
    <cellStyle name="20% - Accent1 2 3 2 2 2 6 3" xfId="8901" xr:uid="{00000000-0005-0000-0000-000008220000}"/>
    <cellStyle name="20% - Accent1 2 3 2 2 2 6 3 2" xfId="8902" xr:uid="{00000000-0005-0000-0000-000009220000}"/>
    <cellStyle name="20% - Accent1 2 3 2 2 2 6 4" xfId="8903" xr:uid="{00000000-0005-0000-0000-00000A220000}"/>
    <cellStyle name="20% - Accent1 2 3 2 2 2 7" xfId="8904" xr:uid="{00000000-0005-0000-0000-00000B220000}"/>
    <cellStyle name="20% - Accent1 2 3 2 2 2 7 2" xfId="8905" xr:uid="{00000000-0005-0000-0000-00000C220000}"/>
    <cellStyle name="20% - Accent1 2 3 2 2 2 7 2 2" xfId="8906" xr:uid="{00000000-0005-0000-0000-00000D220000}"/>
    <cellStyle name="20% - Accent1 2 3 2 2 2 7 3" xfId="8907" xr:uid="{00000000-0005-0000-0000-00000E220000}"/>
    <cellStyle name="20% - Accent1 2 3 2 2 2 8" xfId="8908" xr:uid="{00000000-0005-0000-0000-00000F220000}"/>
    <cellStyle name="20% - Accent1 2 3 2 2 2 8 2" xfId="8909" xr:uid="{00000000-0005-0000-0000-000010220000}"/>
    <cellStyle name="20% - Accent1 2 3 2 2 2 8 2 2" xfId="8910" xr:uid="{00000000-0005-0000-0000-000011220000}"/>
    <cellStyle name="20% - Accent1 2 3 2 2 2 8 3" xfId="8911" xr:uid="{00000000-0005-0000-0000-000012220000}"/>
    <cellStyle name="20% - Accent1 2 3 2 2 2 9" xfId="8912" xr:uid="{00000000-0005-0000-0000-000013220000}"/>
    <cellStyle name="20% - Accent1 2 3 2 2 2 9 2" xfId="8913" xr:uid="{00000000-0005-0000-0000-000014220000}"/>
    <cellStyle name="20% - Accent1 2 3 2 2 3" xfId="8914" xr:uid="{00000000-0005-0000-0000-000015220000}"/>
    <cellStyle name="20% - Accent1 2 3 2 2 3 10" xfId="8915" xr:uid="{00000000-0005-0000-0000-000016220000}"/>
    <cellStyle name="20% - Accent1 2 3 2 2 3 10 2" xfId="8916" xr:uid="{00000000-0005-0000-0000-000017220000}"/>
    <cellStyle name="20% - Accent1 2 3 2 2 3 11" xfId="8917" xr:uid="{00000000-0005-0000-0000-000018220000}"/>
    <cellStyle name="20% - Accent1 2 3 2 2 3 2" xfId="8918" xr:uid="{00000000-0005-0000-0000-000019220000}"/>
    <cellStyle name="20% - Accent1 2 3 2 2 3 2 2" xfId="8919" xr:uid="{00000000-0005-0000-0000-00001A220000}"/>
    <cellStyle name="20% - Accent1 2 3 2 2 3 2 2 2" xfId="8920" xr:uid="{00000000-0005-0000-0000-00001B220000}"/>
    <cellStyle name="20% - Accent1 2 3 2 2 3 2 2 2 2" xfId="8921" xr:uid="{00000000-0005-0000-0000-00001C220000}"/>
    <cellStyle name="20% - Accent1 2 3 2 2 3 2 2 2 2 2" xfId="8922" xr:uid="{00000000-0005-0000-0000-00001D220000}"/>
    <cellStyle name="20% - Accent1 2 3 2 2 3 2 2 2 3" xfId="8923" xr:uid="{00000000-0005-0000-0000-00001E220000}"/>
    <cellStyle name="20% - Accent1 2 3 2 2 3 2 2 3" xfId="8924" xr:uid="{00000000-0005-0000-0000-00001F220000}"/>
    <cellStyle name="20% - Accent1 2 3 2 2 3 2 2 3 2" xfId="8925" xr:uid="{00000000-0005-0000-0000-000020220000}"/>
    <cellStyle name="20% - Accent1 2 3 2 2 3 2 2 4" xfId="8926" xr:uid="{00000000-0005-0000-0000-000021220000}"/>
    <cellStyle name="20% - Accent1 2 3 2 2 3 2 3" xfId="8927" xr:uid="{00000000-0005-0000-0000-000022220000}"/>
    <cellStyle name="20% - Accent1 2 3 2 2 3 2 3 2" xfId="8928" xr:uid="{00000000-0005-0000-0000-000023220000}"/>
    <cellStyle name="20% - Accent1 2 3 2 2 3 2 3 2 2" xfId="8929" xr:uid="{00000000-0005-0000-0000-000024220000}"/>
    <cellStyle name="20% - Accent1 2 3 2 2 3 2 3 2 2 2" xfId="8930" xr:uid="{00000000-0005-0000-0000-000025220000}"/>
    <cellStyle name="20% - Accent1 2 3 2 2 3 2 3 2 3" xfId="8931" xr:uid="{00000000-0005-0000-0000-000026220000}"/>
    <cellStyle name="20% - Accent1 2 3 2 2 3 2 3 3" xfId="8932" xr:uid="{00000000-0005-0000-0000-000027220000}"/>
    <cellStyle name="20% - Accent1 2 3 2 2 3 2 3 3 2" xfId="8933" xr:uid="{00000000-0005-0000-0000-000028220000}"/>
    <cellStyle name="20% - Accent1 2 3 2 2 3 2 3 4" xfId="8934" xr:uid="{00000000-0005-0000-0000-000029220000}"/>
    <cellStyle name="20% - Accent1 2 3 2 2 3 2 4" xfId="8935" xr:uid="{00000000-0005-0000-0000-00002A220000}"/>
    <cellStyle name="20% - Accent1 2 3 2 2 3 2 4 2" xfId="8936" xr:uid="{00000000-0005-0000-0000-00002B220000}"/>
    <cellStyle name="20% - Accent1 2 3 2 2 3 2 4 2 2" xfId="8937" xr:uid="{00000000-0005-0000-0000-00002C220000}"/>
    <cellStyle name="20% - Accent1 2 3 2 2 3 2 4 2 2 2" xfId="8938" xr:uid="{00000000-0005-0000-0000-00002D220000}"/>
    <cellStyle name="20% - Accent1 2 3 2 2 3 2 4 2 3" xfId="8939" xr:uid="{00000000-0005-0000-0000-00002E220000}"/>
    <cellStyle name="20% - Accent1 2 3 2 2 3 2 4 3" xfId="8940" xr:uid="{00000000-0005-0000-0000-00002F220000}"/>
    <cellStyle name="20% - Accent1 2 3 2 2 3 2 4 3 2" xfId="8941" xr:uid="{00000000-0005-0000-0000-000030220000}"/>
    <cellStyle name="20% - Accent1 2 3 2 2 3 2 4 4" xfId="8942" xr:uid="{00000000-0005-0000-0000-000031220000}"/>
    <cellStyle name="20% - Accent1 2 3 2 2 3 2 5" xfId="8943" xr:uid="{00000000-0005-0000-0000-000032220000}"/>
    <cellStyle name="20% - Accent1 2 3 2 2 3 2 5 2" xfId="8944" xr:uid="{00000000-0005-0000-0000-000033220000}"/>
    <cellStyle name="20% - Accent1 2 3 2 2 3 2 5 2 2" xfId="8945" xr:uid="{00000000-0005-0000-0000-000034220000}"/>
    <cellStyle name="20% - Accent1 2 3 2 2 3 2 5 3" xfId="8946" xr:uid="{00000000-0005-0000-0000-000035220000}"/>
    <cellStyle name="20% - Accent1 2 3 2 2 3 2 6" xfId="8947" xr:uid="{00000000-0005-0000-0000-000036220000}"/>
    <cellStyle name="20% - Accent1 2 3 2 2 3 2 6 2" xfId="8948" xr:uid="{00000000-0005-0000-0000-000037220000}"/>
    <cellStyle name="20% - Accent1 2 3 2 2 3 2 6 2 2" xfId="8949" xr:uid="{00000000-0005-0000-0000-000038220000}"/>
    <cellStyle name="20% - Accent1 2 3 2 2 3 2 6 3" xfId="8950" xr:uid="{00000000-0005-0000-0000-000039220000}"/>
    <cellStyle name="20% - Accent1 2 3 2 2 3 2 7" xfId="8951" xr:uid="{00000000-0005-0000-0000-00003A220000}"/>
    <cellStyle name="20% - Accent1 2 3 2 2 3 2 7 2" xfId="8952" xr:uid="{00000000-0005-0000-0000-00003B220000}"/>
    <cellStyle name="20% - Accent1 2 3 2 2 3 2 8" xfId="8953" xr:uid="{00000000-0005-0000-0000-00003C220000}"/>
    <cellStyle name="20% - Accent1 2 3 2 2 3 2 8 2" xfId="8954" xr:uid="{00000000-0005-0000-0000-00003D220000}"/>
    <cellStyle name="20% - Accent1 2 3 2 2 3 2 9" xfId="8955" xr:uid="{00000000-0005-0000-0000-00003E220000}"/>
    <cellStyle name="20% - Accent1 2 3 2 2 3 3" xfId="8956" xr:uid="{00000000-0005-0000-0000-00003F220000}"/>
    <cellStyle name="20% - Accent1 2 3 2 2 3 3 2" xfId="8957" xr:uid="{00000000-0005-0000-0000-000040220000}"/>
    <cellStyle name="20% - Accent1 2 3 2 2 3 3 2 2" xfId="8958" xr:uid="{00000000-0005-0000-0000-000041220000}"/>
    <cellStyle name="20% - Accent1 2 3 2 2 3 3 2 2 2" xfId="8959" xr:uid="{00000000-0005-0000-0000-000042220000}"/>
    <cellStyle name="20% - Accent1 2 3 2 2 3 3 2 2 2 2" xfId="8960" xr:uid="{00000000-0005-0000-0000-000043220000}"/>
    <cellStyle name="20% - Accent1 2 3 2 2 3 3 2 2 3" xfId="8961" xr:uid="{00000000-0005-0000-0000-000044220000}"/>
    <cellStyle name="20% - Accent1 2 3 2 2 3 3 2 3" xfId="8962" xr:uid="{00000000-0005-0000-0000-000045220000}"/>
    <cellStyle name="20% - Accent1 2 3 2 2 3 3 2 3 2" xfId="8963" xr:uid="{00000000-0005-0000-0000-000046220000}"/>
    <cellStyle name="20% - Accent1 2 3 2 2 3 3 2 4" xfId="8964" xr:uid="{00000000-0005-0000-0000-000047220000}"/>
    <cellStyle name="20% - Accent1 2 3 2 2 3 3 3" xfId="8965" xr:uid="{00000000-0005-0000-0000-000048220000}"/>
    <cellStyle name="20% - Accent1 2 3 2 2 3 3 3 2" xfId="8966" xr:uid="{00000000-0005-0000-0000-000049220000}"/>
    <cellStyle name="20% - Accent1 2 3 2 2 3 3 3 2 2" xfId="8967" xr:uid="{00000000-0005-0000-0000-00004A220000}"/>
    <cellStyle name="20% - Accent1 2 3 2 2 3 3 3 2 2 2" xfId="8968" xr:uid="{00000000-0005-0000-0000-00004B220000}"/>
    <cellStyle name="20% - Accent1 2 3 2 2 3 3 3 2 3" xfId="8969" xr:uid="{00000000-0005-0000-0000-00004C220000}"/>
    <cellStyle name="20% - Accent1 2 3 2 2 3 3 3 3" xfId="8970" xr:uid="{00000000-0005-0000-0000-00004D220000}"/>
    <cellStyle name="20% - Accent1 2 3 2 2 3 3 3 3 2" xfId="8971" xr:uid="{00000000-0005-0000-0000-00004E220000}"/>
    <cellStyle name="20% - Accent1 2 3 2 2 3 3 3 4" xfId="8972" xr:uid="{00000000-0005-0000-0000-00004F220000}"/>
    <cellStyle name="20% - Accent1 2 3 2 2 3 3 4" xfId="8973" xr:uid="{00000000-0005-0000-0000-000050220000}"/>
    <cellStyle name="20% - Accent1 2 3 2 2 3 3 4 2" xfId="8974" xr:uid="{00000000-0005-0000-0000-000051220000}"/>
    <cellStyle name="20% - Accent1 2 3 2 2 3 3 4 2 2" xfId="8975" xr:uid="{00000000-0005-0000-0000-000052220000}"/>
    <cellStyle name="20% - Accent1 2 3 2 2 3 3 4 2 2 2" xfId="8976" xr:uid="{00000000-0005-0000-0000-000053220000}"/>
    <cellStyle name="20% - Accent1 2 3 2 2 3 3 4 2 3" xfId="8977" xr:uid="{00000000-0005-0000-0000-000054220000}"/>
    <cellStyle name="20% - Accent1 2 3 2 2 3 3 4 3" xfId="8978" xr:uid="{00000000-0005-0000-0000-000055220000}"/>
    <cellStyle name="20% - Accent1 2 3 2 2 3 3 4 3 2" xfId="8979" xr:uid="{00000000-0005-0000-0000-000056220000}"/>
    <cellStyle name="20% - Accent1 2 3 2 2 3 3 4 4" xfId="8980" xr:uid="{00000000-0005-0000-0000-000057220000}"/>
    <cellStyle name="20% - Accent1 2 3 2 2 3 3 5" xfId="8981" xr:uid="{00000000-0005-0000-0000-000058220000}"/>
    <cellStyle name="20% - Accent1 2 3 2 2 3 3 5 2" xfId="8982" xr:uid="{00000000-0005-0000-0000-000059220000}"/>
    <cellStyle name="20% - Accent1 2 3 2 2 3 3 5 2 2" xfId="8983" xr:uid="{00000000-0005-0000-0000-00005A220000}"/>
    <cellStyle name="20% - Accent1 2 3 2 2 3 3 5 3" xfId="8984" xr:uid="{00000000-0005-0000-0000-00005B220000}"/>
    <cellStyle name="20% - Accent1 2 3 2 2 3 3 6" xfId="8985" xr:uid="{00000000-0005-0000-0000-00005C220000}"/>
    <cellStyle name="20% - Accent1 2 3 2 2 3 3 6 2" xfId="8986" xr:uid="{00000000-0005-0000-0000-00005D220000}"/>
    <cellStyle name="20% - Accent1 2 3 2 2 3 3 6 2 2" xfId="8987" xr:uid="{00000000-0005-0000-0000-00005E220000}"/>
    <cellStyle name="20% - Accent1 2 3 2 2 3 3 6 3" xfId="8988" xr:uid="{00000000-0005-0000-0000-00005F220000}"/>
    <cellStyle name="20% - Accent1 2 3 2 2 3 3 7" xfId="8989" xr:uid="{00000000-0005-0000-0000-000060220000}"/>
    <cellStyle name="20% - Accent1 2 3 2 2 3 3 7 2" xfId="8990" xr:uid="{00000000-0005-0000-0000-000061220000}"/>
    <cellStyle name="20% - Accent1 2 3 2 2 3 3 8" xfId="8991" xr:uid="{00000000-0005-0000-0000-000062220000}"/>
    <cellStyle name="20% - Accent1 2 3 2 2 3 3 8 2" xfId="8992" xr:uid="{00000000-0005-0000-0000-000063220000}"/>
    <cellStyle name="20% - Accent1 2 3 2 2 3 3 9" xfId="8993" xr:uid="{00000000-0005-0000-0000-000064220000}"/>
    <cellStyle name="20% - Accent1 2 3 2 2 3 4" xfId="8994" xr:uid="{00000000-0005-0000-0000-000065220000}"/>
    <cellStyle name="20% - Accent1 2 3 2 2 3 4 2" xfId="8995" xr:uid="{00000000-0005-0000-0000-000066220000}"/>
    <cellStyle name="20% - Accent1 2 3 2 2 3 4 2 2" xfId="8996" xr:uid="{00000000-0005-0000-0000-000067220000}"/>
    <cellStyle name="20% - Accent1 2 3 2 2 3 4 2 2 2" xfId="8997" xr:uid="{00000000-0005-0000-0000-000068220000}"/>
    <cellStyle name="20% - Accent1 2 3 2 2 3 4 2 3" xfId="8998" xr:uid="{00000000-0005-0000-0000-000069220000}"/>
    <cellStyle name="20% - Accent1 2 3 2 2 3 4 3" xfId="8999" xr:uid="{00000000-0005-0000-0000-00006A220000}"/>
    <cellStyle name="20% - Accent1 2 3 2 2 3 4 3 2" xfId="9000" xr:uid="{00000000-0005-0000-0000-00006B220000}"/>
    <cellStyle name="20% - Accent1 2 3 2 2 3 4 4" xfId="9001" xr:uid="{00000000-0005-0000-0000-00006C220000}"/>
    <cellStyle name="20% - Accent1 2 3 2 2 3 5" xfId="9002" xr:uid="{00000000-0005-0000-0000-00006D220000}"/>
    <cellStyle name="20% - Accent1 2 3 2 2 3 5 2" xfId="9003" xr:uid="{00000000-0005-0000-0000-00006E220000}"/>
    <cellStyle name="20% - Accent1 2 3 2 2 3 5 2 2" xfId="9004" xr:uid="{00000000-0005-0000-0000-00006F220000}"/>
    <cellStyle name="20% - Accent1 2 3 2 2 3 5 2 2 2" xfId="9005" xr:uid="{00000000-0005-0000-0000-000070220000}"/>
    <cellStyle name="20% - Accent1 2 3 2 2 3 5 2 3" xfId="9006" xr:uid="{00000000-0005-0000-0000-000071220000}"/>
    <cellStyle name="20% - Accent1 2 3 2 2 3 5 3" xfId="9007" xr:uid="{00000000-0005-0000-0000-000072220000}"/>
    <cellStyle name="20% - Accent1 2 3 2 2 3 5 3 2" xfId="9008" xr:uid="{00000000-0005-0000-0000-000073220000}"/>
    <cellStyle name="20% - Accent1 2 3 2 2 3 5 4" xfId="9009" xr:uid="{00000000-0005-0000-0000-000074220000}"/>
    <cellStyle name="20% - Accent1 2 3 2 2 3 6" xfId="9010" xr:uid="{00000000-0005-0000-0000-000075220000}"/>
    <cellStyle name="20% - Accent1 2 3 2 2 3 6 2" xfId="9011" xr:uid="{00000000-0005-0000-0000-000076220000}"/>
    <cellStyle name="20% - Accent1 2 3 2 2 3 6 2 2" xfId="9012" xr:uid="{00000000-0005-0000-0000-000077220000}"/>
    <cellStyle name="20% - Accent1 2 3 2 2 3 6 2 2 2" xfId="9013" xr:uid="{00000000-0005-0000-0000-000078220000}"/>
    <cellStyle name="20% - Accent1 2 3 2 2 3 6 2 3" xfId="9014" xr:uid="{00000000-0005-0000-0000-000079220000}"/>
    <cellStyle name="20% - Accent1 2 3 2 2 3 6 3" xfId="9015" xr:uid="{00000000-0005-0000-0000-00007A220000}"/>
    <cellStyle name="20% - Accent1 2 3 2 2 3 6 3 2" xfId="9016" xr:uid="{00000000-0005-0000-0000-00007B220000}"/>
    <cellStyle name="20% - Accent1 2 3 2 2 3 6 4" xfId="9017" xr:uid="{00000000-0005-0000-0000-00007C220000}"/>
    <cellStyle name="20% - Accent1 2 3 2 2 3 7" xfId="9018" xr:uid="{00000000-0005-0000-0000-00007D220000}"/>
    <cellStyle name="20% - Accent1 2 3 2 2 3 7 2" xfId="9019" xr:uid="{00000000-0005-0000-0000-00007E220000}"/>
    <cellStyle name="20% - Accent1 2 3 2 2 3 7 2 2" xfId="9020" xr:uid="{00000000-0005-0000-0000-00007F220000}"/>
    <cellStyle name="20% - Accent1 2 3 2 2 3 7 3" xfId="9021" xr:uid="{00000000-0005-0000-0000-000080220000}"/>
    <cellStyle name="20% - Accent1 2 3 2 2 3 8" xfId="9022" xr:uid="{00000000-0005-0000-0000-000081220000}"/>
    <cellStyle name="20% - Accent1 2 3 2 2 3 8 2" xfId="9023" xr:uid="{00000000-0005-0000-0000-000082220000}"/>
    <cellStyle name="20% - Accent1 2 3 2 2 3 8 2 2" xfId="9024" xr:uid="{00000000-0005-0000-0000-000083220000}"/>
    <cellStyle name="20% - Accent1 2 3 2 2 3 8 3" xfId="9025" xr:uid="{00000000-0005-0000-0000-000084220000}"/>
    <cellStyle name="20% - Accent1 2 3 2 2 3 9" xfId="9026" xr:uid="{00000000-0005-0000-0000-000085220000}"/>
    <cellStyle name="20% - Accent1 2 3 2 2 3 9 2" xfId="9027" xr:uid="{00000000-0005-0000-0000-000086220000}"/>
    <cellStyle name="20% - Accent1 2 3 2 2 4" xfId="9028" xr:uid="{00000000-0005-0000-0000-000087220000}"/>
    <cellStyle name="20% - Accent1 2 3 2 2 4 10" xfId="9029" xr:uid="{00000000-0005-0000-0000-000088220000}"/>
    <cellStyle name="20% - Accent1 2 3 2 2 4 10 2" xfId="9030" xr:uid="{00000000-0005-0000-0000-000089220000}"/>
    <cellStyle name="20% - Accent1 2 3 2 2 4 11" xfId="9031" xr:uid="{00000000-0005-0000-0000-00008A220000}"/>
    <cellStyle name="20% - Accent1 2 3 2 2 4 2" xfId="9032" xr:uid="{00000000-0005-0000-0000-00008B220000}"/>
    <cellStyle name="20% - Accent1 2 3 2 2 4 2 2" xfId="9033" xr:uid="{00000000-0005-0000-0000-00008C220000}"/>
    <cellStyle name="20% - Accent1 2 3 2 2 4 2 2 2" xfId="9034" xr:uid="{00000000-0005-0000-0000-00008D220000}"/>
    <cellStyle name="20% - Accent1 2 3 2 2 4 2 2 2 2" xfId="9035" xr:uid="{00000000-0005-0000-0000-00008E220000}"/>
    <cellStyle name="20% - Accent1 2 3 2 2 4 2 2 2 2 2" xfId="9036" xr:uid="{00000000-0005-0000-0000-00008F220000}"/>
    <cellStyle name="20% - Accent1 2 3 2 2 4 2 2 2 3" xfId="9037" xr:uid="{00000000-0005-0000-0000-000090220000}"/>
    <cellStyle name="20% - Accent1 2 3 2 2 4 2 2 3" xfId="9038" xr:uid="{00000000-0005-0000-0000-000091220000}"/>
    <cellStyle name="20% - Accent1 2 3 2 2 4 2 2 3 2" xfId="9039" xr:uid="{00000000-0005-0000-0000-000092220000}"/>
    <cellStyle name="20% - Accent1 2 3 2 2 4 2 2 4" xfId="9040" xr:uid="{00000000-0005-0000-0000-000093220000}"/>
    <cellStyle name="20% - Accent1 2 3 2 2 4 2 3" xfId="9041" xr:uid="{00000000-0005-0000-0000-000094220000}"/>
    <cellStyle name="20% - Accent1 2 3 2 2 4 2 3 2" xfId="9042" xr:uid="{00000000-0005-0000-0000-000095220000}"/>
    <cellStyle name="20% - Accent1 2 3 2 2 4 2 3 2 2" xfId="9043" xr:uid="{00000000-0005-0000-0000-000096220000}"/>
    <cellStyle name="20% - Accent1 2 3 2 2 4 2 3 2 2 2" xfId="9044" xr:uid="{00000000-0005-0000-0000-000097220000}"/>
    <cellStyle name="20% - Accent1 2 3 2 2 4 2 3 2 3" xfId="9045" xr:uid="{00000000-0005-0000-0000-000098220000}"/>
    <cellStyle name="20% - Accent1 2 3 2 2 4 2 3 3" xfId="9046" xr:uid="{00000000-0005-0000-0000-000099220000}"/>
    <cellStyle name="20% - Accent1 2 3 2 2 4 2 3 3 2" xfId="9047" xr:uid="{00000000-0005-0000-0000-00009A220000}"/>
    <cellStyle name="20% - Accent1 2 3 2 2 4 2 3 4" xfId="9048" xr:uid="{00000000-0005-0000-0000-00009B220000}"/>
    <cellStyle name="20% - Accent1 2 3 2 2 4 2 4" xfId="9049" xr:uid="{00000000-0005-0000-0000-00009C220000}"/>
    <cellStyle name="20% - Accent1 2 3 2 2 4 2 4 2" xfId="9050" xr:uid="{00000000-0005-0000-0000-00009D220000}"/>
    <cellStyle name="20% - Accent1 2 3 2 2 4 2 4 2 2" xfId="9051" xr:uid="{00000000-0005-0000-0000-00009E220000}"/>
    <cellStyle name="20% - Accent1 2 3 2 2 4 2 4 2 2 2" xfId="9052" xr:uid="{00000000-0005-0000-0000-00009F220000}"/>
    <cellStyle name="20% - Accent1 2 3 2 2 4 2 4 2 3" xfId="9053" xr:uid="{00000000-0005-0000-0000-0000A0220000}"/>
    <cellStyle name="20% - Accent1 2 3 2 2 4 2 4 3" xfId="9054" xr:uid="{00000000-0005-0000-0000-0000A1220000}"/>
    <cellStyle name="20% - Accent1 2 3 2 2 4 2 4 3 2" xfId="9055" xr:uid="{00000000-0005-0000-0000-0000A2220000}"/>
    <cellStyle name="20% - Accent1 2 3 2 2 4 2 4 4" xfId="9056" xr:uid="{00000000-0005-0000-0000-0000A3220000}"/>
    <cellStyle name="20% - Accent1 2 3 2 2 4 2 5" xfId="9057" xr:uid="{00000000-0005-0000-0000-0000A4220000}"/>
    <cellStyle name="20% - Accent1 2 3 2 2 4 2 5 2" xfId="9058" xr:uid="{00000000-0005-0000-0000-0000A5220000}"/>
    <cellStyle name="20% - Accent1 2 3 2 2 4 2 5 2 2" xfId="9059" xr:uid="{00000000-0005-0000-0000-0000A6220000}"/>
    <cellStyle name="20% - Accent1 2 3 2 2 4 2 5 3" xfId="9060" xr:uid="{00000000-0005-0000-0000-0000A7220000}"/>
    <cellStyle name="20% - Accent1 2 3 2 2 4 2 6" xfId="9061" xr:uid="{00000000-0005-0000-0000-0000A8220000}"/>
    <cellStyle name="20% - Accent1 2 3 2 2 4 2 6 2" xfId="9062" xr:uid="{00000000-0005-0000-0000-0000A9220000}"/>
    <cellStyle name="20% - Accent1 2 3 2 2 4 2 6 2 2" xfId="9063" xr:uid="{00000000-0005-0000-0000-0000AA220000}"/>
    <cellStyle name="20% - Accent1 2 3 2 2 4 2 6 3" xfId="9064" xr:uid="{00000000-0005-0000-0000-0000AB220000}"/>
    <cellStyle name="20% - Accent1 2 3 2 2 4 2 7" xfId="9065" xr:uid="{00000000-0005-0000-0000-0000AC220000}"/>
    <cellStyle name="20% - Accent1 2 3 2 2 4 2 7 2" xfId="9066" xr:uid="{00000000-0005-0000-0000-0000AD220000}"/>
    <cellStyle name="20% - Accent1 2 3 2 2 4 2 8" xfId="9067" xr:uid="{00000000-0005-0000-0000-0000AE220000}"/>
    <cellStyle name="20% - Accent1 2 3 2 2 4 2 8 2" xfId="9068" xr:uid="{00000000-0005-0000-0000-0000AF220000}"/>
    <cellStyle name="20% - Accent1 2 3 2 2 4 2 9" xfId="9069" xr:uid="{00000000-0005-0000-0000-0000B0220000}"/>
    <cellStyle name="20% - Accent1 2 3 2 2 4 3" xfId="9070" xr:uid="{00000000-0005-0000-0000-0000B1220000}"/>
    <cellStyle name="20% - Accent1 2 3 2 2 4 3 2" xfId="9071" xr:uid="{00000000-0005-0000-0000-0000B2220000}"/>
    <cellStyle name="20% - Accent1 2 3 2 2 4 3 2 2" xfId="9072" xr:uid="{00000000-0005-0000-0000-0000B3220000}"/>
    <cellStyle name="20% - Accent1 2 3 2 2 4 3 2 2 2" xfId="9073" xr:uid="{00000000-0005-0000-0000-0000B4220000}"/>
    <cellStyle name="20% - Accent1 2 3 2 2 4 3 2 2 2 2" xfId="9074" xr:uid="{00000000-0005-0000-0000-0000B5220000}"/>
    <cellStyle name="20% - Accent1 2 3 2 2 4 3 2 2 3" xfId="9075" xr:uid="{00000000-0005-0000-0000-0000B6220000}"/>
    <cellStyle name="20% - Accent1 2 3 2 2 4 3 2 3" xfId="9076" xr:uid="{00000000-0005-0000-0000-0000B7220000}"/>
    <cellStyle name="20% - Accent1 2 3 2 2 4 3 2 3 2" xfId="9077" xr:uid="{00000000-0005-0000-0000-0000B8220000}"/>
    <cellStyle name="20% - Accent1 2 3 2 2 4 3 2 4" xfId="9078" xr:uid="{00000000-0005-0000-0000-0000B9220000}"/>
    <cellStyle name="20% - Accent1 2 3 2 2 4 3 3" xfId="9079" xr:uid="{00000000-0005-0000-0000-0000BA220000}"/>
    <cellStyle name="20% - Accent1 2 3 2 2 4 3 3 2" xfId="9080" xr:uid="{00000000-0005-0000-0000-0000BB220000}"/>
    <cellStyle name="20% - Accent1 2 3 2 2 4 3 3 2 2" xfId="9081" xr:uid="{00000000-0005-0000-0000-0000BC220000}"/>
    <cellStyle name="20% - Accent1 2 3 2 2 4 3 3 2 2 2" xfId="9082" xr:uid="{00000000-0005-0000-0000-0000BD220000}"/>
    <cellStyle name="20% - Accent1 2 3 2 2 4 3 3 2 3" xfId="9083" xr:uid="{00000000-0005-0000-0000-0000BE220000}"/>
    <cellStyle name="20% - Accent1 2 3 2 2 4 3 3 3" xfId="9084" xr:uid="{00000000-0005-0000-0000-0000BF220000}"/>
    <cellStyle name="20% - Accent1 2 3 2 2 4 3 3 3 2" xfId="9085" xr:uid="{00000000-0005-0000-0000-0000C0220000}"/>
    <cellStyle name="20% - Accent1 2 3 2 2 4 3 3 4" xfId="9086" xr:uid="{00000000-0005-0000-0000-0000C1220000}"/>
    <cellStyle name="20% - Accent1 2 3 2 2 4 3 4" xfId="9087" xr:uid="{00000000-0005-0000-0000-0000C2220000}"/>
    <cellStyle name="20% - Accent1 2 3 2 2 4 3 4 2" xfId="9088" xr:uid="{00000000-0005-0000-0000-0000C3220000}"/>
    <cellStyle name="20% - Accent1 2 3 2 2 4 3 4 2 2" xfId="9089" xr:uid="{00000000-0005-0000-0000-0000C4220000}"/>
    <cellStyle name="20% - Accent1 2 3 2 2 4 3 4 2 2 2" xfId="9090" xr:uid="{00000000-0005-0000-0000-0000C5220000}"/>
    <cellStyle name="20% - Accent1 2 3 2 2 4 3 4 2 3" xfId="9091" xr:uid="{00000000-0005-0000-0000-0000C6220000}"/>
    <cellStyle name="20% - Accent1 2 3 2 2 4 3 4 3" xfId="9092" xr:uid="{00000000-0005-0000-0000-0000C7220000}"/>
    <cellStyle name="20% - Accent1 2 3 2 2 4 3 4 3 2" xfId="9093" xr:uid="{00000000-0005-0000-0000-0000C8220000}"/>
    <cellStyle name="20% - Accent1 2 3 2 2 4 3 4 4" xfId="9094" xr:uid="{00000000-0005-0000-0000-0000C9220000}"/>
    <cellStyle name="20% - Accent1 2 3 2 2 4 3 5" xfId="9095" xr:uid="{00000000-0005-0000-0000-0000CA220000}"/>
    <cellStyle name="20% - Accent1 2 3 2 2 4 3 5 2" xfId="9096" xr:uid="{00000000-0005-0000-0000-0000CB220000}"/>
    <cellStyle name="20% - Accent1 2 3 2 2 4 3 5 2 2" xfId="9097" xr:uid="{00000000-0005-0000-0000-0000CC220000}"/>
    <cellStyle name="20% - Accent1 2 3 2 2 4 3 5 3" xfId="9098" xr:uid="{00000000-0005-0000-0000-0000CD220000}"/>
    <cellStyle name="20% - Accent1 2 3 2 2 4 3 6" xfId="9099" xr:uid="{00000000-0005-0000-0000-0000CE220000}"/>
    <cellStyle name="20% - Accent1 2 3 2 2 4 3 6 2" xfId="9100" xr:uid="{00000000-0005-0000-0000-0000CF220000}"/>
    <cellStyle name="20% - Accent1 2 3 2 2 4 3 6 2 2" xfId="9101" xr:uid="{00000000-0005-0000-0000-0000D0220000}"/>
    <cellStyle name="20% - Accent1 2 3 2 2 4 3 6 3" xfId="9102" xr:uid="{00000000-0005-0000-0000-0000D1220000}"/>
    <cellStyle name="20% - Accent1 2 3 2 2 4 3 7" xfId="9103" xr:uid="{00000000-0005-0000-0000-0000D2220000}"/>
    <cellStyle name="20% - Accent1 2 3 2 2 4 3 7 2" xfId="9104" xr:uid="{00000000-0005-0000-0000-0000D3220000}"/>
    <cellStyle name="20% - Accent1 2 3 2 2 4 3 8" xfId="9105" xr:uid="{00000000-0005-0000-0000-0000D4220000}"/>
    <cellStyle name="20% - Accent1 2 3 2 2 4 3 8 2" xfId="9106" xr:uid="{00000000-0005-0000-0000-0000D5220000}"/>
    <cellStyle name="20% - Accent1 2 3 2 2 4 3 9" xfId="9107" xr:uid="{00000000-0005-0000-0000-0000D6220000}"/>
    <cellStyle name="20% - Accent1 2 3 2 2 4 4" xfId="9108" xr:uid="{00000000-0005-0000-0000-0000D7220000}"/>
    <cellStyle name="20% - Accent1 2 3 2 2 4 4 2" xfId="9109" xr:uid="{00000000-0005-0000-0000-0000D8220000}"/>
    <cellStyle name="20% - Accent1 2 3 2 2 4 4 2 2" xfId="9110" xr:uid="{00000000-0005-0000-0000-0000D9220000}"/>
    <cellStyle name="20% - Accent1 2 3 2 2 4 4 2 2 2" xfId="9111" xr:uid="{00000000-0005-0000-0000-0000DA220000}"/>
    <cellStyle name="20% - Accent1 2 3 2 2 4 4 2 3" xfId="9112" xr:uid="{00000000-0005-0000-0000-0000DB220000}"/>
    <cellStyle name="20% - Accent1 2 3 2 2 4 4 3" xfId="9113" xr:uid="{00000000-0005-0000-0000-0000DC220000}"/>
    <cellStyle name="20% - Accent1 2 3 2 2 4 4 3 2" xfId="9114" xr:uid="{00000000-0005-0000-0000-0000DD220000}"/>
    <cellStyle name="20% - Accent1 2 3 2 2 4 4 4" xfId="9115" xr:uid="{00000000-0005-0000-0000-0000DE220000}"/>
    <cellStyle name="20% - Accent1 2 3 2 2 4 5" xfId="9116" xr:uid="{00000000-0005-0000-0000-0000DF220000}"/>
    <cellStyle name="20% - Accent1 2 3 2 2 4 5 2" xfId="9117" xr:uid="{00000000-0005-0000-0000-0000E0220000}"/>
    <cellStyle name="20% - Accent1 2 3 2 2 4 5 2 2" xfId="9118" xr:uid="{00000000-0005-0000-0000-0000E1220000}"/>
    <cellStyle name="20% - Accent1 2 3 2 2 4 5 2 2 2" xfId="9119" xr:uid="{00000000-0005-0000-0000-0000E2220000}"/>
    <cellStyle name="20% - Accent1 2 3 2 2 4 5 2 3" xfId="9120" xr:uid="{00000000-0005-0000-0000-0000E3220000}"/>
    <cellStyle name="20% - Accent1 2 3 2 2 4 5 3" xfId="9121" xr:uid="{00000000-0005-0000-0000-0000E4220000}"/>
    <cellStyle name="20% - Accent1 2 3 2 2 4 5 3 2" xfId="9122" xr:uid="{00000000-0005-0000-0000-0000E5220000}"/>
    <cellStyle name="20% - Accent1 2 3 2 2 4 5 4" xfId="9123" xr:uid="{00000000-0005-0000-0000-0000E6220000}"/>
    <cellStyle name="20% - Accent1 2 3 2 2 4 6" xfId="9124" xr:uid="{00000000-0005-0000-0000-0000E7220000}"/>
    <cellStyle name="20% - Accent1 2 3 2 2 4 6 2" xfId="9125" xr:uid="{00000000-0005-0000-0000-0000E8220000}"/>
    <cellStyle name="20% - Accent1 2 3 2 2 4 6 2 2" xfId="9126" xr:uid="{00000000-0005-0000-0000-0000E9220000}"/>
    <cellStyle name="20% - Accent1 2 3 2 2 4 6 2 2 2" xfId="9127" xr:uid="{00000000-0005-0000-0000-0000EA220000}"/>
    <cellStyle name="20% - Accent1 2 3 2 2 4 6 2 3" xfId="9128" xr:uid="{00000000-0005-0000-0000-0000EB220000}"/>
    <cellStyle name="20% - Accent1 2 3 2 2 4 6 3" xfId="9129" xr:uid="{00000000-0005-0000-0000-0000EC220000}"/>
    <cellStyle name="20% - Accent1 2 3 2 2 4 6 3 2" xfId="9130" xr:uid="{00000000-0005-0000-0000-0000ED220000}"/>
    <cellStyle name="20% - Accent1 2 3 2 2 4 6 4" xfId="9131" xr:uid="{00000000-0005-0000-0000-0000EE220000}"/>
    <cellStyle name="20% - Accent1 2 3 2 2 4 7" xfId="9132" xr:uid="{00000000-0005-0000-0000-0000EF220000}"/>
    <cellStyle name="20% - Accent1 2 3 2 2 4 7 2" xfId="9133" xr:uid="{00000000-0005-0000-0000-0000F0220000}"/>
    <cellStyle name="20% - Accent1 2 3 2 2 4 7 2 2" xfId="9134" xr:uid="{00000000-0005-0000-0000-0000F1220000}"/>
    <cellStyle name="20% - Accent1 2 3 2 2 4 7 3" xfId="9135" xr:uid="{00000000-0005-0000-0000-0000F2220000}"/>
    <cellStyle name="20% - Accent1 2 3 2 2 4 8" xfId="9136" xr:uid="{00000000-0005-0000-0000-0000F3220000}"/>
    <cellStyle name="20% - Accent1 2 3 2 2 4 8 2" xfId="9137" xr:uid="{00000000-0005-0000-0000-0000F4220000}"/>
    <cellStyle name="20% - Accent1 2 3 2 2 4 8 2 2" xfId="9138" xr:uid="{00000000-0005-0000-0000-0000F5220000}"/>
    <cellStyle name="20% - Accent1 2 3 2 2 4 8 3" xfId="9139" xr:uid="{00000000-0005-0000-0000-0000F6220000}"/>
    <cellStyle name="20% - Accent1 2 3 2 2 4 9" xfId="9140" xr:uid="{00000000-0005-0000-0000-0000F7220000}"/>
    <cellStyle name="20% - Accent1 2 3 2 2 4 9 2" xfId="9141" xr:uid="{00000000-0005-0000-0000-0000F8220000}"/>
    <cellStyle name="20% - Accent1 2 3 2 2 5" xfId="9142" xr:uid="{00000000-0005-0000-0000-0000F9220000}"/>
    <cellStyle name="20% - Accent1 2 3 2 2 5 2" xfId="9143" xr:uid="{00000000-0005-0000-0000-0000FA220000}"/>
    <cellStyle name="20% - Accent1 2 3 2 2 5 2 2" xfId="9144" xr:uid="{00000000-0005-0000-0000-0000FB220000}"/>
    <cellStyle name="20% - Accent1 2 3 2 2 5 2 2 2" xfId="9145" xr:uid="{00000000-0005-0000-0000-0000FC220000}"/>
    <cellStyle name="20% - Accent1 2 3 2 2 5 2 2 2 2" xfId="9146" xr:uid="{00000000-0005-0000-0000-0000FD220000}"/>
    <cellStyle name="20% - Accent1 2 3 2 2 5 2 2 3" xfId="9147" xr:uid="{00000000-0005-0000-0000-0000FE220000}"/>
    <cellStyle name="20% - Accent1 2 3 2 2 5 2 3" xfId="9148" xr:uid="{00000000-0005-0000-0000-0000FF220000}"/>
    <cellStyle name="20% - Accent1 2 3 2 2 5 2 3 2" xfId="9149" xr:uid="{00000000-0005-0000-0000-000000230000}"/>
    <cellStyle name="20% - Accent1 2 3 2 2 5 2 4" xfId="9150" xr:uid="{00000000-0005-0000-0000-000001230000}"/>
    <cellStyle name="20% - Accent1 2 3 2 2 5 3" xfId="9151" xr:uid="{00000000-0005-0000-0000-000002230000}"/>
    <cellStyle name="20% - Accent1 2 3 2 2 5 3 2" xfId="9152" xr:uid="{00000000-0005-0000-0000-000003230000}"/>
    <cellStyle name="20% - Accent1 2 3 2 2 5 3 2 2" xfId="9153" xr:uid="{00000000-0005-0000-0000-000004230000}"/>
    <cellStyle name="20% - Accent1 2 3 2 2 5 3 2 2 2" xfId="9154" xr:uid="{00000000-0005-0000-0000-000005230000}"/>
    <cellStyle name="20% - Accent1 2 3 2 2 5 3 2 3" xfId="9155" xr:uid="{00000000-0005-0000-0000-000006230000}"/>
    <cellStyle name="20% - Accent1 2 3 2 2 5 3 3" xfId="9156" xr:uid="{00000000-0005-0000-0000-000007230000}"/>
    <cellStyle name="20% - Accent1 2 3 2 2 5 3 3 2" xfId="9157" xr:uid="{00000000-0005-0000-0000-000008230000}"/>
    <cellStyle name="20% - Accent1 2 3 2 2 5 3 4" xfId="9158" xr:uid="{00000000-0005-0000-0000-000009230000}"/>
    <cellStyle name="20% - Accent1 2 3 2 2 5 4" xfId="9159" xr:uid="{00000000-0005-0000-0000-00000A230000}"/>
    <cellStyle name="20% - Accent1 2 3 2 2 5 4 2" xfId="9160" xr:uid="{00000000-0005-0000-0000-00000B230000}"/>
    <cellStyle name="20% - Accent1 2 3 2 2 5 4 2 2" xfId="9161" xr:uid="{00000000-0005-0000-0000-00000C230000}"/>
    <cellStyle name="20% - Accent1 2 3 2 2 5 4 2 2 2" xfId="9162" xr:uid="{00000000-0005-0000-0000-00000D230000}"/>
    <cellStyle name="20% - Accent1 2 3 2 2 5 4 2 3" xfId="9163" xr:uid="{00000000-0005-0000-0000-00000E230000}"/>
    <cellStyle name="20% - Accent1 2 3 2 2 5 4 3" xfId="9164" xr:uid="{00000000-0005-0000-0000-00000F230000}"/>
    <cellStyle name="20% - Accent1 2 3 2 2 5 4 3 2" xfId="9165" xr:uid="{00000000-0005-0000-0000-000010230000}"/>
    <cellStyle name="20% - Accent1 2 3 2 2 5 4 4" xfId="9166" xr:uid="{00000000-0005-0000-0000-000011230000}"/>
    <cellStyle name="20% - Accent1 2 3 2 2 5 5" xfId="9167" xr:uid="{00000000-0005-0000-0000-000012230000}"/>
    <cellStyle name="20% - Accent1 2 3 2 2 5 5 2" xfId="9168" xr:uid="{00000000-0005-0000-0000-000013230000}"/>
    <cellStyle name="20% - Accent1 2 3 2 2 5 5 2 2" xfId="9169" xr:uid="{00000000-0005-0000-0000-000014230000}"/>
    <cellStyle name="20% - Accent1 2 3 2 2 5 5 3" xfId="9170" xr:uid="{00000000-0005-0000-0000-000015230000}"/>
    <cellStyle name="20% - Accent1 2 3 2 2 5 6" xfId="9171" xr:uid="{00000000-0005-0000-0000-000016230000}"/>
    <cellStyle name="20% - Accent1 2 3 2 2 5 6 2" xfId="9172" xr:uid="{00000000-0005-0000-0000-000017230000}"/>
    <cellStyle name="20% - Accent1 2 3 2 2 5 6 2 2" xfId="9173" xr:uid="{00000000-0005-0000-0000-000018230000}"/>
    <cellStyle name="20% - Accent1 2 3 2 2 5 6 3" xfId="9174" xr:uid="{00000000-0005-0000-0000-000019230000}"/>
    <cellStyle name="20% - Accent1 2 3 2 2 5 7" xfId="9175" xr:uid="{00000000-0005-0000-0000-00001A230000}"/>
    <cellStyle name="20% - Accent1 2 3 2 2 5 7 2" xfId="9176" xr:uid="{00000000-0005-0000-0000-00001B230000}"/>
    <cellStyle name="20% - Accent1 2 3 2 2 5 8" xfId="9177" xr:uid="{00000000-0005-0000-0000-00001C230000}"/>
    <cellStyle name="20% - Accent1 2 3 2 2 5 8 2" xfId="9178" xr:uid="{00000000-0005-0000-0000-00001D230000}"/>
    <cellStyle name="20% - Accent1 2 3 2 2 5 9" xfId="9179" xr:uid="{00000000-0005-0000-0000-00001E230000}"/>
    <cellStyle name="20% - Accent1 2 3 2 2 6" xfId="9180" xr:uid="{00000000-0005-0000-0000-00001F230000}"/>
    <cellStyle name="20% - Accent1 2 3 2 2 6 2" xfId="9181" xr:uid="{00000000-0005-0000-0000-000020230000}"/>
    <cellStyle name="20% - Accent1 2 3 2 2 6 2 2" xfId="9182" xr:uid="{00000000-0005-0000-0000-000021230000}"/>
    <cellStyle name="20% - Accent1 2 3 2 2 6 2 2 2" xfId="9183" xr:uid="{00000000-0005-0000-0000-000022230000}"/>
    <cellStyle name="20% - Accent1 2 3 2 2 6 2 2 2 2" xfId="9184" xr:uid="{00000000-0005-0000-0000-000023230000}"/>
    <cellStyle name="20% - Accent1 2 3 2 2 6 2 2 3" xfId="9185" xr:uid="{00000000-0005-0000-0000-000024230000}"/>
    <cellStyle name="20% - Accent1 2 3 2 2 6 2 3" xfId="9186" xr:uid="{00000000-0005-0000-0000-000025230000}"/>
    <cellStyle name="20% - Accent1 2 3 2 2 6 2 3 2" xfId="9187" xr:uid="{00000000-0005-0000-0000-000026230000}"/>
    <cellStyle name="20% - Accent1 2 3 2 2 6 2 4" xfId="9188" xr:uid="{00000000-0005-0000-0000-000027230000}"/>
    <cellStyle name="20% - Accent1 2 3 2 2 6 3" xfId="9189" xr:uid="{00000000-0005-0000-0000-000028230000}"/>
    <cellStyle name="20% - Accent1 2 3 2 2 6 3 2" xfId="9190" xr:uid="{00000000-0005-0000-0000-000029230000}"/>
    <cellStyle name="20% - Accent1 2 3 2 2 6 3 2 2" xfId="9191" xr:uid="{00000000-0005-0000-0000-00002A230000}"/>
    <cellStyle name="20% - Accent1 2 3 2 2 6 3 2 2 2" xfId="9192" xr:uid="{00000000-0005-0000-0000-00002B230000}"/>
    <cellStyle name="20% - Accent1 2 3 2 2 6 3 2 3" xfId="9193" xr:uid="{00000000-0005-0000-0000-00002C230000}"/>
    <cellStyle name="20% - Accent1 2 3 2 2 6 3 3" xfId="9194" xr:uid="{00000000-0005-0000-0000-00002D230000}"/>
    <cellStyle name="20% - Accent1 2 3 2 2 6 3 3 2" xfId="9195" xr:uid="{00000000-0005-0000-0000-00002E230000}"/>
    <cellStyle name="20% - Accent1 2 3 2 2 6 3 4" xfId="9196" xr:uid="{00000000-0005-0000-0000-00002F230000}"/>
    <cellStyle name="20% - Accent1 2 3 2 2 6 4" xfId="9197" xr:uid="{00000000-0005-0000-0000-000030230000}"/>
    <cellStyle name="20% - Accent1 2 3 2 2 6 4 2" xfId="9198" xr:uid="{00000000-0005-0000-0000-000031230000}"/>
    <cellStyle name="20% - Accent1 2 3 2 2 6 4 2 2" xfId="9199" xr:uid="{00000000-0005-0000-0000-000032230000}"/>
    <cellStyle name="20% - Accent1 2 3 2 2 6 4 2 2 2" xfId="9200" xr:uid="{00000000-0005-0000-0000-000033230000}"/>
    <cellStyle name="20% - Accent1 2 3 2 2 6 4 2 3" xfId="9201" xr:uid="{00000000-0005-0000-0000-000034230000}"/>
    <cellStyle name="20% - Accent1 2 3 2 2 6 4 3" xfId="9202" xr:uid="{00000000-0005-0000-0000-000035230000}"/>
    <cellStyle name="20% - Accent1 2 3 2 2 6 4 3 2" xfId="9203" xr:uid="{00000000-0005-0000-0000-000036230000}"/>
    <cellStyle name="20% - Accent1 2 3 2 2 6 4 4" xfId="9204" xr:uid="{00000000-0005-0000-0000-000037230000}"/>
    <cellStyle name="20% - Accent1 2 3 2 2 6 5" xfId="9205" xr:uid="{00000000-0005-0000-0000-000038230000}"/>
    <cellStyle name="20% - Accent1 2 3 2 2 6 5 2" xfId="9206" xr:uid="{00000000-0005-0000-0000-000039230000}"/>
    <cellStyle name="20% - Accent1 2 3 2 2 6 5 2 2" xfId="9207" xr:uid="{00000000-0005-0000-0000-00003A230000}"/>
    <cellStyle name="20% - Accent1 2 3 2 2 6 5 3" xfId="9208" xr:uid="{00000000-0005-0000-0000-00003B230000}"/>
    <cellStyle name="20% - Accent1 2 3 2 2 6 6" xfId="9209" xr:uid="{00000000-0005-0000-0000-00003C230000}"/>
    <cellStyle name="20% - Accent1 2 3 2 2 6 6 2" xfId="9210" xr:uid="{00000000-0005-0000-0000-00003D230000}"/>
    <cellStyle name="20% - Accent1 2 3 2 2 6 6 2 2" xfId="9211" xr:uid="{00000000-0005-0000-0000-00003E230000}"/>
    <cellStyle name="20% - Accent1 2 3 2 2 6 6 3" xfId="9212" xr:uid="{00000000-0005-0000-0000-00003F230000}"/>
    <cellStyle name="20% - Accent1 2 3 2 2 6 7" xfId="9213" xr:uid="{00000000-0005-0000-0000-000040230000}"/>
    <cellStyle name="20% - Accent1 2 3 2 2 6 7 2" xfId="9214" xr:uid="{00000000-0005-0000-0000-000041230000}"/>
    <cellStyle name="20% - Accent1 2 3 2 2 6 8" xfId="9215" xr:uid="{00000000-0005-0000-0000-000042230000}"/>
    <cellStyle name="20% - Accent1 2 3 2 2 6 8 2" xfId="9216" xr:uid="{00000000-0005-0000-0000-000043230000}"/>
    <cellStyle name="20% - Accent1 2 3 2 2 6 9" xfId="9217" xr:uid="{00000000-0005-0000-0000-000044230000}"/>
    <cellStyle name="20% - Accent1 2 3 2 2 7" xfId="9218" xr:uid="{00000000-0005-0000-0000-000045230000}"/>
    <cellStyle name="20% - Accent1 2 3 2 2 7 2" xfId="9219" xr:uid="{00000000-0005-0000-0000-000046230000}"/>
    <cellStyle name="20% - Accent1 2 3 2 2 7 2 2" xfId="9220" xr:uid="{00000000-0005-0000-0000-000047230000}"/>
    <cellStyle name="20% - Accent1 2 3 2 2 7 2 2 2" xfId="9221" xr:uid="{00000000-0005-0000-0000-000048230000}"/>
    <cellStyle name="20% - Accent1 2 3 2 2 7 2 3" xfId="9222" xr:uid="{00000000-0005-0000-0000-000049230000}"/>
    <cellStyle name="20% - Accent1 2 3 2 2 7 3" xfId="9223" xr:uid="{00000000-0005-0000-0000-00004A230000}"/>
    <cellStyle name="20% - Accent1 2 3 2 2 7 3 2" xfId="9224" xr:uid="{00000000-0005-0000-0000-00004B230000}"/>
    <cellStyle name="20% - Accent1 2 3 2 2 7 4" xfId="9225" xr:uid="{00000000-0005-0000-0000-00004C230000}"/>
    <cellStyle name="20% - Accent1 2 3 2 2 8" xfId="9226" xr:uid="{00000000-0005-0000-0000-00004D230000}"/>
    <cellStyle name="20% - Accent1 2 3 2 2 8 2" xfId="9227" xr:uid="{00000000-0005-0000-0000-00004E230000}"/>
    <cellStyle name="20% - Accent1 2 3 2 2 8 2 2" xfId="9228" xr:uid="{00000000-0005-0000-0000-00004F230000}"/>
    <cellStyle name="20% - Accent1 2 3 2 2 8 2 2 2" xfId="9229" xr:uid="{00000000-0005-0000-0000-000050230000}"/>
    <cellStyle name="20% - Accent1 2 3 2 2 8 2 3" xfId="9230" xr:uid="{00000000-0005-0000-0000-000051230000}"/>
    <cellStyle name="20% - Accent1 2 3 2 2 8 3" xfId="9231" xr:uid="{00000000-0005-0000-0000-000052230000}"/>
    <cellStyle name="20% - Accent1 2 3 2 2 8 3 2" xfId="9232" xr:uid="{00000000-0005-0000-0000-000053230000}"/>
    <cellStyle name="20% - Accent1 2 3 2 2 8 4" xfId="9233" xr:uid="{00000000-0005-0000-0000-000054230000}"/>
    <cellStyle name="20% - Accent1 2 3 2 2 9" xfId="9234" xr:uid="{00000000-0005-0000-0000-000055230000}"/>
    <cellStyle name="20% - Accent1 2 3 2 2 9 2" xfId="9235" xr:uid="{00000000-0005-0000-0000-000056230000}"/>
    <cellStyle name="20% - Accent1 2 3 2 2 9 2 2" xfId="9236" xr:uid="{00000000-0005-0000-0000-000057230000}"/>
    <cellStyle name="20% - Accent1 2 3 2 2 9 2 2 2" xfId="9237" xr:uid="{00000000-0005-0000-0000-000058230000}"/>
    <cellStyle name="20% - Accent1 2 3 2 2 9 2 3" xfId="9238" xr:uid="{00000000-0005-0000-0000-000059230000}"/>
    <cellStyle name="20% - Accent1 2 3 2 2 9 3" xfId="9239" xr:uid="{00000000-0005-0000-0000-00005A230000}"/>
    <cellStyle name="20% - Accent1 2 3 2 2 9 3 2" xfId="9240" xr:uid="{00000000-0005-0000-0000-00005B230000}"/>
    <cellStyle name="20% - Accent1 2 3 2 2 9 4" xfId="9241" xr:uid="{00000000-0005-0000-0000-00005C230000}"/>
    <cellStyle name="20% - Accent1 2 3 2 3" xfId="9242" xr:uid="{00000000-0005-0000-0000-00005D230000}"/>
    <cellStyle name="20% - Accent1 2 3 2 3 10" xfId="9243" xr:uid="{00000000-0005-0000-0000-00005E230000}"/>
    <cellStyle name="20% - Accent1 2 3 2 3 10 2" xfId="9244" xr:uid="{00000000-0005-0000-0000-00005F230000}"/>
    <cellStyle name="20% - Accent1 2 3 2 3 11" xfId="9245" xr:uid="{00000000-0005-0000-0000-000060230000}"/>
    <cellStyle name="20% - Accent1 2 3 2 3 2" xfId="9246" xr:uid="{00000000-0005-0000-0000-000061230000}"/>
    <cellStyle name="20% - Accent1 2 3 2 3 2 2" xfId="9247" xr:uid="{00000000-0005-0000-0000-000062230000}"/>
    <cellStyle name="20% - Accent1 2 3 2 3 2 2 2" xfId="9248" xr:uid="{00000000-0005-0000-0000-000063230000}"/>
    <cellStyle name="20% - Accent1 2 3 2 3 2 2 2 2" xfId="9249" xr:uid="{00000000-0005-0000-0000-000064230000}"/>
    <cellStyle name="20% - Accent1 2 3 2 3 2 2 2 2 2" xfId="9250" xr:uid="{00000000-0005-0000-0000-000065230000}"/>
    <cellStyle name="20% - Accent1 2 3 2 3 2 2 2 3" xfId="9251" xr:uid="{00000000-0005-0000-0000-000066230000}"/>
    <cellStyle name="20% - Accent1 2 3 2 3 2 2 3" xfId="9252" xr:uid="{00000000-0005-0000-0000-000067230000}"/>
    <cellStyle name="20% - Accent1 2 3 2 3 2 2 3 2" xfId="9253" xr:uid="{00000000-0005-0000-0000-000068230000}"/>
    <cellStyle name="20% - Accent1 2 3 2 3 2 2 4" xfId="9254" xr:uid="{00000000-0005-0000-0000-000069230000}"/>
    <cellStyle name="20% - Accent1 2 3 2 3 2 3" xfId="9255" xr:uid="{00000000-0005-0000-0000-00006A230000}"/>
    <cellStyle name="20% - Accent1 2 3 2 3 2 3 2" xfId="9256" xr:uid="{00000000-0005-0000-0000-00006B230000}"/>
    <cellStyle name="20% - Accent1 2 3 2 3 2 3 2 2" xfId="9257" xr:uid="{00000000-0005-0000-0000-00006C230000}"/>
    <cellStyle name="20% - Accent1 2 3 2 3 2 3 2 2 2" xfId="9258" xr:uid="{00000000-0005-0000-0000-00006D230000}"/>
    <cellStyle name="20% - Accent1 2 3 2 3 2 3 2 3" xfId="9259" xr:uid="{00000000-0005-0000-0000-00006E230000}"/>
    <cellStyle name="20% - Accent1 2 3 2 3 2 3 3" xfId="9260" xr:uid="{00000000-0005-0000-0000-00006F230000}"/>
    <cellStyle name="20% - Accent1 2 3 2 3 2 3 3 2" xfId="9261" xr:uid="{00000000-0005-0000-0000-000070230000}"/>
    <cellStyle name="20% - Accent1 2 3 2 3 2 3 4" xfId="9262" xr:uid="{00000000-0005-0000-0000-000071230000}"/>
    <cellStyle name="20% - Accent1 2 3 2 3 2 4" xfId="9263" xr:uid="{00000000-0005-0000-0000-000072230000}"/>
    <cellStyle name="20% - Accent1 2 3 2 3 2 4 2" xfId="9264" xr:uid="{00000000-0005-0000-0000-000073230000}"/>
    <cellStyle name="20% - Accent1 2 3 2 3 2 4 2 2" xfId="9265" xr:uid="{00000000-0005-0000-0000-000074230000}"/>
    <cellStyle name="20% - Accent1 2 3 2 3 2 4 2 2 2" xfId="9266" xr:uid="{00000000-0005-0000-0000-000075230000}"/>
    <cellStyle name="20% - Accent1 2 3 2 3 2 4 2 3" xfId="9267" xr:uid="{00000000-0005-0000-0000-000076230000}"/>
    <cellStyle name="20% - Accent1 2 3 2 3 2 4 3" xfId="9268" xr:uid="{00000000-0005-0000-0000-000077230000}"/>
    <cellStyle name="20% - Accent1 2 3 2 3 2 4 3 2" xfId="9269" xr:uid="{00000000-0005-0000-0000-000078230000}"/>
    <cellStyle name="20% - Accent1 2 3 2 3 2 4 4" xfId="9270" xr:uid="{00000000-0005-0000-0000-000079230000}"/>
    <cellStyle name="20% - Accent1 2 3 2 3 2 5" xfId="9271" xr:uid="{00000000-0005-0000-0000-00007A230000}"/>
    <cellStyle name="20% - Accent1 2 3 2 3 2 5 2" xfId="9272" xr:uid="{00000000-0005-0000-0000-00007B230000}"/>
    <cellStyle name="20% - Accent1 2 3 2 3 2 5 2 2" xfId="9273" xr:uid="{00000000-0005-0000-0000-00007C230000}"/>
    <cellStyle name="20% - Accent1 2 3 2 3 2 5 3" xfId="9274" xr:uid="{00000000-0005-0000-0000-00007D230000}"/>
    <cellStyle name="20% - Accent1 2 3 2 3 2 6" xfId="9275" xr:uid="{00000000-0005-0000-0000-00007E230000}"/>
    <cellStyle name="20% - Accent1 2 3 2 3 2 6 2" xfId="9276" xr:uid="{00000000-0005-0000-0000-00007F230000}"/>
    <cellStyle name="20% - Accent1 2 3 2 3 2 6 2 2" xfId="9277" xr:uid="{00000000-0005-0000-0000-000080230000}"/>
    <cellStyle name="20% - Accent1 2 3 2 3 2 6 3" xfId="9278" xr:uid="{00000000-0005-0000-0000-000081230000}"/>
    <cellStyle name="20% - Accent1 2 3 2 3 2 7" xfId="9279" xr:uid="{00000000-0005-0000-0000-000082230000}"/>
    <cellStyle name="20% - Accent1 2 3 2 3 2 7 2" xfId="9280" xr:uid="{00000000-0005-0000-0000-000083230000}"/>
    <cellStyle name="20% - Accent1 2 3 2 3 2 8" xfId="9281" xr:uid="{00000000-0005-0000-0000-000084230000}"/>
    <cellStyle name="20% - Accent1 2 3 2 3 2 8 2" xfId="9282" xr:uid="{00000000-0005-0000-0000-000085230000}"/>
    <cellStyle name="20% - Accent1 2 3 2 3 2 9" xfId="9283" xr:uid="{00000000-0005-0000-0000-000086230000}"/>
    <cellStyle name="20% - Accent1 2 3 2 3 3" xfId="9284" xr:uid="{00000000-0005-0000-0000-000087230000}"/>
    <cellStyle name="20% - Accent1 2 3 2 3 3 2" xfId="9285" xr:uid="{00000000-0005-0000-0000-000088230000}"/>
    <cellStyle name="20% - Accent1 2 3 2 3 3 2 2" xfId="9286" xr:uid="{00000000-0005-0000-0000-000089230000}"/>
    <cellStyle name="20% - Accent1 2 3 2 3 3 2 2 2" xfId="9287" xr:uid="{00000000-0005-0000-0000-00008A230000}"/>
    <cellStyle name="20% - Accent1 2 3 2 3 3 2 2 2 2" xfId="9288" xr:uid="{00000000-0005-0000-0000-00008B230000}"/>
    <cellStyle name="20% - Accent1 2 3 2 3 3 2 2 3" xfId="9289" xr:uid="{00000000-0005-0000-0000-00008C230000}"/>
    <cellStyle name="20% - Accent1 2 3 2 3 3 2 3" xfId="9290" xr:uid="{00000000-0005-0000-0000-00008D230000}"/>
    <cellStyle name="20% - Accent1 2 3 2 3 3 2 3 2" xfId="9291" xr:uid="{00000000-0005-0000-0000-00008E230000}"/>
    <cellStyle name="20% - Accent1 2 3 2 3 3 2 4" xfId="9292" xr:uid="{00000000-0005-0000-0000-00008F230000}"/>
    <cellStyle name="20% - Accent1 2 3 2 3 3 3" xfId="9293" xr:uid="{00000000-0005-0000-0000-000090230000}"/>
    <cellStyle name="20% - Accent1 2 3 2 3 3 3 2" xfId="9294" xr:uid="{00000000-0005-0000-0000-000091230000}"/>
    <cellStyle name="20% - Accent1 2 3 2 3 3 3 2 2" xfId="9295" xr:uid="{00000000-0005-0000-0000-000092230000}"/>
    <cellStyle name="20% - Accent1 2 3 2 3 3 3 2 2 2" xfId="9296" xr:uid="{00000000-0005-0000-0000-000093230000}"/>
    <cellStyle name="20% - Accent1 2 3 2 3 3 3 2 3" xfId="9297" xr:uid="{00000000-0005-0000-0000-000094230000}"/>
    <cellStyle name="20% - Accent1 2 3 2 3 3 3 3" xfId="9298" xr:uid="{00000000-0005-0000-0000-000095230000}"/>
    <cellStyle name="20% - Accent1 2 3 2 3 3 3 3 2" xfId="9299" xr:uid="{00000000-0005-0000-0000-000096230000}"/>
    <cellStyle name="20% - Accent1 2 3 2 3 3 3 4" xfId="9300" xr:uid="{00000000-0005-0000-0000-000097230000}"/>
    <cellStyle name="20% - Accent1 2 3 2 3 3 4" xfId="9301" xr:uid="{00000000-0005-0000-0000-000098230000}"/>
    <cellStyle name="20% - Accent1 2 3 2 3 3 4 2" xfId="9302" xr:uid="{00000000-0005-0000-0000-000099230000}"/>
    <cellStyle name="20% - Accent1 2 3 2 3 3 4 2 2" xfId="9303" xr:uid="{00000000-0005-0000-0000-00009A230000}"/>
    <cellStyle name="20% - Accent1 2 3 2 3 3 4 2 2 2" xfId="9304" xr:uid="{00000000-0005-0000-0000-00009B230000}"/>
    <cellStyle name="20% - Accent1 2 3 2 3 3 4 2 3" xfId="9305" xr:uid="{00000000-0005-0000-0000-00009C230000}"/>
    <cellStyle name="20% - Accent1 2 3 2 3 3 4 3" xfId="9306" xr:uid="{00000000-0005-0000-0000-00009D230000}"/>
    <cellStyle name="20% - Accent1 2 3 2 3 3 4 3 2" xfId="9307" xr:uid="{00000000-0005-0000-0000-00009E230000}"/>
    <cellStyle name="20% - Accent1 2 3 2 3 3 4 4" xfId="9308" xr:uid="{00000000-0005-0000-0000-00009F230000}"/>
    <cellStyle name="20% - Accent1 2 3 2 3 3 5" xfId="9309" xr:uid="{00000000-0005-0000-0000-0000A0230000}"/>
    <cellStyle name="20% - Accent1 2 3 2 3 3 5 2" xfId="9310" xr:uid="{00000000-0005-0000-0000-0000A1230000}"/>
    <cellStyle name="20% - Accent1 2 3 2 3 3 5 2 2" xfId="9311" xr:uid="{00000000-0005-0000-0000-0000A2230000}"/>
    <cellStyle name="20% - Accent1 2 3 2 3 3 5 3" xfId="9312" xr:uid="{00000000-0005-0000-0000-0000A3230000}"/>
    <cellStyle name="20% - Accent1 2 3 2 3 3 6" xfId="9313" xr:uid="{00000000-0005-0000-0000-0000A4230000}"/>
    <cellStyle name="20% - Accent1 2 3 2 3 3 6 2" xfId="9314" xr:uid="{00000000-0005-0000-0000-0000A5230000}"/>
    <cellStyle name="20% - Accent1 2 3 2 3 3 6 2 2" xfId="9315" xr:uid="{00000000-0005-0000-0000-0000A6230000}"/>
    <cellStyle name="20% - Accent1 2 3 2 3 3 6 3" xfId="9316" xr:uid="{00000000-0005-0000-0000-0000A7230000}"/>
    <cellStyle name="20% - Accent1 2 3 2 3 3 7" xfId="9317" xr:uid="{00000000-0005-0000-0000-0000A8230000}"/>
    <cellStyle name="20% - Accent1 2 3 2 3 3 7 2" xfId="9318" xr:uid="{00000000-0005-0000-0000-0000A9230000}"/>
    <cellStyle name="20% - Accent1 2 3 2 3 3 8" xfId="9319" xr:uid="{00000000-0005-0000-0000-0000AA230000}"/>
    <cellStyle name="20% - Accent1 2 3 2 3 3 8 2" xfId="9320" xr:uid="{00000000-0005-0000-0000-0000AB230000}"/>
    <cellStyle name="20% - Accent1 2 3 2 3 3 9" xfId="9321" xr:uid="{00000000-0005-0000-0000-0000AC230000}"/>
    <cellStyle name="20% - Accent1 2 3 2 3 4" xfId="9322" xr:uid="{00000000-0005-0000-0000-0000AD230000}"/>
    <cellStyle name="20% - Accent1 2 3 2 3 4 2" xfId="9323" xr:uid="{00000000-0005-0000-0000-0000AE230000}"/>
    <cellStyle name="20% - Accent1 2 3 2 3 4 2 2" xfId="9324" xr:uid="{00000000-0005-0000-0000-0000AF230000}"/>
    <cellStyle name="20% - Accent1 2 3 2 3 4 2 2 2" xfId="9325" xr:uid="{00000000-0005-0000-0000-0000B0230000}"/>
    <cellStyle name="20% - Accent1 2 3 2 3 4 2 3" xfId="9326" xr:uid="{00000000-0005-0000-0000-0000B1230000}"/>
    <cellStyle name="20% - Accent1 2 3 2 3 4 3" xfId="9327" xr:uid="{00000000-0005-0000-0000-0000B2230000}"/>
    <cellStyle name="20% - Accent1 2 3 2 3 4 3 2" xfId="9328" xr:uid="{00000000-0005-0000-0000-0000B3230000}"/>
    <cellStyle name="20% - Accent1 2 3 2 3 4 4" xfId="9329" xr:uid="{00000000-0005-0000-0000-0000B4230000}"/>
    <cellStyle name="20% - Accent1 2 3 2 3 5" xfId="9330" xr:uid="{00000000-0005-0000-0000-0000B5230000}"/>
    <cellStyle name="20% - Accent1 2 3 2 3 5 2" xfId="9331" xr:uid="{00000000-0005-0000-0000-0000B6230000}"/>
    <cellStyle name="20% - Accent1 2 3 2 3 5 2 2" xfId="9332" xr:uid="{00000000-0005-0000-0000-0000B7230000}"/>
    <cellStyle name="20% - Accent1 2 3 2 3 5 2 2 2" xfId="9333" xr:uid="{00000000-0005-0000-0000-0000B8230000}"/>
    <cellStyle name="20% - Accent1 2 3 2 3 5 2 3" xfId="9334" xr:uid="{00000000-0005-0000-0000-0000B9230000}"/>
    <cellStyle name="20% - Accent1 2 3 2 3 5 3" xfId="9335" xr:uid="{00000000-0005-0000-0000-0000BA230000}"/>
    <cellStyle name="20% - Accent1 2 3 2 3 5 3 2" xfId="9336" xr:uid="{00000000-0005-0000-0000-0000BB230000}"/>
    <cellStyle name="20% - Accent1 2 3 2 3 5 4" xfId="9337" xr:uid="{00000000-0005-0000-0000-0000BC230000}"/>
    <cellStyle name="20% - Accent1 2 3 2 3 6" xfId="9338" xr:uid="{00000000-0005-0000-0000-0000BD230000}"/>
    <cellStyle name="20% - Accent1 2 3 2 3 6 2" xfId="9339" xr:uid="{00000000-0005-0000-0000-0000BE230000}"/>
    <cellStyle name="20% - Accent1 2 3 2 3 6 2 2" xfId="9340" xr:uid="{00000000-0005-0000-0000-0000BF230000}"/>
    <cellStyle name="20% - Accent1 2 3 2 3 6 2 2 2" xfId="9341" xr:uid="{00000000-0005-0000-0000-0000C0230000}"/>
    <cellStyle name="20% - Accent1 2 3 2 3 6 2 3" xfId="9342" xr:uid="{00000000-0005-0000-0000-0000C1230000}"/>
    <cellStyle name="20% - Accent1 2 3 2 3 6 3" xfId="9343" xr:uid="{00000000-0005-0000-0000-0000C2230000}"/>
    <cellStyle name="20% - Accent1 2 3 2 3 6 3 2" xfId="9344" xr:uid="{00000000-0005-0000-0000-0000C3230000}"/>
    <cellStyle name="20% - Accent1 2 3 2 3 6 4" xfId="9345" xr:uid="{00000000-0005-0000-0000-0000C4230000}"/>
    <cellStyle name="20% - Accent1 2 3 2 3 7" xfId="9346" xr:uid="{00000000-0005-0000-0000-0000C5230000}"/>
    <cellStyle name="20% - Accent1 2 3 2 3 7 2" xfId="9347" xr:uid="{00000000-0005-0000-0000-0000C6230000}"/>
    <cellStyle name="20% - Accent1 2 3 2 3 7 2 2" xfId="9348" xr:uid="{00000000-0005-0000-0000-0000C7230000}"/>
    <cellStyle name="20% - Accent1 2 3 2 3 7 3" xfId="9349" xr:uid="{00000000-0005-0000-0000-0000C8230000}"/>
    <cellStyle name="20% - Accent1 2 3 2 3 8" xfId="9350" xr:uid="{00000000-0005-0000-0000-0000C9230000}"/>
    <cellStyle name="20% - Accent1 2 3 2 3 8 2" xfId="9351" xr:uid="{00000000-0005-0000-0000-0000CA230000}"/>
    <cellStyle name="20% - Accent1 2 3 2 3 8 2 2" xfId="9352" xr:uid="{00000000-0005-0000-0000-0000CB230000}"/>
    <cellStyle name="20% - Accent1 2 3 2 3 8 3" xfId="9353" xr:uid="{00000000-0005-0000-0000-0000CC230000}"/>
    <cellStyle name="20% - Accent1 2 3 2 3 9" xfId="9354" xr:uid="{00000000-0005-0000-0000-0000CD230000}"/>
    <cellStyle name="20% - Accent1 2 3 2 3 9 2" xfId="9355" xr:uid="{00000000-0005-0000-0000-0000CE230000}"/>
    <cellStyle name="20% - Accent1 2 3 2 4" xfId="9356" xr:uid="{00000000-0005-0000-0000-0000CF230000}"/>
    <cellStyle name="20% - Accent1 2 3 2 4 10" xfId="9357" xr:uid="{00000000-0005-0000-0000-0000D0230000}"/>
    <cellStyle name="20% - Accent1 2 3 2 4 10 2" xfId="9358" xr:uid="{00000000-0005-0000-0000-0000D1230000}"/>
    <cellStyle name="20% - Accent1 2 3 2 4 11" xfId="9359" xr:uid="{00000000-0005-0000-0000-0000D2230000}"/>
    <cellStyle name="20% - Accent1 2 3 2 4 2" xfId="9360" xr:uid="{00000000-0005-0000-0000-0000D3230000}"/>
    <cellStyle name="20% - Accent1 2 3 2 4 2 2" xfId="9361" xr:uid="{00000000-0005-0000-0000-0000D4230000}"/>
    <cellStyle name="20% - Accent1 2 3 2 4 2 2 2" xfId="9362" xr:uid="{00000000-0005-0000-0000-0000D5230000}"/>
    <cellStyle name="20% - Accent1 2 3 2 4 2 2 2 2" xfId="9363" xr:uid="{00000000-0005-0000-0000-0000D6230000}"/>
    <cellStyle name="20% - Accent1 2 3 2 4 2 2 2 2 2" xfId="9364" xr:uid="{00000000-0005-0000-0000-0000D7230000}"/>
    <cellStyle name="20% - Accent1 2 3 2 4 2 2 2 3" xfId="9365" xr:uid="{00000000-0005-0000-0000-0000D8230000}"/>
    <cellStyle name="20% - Accent1 2 3 2 4 2 2 3" xfId="9366" xr:uid="{00000000-0005-0000-0000-0000D9230000}"/>
    <cellStyle name="20% - Accent1 2 3 2 4 2 2 3 2" xfId="9367" xr:uid="{00000000-0005-0000-0000-0000DA230000}"/>
    <cellStyle name="20% - Accent1 2 3 2 4 2 2 4" xfId="9368" xr:uid="{00000000-0005-0000-0000-0000DB230000}"/>
    <cellStyle name="20% - Accent1 2 3 2 4 2 3" xfId="9369" xr:uid="{00000000-0005-0000-0000-0000DC230000}"/>
    <cellStyle name="20% - Accent1 2 3 2 4 2 3 2" xfId="9370" xr:uid="{00000000-0005-0000-0000-0000DD230000}"/>
    <cellStyle name="20% - Accent1 2 3 2 4 2 3 2 2" xfId="9371" xr:uid="{00000000-0005-0000-0000-0000DE230000}"/>
    <cellStyle name="20% - Accent1 2 3 2 4 2 3 2 2 2" xfId="9372" xr:uid="{00000000-0005-0000-0000-0000DF230000}"/>
    <cellStyle name="20% - Accent1 2 3 2 4 2 3 2 3" xfId="9373" xr:uid="{00000000-0005-0000-0000-0000E0230000}"/>
    <cellStyle name="20% - Accent1 2 3 2 4 2 3 3" xfId="9374" xr:uid="{00000000-0005-0000-0000-0000E1230000}"/>
    <cellStyle name="20% - Accent1 2 3 2 4 2 3 3 2" xfId="9375" xr:uid="{00000000-0005-0000-0000-0000E2230000}"/>
    <cellStyle name="20% - Accent1 2 3 2 4 2 3 4" xfId="9376" xr:uid="{00000000-0005-0000-0000-0000E3230000}"/>
    <cellStyle name="20% - Accent1 2 3 2 4 2 4" xfId="9377" xr:uid="{00000000-0005-0000-0000-0000E4230000}"/>
    <cellStyle name="20% - Accent1 2 3 2 4 2 4 2" xfId="9378" xr:uid="{00000000-0005-0000-0000-0000E5230000}"/>
    <cellStyle name="20% - Accent1 2 3 2 4 2 4 2 2" xfId="9379" xr:uid="{00000000-0005-0000-0000-0000E6230000}"/>
    <cellStyle name="20% - Accent1 2 3 2 4 2 4 2 2 2" xfId="9380" xr:uid="{00000000-0005-0000-0000-0000E7230000}"/>
    <cellStyle name="20% - Accent1 2 3 2 4 2 4 2 3" xfId="9381" xr:uid="{00000000-0005-0000-0000-0000E8230000}"/>
    <cellStyle name="20% - Accent1 2 3 2 4 2 4 3" xfId="9382" xr:uid="{00000000-0005-0000-0000-0000E9230000}"/>
    <cellStyle name="20% - Accent1 2 3 2 4 2 4 3 2" xfId="9383" xr:uid="{00000000-0005-0000-0000-0000EA230000}"/>
    <cellStyle name="20% - Accent1 2 3 2 4 2 4 4" xfId="9384" xr:uid="{00000000-0005-0000-0000-0000EB230000}"/>
    <cellStyle name="20% - Accent1 2 3 2 4 2 5" xfId="9385" xr:uid="{00000000-0005-0000-0000-0000EC230000}"/>
    <cellStyle name="20% - Accent1 2 3 2 4 2 5 2" xfId="9386" xr:uid="{00000000-0005-0000-0000-0000ED230000}"/>
    <cellStyle name="20% - Accent1 2 3 2 4 2 5 2 2" xfId="9387" xr:uid="{00000000-0005-0000-0000-0000EE230000}"/>
    <cellStyle name="20% - Accent1 2 3 2 4 2 5 3" xfId="9388" xr:uid="{00000000-0005-0000-0000-0000EF230000}"/>
    <cellStyle name="20% - Accent1 2 3 2 4 2 6" xfId="9389" xr:uid="{00000000-0005-0000-0000-0000F0230000}"/>
    <cellStyle name="20% - Accent1 2 3 2 4 2 6 2" xfId="9390" xr:uid="{00000000-0005-0000-0000-0000F1230000}"/>
    <cellStyle name="20% - Accent1 2 3 2 4 2 6 2 2" xfId="9391" xr:uid="{00000000-0005-0000-0000-0000F2230000}"/>
    <cellStyle name="20% - Accent1 2 3 2 4 2 6 3" xfId="9392" xr:uid="{00000000-0005-0000-0000-0000F3230000}"/>
    <cellStyle name="20% - Accent1 2 3 2 4 2 7" xfId="9393" xr:uid="{00000000-0005-0000-0000-0000F4230000}"/>
    <cellStyle name="20% - Accent1 2 3 2 4 2 7 2" xfId="9394" xr:uid="{00000000-0005-0000-0000-0000F5230000}"/>
    <cellStyle name="20% - Accent1 2 3 2 4 2 8" xfId="9395" xr:uid="{00000000-0005-0000-0000-0000F6230000}"/>
    <cellStyle name="20% - Accent1 2 3 2 4 2 8 2" xfId="9396" xr:uid="{00000000-0005-0000-0000-0000F7230000}"/>
    <cellStyle name="20% - Accent1 2 3 2 4 2 9" xfId="9397" xr:uid="{00000000-0005-0000-0000-0000F8230000}"/>
    <cellStyle name="20% - Accent1 2 3 2 4 3" xfId="9398" xr:uid="{00000000-0005-0000-0000-0000F9230000}"/>
    <cellStyle name="20% - Accent1 2 3 2 4 3 2" xfId="9399" xr:uid="{00000000-0005-0000-0000-0000FA230000}"/>
    <cellStyle name="20% - Accent1 2 3 2 4 3 2 2" xfId="9400" xr:uid="{00000000-0005-0000-0000-0000FB230000}"/>
    <cellStyle name="20% - Accent1 2 3 2 4 3 2 2 2" xfId="9401" xr:uid="{00000000-0005-0000-0000-0000FC230000}"/>
    <cellStyle name="20% - Accent1 2 3 2 4 3 2 2 2 2" xfId="9402" xr:uid="{00000000-0005-0000-0000-0000FD230000}"/>
    <cellStyle name="20% - Accent1 2 3 2 4 3 2 2 3" xfId="9403" xr:uid="{00000000-0005-0000-0000-0000FE230000}"/>
    <cellStyle name="20% - Accent1 2 3 2 4 3 2 3" xfId="9404" xr:uid="{00000000-0005-0000-0000-0000FF230000}"/>
    <cellStyle name="20% - Accent1 2 3 2 4 3 2 3 2" xfId="9405" xr:uid="{00000000-0005-0000-0000-000000240000}"/>
    <cellStyle name="20% - Accent1 2 3 2 4 3 2 4" xfId="9406" xr:uid="{00000000-0005-0000-0000-000001240000}"/>
    <cellStyle name="20% - Accent1 2 3 2 4 3 3" xfId="9407" xr:uid="{00000000-0005-0000-0000-000002240000}"/>
    <cellStyle name="20% - Accent1 2 3 2 4 3 3 2" xfId="9408" xr:uid="{00000000-0005-0000-0000-000003240000}"/>
    <cellStyle name="20% - Accent1 2 3 2 4 3 3 2 2" xfId="9409" xr:uid="{00000000-0005-0000-0000-000004240000}"/>
    <cellStyle name="20% - Accent1 2 3 2 4 3 3 2 2 2" xfId="9410" xr:uid="{00000000-0005-0000-0000-000005240000}"/>
    <cellStyle name="20% - Accent1 2 3 2 4 3 3 2 3" xfId="9411" xr:uid="{00000000-0005-0000-0000-000006240000}"/>
    <cellStyle name="20% - Accent1 2 3 2 4 3 3 3" xfId="9412" xr:uid="{00000000-0005-0000-0000-000007240000}"/>
    <cellStyle name="20% - Accent1 2 3 2 4 3 3 3 2" xfId="9413" xr:uid="{00000000-0005-0000-0000-000008240000}"/>
    <cellStyle name="20% - Accent1 2 3 2 4 3 3 4" xfId="9414" xr:uid="{00000000-0005-0000-0000-000009240000}"/>
    <cellStyle name="20% - Accent1 2 3 2 4 3 4" xfId="9415" xr:uid="{00000000-0005-0000-0000-00000A240000}"/>
    <cellStyle name="20% - Accent1 2 3 2 4 3 4 2" xfId="9416" xr:uid="{00000000-0005-0000-0000-00000B240000}"/>
    <cellStyle name="20% - Accent1 2 3 2 4 3 4 2 2" xfId="9417" xr:uid="{00000000-0005-0000-0000-00000C240000}"/>
    <cellStyle name="20% - Accent1 2 3 2 4 3 4 2 2 2" xfId="9418" xr:uid="{00000000-0005-0000-0000-00000D240000}"/>
    <cellStyle name="20% - Accent1 2 3 2 4 3 4 2 3" xfId="9419" xr:uid="{00000000-0005-0000-0000-00000E240000}"/>
    <cellStyle name="20% - Accent1 2 3 2 4 3 4 3" xfId="9420" xr:uid="{00000000-0005-0000-0000-00000F240000}"/>
    <cellStyle name="20% - Accent1 2 3 2 4 3 4 3 2" xfId="9421" xr:uid="{00000000-0005-0000-0000-000010240000}"/>
    <cellStyle name="20% - Accent1 2 3 2 4 3 4 4" xfId="9422" xr:uid="{00000000-0005-0000-0000-000011240000}"/>
    <cellStyle name="20% - Accent1 2 3 2 4 3 5" xfId="9423" xr:uid="{00000000-0005-0000-0000-000012240000}"/>
    <cellStyle name="20% - Accent1 2 3 2 4 3 5 2" xfId="9424" xr:uid="{00000000-0005-0000-0000-000013240000}"/>
    <cellStyle name="20% - Accent1 2 3 2 4 3 5 2 2" xfId="9425" xr:uid="{00000000-0005-0000-0000-000014240000}"/>
    <cellStyle name="20% - Accent1 2 3 2 4 3 5 3" xfId="9426" xr:uid="{00000000-0005-0000-0000-000015240000}"/>
    <cellStyle name="20% - Accent1 2 3 2 4 3 6" xfId="9427" xr:uid="{00000000-0005-0000-0000-000016240000}"/>
    <cellStyle name="20% - Accent1 2 3 2 4 3 6 2" xfId="9428" xr:uid="{00000000-0005-0000-0000-000017240000}"/>
    <cellStyle name="20% - Accent1 2 3 2 4 3 6 2 2" xfId="9429" xr:uid="{00000000-0005-0000-0000-000018240000}"/>
    <cellStyle name="20% - Accent1 2 3 2 4 3 6 3" xfId="9430" xr:uid="{00000000-0005-0000-0000-000019240000}"/>
    <cellStyle name="20% - Accent1 2 3 2 4 3 7" xfId="9431" xr:uid="{00000000-0005-0000-0000-00001A240000}"/>
    <cellStyle name="20% - Accent1 2 3 2 4 3 7 2" xfId="9432" xr:uid="{00000000-0005-0000-0000-00001B240000}"/>
    <cellStyle name="20% - Accent1 2 3 2 4 3 8" xfId="9433" xr:uid="{00000000-0005-0000-0000-00001C240000}"/>
    <cellStyle name="20% - Accent1 2 3 2 4 3 8 2" xfId="9434" xr:uid="{00000000-0005-0000-0000-00001D240000}"/>
    <cellStyle name="20% - Accent1 2 3 2 4 3 9" xfId="9435" xr:uid="{00000000-0005-0000-0000-00001E240000}"/>
    <cellStyle name="20% - Accent1 2 3 2 4 4" xfId="9436" xr:uid="{00000000-0005-0000-0000-00001F240000}"/>
    <cellStyle name="20% - Accent1 2 3 2 4 4 2" xfId="9437" xr:uid="{00000000-0005-0000-0000-000020240000}"/>
    <cellStyle name="20% - Accent1 2 3 2 4 4 2 2" xfId="9438" xr:uid="{00000000-0005-0000-0000-000021240000}"/>
    <cellStyle name="20% - Accent1 2 3 2 4 4 2 2 2" xfId="9439" xr:uid="{00000000-0005-0000-0000-000022240000}"/>
    <cellStyle name="20% - Accent1 2 3 2 4 4 2 3" xfId="9440" xr:uid="{00000000-0005-0000-0000-000023240000}"/>
    <cellStyle name="20% - Accent1 2 3 2 4 4 3" xfId="9441" xr:uid="{00000000-0005-0000-0000-000024240000}"/>
    <cellStyle name="20% - Accent1 2 3 2 4 4 3 2" xfId="9442" xr:uid="{00000000-0005-0000-0000-000025240000}"/>
    <cellStyle name="20% - Accent1 2 3 2 4 4 4" xfId="9443" xr:uid="{00000000-0005-0000-0000-000026240000}"/>
    <cellStyle name="20% - Accent1 2 3 2 4 5" xfId="9444" xr:uid="{00000000-0005-0000-0000-000027240000}"/>
    <cellStyle name="20% - Accent1 2 3 2 4 5 2" xfId="9445" xr:uid="{00000000-0005-0000-0000-000028240000}"/>
    <cellStyle name="20% - Accent1 2 3 2 4 5 2 2" xfId="9446" xr:uid="{00000000-0005-0000-0000-000029240000}"/>
    <cellStyle name="20% - Accent1 2 3 2 4 5 2 2 2" xfId="9447" xr:uid="{00000000-0005-0000-0000-00002A240000}"/>
    <cellStyle name="20% - Accent1 2 3 2 4 5 2 3" xfId="9448" xr:uid="{00000000-0005-0000-0000-00002B240000}"/>
    <cellStyle name="20% - Accent1 2 3 2 4 5 3" xfId="9449" xr:uid="{00000000-0005-0000-0000-00002C240000}"/>
    <cellStyle name="20% - Accent1 2 3 2 4 5 3 2" xfId="9450" xr:uid="{00000000-0005-0000-0000-00002D240000}"/>
    <cellStyle name="20% - Accent1 2 3 2 4 5 4" xfId="9451" xr:uid="{00000000-0005-0000-0000-00002E240000}"/>
    <cellStyle name="20% - Accent1 2 3 2 4 6" xfId="9452" xr:uid="{00000000-0005-0000-0000-00002F240000}"/>
    <cellStyle name="20% - Accent1 2 3 2 4 6 2" xfId="9453" xr:uid="{00000000-0005-0000-0000-000030240000}"/>
    <cellStyle name="20% - Accent1 2 3 2 4 6 2 2" xfId="9454" xr:uid="{00000000-0005-0000-0000-000031240000}"/>
    <cellStyle name="20% - Accent1 2 3 2 4 6 2 2 2" xfId="9455" xr:uid="{00000000-0005-0000-0000-000032240000}"/>
    <cellStyle name="20% - Accent1 2 3 2 4 6 2 3" xfId="9456" xr:uid="{00000000-0005-0000-0000-000033240000}"/>
    <cellStyle name="20% - Accent1 2 3 2 4 6 3" xfId="9457" xr:uid="{00000000-0005-0000-0000-000034240000}"/>
    <cellStyle name="20% - Accent1 2 3 2 4 6 3 2" xfId="9458" xr:uid="{00000000-0005-0000-0000-000035240000}"/>
    <cellStyle name="20% - Accent1 2 3 2 4 6 4" xfId="9459" xr:uid="{00000000-0005-0000-0000-000036240000}"/>
    <cellStyle name="20% - Accent1 2 3 2 4 7" xfId="9460" xr:uid="{00000000-0005-0000-0000-000037240000}"/>
    <cellStyle name="20% - Accent1 2 3 2 4 7 2" xfId="9461" xr:uid="{00000000-0005-0000-0000-000038240000}"/>
    <cellStyle name="20% - Accent1 2 3 2 4 7 2 2" xfId="9462" xr:uid="{00000000-0005-0000-0000-000039240000}"/>
    <cellStyle name="20% - Accent1 2 3 2 4 7 3" xfId="9463" xr:uid="{00000000-0005-0000-0000-00003A240000}"/>
    <cellStyle name="20% - Accent1 2 3 2 4 8" xfId="9464" xr:uid="{00000000-0005-0000-0000-00003B240000}"/>
    <cellStyle name="20% - Accent1 2 3 2 4 8 2" xfId="9465" xr:uid="{00000000-0005-0000-0000-00003C240000}"/>
    <cellStyle name="20% - Accent1 2 3 2 4 8 2 2" xfId="9466" xr:uid="{00000000-0005-0000-0000-00003D240000}"/>
    <cellStyle name="20% - Accent1 2 3 2 4 8 3" xfId="9467" xr:uid="{00000000-0005-0000-0000-00003E240000}"/>
    <cellStyle name="20% - Accent1 2 3 2 4 9" xfId="9468" xr:uid="{00000000-0005-0000-0000-00003F240000}"/>
    <cellStyle name="20% - Accent1 2 3 2 4 9 2" xfId="9469" xr:uid="{00000000-0005-0000-0000-000040240000}"/>
    <cellStyle name="20% - Accent1 2 3 2 5" xfId="9470" xr:uid="{00000000-0005-0000-0000-000041240000}"/>
    <cellStyle name="20% - Accent1 2 3 2 5 10" xfId="9471" xr:uid="{00000000-0005-0000-0000-000042240000}"/>
    <cellStyle name="20% - Accent1 2 3 2 5 10 2" xfId="9472" xr:uid="{00000000-0005-0000-0000-000043240000}"/>
    <cellStyle name="20% - Accent1 2 3 2 5 11" xfId="9473" xr:uid="{00000000-0005-0000-0000-000044240000}"/>
    <cellStyle name="20% - Accent1 2 3 2 5 2" xfId="9474" xr:uid="{00000000-0005-0000-0000-000045240000}"/>
    <cellStyle name="20% - Accent1 2 3 2 5 2 2" xfId="9475" xr:uid="{00000000-0005-0000-0000-000046240000}"/>
    <cellStyle name="20% - Accent1 2 3 2 5 2 2 2" xfId="9476" xr:uid="{00000000-0005-0000-0000-000047240000}"/>
    <cellStyle name="20% - Accent1 2 3 2 5 2 2 2 2" xfId="9477" xr:uid="{00000000-0005-0000-0000-000048240000}"/>
    <cellStyle name="20% - Accent1 2 3 2 5 2 2 2 2 2" xfId="9478" xr:uid="{00000000-0005-0000-0000-000049240000}"/>
    <cellStyle name="20% - Accent1 2 3 2 5 2 2 2 3" xfId="9479" xr:uid="{00000000-0005-0000-0000-00004A240000}"/>
    <cellStyle name="20% - Accent1 2 3 2 5 2 2 3" xfId="9480" xr:uid="{00000000-0005-0000-0000-00004B240000}"/>
    <cellStyle name="20% - Accent1 2 3 2 5 2 2 3 2" xfId="9481" xr:uid="{00000000-0005-0000-0000-00004C240000}"/>
    <cellStyle name="20% - Accent1 2 3 2 5 2 2 4" xfId="9482" xr:uid="{00000000-0005-0000-0000-00004D240000}"/>
    <cellStyle name="20% - Accent1 2 3 2 5 2 3" xfId="9483" xr:uid="{00000000-0005-0000-0000-00004E240000}"/>
    <cellStyle name="20% - Accent1 2 3 2 5 2 3 2" xfId="9484" xr:uid="{00000000-0005-0000-0000-00004F240000}"/>
    <cellStyle name="20% - Accent1 2 3 2 5 2 3 2 2" xfId="9485" xr:uid="{00000000-0005-0000-0000-000050240000}"/>
    <cellStyle name="20% - Accent1 2 3 2 5 2 3 2 2 2" xfId="9486" xr:uid="{00000000-0005-0000-0000-000051240000}"/>
    <cellStyle name="20% - Accent1 2 3 2 5 2 3 2 3" xfId="9487" xr:uid="{00000000-0005-0000-0000-000052240000}"/>
    <cellStyle name="20% - Accent1 2 3 2 5 2 3 3" xfId="9488" xr:uid="{00000000-0005-0000-0000-000053240000}"/>
    <cellStyle name="20% - Accent1 2 3 2 5 2 3 3 2" xfId="9489" xr:uid="{00000000-0005-0000-0000-000054240000}"/>
    <cellStyle name="20% - Accent1 2 3 2 5 2 3 4" xfId="9490" xr:uid="{00000000-0005-0000-0000-000055240000}"/>
    <cellStyle name="20% - Accent1 2 3 2 5 2 4" xfId="9491" xr:uid="{00000000-0005-0000-0000-000056240000}"/>
    <cellStyle name="20% - Accent1 2 3 2 5 2 4 2" xfId="9492" xr:uid="{00000000-0005-0000-0000-000057240000}"/>
    <cellStyle name="20% - Accent1 2 3 2 5 2 4 2 2" xfId="9493" xr:uid="{00000000-0005-0000-0000-000058240000}"/>
    <cellStyle name="20% - Accent1 2 3 2 5 2 4 2 2 2" xfId="9494" xr:uid="{00000000-0005-0000-0000-000059240000}"/>
    <cellStyle name="20% - Accent1 2 3 2 5 2 4 2 3" xfId="9495" xr:uid="{00000000-0005-0000-0000-00005A240000}"/>
    <cellStyle name="20% - Accent1 2 3 2 5 2 4 3" xfId="9496" xr:uid="{00000000-0005-0000-0000-00005B240000}"/>
    <cellStyle name="20% - Accent1 2 3 2 5 2 4 3 2" xfId="9497" xr:uid="{00000000-0005-0000-0000-00005C240000}"/>
    <cellStyle name="20% - Accent1 2 3 2 5 2 4 4" xfId="9498" xr:uid="{00000000-0005-0000-0000-00005D240000}"/>
    <cellStyle name="20% - Accent1 2 3 2 5 2 5" xfId="9499" xr:uid="{00000000-0005-0000-0000-00005E240000}"/>
    <cellStyle name="20% - Accent1 2 3 2 5 2 5 2" xfId="9500" xr:uid="{00000000-0005-0000-0000-00005F240000}"/>
    <cellStyle name="20% - Accent1 2 3 2 5 2 5 2 2" xfId="9501" xr:uid="{00000000-0005-0000-0000-000060240000}"/>
    <cellStyle name="20% - Accent1 2 3 2 5 2 5 3" xfId="9502" xr:uid="{00000000-0005-0000-0000-000061240000}"/>
    <cellStyle name="20% - Accent1 2 3 2 5 2 6" xfId="9503" xr:uid="{00000000-0005-0000-0000-000062240000}"/>
    <cellStyle name="20% - Accent1 2 3 2 5 2 6 2" xfId="9504" xr:uid="{00000000-0005-0000-0000-000063240000}"/>
    <cellStyle name="20% - Accent1 2 3 2 5 2 6 2 2" xfId="9505" xr:uid="{00000000-0005-0000-0000-000064240000}"/>
    <cellStyle name="20% - Accent1 2 3 2 5 2 6 3" xfId="9506" xr:uid="{00000000-0005-0000-0000-000065240000}"/>
    <cellStyle name="20% - Accent1 2 3 2 5 2 7" xfId="9507" xr:uid="{00000000-0005-0000-0000-000066240000}"/>
    <cellStyle name="20% - Accent1 2 3 2 5 2 7 2" xfId="9508" xr:uid="{00000000-0005-0000-0000-000067240000}"/>
    <cellStyle name="20% - Accent1 2 3 2 5 2 8" xfId="9509" xr:uid="{00000000-0005-0000-0000-000068240000}"/>
    <cellStyle name="20% - Accent1 2 3 2 5 2 8 2" xfId="9510" xr:uid="{00000000-0005-0000-0000-000069240000}"/>
    <cellStyle name="20% - Accent1 2 3 2 5 2 9" xfId="9511" xr:uid="{00000000-0005-0000-0000-00006A240000}"/>
    <cellStyle name="20% - Accent1 2 3 2 5 3" xfId="9512" xr:uid="{00000000-0005-0000-0000-00006B240000}"/>
    <cellStyle name="20% - Accent1 2 3 2 5 3 2" xfId="9513" xr:uid="{00000000-0005-0000-0000-00006C240000}"/>
    <cellStyle name="20% - Accent1 2 3 2 5 3 2 2" xfId="9514" xr:uid="{00000000-0005-0000-0000-00006D240000}"/>
    <cellStyle name="20% - Accent1 2 3 2 5 3 2 2 2" xfId="9515" xr:uid="{00000000-0005-0000-0000-00006E240000}"/>
    <cellStyle name="20% - Accent1 2 3 2 5 3 2 2 2 2" xfId="9516" xr:uid="{00000000-0005-0000-0000-00006F240000}"/>
    <cellStyle name="20% - Accent1 2 3 2 5 3 2 2 3" xfId="9517" xr:uid="{00000000-0005-0000-0000-000070240000}"/>
    <cellStyle name="20% - Accent1 2 3 2 5 3 2 3" xfId="9518" xr:uid="{00000000-0005-0000-0000-000071240000}"/>
    <cellStyle name="20% - Accent1 2 3 2 5 3 2 3 2" xfId="9519" xr:uid="{00000000-0005-0000-0000-000072240000}"/>
    <cellStyle name="20% - Accent1 2 3 2 5 3 2 4" xfId="9520" xr:uid="{00000000-0005-0000-0000-000073240000}"/>
    <cellStyle name="20% - Accent1 2 3 2 5 3 3" xfId="9521" xr:uid="{00000000-0005-0000-0000-000074240000}"/>
    <cellStyle name="20% - Accent1 2 3 2 5 3 3 2" xfId="9522" xr:uid="{00000000-0005-0000-0000-000075240000}"/>
    <cellStyle name="20% - Accent1 2 3 2 5 3 3 2 2" xfId="9523" xr:uid="{00000000-0005-0000-0000-000076240000}"/>
    <cellStyle name="20% - Accent1 2 3 2 5 3 3 2 2 2" xfId="9524" xr:uid="{00000000-0005-0000-0000-000077240000}"/>
    <cellStyle name="20% - Accent1 2 3 2 5 3 3 2 3" xfId="9525" xr:uid="{00000000-0005-0000-0000-000078240000}"/>
    <cellStyle name="20% - Accent1 2 3 2 5 3 3 3" xfId="9526" xr:uid="{00000000-0005-0000-0000-000079240000}"/>
    <cellStyle name="20% - Accent1 2 3 2 5 3 3 3 2" xfId="9527" xr:uid="{00000000-0005-0000-0000-00007A240000}"/>
    <cellStyle name="20% - Accent1 2 3 2 5 3 3 4" xfId="9528" xr:uid="{00000000-0005-0000-0000-00007B240000}"/>
    <cellStyle name="20% - Accent1 2 3 2 5 3 4" xfId="9529" xr:uid="{00000000-0005-0000-0000-00007C240000}"/>
    <cellStyle name="20% - Accent1 2 3 2 5 3 4 2" xfId="9530" xr:uid="{00000000-0005-0000-0000-00007D240000}"/>
    <cellStyle name="20% - Accent1 2 3 2 5 3 4 2 2" xfId="9531" xr:uid="{00000000-0005-0000-0000-00007E240000}"/>
    <cellStyle name="20% - Accent1 2 3 2 5 3 4 2 2 2" xfId="9532" xr:uid="{00000000-0005-0000-0000-00007F240000}"/>
    <cellStyle name="20% - Accent1 2 3 2 5 3 4 2 3" xfId="9533" xr:uid="{00000000-0005-0000-0000-000080240000}"/>
    <cellStyle name="20% - Accent1 2 3 2 5 3 4 3" xfId="9534" xr:uid="{00000000-0005-0000-0000-000081240000}"/>
    <cellStyle name="20% - Accent1 2 3 2 5 3 4 3 2" xfId="9535" xr:uid="{00000000-0005-0000-0000-000082240000}"/>
    <cellStyle name="20% - Accent1 2 3 2 5 3 4 4" xfId="9536" xr:uid="{00000000-0005-0000-0000-000083240000}"/>
    <cellStyle name="20% - Accent1 2 3 2 5 3 5" xfId="9537" xr:uid="{00000000-0005-0000-0000-000084240000}"/>
    <cellStyle name="20% - Accent1 2 3 2 5 3 5 2" xfId="9538" xr:uid="{00000000-0005-0000-0000-000085240000}"/>
    <cellStyle name="20% - Accent1 2 3 2 5 3 5 2 2" xfId="9539" xr:uid="{00000000-0005-0000-0000-000086240000}"/>
    <cellStyle name="20% - Accent1 2 3 2 5 3 5 3" xfId="9540" xr:uid="{00000000-0005-0000-0000-000087240000}"/>
    <cellStyle name="20% - Accent1 2 3 2 5 3 6" xfId="9541" xr:uid="{00000000-0005-0000-0000-000088240000}"/>
    <cellStyle name="20% - Accent1 2 3 2 5 3 6 2" xfId="9542" xr:uid="{00000000-0005-0000-0000-000089240000}"/>
    <cellStyle name="20% - Accent1 2 3 2 5 3 6 2 2" xfId="9543" xr:uid="{00000000-0005-0000-0000-00008A240000}"/>
    <cellStyle name="20% - Accent1 2 3 2 5 3 6 3" xfId="9544" xr:uid="{00000000-0005-0000-0000-00008B240000}"/>
    <cellStyle name="20% - Accent1 2 3 2 5 3 7" xfId="9545" xr:uid="{00000000-0005-0000-0000-00008C240000}"/>
    <cellStyle name="20% - Accent1 2 3 2 5 3 7 2" xfId="9546" xr:uid="{00000000-0005-0000-0000-00008D240000}"/>
    <cellStyle name="20% - Accent1 2 3 2 5 3 8" xfId="9547" xr:uid="{00000000-0005-0000-0000-00008E240000}"/>
    <cellStyle name="20% - Accent1 2 3 2 5 3 8 2" xfId="9548" xr:uid="{00000000-0005-0000-0000-00008F240000}"/>
    <cellStyle name="20% - Accent1 2 3 2 5 3 9" xfId="9549" xr:uid="{00000000-0005-0000-0000-000090240000}"/>
    <cellStyle name="20% - Accent1 2 3 2 5 4" xfId="9550" xr:uid="{00000000-0005-0000-0000-000091240000}"/>
    <cellStyle name="20% - Accent1 2 3 2 5 4 2" xfId="9551" xr:uid="{00000000-0005-0000-0000-000092240000}"/>
    <cellStyle name="20% - Accent1 2 3 2 5 4 2 2" xfId="9552" xr:uid="{00000000-0005-0000-0000-000093240000}"/>
    <cellStyle name="20% - Accent1 2 3 2 5 4 2 2 2" xfId="9553" xr:uid="{00000000-0005-0000-0000-000094240000}"/>
    <cellStyle name="20% - Accent1 2 3 2 5 4 2 3" xfId="9554" xr:uid="{00000000-0005-0000-0000-000095240000}"/>
    <cellStyle name="20% - Accent1 2 3 2 5 4 3" xfId="9555" xr:uid="{00000000-0005-0000-0000-000096240000}"/>
    <cellStyle name="20% - Accent1 2 3 2 5 4 3 2" xfId="9556" xr:uid="{00000000-0005-0000-0000-000097240000}"/>
    <cellStyle name="20% - Accent1 2 3 2 5 4 4" xfId="9557" xr:uid="{00000000-0005-0000-0000-000098240000}"/>
    <cellStyle name="20% - Accent1 2 3 2 5 5" xfId="9558" xr:uid="{00000000-0005-0000-0000-000099240000}"/>
    <cellStyle name="20% - Accent1 2 3 2 5 5 2" xfId="9559" xr:uid="{00000000-0005-0000-0000-00009A240000}"/>
    <cellStyle name="20% - Accent1 2 3 2 5 5 2 2" xfId="9560" xr:uid="{00000000-0005-0000-0000-00009B240000}"/>
    <cellStyle name="20% - Accent1 2 3 2 5 5 2 2 2" xfId="9561" xr:uid="{00000000-0005-0000-0000-00009C240000}"/>
    <cellStyle name="20% - Accent1 2 3 2 5 5 2 3" xfId="9562" xr:uid="{00000000-0005-0000-0000-00009D240000}"/>
    <cellStyle name="20% - Accent1 2 3 2 5 5 3" xfId="9563" xr:uid="{00000000-0005-0000-0000-00009E240000}"/>
    <cellStyle name="20% - Accent1 2 3 2 5 5 3 2" xfId="9564" xr:uid="{00000000-0005-0000-0000-00009F240000}"/>
    <cellStyle name="20% - Accent1 2 3 2 5 5 4" xfId="9565" xr:uid="{00000000-0005-0000-0000-0000A0240000}"/>
    <cellStyle name="20% - Accent1 2 3 2 5 6" xfId="9566" xr:uid="{00000000-0005-0000-0000-0000A1240000}"/>
    <cellStyle name="20% - Accent1 2 3 2 5 6 2" xfId="9567" xr:uid="{00000000-0005-0000-0000-0000A2240000}"/>
    <cellStyle name="20% - Accent1 2 3 2 5 6 2 2" xfId="9568" xr:uid="{00000000-0005-0000-0000-0000A3240000}"/>
    <cellStyle name="20% - Accent1 2 3 2 5 6 2 2 2" xfId="9569" xr:uid="{00000000-0005-0000-0000-0000A4240000}"/>
    <cellStyle name="20% - Accent1 2 3 2 5 6 2 3" xfId="9570" xr:uid="{00000000-0005-0000-0000-0000A5240000}"/>
    <cellStyle name="20% - Accent1 2 3 2 5 6 3" xfId="9571" xr:uid="{00000000-0005-0000-0000-0000A6240000}"/>
    <cellStyle name="20% - Accent1 2 3 2 5 6 3 2" xfId="9572" xr:uid="{00000000-0005-0000-0000-0000A7240000}"/>
    <cellStyle name="20% - Accent1 2 3 2 5 6 4" xfId="9573" xr:uid="{00000000-0005-0000-0000-0000A8240000}"/>
    <cellStyle name="20% - Accent1 2 3 2 5 7" xfId="9574" xr:uid="{00000000-0005-0000-0000-0000A9240000}"/>
    <cellStyle name="20% - Accent1 2 3 2 5 7 2" xfId="9575" xr:uid="{00000000-0005-0000-0000-0000AA240000}"/>
    <cellStyle name="20% - Accent1 2 3 2 5 7 2 2" xfId="9576" xr:uid="{00000000-0005-0000-0000-0000AB240000}"/>
    <cellStyle name="20% - Accent1 2 3 2 5 7 3" xfId="9577" xr:uid="{00000000-0005-0000-0000-0000AC240000}"/>
    <cellStyle name="20% - Accent1 2 3 2 5 8" xfId="9578" xr:uid="{00000000-0005-0000-0000-0000AD240000}"/>
    <cellStyle name="20% - Accent1 2 3 2 5 8 2" xfId="9579" xr:uid="{00000000-0005-0000-0000-0000AE240000}"/>
    <cellStyle name="20% - Accent1 2 3 2 5 8 2 2" xfId="9580" xr:uid="{00000000-0005-0000-0000-0000AF240000}"/>
    <cellStyle name="20% - Accent1 2 3 2 5 8 3" xfId="9581" xr:uid="{00000000-0005-0000-0000-0000B0240000}"/>
    <cellStyle name="20% - Accent1 2 3 2 5 9" xfId="9582" xr:uid="{00000000-0005-0000-0000-0000B1240000}"/>
    <cellStyle name="20% - Accent1 2 3 2 5 9 2" xfId="9583" xr:uid="{00000000-0005-0000-0000-0000B2240000}"/>
    <cellStyle name="20% - Accent1 2 3 2 6" xfId="9584" xr:uid="{00000000-0005-0000-0000-0000B3240000}"/>
    <cellStyle name="20% - Accent1 2 3 2 6 2" xfId="9585" xr:uid="{00000000-0005-0000-0000-0000B4240000}"/>
    <cellStyle name="20% - Accent1 2 3 2 6 2 2" xfId="9586" xr:uid="{00000000-0005-0000-0000-0000B5240000}"/>
    <cellStyle name="20% - Accent1 2 3 2 6 2 2 2" xfId="9587" xr:uid="{00000000-0005-0000-0000-0000B6240000}"/>
    <cellStyle name="20% - Accent1 2 3 2 6 2 2 2 2" xfId="9588" xr:uid="{00000000-0005-0000-0000-0000B7240000}"/>
    <cellStyle name="20% - Accent1 2 3 2 6 2 2 3" xfId="9589" xr:uid="{00000000-0005-0000-0000-0000B8240000}"/>
    <cellStyle name="20% - Accent1 2 3 2 6 2 3" xfId="9590" xr:uid="{00000000-0005-0000-0000-0000B9240000}"/>
    <cellStyle name="20% - Accent1 2 3 2 6 2 3 2" xfId="9591" xr:uid="{00000000-0005-0000-0000-0000BA240000}"/>
    <cellStyle name="20% - Accent1 2 3 2 6 2 4" xfId="9592" xr:uid="{00000000-0005-0000-0000-0000BB240000}"/>
    <cellStyle name="20% - Accent1 2 3 2 6 3" xfId="9593" xr:uid="{00000000-0005-0000-0000-0000BC240000}"/>
    <cellStyle name="20% - Accent1 2 3 2 6 3 2" xfId="9594" xr:uid="{00000000-0005-0000-0000-0000BD240000}"/>
    <cellStyle name="20% - Accent1 2 3 2 6 3 2 2" xfId="9595" xr:uid="{00000000-0005-0000-0000-0000BE240000}"/>
    <cellStyle name="20% - Accent1 2 3 2 6 3 2 2 2" xfId="9596" xr:uid="{00000000-0005-0000-0000-0000BF240000}"/>
    <cellStyle name="20% - Accent1 2 3 2 6 3 2 3" xfId="9597" xr:uid="{00000000-0005-0000-0000-0000C0240000}"/>
    <cellStyle name="20% - Accent1 2 3 2 6 3 3" xfId="9598" xr:uid="{00000000-0005-0000-0000-0000C1240000}"/>
    <cellStyle name="20% - Accent1 2 3 2 6 3 3 2" xfId="9599" xr:uid="{00000000-0005-0000-0000-0000C2240000}"/>
    <cellStyle name="20% - Accent1 2 3 2 6 3 4" xfId="9600" xr:uid="{00000000-0005-0000-0000-0000C3240000}"/>
    <cellStyle name="20% - Accent1 2 3 2 6 4" xfId="9601" xr:uid="{00000000-0005-0000-0000-0000C4240000}"/>
    <cellStyle name="20% - Accent1 2 3 2 6 4 2" xfId="9602" xr:uid="{00000000-0005-0000-0000-0000C5240000}"/>
    <cellStyle name="20% - Accent1 2 3 2 6 4 2 2" xfId="9603" xr:uid="{00000000-0005-0000-0000-0000C6240000}"/>
    <cellStyle name="20% - Accent1 2 3 2 6 4 2 2 2" xfId="9604" xr:uid="{00000000-0005-0000-0000-0000C7240000}"/>
    <cellStyle name="20% - Accent1 2 3 2 6 4 2 3" xfId="9605" xr:uid="{00000000-0005-0000-0000-0000C8240000}"/>
    <cellStyle name="20% - Accent1 2 3 2 6 4 3" xfId="9606" xr:uid="{00000000-0005-0000-0000-0000C9240000}"/>
    <cellStyle name="20% - Accent1 2 3 2 6 4 3 2" xfId="9607" xr:uid="{00000000-0005-0000-0000-0000CA240000}"/>
    <cellStyle name="20% - Accent1 2 3 2 6 4 4" xfId="9608" xr:uid="{00000000-0005-0000-0000-0000CB240000}"/>
    <cellStyle name="20% - Accent1 2 3 2 6 5" xfId="9609" xr:uid="{00000000-0005-0000-0000-0000CC240000}"/>
    <cellStyle name="20% - Accent1 2 3 2 6 5 2" xfId="9610" xr:uid="{00000000-0005-0000-0000-0000CD240000}"/>
    <cellStyle name="20% - Accent1 2 3 2 6 5 2 2" xfId="9611" xr:uid="{00000000-0005-0000-0000-0000CE240000}"/>
    <cellStyle name="20% - Accent1 2 3 2 6 5 3" xfId="9612" xr:uid="{00000000-0005-0000-0000-0000CF240000}"/>
    <cellStyle name="20% - Accent1 2 3 2 6 6" xfId="9613" xr:uid="{00000000-0005-0000-0000-0000D0240000}"/>
    <cellStyle name="20% - Accent1 2 3 2 6 6 2" xfId="9614" xr:uid="{00000000-0005-0000-0000-0000D1240000}"/>
    <cellStyle name="20% - Accent1 2 3 2 6 6 2 2" xfId="9615" xr:uid="{00000000-0005-0000-0000-0000D2240000}"/>
    <cellStyle name="20% - Accent1 2 3 2 6 6 3" xfId="9616" xr:uid="{00000000-0005-0000-0000-0000D3240000}"/>
    <cellStyle name="20% - Accent1 2 3 2 6 7" xfId="9617" xr:uid="{00000000-0005-0000-0000-0000D4240000}"/>
    <cellStyle name="20% - Accent1 2 3 2 6 7 2" xfId="9618" xr:uid="{00000000-0005-0000-0000-0000D5240000}"/>
    <cellStyle name="20% - Accent1 2 3 2 6 8" xfId="9619" xr:uid="{00000000-0005-0000-0000-0000D6240000}"/>
    <cellStyle name="20% - Accent1 2 3 2 6 8 2" xfId="9620" xr:uid="{00000000-0005-0000-0000-0000D7240000}"/>
    <cellStyle name="20% - Accent1 2 3 2 6 9" xfId="9621" xr:uid="{00000000-0005-0000-0000-0000D8240000}"/>
    <cellStyle name="20% - Accent1 2 3 2 7" xfId="9622" xr:uid="{00000000-0005-0000-0000-0000D9240000}"/>
    <cellStyle name="20% - Accent1 2 3 2 7 2" xfId="9623" xr:uid="{00000000-0005-0000-0000-0000DA240000}"/>
    <cellStyle name="20% - Accent1 2 3 2 7 2 2" xfId="9624" xr:uid="{00000000-0005-0000-0000-0000DB240000}"/>
    <cellStyle name="20% - Accent1 2 3 2 7 2 2 2" xfId="9625" xr:uid="{00000000-0005-0000-0000-0000DC240000}"/>
    <cellStyle name="20% - Accent1 2 3 2 7 2 2 2 2" xfId="9626" xr:uid="{00000000-0005-0000-0000-0000DD240000}"/>
    <cellStyle name="20% - Accent1 2 3 2 7 2 2 3" xfId="9627" xr:uid="{00000000-0005-0000-0000-0000DE240000}"/>
    <cellStyle name="20% - Accent1 2 3 2 7 2 3" xfId="9628" xr:uid="{00000000-0005-0000-0000-0000DF240000}"/>
    <cellStyle name="20% - Accent1 2 3 2 7 2 3 2" xfId="9629" xr:uid="{00000000-0005-0000-0000-0000E0240000}"/>
    <cellStyle name="20% - Accent1 2 3 2 7 2 4" xfId="9630" xr:uid="{00000000-0005-0000-0000-0000E1240000}"/>
    <cellStyle name="20% - Accent1 2 3 2 7 3" xfId="9631" xr:uid="{00000000-0005-0000-0000-0000E2240000}"/>
    <cellStyle name="20% - Accent1 2 3 2 7 3 2" xfId="9632" xr:uid="{00000000-0005-0000-0000-0000E3240000}"/>
    <cellStyle name="20% - Accent1 2 3 2 7 3 2 2" xfId="9633" xr:uid="{00000000-0005-0000-0000-0000E4240000}"/>
    <cellStyle name="20% - Accent1 2 3 2 7 3 2 2 2" xfId="9634" xr:uid="{00000000-0005-0000-0000-0000E5240000}"/>
    <cellStyle name="20% - Accent1 2 3 2 7 3 2 3" xfId="9635" xr:uid="{00000000-0005-0000-0000-0000E6240000}"/>
    <cellStyle name="20% - Accent1 2 3 2 7 3 3" xfId="9636" xr:uid="{00000000-0005-0000-0000-0000E7240000}"/>
    <cellStyle name="20% - Accent1 2 3 2 7 3 3 2" xfId="9637" xr:uid="{00000000-0005-0000-0000-0000E8240000}"/>
    <cellStyle name="20% - Accent1 2 3 2 7 3 4" xfId="9638" xr:uid="{00000000-0005-0000-0000-0000E9240000}"/>
    <cellStyle name="20% - Accent1 2 3 2 7 4" xfId="9639" xr:uid="{00000000-0005-0000-0000-0000EA240000}"/>
    <cellStyle name="20% - Accent1 2 3 2 7 4 2" xfId="9640" xr:uid="{00000000-0005-0000-0000-0000EB240000}"/>
    <cellStyle name="20% - Accent1 2 3 2 7 4 2 2" xfId="9641" xr:uid="{00000000-0005-0000-0000-0000EC240000}"/>
    <cellStyle name="20% - Accent1 2 3 2 7 4 2 2 2" xfId="9642" xr:uid="{00000000-0005-0000-0000-0000ED240000}"/>
    <cellStyle name="20% - Accent1 2 3 2 7 4 2 3" xfId="9643" xr:uid="{00000000-0005-0000-0000-0000EE240000}"/>
    <cellStyle name="20% - Accent1 2 3 2 7 4 3" xfId="9644" xr:uid="{00000000-0005-0000-0000-0000EF240000}"/>
    <cellStyle name="20% - Accent1 2 3 2 7 4 3 2" xfId="9645" xr:uid="{00000000-0005-0000-0000-0000F0240000}"/>
    <cellStyle name="20% - Accent1 2 3 2 7 4 4" xfId="9646" xr:uid="{00000000-0005-0000-0000-0000F1240000}"/>
    <cellStyle name="20% - Accent1 2 3 2 7 5" xfId="9647" xr:uid="{00000000-0005-0000-0000-0000F2240000}"/>
    <cellStyle name="20% - Accent1 2 3 2 7 5 2" xfId="9648" xr:uid="{00000000-0005-0000-0000-0000F3240000}"/>
    <cellStyle name="20% - Accent1 2 3 2 7 5 2 2" xfId="9649" xr:uid="{00000000-0005-0000-0000-0000F4240000}"/>
    <cellStyle name="20% - Accent1 2 3 2 7 5 3" xfId="9650" xr:uid="{00000000-0005-0000-0000-0000F5240000}"/>
    <cellStyle name="20% - Accent1 2 3 2 7 6" xfId="9651" xr:uid="{00000000-0005-0000-0000-0000F6240000}"/>
    <cellStyle name="20% - Accent1 2 3 2 7 6 2" xfId="9652" xr:uid="{00000000-0005-0000-0000-0000F7240000}"/>
    <cellStyle name="20% - Accent1 2 3 2 7 6 2 2" xfId="9653" xr:uid="{00000000-0005-0000-0000-0000F8240000}"/>
    <cellStyle name="20% - Accent1 2 3 2 7 6 3" xfId="9654" xr:uid="{00000000-0005-0000-0000-0000F9240000}"/>
    <cellStyle name="20% - Accent1 2 3 2 7 7" xfId="9655" xr:uid="{00000000-0005-0000-0000-0000FA240000}"/>
    <cellStyle name="20% - Accent1 2 3 2 7 7 2" xfId="9656" xr:uid="{00000000-0005-0000-0000-0000FB240000}"/>
    <cellStyle name="20% - Accent1 2 3 2 7 8" xfId="9657" xr:uid="{00000000-0005-0000-0000-0000FC240000}"/>
    <cellStyle name="20% - Accent1 2 3 2 7 8 2" xfId="9658" xr:uid="{00000000-0005-0000-0000-0000FD240000}"/>
    <cellStyle name="20% - Accent1 2 3 2 7 9" xfId="9659" xr:uid="{00000000-0005-0000-0000-0000FE240000}"/>
    <cellStyle name="20% - Accent1 2 3 2 8" xfId="9660" xr:uid="{00000000-0005-0000-0000-0000FF240000}"/>
    <cellStyle name="20% - Accent1 2 3 2 8 2" xfId="9661" xr:uid="{00000000-0005-0000-0000-000000250000}"/>
    <cellStyle name="20% - Accent1 2 3 2 8 2 2" xfId="9662" xr:uid="{00000000-0005-0000-0000-000001250000}"/>
    <cellStyle name="20% - Accent1 2 3 2 8 2 2 2" xfId="9663" xr:uid="{00000000-0005-0000-0000-000002250000}"/>
    <cellStyle name="20% - Accent1 2 3 2 8 2 3" xfId="9664" xr:uid="{00000000-0005-0000-0000-000003250000}"/>
    <cellStyle name="20% - Accent1 2 3 2 8 3" xfId="9665" xr:uid="{00000000-0005-0000-0000-000004250000}"/>
    <cellStyle name="20% - Accent1 2 3 2 8 3 2" xfId="9666" xr:uid="{00000000-0005-0000-0000-000005250000}"/>
    <cellStyle name="20% - Accent1 2 3 2 8 4" xfId="9667" xr:uid="{00000000-0005-0000-0000-000006250000}"/>
    <cellStyle name="20% - Accent1 2 3 2 9" xfId="9668" xr:uid="{00000000-0005-0000-0000-000007250000}"/>
    <cellStyle name="20% - Accent1 2 3 2 9 2" xfId="9669" xr:uid="{00000000-0005-0000-0000-000008250000}"/>
    <cellStyle name="20% - Accent1 2 3 2 9 2 2" xfId="9670" xr:uid="{00000000-0005-0000-0000-000009250000}"/>
    <cellStyle name="20% - Accent1 2 3 2 9 2 2 2" xfId="9671" xr:uid="{00000000-0005-0000-0000-00000A250000}"/>
    <cellStyle name="20% - Accent1 2 3 2 9 2 3" xfId="9672" xr:uid="{00000000-0005-0000-0000-00000B250000}"/>
    <cellStyle name="20% - Accent1 2 3 2 9 3" xfId="9673" xr:uid="{00000000-0005-0000-0000-00000C250000}"/>
    <cellStyle name="20% - Accent1 2 3 2 9 3 2" xfId="9674" xr:uid="{00000000-0005-0000-0000-00000D250000}"/>
    <cellStyle name="20% - Accent1 2 3 2 9 4" xfId="9675" xr:uid="{00000000-0005-0000-0000-00000E250000}"/>
    <cellStyle name="20% - Accent1 2 3 3" xfId="9676" xr:uid="{00000000-0005-0000-0000-00000F250000}"/>
    <cellStyle name="20% - Accent1 2 3 3 10" xfId="9677" xr:uid="{00000000-0005-0000-0000-000010250000}"/>
    <cellStyle name="20% - Accent1 2 3 3 10 2" xfId="9678" xr:uid="{00000000-0005-0000-0000-000011250000}"/>
    <cellStyle name="20% - Accent1 2 3 3 10 2 2" xfId="9679" xr:uid="{00000000-0005-0000-0000-000012250000}"/>
    <cellStyle name="20% - Accent1 2 3 3 10 3" xfId="9680" xr:uid="{00000000-0005-0000-0000-000013250000}"/>
    <cellStyle name="20% - Accent1 2 3 3 11" xfId="9681" xr:uid="{00000000-0005-0000-0000-000014250000}"/>
    <cellStyle name="20% - Accent1 2 3 3 11 2" xfId="9682" xr:uid="{00000000-0005-0000-0000-000015250000}"/>
    <cellStyle name="20% - Accent1 2 3 3 11 2 2" xfId="9683" xr:uid="{00000000-0005-0000-0000-000016250000}"/>
    <cellStyle name="20% - Accent1 2 3 3 11 3" xfId="9684" xr:uid="{00000000-0005-0000-0000-000017250000}"/>
    <cellStyle name="20% - Accent1 2 3 3 12" xfId="9685" xr:uid="{00000000-0005-0000-0000-000018250000}"/>
    <cellStyle name="20% - Accent1 2 3 3 12 2" xfId="9686" xr:uid="{00000000-0005-0000-0000-000019250000}"/>
    <cellStyle name="20% - Accent1 2 3 3 13" xfId="9687" xr:uid="{00000000-0005-0000-0000-00001A250000}"/>
    <cellStyle name="20% - Accent1 2 3 3 13 2" xfId="9688" xr:uid="{00000000-0005-0000-0000-00001B250000}"/>
    <cellStyle name="20% - Accent1 2 3 3 14" xfId="9689" xr:uid="{00000000-0005-0000-0000-00001C250000}"/>
    <cellStyle name="20% - Accent1 2 3 3 2" xfId="9690" xr:uid="{00000000-0005-0000-0000-00001D250000}"/>
    <cellStyle name="20% - Accent1 2 3 3 2 10" xfId="9691" xr:uid="{00000000-0005-0000-0000-00001E250000}"/>
    <cellStyle name="20% - Accent1 2 3 3 2 10 2" xfId="9692" xr:uid="{00000000-0005-0000-0000-00001F250000}"/>
    <cellStyle name="20% - Accent1 2 3 3 2 11" xfId="9693" xr:uid="{00000000-0005-0000-0000-000020250000}"/>
    <cellStyle name="20% - Accent1 2 3 3 2 2" xfId="9694" xr:uid="{00000000-0005-0000-0000-000021250000}"/>
    <cellStyle name="20% - Accent1 2 3 3 2 2 2" xfId="9695" xr:uid="{00000000-0005-0000-0000-000022250000}"/>
    <cellStyle name="20% - Accent1 2 3 3 2 2 2 2" xfId="9696" xr:uid="{00000000-0005-0000-0000-000023250000}"/>
    <cellStyle name="20% - Accent1 2 3 3 2 2 2 2 2" xfId="9697" xr:uid="{00000000-0005-0000-0000-000024250000}"/>
    <cellStyle name="20% - Accent1 2 3 3 2 2 2 2 2 2" xfId="9698" xr:uid="{00000000-0005-0000-0000-000025250000}"/>
    <cellStyle name="20% - Accent1 2 3 3 2 2 2 2 3" xfId="9699" xr:uid="{00000000-0005-0000-0000-000026250000}"/>
    <cellStyle name="20% - Accent1 2 3 3 2 2 2 3" xfId="9700" xr:uid="{00000000-0005-0000-0000-000027250000}"/>
    <cellStyle name="20% - Accent1 2 3 3 2 2 2 3 2" xfId="9701" xr:uid="{00000000-0005-0000-0000-000028250000}"/>
    <cellStyle name="20% - Accent1 2 3 3 2 2 2 4" xfId="9702" xr:uid="{00000000-0005-0000-0000-000029250000}"/>
    <cellStyle name="20% - Accent1 2 3 3 2 2 3" xfId="9703" xr:uid="{00000000-0005-0000-0000-00002A250000}"/>
    <cellStyle name="20% - Accent1 2 3 3 2 2 3 2" xfId="9704" xr:uid="{00000000-0005-0000-0000-00002B250000}"/>
    <cellStyle name="20% - Accent1 2 3 3 2 2 3 2 2" xfId="9705" xr:uid="{00000000-0005-0000-0000-00002C250000}"/>
    <cellStyle name="20% - Accent1 2 3 3 2 2 3 2 2 2" xfId="9706" xr:uid="{00000000-0005-0000-0000-00002D250000}"/>
    <cellStyle name="20% - Accent1 2 3 3 2 2 3 2 3" xfId="9707" xr:uid="{00000000-0005-0000-0000-00002E250000}"/>
    <cellStyle name="20% - Accent1 2 3 3 2 2 3 3" xfId="9708" xr:uid="{00000000-0005-0000-0000-00002F250000}"/>
    <cellStyle name="20% - Accent1 2 3 3 2 2 3 3 2" xfId="9709" xr:uid="{00000000-0005-0000-0000-000030250000}"/>
    <cellStyle name="20% - Accent1 2 3 3 2 2 3 4" xfId="9710" xr:uid="{00000000-0005-0000-0000-000031250000}"/>
    <cellStyle name="20% - Accent1 2 3 3 2 2 4" xfId="9711" xr:uid="{00000000-0005-0000-0000-000032250000}"/>
    <cellStyle name="20% - Accent1 2 3 3 2 2 4 2" xfId="9712" xr:uid="{00000000-0005-0000-0000-000033250000}"/>
    <cellStyle name="20% - Accent1 2 3 3 2 2 4 2 2" xfId="9713" xr:uid="{00000000-0005-0000-0000-000034250000}"/>
    <cellStyle name="20% - Accent1 2 3 3 2 2 4 2 2 2" xfId="9714" xr:uid="{00000000-0005-0000-0000-000035250000}"/>
    <cellStyle name="20% - Accent1 2 3 3 2 2 4 2 3" xfId="9715" xr:uid="{00000000-0005-0000-0000-000036250000}"/>
    <cellStyle name="20% - Accent1 2 3 3 2 2 4 3" xfId="9716" xr:uid="{00000000-0005-0000-0000-000037250000}"/>
    <cellStyle name="20% - Accent1 2 3 3 2 2 4 3 2" xfId="9717" xr:uid="{00000000-0005-0000-0000-000038250000}"/>
    <cellStyle name="20% - Accent1 2 3 3 2 2 4 4" xfId="9718" xr:uid="{00000000-0005-0000-0000-000039250000}"/>
    <cellStyle name="20% - Accent1 2 3 3 2 2 5" xfId="9719" xr:uid="{00000000-0005-0000-0000-00003A250000}"/>
    <cellStyle name="20% - Accent1 2 3 3 2 2 5 2" xfId="9720" xr:uid="{00000000-0005-0000-0000-00003B250000}"/>
    <cellStyle name="20% - Accent1 2 3 3 2 2 5 2 2" xfId="9721" xr:uid="{00000000-0005-0000-0000-00003C250000}"/>
    <cellStyle name="20% - Accent1 2 3 3 2 2 5 3" xfId="9722" xr:uid="{00000000-0005-0000-0000-00003D250000}"/>
    <cellStyle name="20% - Accent1 2 3 3 2 2 6" xfId="9723" xr:uid="{00000000-0005-0000-0000-00003E250000}"/>
    <cellStyle name="20% - Accent1 2 3 3 2 2 6 2" xfId="9724" xr:uid="{00000000-0005-0000-0000-00003F250000}"/>
    <cellStyle name="20% - Accent1 2 3 3 2 2 6 2 2" xfId="9725" xr:uid="{00000000-0005-0000-0000-000040250000}"/>
    <cellStyle name="20% - Accent1 2 3 3 2 2 6 3" xfId="9726" xr:uid="{00000000-0005-0000-0000-000041250000}"/>
    <cellStyle name="20% - Accent1 2 3 3 2 2 7" xfId="9727" xr:uid="{00000000-0005-0000-0000-000042250000}"/>
    <cellStyle name="20% - Accent1 2 3 3 2 2 7 2" xfId="9728" xr:uid="{00000000-0005-0000-0000-000043250000}"/>
    <cellStyle name="20% - Accent1 2 3 3 2 2 8" xfId="9729" xr:uid="{00000000-0005-0000-0000-000044250000}"/>
    <cellStyle name="20% - Accent1 2 3 3 2 2 8 2" xfId="9730" xr:uid="{00000000-0005-0000-0000-000045250000}"/>
    <cellStyle name="20% - Accent1 2 3 3 2 2 9" xfId="9731" xr:uid="{00000000-0005-0000-0000-000046250000}"/>
    <cellStyle name="20% - Accent1 2 3 3 2 3" xfId="9732" xr:uid="{00000000-0005-0000-0000-000047250000}"/>
    <cellStyle name="20% - Accent1 2 3 3 2 3 2" xfId="9733" xr:uid="{00000000-0005-0000-0000-000048250000}"/>
    <cellStyle name="20% - Accent1 2 3 3 2 3 2 2" xfId="9734" xr:uid="{00000000-0005-0000-0000-000049250000}"/>
    <cellStyle name="20% - Accent1 2 3 3 2 3 2 2 2" xfId="9735" xr:uid="{00000000-0005-0000-0000-00004A250000}"/>
    <cellStyle name="20% - Accent1 2 3 3 2 3 2 2 2 2" xfId="9736" xr:uid="{00000000-0005-0000-0000-00004B250000}"/>
    <cellStyle name="20% - Accent1 2 3 3 2 3 2 2 3" xfId="9737" xr:uid="{00000000-0005-0000-0000-00004C250000}"/>
    <cellStyle name="20% - Accent1 2 3 3 2 3 2 3" xfId="9738" xr:uid="{00000000-0005-0000-0000-00004D250000}"/>
    <cellStyle name="20% - Accent1 2 3 3 2 3 2 3 2" xfId="9739" xr:uid="{00000000-0005-0000-0000-00004E250000}"/>
    <cellStyle name="20% - Accent1 2 3 3 2 3 2 4" xfId="9740" xr:uid="{00000000-0005-0000-0000-00004F250000}"/>
    <cellStyle name="20% - Accent1 2 3 3 2 3 3" xfId="9741" xr:uid="{00000000-0005-0000-0000-000050250000}"/>
    <cellStyle name="20% - Accent1 2 3 3 2 3 3 2" xfId="9742" xr:uid="{00000000-0005-0000-0000-000051250000}"/>
    <cellStyle name="20% - Accent1 2 3 3 2 3 3 2 2" xfId="9743" xr:uid="{00000000-0005-0000-0000-000052250000}"/>
    <cellStyle name="20% - Accent1 2 3 3 2 3 3 2 2 2" xfId="9744" xr:uid="{00000000-0005-0000-0000-000053250000}"/>
    <cellStyle name="20% - Accent1 2 3 3 2 3 3 2 3" xfId="9745" xr:uid="{00000000-0005-0000-0000-000054250000}"/>
    <cellStyle name="20% - Accent1 2 3 3 2 3 3 3" xfId="9746" xr:uid="{00000000-0005-0000-0000-000055250000}"/>
    <cellStyle name="20% - Accent1 2 3 3 2 3 3 3 2" xfId="9747" xr:uid="{00000000-0005-0000-0000-000056250000}"/>
    <cellStyle name="20% - Accent1 2 3 3 2 3 3 4" xfId="9748" xr:uid="{00000000-0005-0000-0000-000057250000}"/>
    <cellStyle name="20% - Accent1 2 3 3 2 3 4" xfId="9749" xr:uid="{00000000-0005-0000-0000-000058250000}"/>
    <cellStyle name="20% - Accent1 2 3 3 2 3 4 2" xfId="9750" xr:uid="{00000000-0005-0000-0000-000059250000}"/>
    <cellStyle name="20% - Accent1 2 3 3 2 3 4 2 2" xfId="9751" xr:uid="{00000000-0005-0000-0000-00005A250000}"/>
    <cellStyle name="20% - Accent1 2 3 3 2 3 4 2 2 2" xfId="9752" xr:uid="{00000000-0005-0000-0000-00005B250000}"/>
    <cellStyle name="20% - Accent1 2 3 3 2 3 4 2 3" xfId="9753" xr:uid="{00000000-0005-0000-0000-00005C250000}"/>
    <cellStyle name="20% - Accent1 2 3 3 2 3 4 3" xfId="9754" xr:uid="{00000000-0005-0000-0000-00005D250000}"/>
    <cellStyle name="20% - Accent1 2 3 3 2 3 4 3 2" xfId="9755" xr:uid="{00000000-0005-0000-0000-00005E250000}"/>
    <cellStyle name="20% - Accent1 2 3 3 2 3 4 4" xfId="9756" xr:uid="{00000000-0005-0000-0000-00005F250000}"/>
    <cellStyle name="20% - Accent1 2 3 3 2 3 5" xfId="9757" xr:uid="{00000000-0005-0000-0000-000060250000}"/>
    <cellStyle name="20% - Accent1 2 3 3 2 3 5 2" xfId="9758" xr:uid="{00000000-0005-0000-0000-000061250000}"/>
    <cellStyle name="20% - Accent1 2 3 3 2 3 5 2 2" xfId="9759" xr:uid="{00000000-0005-0000-0000-000062250000}"/>
    <cellStyle name="20% - Accent1 2 3 3 2 3 5 3" xfId="9760" xr:uid="{00000000-0005-0000-0000-000063250000}"/>
    <cellStyle name="20% - Accent1 2 3 3 2 3 6" xfId="9761" xr:uid="{00000000-0005-0000-0000-000064250000}"/>
    <cellStyle name="20% - Accent1 2 3 3 2 3 6 2" xfId="9762" xr:uid="{00000000-0005-0000-0000-000065250000}"/>
    <cellStyle name="20% - Accent1 2 3 3 2 3 6 2 2" xfId="9763" xr:uid="{00000000-0005-0000-0000-000066250000}"/>
    <cellStyle name="20% - Accent1 2 3 3 2 3 6 3" xfId="9764" xr:uid="{00000000-0005-0000-0000-000067250000}"/>
    <cellStyle name="20% - Accent1 2 3 3 2 3 7" xfId="9765" xr:uid="{00000000-0005-0000-0000-000068250000}"/>
    <cellStyle name="20% - Accent1 2 3 3 2 3 7 2" xfId="9766" xr:uid="{00000000-0005-0000-0000-000069250000}"/>
    <cellStyle name="20% - Accent1 2 3 3 2 3 8" xfId="9767" xr:uid="{00000000-0005-0000-0000-00006A250000}"/>
    <cellStyle name="20% - Accent1 2 3 3 2 3 8 2" xfId="9768" xr:uid="{00000000-0005-0000-0000-00006B250000}"/>
    <cellStyle name="20% - Accent1 2 3 3 2 3 9" xfId="9769" xr:uid="{00000000-0005-0000-0000-00006C250000}"/>
    <cellStyle name="20% - Accent1 2 3 3 2 4" xfId="9770" xr:uid="{00000000-0005-0000-0000-00006D250000}"/>
    <cellStyle name="20% - Accent1 2 3 3 2 4 2" xfId="9771" xr:uid="{00000000-0005-0000-0000-00006E250000}"/>
    <cellStyle name="20% - Accent1 2 3 3 2 4 2 2" xfId="9772" xr:uid="{00000000-0005-0000-0000-00006F250000}"/>
    <cellStyle name="20% - Accent1 2 3 3 2 4 2 2 2" xfId="9773" xr:uid="{00000000-0005-0000-0000-000070250000}"/>
    <cellStyle name="20% - Accent1 2 3 3 2 4 2 3" xfId="9774" xr:uid="{00000000-0005-0000-0000-000071250000}"/>
    <cellStyle name="20% - Accent1 2 3 3 2 4 3" xfId="9775" xr:uid="{00000000-0005-0000-0000-000072250000}"/>
    <cellStyle name="20% - Accent1 2 3 3 2 4 3 2" xfId="9776" xr:uid="{00000000-0005-0000-0000-000073250000}"/>
    <cellStyle name="20% - Accent1 2 3 3 2 4 4" xfId="9777" xr:uid="{00000000-0005-0000-0000-000074250000}"/>
    <cellStyle name="20% - Accent1 2 3 3 2 5" xfId="9778" xr:uid="{00000000-0005-0000-0000-000075250000}"/>
    <cellStyle name="20% - Accent1 2 3 3 2 5 2" xfId="9779" xr:uid="{00000000-0005-0000-0000-000076250000}"/>
    <cellStyle name="20% - Accent1 2 3 3 2 5 2 2" xfId="9780" xr:uid="{00000000-0005-0000-0000-000077250000}"/>
    <cellStyle name="20% - Accent1 2 3 3 2 5 2 2 2" xfId="9781" xr:uid="{00000000-0005-0000-0000-000078250000}"/>
    <cellStyle name="20% - Accent1 2 3 3 2 5 2 3" xfId="9782" xr:uid="{00000000-0005-0000-0000-000079250000}"/>
    <cellStyle name="20% - Accent1 2 3 3 2 5 3" xfId="9783" xr:uid="{00000000-0005-0000-0000-00007A250000}"/>
    <cellStyle name="20% - Accent1 2 3 3 2 5 3 2" xfId="9784" xr:uid="{00000000-0005-0000-0000-00007B250000}"/>
    <cellStyle name="20% - Accent1 2 3 3 2 5 4" xfId="9785" xr:uid="{00000000-0005-0000-0000-00007C250000}"/>
    <cellStyle name="20% - Accent1 2 3 3 2 6" xfId="9786" xr:uid="{00000000-0005-0000-0000-00007D250000}"/>
    <cellStyle name="20% - Accent1 2 3 3 2 6 2" xfId="9787" xr:uid="{00000000-0005-0000-0000-00007E250000}"/>
    <cellStyle name="20% - Accent1 2 3 3 2 6 2 2" xfId="9788" xr:uid="{00000000-0005-0000-0000-00007F250000}"/>
    <cellStyle name="20% - Accent1 2 3 3 2 6 2 2 2" xfId="9789" xr:uid="{00000000-0005-0000-0000-000080250000}"/>
    <cellStyle name="20% - Accent1 2 3 3 2 6 2 3" xfId="9790" xr:uid="{00000000-0005-0000-0000-000081250000}"/>
    <cellStyle name="20% - Accent1 2 3 3 2 6 3" xfId="9791" xr:uid="{00000000-0005-0000-0000-000082250000}"/>
    <cellStyle name="20% - Accent1 2 3 3 2 6 3 2" xfId="9792" xr:uid="{00000000-0005-0000-0000-000083250000}"/>
    <cellStyle name="20% - Accent1 2 3 3 2 6 4" xfId="9793" xr:uid="{00000000-0005-0000-0000-000084250000}"/>
    <cellStyle name="20% - Accent1 2 3 3 2 7" xfId="9794" xr:uid="{00000000-0005-0000-0000-000085250000}"/>
    <cellStyle name="20% - Accent1 2 3 3 2 7 2" xfId="9795" xr:uid="{00000000-0005-0000-0000-000086250000}"/>
    <cellStyle name="20% - Accent1 2 3 3 2 7 2 2" xfId="9796" xr:uid="{00000000-0005-0000-0000-000087250000}"/>
    <cellStyle name="20% - Accent1 2 3 3 2 7 3" xfId="9797" xr:uid="{00000000-0005-0000-0000-000088250000}"/>
    <cellStyle name="20% - Accent1 2 3 3 2 8" xfId="9798" xr:uid="{00000000-0005-0000-0000-000089250000}"/>
    <cellStyle name="20% - Accent1 2 3 3 2 8 2" xfId="9799" xr:uid="{00000000-0005-0000-0000-00008A250000}"/>
    <cellStyle name="20% - Accent1 2 3 3 2 8 2 2" xfId="9800" xr:uid="{00000000-0005-0000-0000-00008B250000}"/>
    <cellStyle name="20% - Accent1 2 3 3 2 8 3" xfId="9801" xr:uid="{00000000-0005-0000-0000-00008C250000}"/>
    <cellStyle name="20% - Accent1 2 3 3 2 9" xfId="9802" xr:uid="{00000000-0005-0000-0000-00008D250000}"/>
    <cellStyle name="20% - Accent1 2 3 3 2 9 2" xfId="9803" xr:uid="{00000000-0005-0000-0000-00008E250000}"/>
    <cellStyle name="20% - Accent1 2 3 3 3" xfId="9804" xr:uid="{00000000-0005-0000-0000-00008F250000}"/>
    <cellStyle name="20% - Accent1 2 3 3 3 10" xfId="9805" xr:uid="{00000000-0005-0000-0000-000090250000}"/>
    <cellStyle name="20% - Accent1 2 3 3 3 10 2" xfId="9806" xr:uid="{00000000-0005-0000-0000-000091250000}"/>
    <cellStyle name="20% - Accent1 2 3 3 3 11" xfId="9807" xr:uid="{00000000-0005-0000-0000-000092250000}"/>
    <cellStyle name="20% - Accent1 2 3 3 3 2" xfId="9808" xr:uid="{00000000-0005-0000-0000-000093250000}"/>
    <cellStyle name="20% - Accent1 2 3 3 3 2 2" xfId="9809" xr:uid="{00000000-0005-0000-0000-000094250000}"/>
    <cellStyle name="20% - Accent1 2 3 3 3 2 2 2" xfId="9810" xr:uid="{00000000-0005-0000-0000-000095250000}"/>
    <cellStyle name="20% - Accent1 2 3 3 3 2 2 2 2" xfId="9811" xr:uid="{00000000-0005-0000-0000-000096250000}"/>
    <cellStyle name="20% - Accent1 2 3 3 3 2 2 2 2 2" xfId="9812" xr:uid="{00000000-0005-0000-0000-000097250000}"/>
    <cellStyle name="20% - Accent1 2 3 3 3 2 2 2 3" xfId="9813" xr:uid="{00000000-0005-0000-0000-000098250000}"/>
    <cellStyle name="20% - Accent1 2 3 3 3 2 2 3" xfId="9814" xr:uid="{00000000-0005-0000-0000-000099250000}"/>
    <cellStyle name="20% - Accent1 2 3 3 3 2 2 3 2" xfId="9815" xr:uid="{00000000-0005-0000-0000-00009A250000}"/>
    <cellStyle name="20% - Accent1 2 3 3 3 2 2 4" xfId="9816" xr:uid="{00000000-0005-0000-0000-00009B250000}"/>
    <cellStyle name="20% - Accent1 2 3 3 3 2 3" xfId="9817" xr:uid="{00000000-0005-0000-0000-00009C250000}"/>
    <cellStyle name="20% - Accent1 2 3 3 3 2 3 2" xfId="9818" xr:uid="{00000000-0005-0000-0000-00009D250000}"/>
    <cellStyle name="20% - Accent1 2 3 3 3 2 3 2 2" xfId="9819" xr:uid="{00000000-0005-0000-0000-00009E250000}"/>
    <cellStyle name="20% - Accent1 2 3 3 3 2 3 2 2 2" xfId="9820" xr:uid="{00000000-0005-0000-0000-00009F250000}"/>
    <cellStyle name="20% - Accent1 2 3 3 3 2 3 2 3" xfId="9821" xr:uid="{00000000-0005-0000-0000-0000A0250000}"/>
    <cellStyle name="20% - Accent1 2 3 3 3 2 3 3" xfId="9822" xr:uid="{00000000-0005-0000-0000-0000A1250000}"/>
    <cellStyle name="20% - Accent1 2 3 3 3 2 3 3 2" xfId="9823" xr:uid="{00000000-0005-0000-0000-0000A2250000}"/>
    <cellStyle name="20% - Accent1 2 3 3 3 2 3 4" xfId="9824" xr:uid="{00000000-0005-0000-0000-0000A3250000}"/>
    <cellStyle name="20% - Accent1 2 3 3 3 2 4" xfId="9825" xr:uid="{00000000-0005-0000-0000-0000A4250000}"/>
    <cellStyle name="20% - Accent1 2 3 3 3 2 4 2" xfId="9826" xr:uid="{00000000-0005-0000-0000-0000A5250000}"/>
    <cellStyle name="20% - Accent1 2 3 3 3 2 4 2 2" xfId="9827" xr:uid="{00000000-0005-0000-0000-0000A6250000}"/>
    <cellStyle name="20% - Accent1 2 3 3 3 2 4 2 2 2" xfId="9828" xr:uid="{00000000-0005-0000-0000-0000A7250000}"/>
    <cellStyle name="20% - Accent1 2 3 3 3 2 4 2 3" xfId="9829" xr:uid="{00000000-0005-0000-0000-0000A8250000}"/>
    <cellStyle name="20% - Accent1 2 3 3 3 2 4 3" xfId="9830" xr:uid="{00000000-0005-0000-0000-0000A9250000}"/>
    <cellStyle name="20% - Accent1 2 3 3 3 2 4 3 2" xfId="9831" xr:uid="{00000000-0005-0000-0000-0000AA250000}"/>
    <cellStyle name="20% - Accent1 2 3 3 3 2 4 4" xfId="9832" xr:uid="{00000000-0005-0000-0000-0000AB250000}"/>
    <cellStyle name="20% - Accent1 2 3 3 3 2 5" xfId="9833" xr:uid="{00000000-0005-0000-0000-0000AC250000}"/>
    <cellStyle name="20% - Accent1 2 3 3 3 2 5 2" xfId="9834" xr:uid="{00000000-0005-0000-0000-0000AD250000}"/>
    <cellStyle name="20% - Accent1 2 3 3 3 2 5 2 2" xfId="9835" xr:uid="{00000000-0005-0000-0000-0000AE250000}"/>
    <cellStyle name="20% - Accent1 2 3 3 3 2 5 3" xfId="9836" xr:uid="{00000000-0005-0000-0000-0000AF250000}"/>
    <cellStyle name="20% - Accent1 2 3 3 3 2 6" xfId="9837" xr:uid="{00000000-0005-0000-0000-0000B0250000}"/>
    <cellStyle name="20% - Accent1 2 3 3 3 2 6 2" xfId="9838" xr:uid="{00000000-0005-0000-0000-0000B1250000}"/>
    <cellStyle name="20% - Accent1 2 3 3 3 2 6 2 2" xfId="9839" xr:uid="{00000000-0005-0000-0000-0000B2250000}"/>
    <cellStyle name="20% - Accent1 2 3 3 3 2 6 3" xfId="9840" xr:uid="{00000000-0005-0000-0000-0000B3250000}"/>
    <cellStyle name="20% - Accent1 2 3 3 3 2 7" xfId="9841" xr:uid="{00000000-0005-0000-0000-0000B4250000}"/>
    <cellStyle name="20% - Accent1 2 3 3 3 2 7 2" xfId="9842" xr:uid="{00000000-0005-0000-0000-0000B5250000}"/>
    <cellStyle name="20% - Accent1 2 3 3 3 2 8" xfId="9843" xr:uid="{00000000-0005-0000-0000-0000B6250000}"/>
    <cellStyle name="20% - Accent1 2 3 3 3 2 8 2" xfId="9844" xr:uid="{00000000-0005-0000-0000-0000B7250000}"/>
    <cellStyle name="20% - Accent1 2 3 3 3 2 9" xfId="9845" xr:uid="{00000000-0005-0000-0000-0000B8250000}"/>
    <cellStyle name="20% - Accent1 2 3 3 3 3" xfId="9846" xr:uid="{00000000-0005-0000-0000-0000B9250000}"/>
    <cellStyle name="20% - Accent1 2 3 3 3 3 2" xfId="9847" xr:uid="{00000000-0005-0000-0000-0000BA250000}"/>
    <cellStyle name="20% - Accent1 2 3 3 3 3 2 2" xfId="9848" xr:uid="{00000000-0005-0000-0000-0000BB250000}"/>
    <cellStyle name="20% - Accent1 2 3 3 3 3 2 2 2" xfId="9849" xr:uid="{00000000-0005-0000-0000-0000BC250000}"/>
    <cellStyle name="20% - Accent1 2 3 3 3 3 2 2 2 2" xfId="9850" xr:uid="{00000000-0005-0000-0000-0000BD250000}"/>
    <cellStyle name="20% - Accent1 2 3 3 3 3 2 2 3" xfId="9851" xr:uid="{00000000-0005-0000-0000-0000BE250000}"/>
    <cellStyle name="20% - Accent1 2 3 3 3 3 2 3" xfId="9852" xr:uid="{00000000-0005-0000-0000-0000BF250000}"/>
    <cellStyle name="20% - Accent1 2 3 3 3 3 2 3 2" xfId="9853" xr:uid="{00000000-0005-0000-0000-0000C0250000}"/>
    <cellStyle name="20% - Accent1 2 3 3 3 3 2 4" xfId="9854" xr:uid="{00000000-0005-0000-0000-0000C1250000}"/>
    <cellStyle name="20% - Accent1 2 3 3 3 3 3" xfId="9855" xr:uid="{00000000-0005-0000-0000-0000C2250000}"/>
    <cellStyle name="20% - Accent1 2 3 3 3 3 3 2" xfId="9856" xr:uid="{00000000-0005-0000-0000-0000C3250000}"/>
    <cellStyle name="20% - Accent1 2 3 3 3 3 3 2 2" xfId="9857" xr:uid="{00000000-0005-0000-0000-0000C4250000}"/>
    <cellStyle name="20% - Accent1 2 3 3 3 3 3 2 2 2" xfId="9858" xr:uid="{00000000-0005-0000-0000-0000C5250000}"/>
    <cellStyle name="20% - Accent1 2 3 3 3 3 3 2 3" xfId="9859" xr:uid="{00000000-0005-0000-0000-0000C6250000}"/>
    <cellStyle name="20% - Accent1 2 3 3 3 3 3 3" xfId="9860" xr:uid="{00000000-0005-0000-0000-0000C7250000}"/>
    <cellStyle name="20% - Accent1 2 3 3 3 3 3 3 2" xfId="9861" xr:uid="{00000000-0005-0000-0000-0000C8250000}"/>
    <cellStyle name="20% - Accent1 2 3 3 3 3 3 4" xfId="9862" xr:uid="{00000000-0005-0000-0000-0000C9250000}"/>
    <cellStyle name="20% - Accent1 2 3 3 3 3 4" xfId="9863" xr:uid="{00000000-0005-0000-0000-0000CA250000}"/>
    <cellStyle name="20% - Accent1 2 3 3 3 3 4 2" xfId="9864" xr:uid="{00000000-0005-0000-0000-0000CB250000}"/>
    <cellStyle name="20% - Accent1 2 3 3 3 3 4 2 2" xfId="9865" xr:uid="{00000000-0005-0000-0000-0000CC250000}"/>
    <cellStyle name="20% - Accent1 2 3 3 3 3 4 2 2 2" xfId="9866" xr:uid="{00000000-0005-0000-0000-0000CD250000}"/>
    <cellStyle name="20% - Accent1 2 3 3 3 3 4 2 3" xfId="9867" xr:uid="{00000000-0005-0000-0000-0000CE250000}"/>
    <cellStyle name="20% - Accent1 2 3 3 3 3 4 3" xfId="9868" xr:uid="{00000000-0005-0000-0000-0000CF250000}"/>
    <cellStyle name="20% - Accent1 2 3 3 3 3 4 3 2" xfId="9869" xr:uid="{00000000-0005-0000-0000-0000D0250000}"/>
    <cellStyle name="20% - Accent1 2 3 3 3 3 4 4" xfId="9870" xr:uid="{00000000-0005-0000-0000-0000D1250000}"/>
    <cellStyle name="20% - Accent1 2 3 3 3 3 5" xfId="9871" xr:uid="{00000000-0005-0000-0000-0000D2250000}"/>
    <cellStyle name="20% - Accent1 2 3 3 3 3 5 2" xfId="9872" xr:uid="{00000000-0005-0000-0000-0000D3250000}"/>
    <cellStyle name="20% - Accent1 2 3 3 3 3 5 2 2" xfId="9873" xr:uid="{00000000-0005-0000-0000-0000D4250000}"/>
    <cellStyle name="20% - Accent1 2 3 3 3 3 5 3" xfId="9874" xr:uid="{00000000-0005-0000-0000-0000D5250000}"/>
    <cellStyle name="20% - Accent1 2 3 3 3 3 6" xfId="9875" xr:uid="{00000000-0005-0000-0000-0000D6250000}"/>
    <cellStyle name="20% - Accent1 2 3 3 3 3 6 2" xfId="9876" xr:uid="{00000000-0005-0000-0000-0000D7250000}"/>
    <cellStyle name="20% - Accent1 2 3 3 3 3 6 2 2" xfId="9877" xr:uid="{00000000-0005-0000-0000-0000D8250000}"/>
    <cellStyle name="20% - Accent1 2 3 3 3 3 6 3" xfId="9878" xr:uid="{00000000-0005-0000-0000-0000D9250000}"/>
    <cellStyle name="20% - Accent1 2 3 3 3 3 7" xfId="9879" xr:uid="{00000000-0005-0000-0000-0000DA250000}"/>
    <cellStyle name="20% - Accent1 2 3 3 3 3 7 2" xfId="9880" xr:uid="{00000000-0005-0000-0000-0000DB250000}"/>
    <cellStyle name="20% - Accent1 2 3 3 3 3 8" xfId="9881" xr:uid="{00000000-0005-0000-0000-0000DC250000}"/>
    <cellStyle name="20% - Accent1 2 3 3 3 3 8 2" xfId="9882" xr:uid="{00000000-0005-0000-0000-0000DD250000}"/>
    <cellStyle name="20% - Accent1 2 3 3 3 3 9" xfId="9883" xr:uid="{00000000-0005-0000-0000-0000DE250000}"/>
    <cellStyle name="20% - Accent1 2 3 3 3 4" xfId="9884" xr:uid="{00000000-0005-0000-0000-0000DF250000}"/>
    <cellStyle name="20% - Accent1 2 3 3 3 4 2" xfId="9885" xr:uid="{00000000-0005-0000-0000-0000E0250000}"/>
    <cellStyle name="20% - Accent1 2 3 3 3 4 2 2" xfId="9886" xr:uid="{00000000-0005-0000-0000-0000E1250000}"/>
    <cellStyle name="20% - Accent1 2 3 3 3 4 2 2 2" xfId="9887" xr:uid="{00000000-0005-0000-0000-0000E2250000}"/>
    <cellStyle name="20% - Accent1 2 3 3 3 4 2 3" xfId="9888" xr:uid="{00000000-0005-0000-0000-0000E3250000}"/>
    <cellStyle name="20% - Accent1 2 3 3 3 4 3" xfId="9889" xr:uid="{00000000-0005-0000-0000-0000E4250000}"/>
    <cellStyle name="20% - Accent1 2 3 3 3 4 3 2" xfId="9890" xr:uid="{00000000-0005-0000-0000-0000E5250000}"/>
    <cellStyle name="20% - Accent1 2 3 3 3 4 4" xfId="9891" xr:uid="{00000000-0005-0000-0000-0000E6250000}"/>
    <cellStyle name="20% - Accent1 2 3 3 3 5" xfId="9892" xr:uid="{00000000-0005-0000-0000-0000E7250000}"/>
    <cellStyle name="20% - Accent1 2 3 3 3 5 2" xfId="9893" xr:uid="{00000000-0005-0000-0000-0000E8250000}"/>
    <cellStyle name="20% - Accent1 2 3 3 3 5 2 2" xfId="9894" xr:uid="{00000000-0005-0000-0000-0000E9250000}"/>
    <cellStyle name="20% - Accent1 2 3 3 3 5 2 2 2" xfId="9895" xr:uid="{00000000-0005-0000-0000-0000EA250000}"/>
    <cellStyle name="20% - Accent1 2 3 3 3 5 2 3" xfId="9896" xr:uid="{00000000-0005-0000-0000-0000EB250000}"/>
    <cellStyle name="20% - Accent1 2 3 3 3 5 3" xfId="9897" xr:uid="{00000000-0005-0000-0000-0000EC250000}"/>
    <cellStyle name="20% - Accent1 2 3 3 3 5 3 2" xfId="9898" xr:uid="{00000000-0005-0000-0000-0000ED250000}"/>
    <cellStyle name="20% - Accent1 2 3 3 3 5 4" xfId="9899" xr:uid="{00000000-0005-0000-0000-0000EE250000}"/>
    <cellStyle name="20% - Accent1 2 3 3 3 6" xfId="9900" xr:uid="{00000000-0005-0000-0000-0000EF250000}"/>
    <cellStyle name="20% - Accent1 2 3 3 3 6 2" xfId="9901" xr:uid="{00000000-0005-0000-0000-0000F0250000}"/>
    <cellStyle name="20% - Accent1 2 3 3 3 6 2 2" xfId="9902" xr:uid="{00000000-0005-0000-0000-0000F1250000}"/>
    <cellStyle name="20% - Accent1 2 3 3 3 6 2 2 2" xfId="9903" xr:uid="{00000000-0005-0000-0000-0000F2250000}"/>
    <cellStyle name="20% - Accent1 2 3 3 3 6 2 3" xfId="9904" xr:uid="{00000000-0005-0000-0000-0000F3250000}"/>
    <cellStyle name="20% - Accent1 2 3 3 3 6 3" xfId="9905" xr:uid="{00000000-0005-0000-0000-0000F4250000}"/>
    <cellStyle name="20% - Accent1 2 3 3 3 6 3 2" xfId="9906" xr:uid="{00000000-0005-0000-0000-0000F5250000}"/>
    <cellStyle name="20% - Accent1 2 3 3 3 6 4" xfId="9907" xr:uid="{00000000-0005-0000-0000-0000F6250000}"/>
    <cellStyle name="20% - Accent1 2 3 3 3 7" xfId="9908" xr:uid="{00000000-0005-0000-0000-0000F7250000}"/>
    <cellStyle name="20% - Accent1 2 3 3 3 7 2" xfId="9909" xr:uid="{00000000-0005-0000-0000-0000F8250000}"/>
    <cellStyle name="20% - Accent1 2 3 3 3 7 2 2" xfId="9910" xr:uid="{00000000-0005-0000-0000-0000F9250000}"/>
    <cellStyle name="20% - Accent1 2 3 3 3 7 3" xfId="9911" xr:uid="{00000000-0005-0000-0000-0000FA250000}"/>
    <cellStyle name="20% - Accent1 2 3 3 3 8" xfId="9912" xr:uid="{00000000-0005-0000-0000-0000FB250000}"/>
    <cellStyle name="20% - Accent1 2 3 3 3 8 2" xfId="9913" xr:uid="{00000000-0005-0000-0000-0000FC250000}"/>
    <cellStyle name="20% - Accent1 2 3 3 3 8 2 2" xfId="9914" xr:uid="{00000000-0005-0000-0000-0000FD250000}"/>
    <cellStyle name="20% - Accent1 2 3 3 3 8 3" xfId="9915" xr:uid="{00000000-0005-0000-0000-0000FE250000}"/>
    <cellStyle name="20% - Accent1 2 3 3 3 9" xfId="9916" xr:uid="{00000000-0005-0000-0000-0000FF250000}"/>
    <cellStyle name="20% - Accent1 2 3 3 3 9 2" xfId="9917" xr:uid="{00000000-0005-0000-0000-000000260000}"/>
    <cellStyle name="20% - Accent1 2 3 3 4" xfId="9918" xr:uid="{00000000-0005-0000-0000-000001260000}"/>
    <cellStyle name="20% - Accent1 2 3 3 4 10" xfId="9919" xr:uid="{00000000-0005-0000-0000-000002260000}"/>
    <cellStyle name="20% - Accent1 2 3 3 4 10 2" xfId="9920" xr:uid="{00000000-0005-0000-0000-000003260000}"/>
    <cellStyle name="20% - Accent1 2 3 3 4 11" xfId="9921" xr:uid="{00000000-0005-0000-0000-000004260000}"/>
    <cellStyle name="20% - Accent1 2 3 3 4 2" xfId="9922" xr:uid="{00000000-0005-0000-0000-000005260000}"/>
    <cellStyle name="20% - Accent1 2 3 3 4 2 2" xfId="9923" xr:uid="{00000000-0005-0000-0000-000006260000}"/>
    <cellStyle name="20% - Accent1 2 3 3 4 2 2 2" xfId="9924" xr:uid="{00000000-0005-0000-0000-000007260000}"/>
    <cellStyle name="20% - Accent1 2 3 3 4 2 2 2 2" xfId="9925" xr:uid="{00000000-0005-0000-0000-000008260000}"/>
    <cellStyle name="20% - Accent1 2 3 3 4 2 2 2 2 2" xfId="9926" xr:uid="{00000000-0005-0000-0000-000009260000}"/>
    <cellStyle name="20% - Accent1 2 3 3 4 2 2 2 3" xfId="9927" xr:uid="{00000000-0005-0000-0000-00000A260000}"/>
    <cellStyle name="20% - Accent1 2 3 3 4 2 2 3" xfId="9928" xr:uid="{00000000-0005-0000-0000-00000B260000}"/>
    <cellStyle name="20% - Accent1 2 3 3 4 2 2 3 2" xfId="9929" xr:uid="{00000000-0005-0000-0000-00000C260000}"/>
    <cellStyle name="20% - Accent1 2 3 3 4 2 2 4" xfId="9930" xr:uid="{00000000-0005-0000-0000-00000D260000}"/>
    <cellStyle name="20% - Accent1 2 3 3 4 2 3" xfId="9931" xr:uid="{00000000-0005-0000-0000-00000E260000}"/>
    <cellStyle name="20% - Accent1 2 3 3 4 2 3 2" xfId="9932" xr:uid="{00000000-0005-0000-0000-00000F260000}"/>
    <cellStyle name="20% - Accent1 2 3 3 4 2 3 2 2" xfId="9933" xr:uid="{00000000-0005-0000-0000-000010260000}"/>
    <cellStyle name="20% - Accent1 2 3 3 4 2 3 2 2 2" xfId="9934" xr:uid="{00000000-0005-0000-0000-000011260000}"/>
    <cellStyle name="20% - Accent1 2 3 3 4 2 3 2 3" xfId="9935" xr:uid="{00000000-0005-0000-0000-000012260000}"/>
    <cellStyle name="20% - Accent1 2 3 3 4 2 3 3" xfId="9936" xr:uid="{00000000-0005-0000-0000-000013260000}"/>
    <cellStyle name="20% - Accent1 2 3 3 4 2 3 3 2" xfId="9937" xr:uid="{00000000-0005-0000-0000-000014260000}"/>
    <cellStyle name="20% - Accent1 2 3 3 4 2 3 4" xfId="9938" xr:uid="{00000000-0005-0000-0000-000015260000}"/>
    <cellStyle name="20% - Accent1 2 3 3 4 2 4" xfId="9939" xr:uid="{00000000-0005-0000-0000-000016260000}"/>
    <cellStyle name="20% - Accent1 2 3 3 4 2 4 2" xfId="9940" xr:uid="{00000000-0005-0000-0000-000017260000}"/>
    <cellStyle name="20% - Accent1 2 3 3 4 2 4 2 2" xfId="9941" xr:uid="{00000000-0005-0000-0000-000018260000}"/>
    <cellStyle name="20% - Accent1 2 3 3 4 2 4 2 2 2" xfId="9942" xr:uid="{00000000-0005-0000-0000-000019260000}"/>
    <cellStyle name="20% - Accent1 2 3 3 4 2 4 2 3" xfId="9943" xr:uid="{00000000-0005-0000-0000-00001A260000}"/>
    <cellStyle name="20% - Accent1 2 3 3 4 2 4 3" xfId="9944" xr:uid="{00000000-0005-0000-0000-00001B260000}"/>
    <cellStyle name="20% - Accent1 2 3 3 4 2 4 3 2" xfId="9945" xr:uid="{00000000-0005-0000-0000-00001C260000}"/>
    <cellStyle name="20% - Accent1 2 3 3 4 2 4 4" xfId="9946" xr:uid="{00000000-0005-0000-0000-00001D260000}"/>
    <cellStyle name="20% - Accent1 2 3 3 4 2 5" xfId="9947" xr:uid="{00000000-0005-0000-0000-00001E260000}"/>
    <cellStyle name="20% - Accent1 2 3 3 4 2 5 2" xfId="9948" xr:uid="{00000000-0005-0000-0000-00001F260000}"/>
    <cellStyle name="20% - Accent1 2 3 3 4 2 5 2 2" xfId="9949" xr:uid="{00000000-0005-0000-0000-000020260000}"/>
    <cellStyle name="20% - Accent1 2 3 3 4 2 5 3" xfId="9950" xr:uid="{00000000-0005-0000-0000-000021260000}"/>
    <cellStyle name="20% - Accent1 2 3 3 4 2 6" xfId="9951" xr:uid="{00000000-0005-0000-0000-000022260000}"/>
    <cellStyle name="20% - Accent1 2 3 3 4 2 6 2" xfId="9952" xr:uid="{00000000-0005-0000-0000-000023260000}"/>
    <cellStyle name="20% - Accent1 2 3 3 4 2 6 2 2" xfId="9953" xr:uid="{00000000-0005-0000-0000-000024260000}"/>
    <cellStyle name="20% - Accent1 2 3 3 4 2 6 3" xfId="9954" xr:uid="{00000000-0005-0000-0000-000025260000}"/>
    <cellStyle name="20% - Accent1 2 3 3 4 2 7" xfId="9955" xr:uid="{00000000-0005-0000-0000-000026260000}"/>
    <cellStyle name="20% - Accent1 2 3 3 4 2 7 2" xfId="9956" xr:uid="{00000000-0005-0000-0000-000027260000}"/>
    <cellStyle name="20% - Accent1 2 3 3 4 2 8" xfId="9957" xr:uid="{00000000-0005-0000-0000-000028260000}"/>
    <cellStyle name="20% - Accent1 2 3 3 4 2 8 2" xfId="9958" xr:uid="{00000000-0005-0000-0000-000029260000}"/>
    <cellStyle name="20% - Accent1 2 3 3 4 2 9" xfId="9959" xr:uid="{00000000-0005-0000-0000-00002A260000}"/>
    <cellStyle name="20% - Accent1 2 3 3 4 3" xfId="9960" xr:uid="{00000000-0005-0000-0000-00002B260000}"/>
    <cellStyle name="20% - Accent1 2 3 3 4 3 2" xfId="9961" xr:uid="{00000000-0005-0000-0000-00002C260000}"/>
    <cellStyle name="20% - Accent1 2 3 3 4 3 2 2" xfId="9962" xr:uid="{00000000-0005-0000-0000-00002D260000}"/>
    <cellStyle name="20% - Accent1 2 3 3 4 3 2 2 2" xfId="9963" xr:uid="{00000000-0005-0000-0000-00002E260000}"/>
    <cellStyle name="20% - Accent1 2 3 3 4 3 2 2 2 2" xfId="9964" xr:uid="{00000000-0005-0000-0000-00002F260000}"/>
    <cellStyle name="20% - Accent1 2 3 3 4 3 2 2 3" xfId="9965" xr:uid="{00000000-0005-0000-0000-000030260000}"/>
    <cellStyle name="20% - Accent1 2 3 3 4 3 2 3" xfId="9966" xr:uid="{00000000-0005-0000-0000-000031260000}"/>
    <cellStyle name="20% - Accent1 2 3 3 4 3 2 3 2" xfId="9967" xr:uid="{00000000-0005-0000-0000-000032260000}"/>
    <cellStyle name="20% - Accent1 2 3 3 4 3 2 4" xfId="9968" xr:uid="{00000000-0005-0000-0000-000033260000}"/>
    <cellStyle name="20% - Accent1 2 3 3 4 3 3" xfId="9969" xr:uid="{00000000-0005-0000-0000-000034260000}"/>
    <cellStyle name="20% - Accent1 2 3 3 4 3 3 2" xfId="9970" xr:uid="{00000000-0005-0000-0000-000035260000}"/>
    <cellStyle name="20% - Accent1 2 3 3 4 3 3 2 2" xfId="9971" xr:uid="{00000000-0005-0000-0000-000036260000}"/>
    <cellStyle name="20% - Accent1 2 3 3 4 3 3 2 2 2" xfId="9972" xr:uid="{00000000-0005-0000-0000-000037260000}"/>
    <cellStyle name="20% - Accent1 2 3 3 4 3 3 2 3" xfId="9973" xr:uid="{00000000-0005-0000-0000-000038260000}"/>
    <cellStyle name="20% - Accent1 2 3 3 4 3 3 3" xfId="9974" xr:uid="{00000000-0005-0000-0000-000039260000}"/>
    <cellStyle name="20% - Accent1 2 3 3 4 3 3 3 2" xfId="9975" xr:uid="{00000000-0005-0000-0000-00003A260000}"/>
    <cellStyle name="20% - Accent1 2 3 3 4 3 3 4" xfId="9976" xr:uid="{00000000-0005-0000-0000-00003B260000}"/>
    <cellStyle name="20% - Accent1 2 3 3 4 3 4" xfId="9977" xr:uid="{00000000-0005-0000-0000-00003C260000}"/>
    <cellStyle name="20% - Accent1 2 3 3 4 3 4 2" xfId="9978" xr:uid="{00000000-0005-0000-0000-00003D260000}"/>
    <cellStyle name="20% - Accent1 2 3 3 4 3 4 2 2" xfId="9979" xr:uid="{00000000-0005-0000-0000-00003E260000}"/>
    <cellStyle name="20% - Accent1 2 3 3 4 3 4 2 2 2" xfId="9980" xr:uid="{00000000-0005-0000-0000-00003F260000}"/>
    <cellStyle name="20% - Accent1 2 3 3 4 3 4 2 3" xfId="9981" xr:uid="{00000000-0005-0000-0000-000040260000}"/>
    <cellStyle name="20% - Accent1 2 3 3 4 3 4 3" xfId="9982" xr:uid="{00000000-0005-0000-0000-000041260000}"/>
    <cellStyle name="20% - Accent1 2 3 3 4 3 4 3 2" xfId="9983" xr:uid="{00000000-0005-0000-0000-000042260000}"/>
    <cellStyle name="20% - Accent1 2 3 3 4 3 4 4" xfId="9984" xr:uid="{00000000-0005-0000-0000-000043260000}"/>
    <cellStyle name="20% - Accent1 2 3 3 4 3 5" xfId="9985" xr:uid="{00000000-0005-0000-0000-000044260000}"/>
    <cellStyle name="20% - Accent1 2 3 3 4 3 5 2" xfId="9986" xr:uid="{00000000-0005-0000-0000-000045260000}"/>
    <cellStyle name="20% - Accent1 2 3 3 4 3 5 2 2" xfId="9987" xr:uid="{00000000-0005-0000-0000-000046260000}"/>
    <cellStyle name="20% - Accent1 2 3 3 4 3 5 3" xfId="9988" xr:uid="{00000000-0005-0000-0000-000047260000}"/>
    <cellStyle name="20% - Accent1 2 3 3 4 3 6" xfId="9989" xr:uid="{00000000-0005-0000-0000-000048260000}"/>
    <cellStyle name="20% - Accent1 2 3 3 4 3 6 2" xfId="9990" xr:uid="{00000000-0005-0000-0000-000049260000}"/>
    <cellStyle name="20% - Accent1 2 3 3 4 3 6 2 2" xfId="9991" xr:uid="{00000000-0005-0000-0000-00004A260000}"/>
    <cellStyle name="20% - Accent1 2 3 3 4 3 6 3" xfId="9992" xr:uid="{00000000-0005-0000-0000-00004B260000}"/>
    <cellStyle name="20% - Accent1 2 3 3 4 3 7" xfId="9993" xr:uid="{00000000-0005-0000-0000-00004C260000}"/>
    <cellStyle name="20% - Accent1 2 3 3 4 3 7 2" xfId="9994" xr:uid="{00000000-0005-0000-0000-00004D260000}"/>
    <cellStyle name="20% - Accent1 2 3 3 4 3 8" xfId="9995" xr:uid="{00000000-0005-0000-0000-00004E260000}"/>
    <cellStyle name="20% - Accent1 2 3 3 4 3 8 2" xfId="9996" xr:uid="{00000000-0005-0000-0000-00004F260000}"/>
    <cellStyle name="20% - Accent1 2 3 3 4 3 9" xfId="9997" xr:uid="{00000000-0005-0000-0000-000050260000}"/>
    <cellStyle name="20% - Accent1 2 3 3 4 4" xfId="9998" xr:uid="{00000000-0005-0000-0000-000051260000}"/>
    <cellStyle name="20% - Accent1 2 3 3 4 4 2" xfId="9999" xr:uid="{00000000-0005-0000-0000-000052260000}"/>
    <cellStyle name="20% - Accent1 2 3 3 4 4 2 2" xfId="10000" xr:uid="{00000000-0005-0000-0000-000053260000}"/>
    <cellStyle name="20% - Accent1 2 3 3 4 4 2 2 2" xfId="10001" xr:uid="{00000000-0005-0000-0000-000054260000}"/>
    <cellStyle name="20% - Accent1 2 3 3 4 4 2 3" xfId="10002" xr:uid="{00000000-0005-0000-0000-000055260000}"/>
    <cellStyle name="20% - Accent1 2 3 3 4 4 3" xfId="10003" xr:uid="{00000000-0005-0000-0000-000056260000}"/>
    <cellStyle name="20% - Accent1 2 3 3 4 4 3 2" xfId="10004" xr:uid="{00000000-0005-0000-0000-000057260000}"/>
    <cellStyle name="20% - Accent1 2 3 3 4 4 4" xfId="10005" xr:uid="{00000000-0005-0000-0000-000058260000}"/>
    <cellStyle name="20% - Accent1 2 3 3 4 5" xfId="10006" xr:uid="{00000000-0005-0000-0000-000059260000}"/>
    <cellStyle name="20% - Accent1 2 3 3 4 5 2" xfId="10007" xr:uid="{00000000-0005-0000-0000-00005A260000}"/>
    <cellStyle name="20% - Accent1 2 3 3 4 5 2 2" xfId="10008" xr:uid="{00000000-0005-0000-0000-00005B260000}"/>
    <cellStyle name="20% - Accent1 2 3 3 4 5 2 2 2" xfId="10009" xr:uid="{00000000-0005-0000-0000-00005C260000}"/>
    <cellStyle name="20% - Accent1 2 3 3 4 5 2 3" xfId="10010" xr:uid="{00000000-0005-0000-0000-00005D260000}"/>
    <cellStyle name="20% - Accent1 2 3 3 4 5 3" xfId="10011" xr:uid="{00000000-0005-0000-0000-00005E260000}"/>
    <cellStyle name="20% - Accent1 2 3 3 4 5 3 2" xfId="10012" xr:uid="{00000000-0005-0000-0000-00005F260000}"/>
    <cellStyle name="20% - Accent1 2 3 3 4 5 4" xfId="10013" xr:uid="{00000000-0005-0000-0000-000060260000}"/>
    <cellStyle name="20% - Accent1 2 3 3 4 6" xfId="10014" xr:uid="{00000000-0005-0000-0000-000061260000}"/>
    <cellStyle name="20% - Accent1 2 3 3 4 6 2" xfId="10015" xr:uid="{00000000-0005-0000-0000-000062260000}"/>
    <cellStyle name="20% - Accent1 2 3 3 4 6 2 2" xfId="10016" xr:uid="{00000000-0005-0000-0000-000063260000}"/>
    <cellStyle name="20% - Accent1 2 3 3 4 6 2 2 2" xfId="10017" xr:uid="{00000000-0005-0000-0000-000064260000}"/>
    <cellStyle name="20% - Accent1 2 3 3 4 6 2 3" xfId="10018" xr:uid="{00000000-0005-0000-0000-000065260000}"/>
    <cellStyle name="20% - Accent1 2 3 3 4 6 3" xfId="10019" xr:uid="{00000000-0005-0000-0000-000066260000}"/>
    <cellStyle name="20% - Accent1 2 3 3 4 6 3 2" xfId="10020" xr:uid="{00000000-0005-0000-0000-000067260000}"/>
    <cellStyle name="20% - Accent1 2 3 3 4 6 4" xfId="10021" xr:uid="{00000000-0005-0000-0000-000068260000}"/>
    <cellStyle name="20% - Accent1 2 3 3 4 7" xfId="10022" xr:uid="{00000000-0005-0000-0000-000069260000}"/>
    <cellStyle name="20% - Accent1 2 3 3 4 7 2" xfId="10023" xr:uid="{00000000-0005-0000-0000-00006A260000}"/>
    <cellStyle name="20% - Accent1 2 3 3 4 7 2 2" xfId="10024" xr:uid="{00000000-0005-0000-0000-00006B260000}"/>
    <cellStyle name="20% - Accent1 2 3 3 4 7 3" xfId="10025" xr:uid="{00000000-0005-0000-0000-00006C260000}"/>
    <cellStyle name="20% - Accent1 2 3 3 4 8" xfId="10026" xr:uid="{00000000-0005-0000-0000-00006D260000}"/>
    <cellStyle name="20% - Accent1 2 3 3 4 8 2" xfId="10027" xr:uid="{00000000-0005-0000-0000-00006E260000}"/>
    <cellStyle name="20% - Accent1 2 3 3 4 8 2 2" xfId="10028" xr:uid="{00000000-0005-0000-0000-00006F260000}"/>
    <cellStyle name="20% - Accent1 2 3 3 4 8 3" xfId="10029" xr:uid="{00000000-0005-0000-0000-000070260000}"/>
    <cellStyle name="20% - Accent1 2 3 3 4 9" xfId="10030" xr:uid="{00000000-0005-0000-0000-000071260000}"/>
    <cellStyle name="20% - Accent1 2 3 3 4 9 2" xfId="10031" xr:uid="{00000000-0005-0000-0000-000072260000}"/>
    <cellStyle name="20% - Accent1 2 3 3 5" xfId="10032" xr:uid="{00000000-0005-0000-0000-000073260000}"/>
    <cellStyle name="20% - Accent1 2 3 3 5 2" xfId="10033" xr:uid="{00000000-0005-0000-0000-000074260000}"/>
    <cellStyle name="20% - Accent1 2 3 3 5 2 2" xfId="10034" xr:uid="{00000000-0005-0000-0000-000075260000}"/>
    <cellStyle name="20% - Accent1 2 3 3 5 2 2 2" xfId="10035" xr:uid="{00000000-0005-0000-0000-000076260000}"/>
    <cellStyle name="20% - Accent1 2 3 3 5 2 2 2 2" xfId="10036" xr:uid="{00000000-0005-0000-0000-000077260000}"/>
    <cellStyle name="20% - Accent1 2 3 3 5 2 2 3" xfId="10037" xr:uid="{00000000-0005-0000-0000-000078260000}"/>
    <cellStyle name="20% - Accent1 2 3 3 5 2 3" xfId="10038" xr:uid="{00000000-0005-0000-0000-000079260000}"/>
    <cellStyle name="20% - Accent1 2 3 3 5 2 3 2" xfId="10039" xr:uid="{00000000-0005-0000-0000-00007A260000}"/>
    <cellStyle name="20% - Accent1 2 3 3 5 2 4" xfId="10040" xr:uid="{00000000-0005-0000-0000-00007B260000}"/>
    <cellStyle name="20% - Accent1 2 3 3 5 3" xfId="10041" xr:uid="{00000000-0005-0000-0000-00007C260000}"/>
    <cellStyle name="20% - Accent1 2 3 3 5 3 2" xfId="10042" xr:uid="{00000000-0005-0000-0000-00007D260000}"/>
    <cellStyle name="20% - Accent1 2 3 3 5 3 2 2" xfId="10043" xr:uid="{00000000-0005-0000-0000-00007E260000}"/>
    <cellStyle name="20% - Accent1 2 3 3 5 3 2 2 2" xfId="10044" xr:uid="{00000000-0005-0000-0000-00007F260000}"/>
    <cellStyle name="20% - Accent1 2 3 3 5 3 2 3" xfId="10045" xr:uid="{00000000-0005-0000-0000-000080260000}"/>
    <cellStyle name="20% - Accent1 2 3 3 5 3 3" xfId="10046" xr:uid="{00000000-0005-0000-0000-000081260000}"/>
    <cellStyle name="20% - Accent1 2 3 3 5 3 3 2" xfId="10047" xr:uid="{00000000-0005-0000-0000-000082260000}"/>
    <cellStyle name="20% - Accent1 2 3 3 5 3 4" xfId="10048" xr:uid="{00000000-0005-0000-0000-000083260000}"/>
    <cellStyle name="20% - Accent1 2 3 3 5 4" xfId="10049" xr:uid="{00000000-0005-0000-0000-000084260000}"/>
    <cellStyle name="20% - Accent1 2 3 3 5 4 2" xfId="10050" xr:uid="{00000000-0005-0000-0000-000085260000}"/>
    <cellStyle name="20% - Accent1 2 3 3 5 4 2 2" xfId="10051" xr:uid="{00000000-0005-0000-0000-000086260000}"/>
    <cellStyle name="20% - Accent1 2 3 3 5 4 2 2 2" xfId="10052" xr:uid="{00000000-0005-0000-0000-000087260000}"/>
    <cellStyle name="20% - Accent1 2 3 3 5 4 2 3" xfId="10053" xr:uid="{00000000-0005-0000-0000-000088260000}"/>
    <cellStyle name="20% - Accent1 2 3 3 5 4 3" xfId="10054" xr:uid="{00000000-0005-0000-0000-000089260000}"/>
    <cellStyle name="20% - Accent1 2 3 3 5 4 3 2" xfId="10055" xr:uid="{00000000-0005-0000-0000-00008A260000}"/>
    <cellStyle name="20% - Accent1 2 3 3 5 4 4" xfId="10056" xr:uid="{00000000-0005-0000-0000-00008B260000}"/>
    <cellStyle name="20% - Accent1 2 3 3 5 5" xfId="10057" xr:uid="{00000000-0005-0000-0000-00008C260000}"/>
    <cellStyle name="20% - Accent1 2 3 3 5 5 2" xfId="10058" xr:uid="{00000000-0005-0000-0000-00008D260000}"/>
    <cellStyle name="20% - Accent1 2 3 3 5 5 2 2" xfId="10059" xr:uid="{00000000-0005-0000-0000-00008E260000}"/>
    <cellStyle name="20% - Accent1 2 3 3 5 5 3" xfId="10060" xr:uid="{00000000-0005-0000-0000-00008F260000}"/>
    <cellStyle name="20% - Accent1 2 3 3 5 6" xfId="10061" xr:uid="{00000000-0005-0000-0000-000090260000}"/>
    <cellStyle name="20% - Accent1 2 3 3 5 6 2" xfId="10062" xr:uid="{00000000-0005-0000-0000-000091260000}"/>
    <cellStyle name="20% - Accent1 2 3 3 5 6 2 2" xfId="10063" xr:uid="{00000000-0005-0000-0000-000092260000}"/>
    <cellStyle name="20% - Accent1 2 3 3 5 6 3" xfId="10064" xr:uid="{00000000-0005-0000-0000-000093260000}"/>
    <cellStyle name="20% - Accent1 2 3 3 5 7" xfId="10065" xr:uid="{00000000-0005-0000-0000-000094260000}"/>
    <cellStyle name="20% - Accent1 2 3 3 5 7 2" xfId="10066" xr:uid="{00000000-0005-0000-0000-000095260000}"/>
    <cellStyle name="20% - Accent1 2 3 3 5 8" xfId="10067" xr:uid="{00000000-0005-0000-0000-000096260000}"/>
    <cellStyle name="20% - Accent1 2 3 3 5 8 2" xfId="10068" xr:uid="{00000000-0005-0000-0000-000097260000}"/>
    <cellStyle name="20% - Accent1 2 3 3 5 9" xfId="10069" xr:uid="{00000000-0005-0000-0000-000098260000}"/>
    <cellStyle name="20% - Accent1 2 3 3 6" xfId="10070" xr:uid="{00000000-0005-0000-0000-000099260000}"/>
    <cellStyle name="20% - Accent1 2 3 3 6 2" xfId="10071" xr:uid="{00000000-0005-0000-0000-00009A260000}"/>
    <cellStyle name="20% - Accent1 2 3 3 6 2 2" xfId="10072" xr:uid="{00000000-0005-0000-0000-00009B260000}"/>
    <cellStyle name="20% - Accent1 2 3 3 6 2 2 2" xfId="10073" xr:uid="{00000000-0005-0000-0000-00009C260000}"/>
    <cellStyle name="20% - Accent1 2 3 3 6 2 2 2 2" xfId="10074" xr:uid="{00000000-0005-0000-0000-00009D260000}"/>
    <cellStyle name="20% - Accent1 2 3 3 6 2 2 3" xfId="10075" xr:uid="{00000000-0005-0000-0000-00009E260000}"/>
    <cellStyle name="20% - Accent1 2 3 3 6 2 3" xfId="10076" xr:uid="{00000000-0005-0000-0000-00009F260000}"/>
    <cellStyle name="20% - Accent1 2 3 3 6 2 3 2" xfId="10077" xr:uid="{00000000-0005-0000-0000-0000A0260000}"/>
    <cellStyle name="20% - Accent1 2 3 3 6 2 4" xfId="10078" xr:uid="{00000000-0005-0000-0000-0000A1260000}"/>
    <cellStyle name="20% - Accent1 2 3 3 6 3" xfId="10079" xr:uid="{00000000-0005-0000-0000-0000A2260000}"/>
    <cellStyle name="20% - Accent1 2 3 3 6 3 2" xfId="10080" xr:uid="{00000000-0005-0000-0000-0000A3260000}"/>
    <cellStyle name="20% - Accent1 2 3 3 6 3 2 2" xfId="10081" xr:uid="{00000000-0005-0000-0000-0000A4260000}"/>
    <cellStyle name="20% - Accent1 2 3 3 6 3 2 2 2" xfId="10082" xr:uid="{00000000-0005-0000-0000-0000A5260000}"/>
    <cellStyle name="20% - Accent1 2 3 3 6 3 2 3" xfId="10083" xr:uid="{00000000-0005-0000-0000-0000A6260000}"/>
    <cellStyle name="20% - Accent1 2 3 3 6 3 3" xfId="10084" xr:uid="{00000000-0005-0000-0000-0000A7260000}"/>
    <cellStyle name="20% - Accent1 2 3 3 6 3 3 2" xfId="10085" xr:uid="{00000000-0005-0000-0000-0000A8260000}"/>
    <cellStyle name="20% - Accent1 2 3 3 6 3 4" xfId="10086" xr:uid="{00000000-0005-0000-0000-0000A9260000}"/>
    <cellStyle name="20% - Accent1 2 3 3 6 4" xfId="10087" xr:uid="{00000000-0005-0000-0000-0000AA260000}"/>
    <cellStyle name="20% - Accent1 2 3 3 6 4 2" xfId="10088" xr:uid="{00000000-0005-0000-0000-0000AB260000}"/>
    <cellStyle name="20% - Accent1 2 3 3 6 4 2 2" xfId="10089" xr:uid="{00000000-0005-0000-0000-0000AC260000}"/>
    <cellStyle name="20% - Accent1 2 3 3 6 4 2 2 2" xfId="10090" xr:uid="{00000000-0005-0000-0000-0000AD260000}"/>
    <cellStyle name="20% - Accent1 2 3 3 6 4 2 3" xfId="10091" xr:uid="{00000000-0005-0000-0000-0000AE260000}"/>
    <cellStyle name="20% - Accent1 2 3 3 6 4 3" xfId="10092" xr:uid="{00000000-0005-0000-0000-0000AF260000}"/>
    <cellStyle name="20% - Accent1 2 3 3 6 4 3 2" xfId="10093" xr:uid="{00000000-0005-0000-0000-0000B0260000}"/>
    <cellStyle name="20% - Accent1 2 3 3 6 4 4" xfId="10094" xr:uid="{00000000-0005-0000-0000-0000B1260000}"/>
    <cellStyle name="20% - Accent1 2 3 3 6 5" xfId="10095" xr:uid="{00000000-0005-0000-0000-0000B2260000}"/>
    <cellStyle name="20% - Accent1 2 3 3 6 5 2" xfId="10096" xr:uid="{00000000-0005-0000-0000-0000B3260000}"/>
    <cellStyle name="20% - Accent1 2 3 3 6 5 2 2" xfId="10097" xr:uid="{00000000-0005-0000-0000-0000B4260000}"/>
    <cellStyle name="20% - Accent1 2 3 3 6 5 3" xfId="10098" xr:uid="{00000000-0005-0000-0000-0000B5260000}"/>
    <cellStyle name="20% - Accent1 2 3 3 6 6" xfId="10099" xr:uid="{00000000-0005-0000-0000-0000B6260000}"/>
    <cellStyle name="20% - Accent1 2 3 3 6 6 2" xfId="10100" xr:uid="{00000000-0005-0000-0000-0000B7260000}"/>
    <cellStyle name="20% - Accent1 2 3 3 6 6 2 2" xfId="10101" xr:uid="{00000000-0005-0000-0000-0000B8260000}"/>
    <cellStyle name="20% - Accent1 2 3 3 6 6 3" xfId="10102" xr:uid="{00000000-0005-0000-0000-0000B9260000}"/>
    <cellStyle name="20% - Accent1 2 3 3 6 7" xfId="10103" xr:uid="{00000000-0005-0000-0000-0000BA260000}"/>
    <cellStyle name="20% - Accent1 2 3 3 6 7 2" xfId="10104" xr:uid="{00000000-0005-0000-0000-0000BB260000}"/>
    <cellStyle name="20% - Accent1 2 3 3 6 8" xfId="10105" xr:uid="{00000000-0005-0000-0000-0000BC260000}"/>
    <cellStyle name="20% - Accent1 2 3 3 6 8 2" xfId="10106" xr:uid="{00000000-0005-0000-0000-0000BD260000}"/>
    <cellStyle name="20% - Accent1 2 3 3 6 9" xfId="10107" xr:uid="{00000000-0005-0000-0000-0000BE260000}"/>
    <cellStyle name="20% - Accent1 2 3 3 7" xfId="10108" xr:uid="{00000000-0005-0000-0000-0000BF260000}"/>
    <cellStyle name="20% - Accent1 2 3 3 7 2" xfId="10109" xr:uid="{00000000-0005-0000-0000-0000C0260000}"/>
    <cellStyle name="20% - Accent1 2 3 3 7 2 2" xfId="10110" xr:uid="{00000000-0005-0000-0000-0000C1260000}"/>
    <cellStyle name="20% - Accent1 2 3 3 7 2 2 2" xfId="10111" xr:uid="{00000000-0005-0000-0000-0000C2260000}"/>
    <cellStyle name="20% - Accent1 2 3 3 7 2 3" xfId="10112" xr:uid="{00000000-0005-0000-0000-0000C3260000}"/>
    <cellStyle name="20% - Accent1 2 3 3 7 3" xfId="10113" xr:uid="{00000000-0005-0000-0000-0000C4260000}"/>
    <cellStyle name="20% - Accent1 2 3 3 7 3 2" xfId="10114" xr:uid="{00000000-0005-0000-0000-0000C5260000}"/>
    <cellStyle name="20% - Accent1 2 3 3 7 4" xfId="10115" xr:uid="{00000000-0005-0000-0000-0000C6260000}"/>
    <cellStyle name="20% - Accent1 2 3 3 8" xfId="10116" xr:uid="{00000000-0005-0000-0000-0000C7260000}"/>
    <cellStyle name="20% - Accent1 2 3 3 8 2" xfId="10117" xr:uid="{00000000-0005-0000-0000-0000C8260000}"/>
    <cellStyle name="20% - Accent1 2 3 3 8 2 2" xfId="10118" xr:uid="{00000000-0005-0000-0000-0000C9260000}"/>
    <cellStyle name="20% - Accent1 2 3 3 8 2 2 2" xfId="10119" xr:uid="{00000000-0005-0000-0000-0000CA260000}"/>
    <cellStyle name="20% - Accent1 2 3 3 8 2 3" xfId="10120" xr:uid="{00000000-0005-0000-0000-0000CB260000}"/>
    <cellStyle name="20% - Accent1 2 3 3 8 3" xfId="10121" xr:uid="{00000000-0005-0000-0000-0000CC260000}"/>
    <cellStyle name="20% - Accent1 2 3 3 8 3 2" xfId="10122" xr:uid="{00000000-0005-0000-0000-0000CD260000}"/>
    <cellStyle name="20% - Accent1 2 3 3 8 4" xfId="10123" xr:uid="{00000000-0005-0000-0000-0000CE260000}"/>
    <cellStyle name="20% - Accent1 2 3 3 9" xfId="10124" xr:uid="{00000000-0005-0000-0000-0000CF260000}"/>
    <cellStyle name="20% - Accent1 2 3 3 9 2" xfId="10125" xr:uid="{00000000-0005-0000-0000-0000D0260000}"/>
    <cellStyle name="20% - Accent1 2 3 3 9 2 2" xfId="10126" xr:uid="{00000000-0005-0000-0000-0000D1260000}"/>
    <cellStyle name="20% - Accent1 2 3 3 9 2 2 2" xfId="10127" xr:uid="{00000000-0005-0000-0000-0000D2260000}"/>
    <cellStyle name="20% - Accent1 2 3 3 9 2 3" xfId="10128" xr:uid="{00000000-0005-0000-0000-0000D3260000}"/>
    <cellStyle name="20% - Accent1 2 3 3 9 3" xfId="10129" xr:uid="{00000000-0005-0000-0000-0000D4260000}"/>
    <cellStyle name="20% - Accent1 2 3 3 9 3 2" xfId="10130" xr:uid="{00000000-0005-0000-0000-0000D5260000}"/>
    <cellStyle name="20% - Accent1 2 3 3 9 4" xfId="10131" xr:uid="{00000000-0005-0000-0000-0000D6260000}"/>
    <cellStyle name="20% - Accent1 2 3 4" xfId="10132" xr:uid="{00000000-0005-0000-0000-0000D7260000}"/>
    <cellStyle name="20% - Accent1 2 3 4 10" xfId="10133" xr:uid="{00000000-0005-0000-0000-0000D8260000}"/>
    <cellStyle name="20% - Accent1 2 3 4 10 2" xfId="10134" xr:uid="{00000000-0005-0000-0000-0000D9260000}"/>
    <cellStyle name="20% - Accent1 2 3 4 11" xfId="10135" xr:uid="{00000000-0005-0000-0000-0000DA260000}"/>
    <cellStyle name="20% - Accent1 2 3 4 2" xfId="10136" xr:uid="{00000000-0005-0000-0000-0000DB260000}"/>
    <cellStyle name="20% - Accent1 2 3 4 2 2" xfId="10137" xr:uid="{00000000-0005-0000-0000-0000DC260000}"/>
    <cellStyle name="20% - Accent1 2 3 4 2 2 2" xfId="10138" xr:uid="{00000000-0005-0000-0000-0000DD260000}"/>
    <cellStyle name="20% - Accent1 2 3 4 2 2 2 2" xfId="10139" xr:uid="{00000000-0005-0000-0000-0000DE260000}"/>
    <cellStyle name="20% - Accent1 2 3 4 2 2 2 2 2" xfId="10140" xr:uid="{00000000-0005-0000-0000-0000DF260000}"/>
    <cellStyle name="20% - Accent1 2 3 4 2 2 2 3" xfId="10141" xr:uid="{00000000-0005-0000-0000-0000E0260000}"/>
    <cellStyle name="20% - Accent1 2 3 4 2 2 3" xfId="10142" xr:uid="{00000000-0005-0000-0000-0000E1260000}"/>
    <cellStyle name="20% - Accent1 2 3 4 2 2 3 2" xfId="10143" xr:uid="{00000000-0005-0000-0000-0000E2260000}"/>
    <cellStyle name="20% - Accent1 2 3 4 2 2 4" xfId="10144" xr:uid="{00000000-0005-0000-0000-0000E3260000}"/>
    <cellStyle name="20% - Accent1 2 3 4 2 3" xfId="10145" xr:uid="{00000000-0005-0000-0000-0000E4260000}"/>
    <cellStyle name="20% - Accent1 2 3 4 2 3 2" xfId="10146" xr:uid="{00000000-0005-0000-0000-0000E5260000}"/>
    <cellStyle name="20% - Accent1 2 3 4 2 3 2 2" xfId="10147" xr:uid="{00000000-0005-0000-0000-0000E6260000}"/>
    <cellStyle name="20% - Accent1 2 3 4 2 3 2 2 2" xfId="10148" xr:uid="{00000000-0005-0000-0000-0000E7260000}"/>
    <cellStyle name="20% - Accent1 2 3 4 2 3 2 3" xfId="10149" xr:uid="{00000000-0005-0000-0000-0000E8260000}"/>
    <cellStyle name="20% - Accent1 2 3 4 2 3 3" xfId="10150" xr:uid="{00000000-0005-0000-0000-0000E9260000}"/>
    <cellStyle name="20% - Accent1 2 3 4 2 3 3 2" xfId="10151" xr:uid="{00000000-0005-0000-0000-0000EA260000}"/>
    <cellStyle name="20% - Accent1 2 3 4 2 3 4" xfId="10152" xr:uid="{00000000-0005-0000-0000-0000EB260000}"/>
    <cellStyle name="20% - Accent1 2 3 4 2 4" xfId="10153" xr:uid="{00000000-0005-0000-0000-0000EC260000}"/>
    <cellStyle name="20% - Accent1 2 3 4 2 4 2" xfId="10154" xr:uid="{00000000-0005-0000-0000-0000ED260000}"/>
    <cellStyle name="20% - Accent1 2 3 4 2 4 2 2" xfId="10155" xr:uid="{00000000-0005-0000-0000-0000EE260000}"/>
    <cellStyle name="20% - Accent1 2 3 4 2 4 2 2 2" xfId="10156" xr:uid="{00000000-0005-0000-0000-0000EF260000}"/>
    <cellStyle name="20% - Accent1 2 3 4 2 4 2 3" xfId="10157" xr:uid="{00000000-0005-0000-0000-0000F0260000}"/>
    <cellStyle name="20% - Accent1 2 3 4 2 4 3" xfId="10158" xr:uid="{00000000-0005-0000-0000-0000F1260000}"/>
    <cellStyle name="20% - Accent1 2 3 4 2 4 3 2" xfId="10159" xr:uid="{00000000-0005-0000-0000-0000F2260000}"/>
    <cellStyle name="20% - Accent1 2 3 4 2 4 4" xfId="10160" xr:uid="{00000000-0005-0000-0000-0000F3260000}"/>
    <cellStyle name="20% - Accent1 2 3 4 2 5" xfId="10161" xr:uid="{00000000-0005-0000-0000-0000F4260000}"/>
    <cellStyle name="20% - Accent1 2 3 4 2 5 2" xfId="10162" xr:uid="{00000000-0005-0000-0000-0000F5260000}"/>
    <cellStyle name="20% - Accent1 2 3 4 2 5 2 2" xfId="10163" xr:uid="{00000000-0005-0000-0000-0000F6260000}"/>
    <cellStyle name="20% - Accent1 2 3 4 2 5 3" xfId="10164" xr:uid="{00000000-0005-0000-0000-0000F7260000}"/>
    <cellStyle name="20% - Accent1 2 3 4 2 6" xfId="10165" xr:uid="{00000000-0005-0000-0000-0000F8260000}"/>
    <cellStyle name="20% - Accent1 2 3 4 2 6 2" xfId="10166" xr:uid="{00000000-0005-0000-0000-0000F9260000}"/>
    <cellStyle name="20% - Accent1 2 3 4 2 6 2 2" xfId="10167" xr:uid="{00000000-0005-0000-0000-0000FA260000}"/>
    <cellStyle name="20% - Accent1 2 3 4 2 6 3" xfId="10168" xr:uid="{00000000-0005-0000-0000-0000FB260000}"/>
    <cellStyle name="20% - Accent1 2 3 4 2 7" xfId="10169" xr:uid="{00000000-0005-0000-0000-0000FC260000}"/>
    <cellStyle name="20% - Accent1 2 3 4 2 7 2" xfId="10170" xr:uid="{00000000-0005-0000-0000-0000FD260000}"/>
    <cellStyle name="20% - Accent1 2 3 4 2 8" xfId="10171" xr:uid="{00000000-0005-0000-0000-0000FE260000}"/>
    <cellStyle name="20% - Accent1 2 3 4 2 8 2" xfId="10172" xr:uid="{00000000-0005-0000-0000-0000FF260000}"/>
    <cellStyle name="20% - Accent1 2 3 4 2 9" xfId="10173" xr:uid="{00000000-0005-0000-0000-000000270000}"/>
    <cellStyle name="20% - Accent1 2 3 4 3" xfId="10174" xr:uid="{00000000-0005-0000-0000-000001270000}"/>
    <cellStyle name="20% - Accent1 2 3 4 3 2" xfId="10175" xr:uid="{00000000-0005-0000-0000-000002270000}"/>
    <cellStyle name="20% - Accent1 2 3 4 3 2 2" xfId="10176" xr:uid="{00000000-0005-0000-0000-000003270000}"/>
    <cellStyle name="20% - Accent1 2 3 4 3 2 2 2" xfId="10177" xr:uid="{00000000-0005-0000-0000-000004270000}"/>
    <cellStyle name="20% - Accent1 2 3 4 3 2 2 2 2" xfId="10178" xr:uid="{00000000-0005-0000-0000-000005270000}"/>
    <cellStyle name="20% - Accent1 2 3 4 3 2 2 3" xfId="10179" xr:uid="{00000000-0005-0000-0000-000006270000}"/>
    <cellStyle name="20% - Accent1 2 3 4 3 2 3" xfId="10180" xr:uid="{00000000-0005-0000-0000-000007270000}"/>
    <cellStyle name="20% - Accent1 2 3 4 3 2 3 2" xfId="10181" xr:uid="{00000000-0005-0000-0000-000008270000}"/>
    <cellStyle name="20% - Accent1 2 3 4 3 2 4" xfId="10182" xr:uid="{00000000-0005-0000-0000-000009270000}"/>
    <cellStyle name="20% - Accent1 2 3 4 3 3" xfId="10183" xr:uid="{00000000-0005-0000-0000-00000A270000}"/>
    <cellStyle name="20% - Accent1 2 3 4 3 3 2" xfId="10184" xr:uid="{00000000-0005-0000-0000-00000B270000}"/>
    <cellStyle name="20% - Accent1 2 3 4 3 3 2 2" xfId="10185" xr:uid="{00000000-0005-0000-0000-00000C270000}"/>
    <cellStyle name="20% - Accent1 2 3 4 3 3 2 2 2" xfId="10186" xr:uid="{00000000-0005-0000-0000-00000D270000}"/>
    <cellStyle name="20% - Accent1 2 3 4 3 3 2 3" xfId="10187" xr:uid="{00000000-0005-0000-0000-00000E270000}"/>
    <cellStyle name="20% - Accent1 2 3 4 3 3 3" xfId="10188" xr:uid="{00000000-0005-0000-0000-00000F270000}"/>
    <cellStyle name="20% - Accent1 2 3 4 3 3 3 2" xfId="10189" xr:uid="{00000000-0005-0000-0000-000010270000}"/>
    <cellStyle name="20% - Accent1 2 3 4 3 3 4" xfId="10190" xr:uid="{00000000-0005-0000-0000-000011270000}"/>
    <cellStyle name="20% - Accent1 2 3 4 3 4" xfId="10191" xr:uid="{00000000-0005-0000-0000-000012270000}"/>
    <cellStyle name="20% - Accent1 2 3 4 3 4 2" xfId="10192" xr:uid="{00000000-0005-0000-0000-000013270000}"/>
    <cellStyle name="20% - Accent1 2 3 4 3 4 2 2" xfId="10193" xr:uid="{00000000-0005-0000-0000-000014270000}"/>
    <cellStyle name="20% - Accent1 2 3 4 3 4 2 2 2" xfId="10194" xr:uid="{00000000-0005-0000-0000-000015270000}"/>
    <cellStyle name="20% - Accent1 2 3 4 3 4 2 3" xfId="10195" xr:uid="{00000000-0005-0000-0000-000016270000}"/>
    <cellStyle name="20% - Accent1 2 3 4 3 4 3" xfId="10196" xr:uid="{00000000-0005-0000-0000-000017270000}"/>
    <cellStyle name="20% - Accent1 2 3 4 3 4 3 2" xfId="10197" xr:uid="{00000000-0005-0000-0000-000018270000}"/>
    <cellStyle name="20% - Accent1 2 3 4 3 4 4" xfId="10198" xr:uid="{00000000-0005-0000-0000-000019270000}"/>
    <cellStyle name="20% - Accent1 2 3 4 3 5" xfId="10199" xr:uid="{00000000-0005-0000-0000-00001A270000}"/>
    <cellStyle name="20% - Accent1 2 3 4 3 5 2" xfId="10200" xr:uid="{00000000-0005-0000-0000-00001B270000}"/>
    <cellStyle name="20% - Accent1 2 3 4 3 5 2 2" xfId="10201" xr:uid="{00000000-0005-0000-0000-00001C270000}"/>
    <cellStyle name="20% - Accent1 2 3 4 3 5 3" xfId="10202" xr:uid="{00000000-0005-0000-0000-00001D270000}"/>
    <cellStyle name="20% - Accent1 2 3 4 3 6" xfId="10203" xr:uid="{00000000-0005-0000-0000-00001E270000}"/>
    <cellStyle name="20% - Accent1 2 3 4 3 6 2" xfId="10204" xr:uid="{00000000-0005-0000-0000-00001F270000}"/>
    <cellStyle name="20% - Accent1 2 3 4 3 6 2 2" xfId="10205" xr:uid="{00000000-0005-0000-0000-000020270000}"/>
    <cellStyle name="20% - Accent1 2 3 4 3 6 3" xfId="10206" xr:uid="{00000000-0005-0000-0000-000021270000}"/>
    <cellStyle name="20% - Accent1 2 3 4 3 7" xfId="10207" xr:uid="{00000000-0005-0000-0000-000022270000}"/>
    <cellStyle name="20% - Accent1 2 3 4 3 7 2" xfId="10208" xr:uid="{00000000-0005-0000-0000-000023270000}"/>
    <cellStyle name="20% - Accent1 2 3 4 3 8" xfId="10209" xr:uid="{00000000-0005-0000-0000-000024270000}"/>
    <cellStyle name="20% - Accent1 2 3 4 3 8 2" xfId="10210" xr:uid="{00000000-0005-0000-0000-000025270000}"/>
    <cellStyle name="20% - Accent1 2 3 4 3 9" xfId="10211" xr:uid="{00000000-0005-0000-0000-000026270000}"/>
    <cellStyle name="20% - Accent1 2 3 4 4" xfId="10212" xr:uid="{00000000-0005-0000-0000-000027270000}"/>
    <cellStyle name="20% - Accent1 2 3 4 4 2" xfId="10213" xr:uid="{00000000-0005-0000-0000-000028270000}"/>
    <cellStyle name="20% - Accent1 2 3 4 4 2 2" xfId="10214" xr:uid="{00000000-0005-0000-0000-000029270000}"/>
    <cellStyle name="20% - Accent1 2 3 4 4 2 2 2" xfId="10215" xr:uid="{00000000-0005-0000-0000-00002A270000}"/>
    <cellStyle name="20% - Accent1 2 3 4 4 2 3" xfId="10216" xr:uid="{00000000-0005-0000-0000-00002B270000}"/>
    <cellStyle name="20% - Accent1 2 3 4 4 3" xfId="10217" xr:uid="{00000000-0005-0000-0000-00002C270000}"/>
    <cellStyle name="20% - Accent1 2 3 4 4 3 2" xfId="10218" xr:uid="{00000000-0005-0000-0000-00002D270000}"/>
    <cellStyle name="20% - Accent1 2 3 4 4 4" xfId="10219" xr:uid="{00000000-0005-0000-0000-00002E270000}"/>
    <cellStyle name="20% - Accent1 2 3 4 5" xfId="10220" xr:uid="{00000000-0005-0000-0000-00002F270000}"/>
    <cellStyle name="20% - Accent1 2 3 4 5 2" xfId="10221" xr:uid="{00000000-0005-0000-0000-000030270000}"/>
    <cellStyle name="20% - Accent1 2 3 4 5 2 2" xfId="10222" xr:uid="{00000000-0005-0000-0000-000031270000}"/>
    <cellStyle name="20% - Accent1 2 3 4 5 2 2 2" xfId="10223" xr:uid="{00000000-0005-0000-0000-000032270000}"/>
    <cellStyle name="20% - Accent1 2 3 4 5 2 3" xfId="10224" xr:uid="{00000000-0005-0000-0000-000033270000}"/>
    <cellStyle name="20% - Accent1 2 3 4 5 3" xfId="10225" xr:uid="{00000000-0005-0000-0000-000034270000}"/>
    <cellStyle name="20% - Accent1 2 3 4 5 3 2" xfId="10226" xr:uid="{00000000-0005-0000-0000-000035270000}"/>
    <cellStyle name="20% - Accent1 2 3 4 5 4" xfId="10227" xr:uid="{00000000-0005-0000-0000-000036270000}"/>
    <cellStyle name="20% - Accent1 2 3 4 6" xfId="10228" xr:uid="{00000000-0005-0000-0000-000037270000}"/>
    <cellStyle name="20% - Accent1 2 3 4 6 2" xfId="10229" xr:uid="{00000000-0005-0000-0000-000038270000}"/>
    <cellStyle name="20% - Accent1 2 3 4 6 2 2" xfId="10230" xr:uid="{00000000-0005-0000-0000-000039270000}"/>
    <cellStyle name="20% - Accent1 2 3 4 6 2 2 2" xfId="10231" xr:uid="{00000000-0005-0000-0000-00003A270000}"/>
    <cellStyle name="20% - Accent1 2 3 4 6 2 3" xfId="10232" xr:uid="{00000000-0005-0000-0000-00003B270000}"/>
    <cellStyle name="20% - Accent1 2 3 4 6 3" xfId="10233" xr:uid="{00000000-0005-0000-0000-00003C270000}"/>
    <cellStyle name="20% - Accent1 2 3 4 6 3 2" xfId="10234" xr:uid="{00000000-0005-0000-0000-00003D270000}"/>
    <cellStyle name="20% - Accent1 2 3 4 6 4" xfId="10235" xr:uid="{00000000-0005-0000-0000-00003E270000}"/>
    <cellStyle name="20% - Accent1 2 3 4 7" xfId="10236" xr:uid="{00000000-0005-0000-0000-00003F270000}"/>
    <cellStyle name="20% - Accent1 2 3 4 7 2" xfId="10237" xr:uid="{00000000-0005-0000-0000-000040270000}"/>
    <cellStyle name="20% - Accent1 2 3 4 7 2 2" xfId="10238" xr:uid="{00000000-0005-0000-0000-000041270000}"/>
    <cellStyle name="20% - Accent1 2 3 4 7 3" xfId="10239" xr:uid="{00000000-0005-0000-0000-000042270000}"/>
    <cellStyle name="20% - Accent1 2 3 4 8" xfId="10240" xr:uid="{00000000-0005-0000-0000-000043270000}"/>
    <cellStyle name="20% - Accent1 2 3 4 8 2" xfId="10241" xr:uid="{00000000-0005-0000-0000-000044270000}"/>
    <cellStyle name="20% - Accent1 2 3 4 8 2 2" xfId="10242" xr:uid="{00000000-0005-0000-0000-000045270000}"/>
    <cellStyle name="20% - Accent1 2 3 4 8 3" xfId="10243" xr:uid="{00000000-0005-0000-0000-000046270000}"/>
    <cellStyle name="20% - Accent1 2 3 4 9" xfId="10244" xr:uid="{00000000-0005-0000-0000-000047270000}"/>
    <cellStyle name="20% - Accent1 2 3 4 9 2" xfId="10245" xr:uid="{00000000-0005-0000-0000-000048270000}"/>
    <cellStyle name="20% - Accent1 2 3 5" xfId="10246" xr:uid="{00000000-0005-0000-0000-000049270000}"/>
    <cellStyle name="20% - Accent1 2 3 5 10" xfId="10247" xr:uid="{00000000-0005-0000-0000-00004A270000}"/>
    <cellStyle name="20% - Accent1 2 3 5 10 2" xfId="10248" xr:uid="{00000000-0005-0000-0000-00004B270000}"/>
    <cellStyle name="20% - Accent1 2 3 5 11" xfId="10249" xr:uid="{00000000-0005-0000-0000-00004C270000}"/>
    <cellStyle name="20% - Accent1 2 3 5 2" xfId="10250" xr:uid="{00000000-0005-0000-0000-00004D270000}"/>
    <cellStyle name="20% - Accent1 2 3 5 2 2" xfId="10251" xr:uid="{00000000-0005-0000-0000-00004E270000}"/>
    <cellStyle name="20% - Accent1 2 3 5 2 2 2" xfId="10252" xr:uid="{00000000-0005-0000-0000-00004F270000}"/>
    <cellStyle name="20% - Accent1 2 3 5 2 2 2 2" xfId="10253" xr:uid="{00000000-0005-0000-0000-000050270000}"/>
    <cellStyle name="20% - Accent1 2 3 5 2 2 2 2 2" xfId="10254" xr:uid="{00000000-0005-0000-0000-000051270000}"/>
    <cellStyle name="20% - Accent1 2 3 5 2 2 2 3" xfId="10255" xr:uid="{00000000-0005-0000-0000-000052270000}"/>
    <cellStyle name="20% - Accent1 2 3 5 2 2 3" xfId="10256" xr:uid="{00000000-0005-0000-0000-000053270000}"/>
    <cellStyle name="20% - Accent1 2 3 5 2 2 3 2" xfId="10257" xr:uid="{00000000-0005-0000-0000-000054270000}"/>
    <cellStyle name="20% - Accent1 2 3 5 2 2 4" xfId="10258" xr:uid="{00000000-0005-0000-0000-000055270000}"/>
    <cellStyle name="20% - Accent1 2 3 5 2 3" xfId="10259" xr:uid="{00000000-0005-0000-0000-000056270000}"/>
    <cellStyle name="20% - Accent1 2 3 5 2 3 2" xfId="10260" xr:uid="{00000000-0005-0000-0000-000057270000}"/>
    <cellStyle name="20% - Accent1 2 3 5 2 3 2 2" xfId="10261" xr:uid="{00000000-0005-0000-0000-000058270000}"/>
    <cellStyle name="20% - Accent1 2 3 5 2 3 2 2 2" xfId="10262" xr:uid="{00000000-0005-0000-0000-000059270000}"/>
    <cellStyle name="20% - Accent1 2 3 5 2 3 2 3" xfId="10263" xr:uid="{00000000-0005-0000-0000-00005A270000}"/>
    <cellStyle name="20% - Accent1 2 3 5 2 3 3" xfId="10264" xr:uid="{00000000-0005-0000-0000-00005B270000}"/>
    <cellStyle name="20% - Accent1 2 3 5 2 3 3 2" xfId="10265" xr:uid="{00000000-0005-0000-0000-00005C270000}"/>
    <cellStyle name="20% - Accent1 2 3 5 2 3 4" xfId="10266" xr:uid="{00000000-0005-0000-0000-00005D270000}"/>
    <cellStyle name="20% - Accent1 2 3 5 2 4" xfId="10267" xr:uid="{00000000-0005-0000-0000-00005E270000}"/>
    <cellStyle name="20% - Accent1 2 3 5 2 4 2" xfId="10268" xr:uid="{00000000-0005-0000-0000-00005F270000}"/>
    <cellStyle name="20% - Accent1 2 3 5 2 4 2 2" xfId="10269" xr:uid="{00000000-0005-0000-0000-000060270000}"/>
    <cellStyle name="20% - Accent1 2 3 5 2 4 2 2 2" xfId="10270" xr:uid="{00000000-0005-0000-0000-000061270000}"/>
    <cellStyle name="20% - Accent1 2 3 5 2 4 2 3" xfId="10271" xr:uid="{00000000-0005-0000-0000-000062270000}"/>
    <cellStyle name="20% - Accent1 2 3 5 2 4 3" xfId="10272" xr:uid="{00000000-0005-0000-0000-000063270000}"/>
    <cellStyle name="20% - Accent1 2 3 5 2 4 3 2" xfId="10273" xr:uid="{00000000-0005-0000-0000-000064270000}"/>
    <cellStyle name="20% - Accent1 2 3 5 2 4 4" xfId="10274" xr:uid="{00000000-0005-0000-0000-000065270000}"/>
    <cellStyle name="20% - Accent1 2 3 5 2 5" xfId="10275" xr:uid="{00000000-0005-0000-0000-000066270000}"/>
    <cellStyle name="20% - Accent1 2 3 5 2 5 2" xfId="10276" xr:uid="{00000000-0005-0000-0000-000067270000}"/>
    <cellStyle name="20% - Accent1 2 3 5 2 5 2 2" xfId="10277" xr:uid="{00000000-0005-0000-0000-000068270000}"/>
    <cellStyle name="20% - Accent1 2 3 5 2 5 3" xfId="10278" xr:uid="{00000000-0005-0000-0000-000069270000}"/>
    <cellStyle name="20% - Accent1 2 3 5 2 6" xfId="10279" xr:uid="{00000000-0005-0000-0000-00006A270000}"/>
    <cellStyle name="20% - Accent1 2 3 5 2 6 2" xfId="10280" xr:uid="{00000000-0005-0000-0000-00006B270000}"/>
    <cellStyle name="20% - Accent1 2 3 5 2 6 2 2" xfId="10281" xr:uid="{00000000-0005-0000-0000-00006C270000}"/>
    <cellStyle name="20% - Accent1 2 3 5 2 6 3" xfId="10282" xr:uid="{00000000-0005-0000-0000-00006D270000}"/>
    <cellStyle name="20% - Accent1 2 3 5 2 7" xfId="10283" xr:uid="{00000000-0005-0000-0000-00006E270000}"/>
    <cellStyle name="20% - Accent1 2 3 5 2 7 2" xfId="10284" xr:uid="{00000000-0005-0000-0000-00006F270000}"/>
    <cellStyle name="20% - Accent1 2 3 5 2 8" xfId="10285" xr:uid="{00000000-0005-0000-0000-000070270000}"/>
    <cellStyle name="20% - Accent1 2 3 5 2 8 2" xfId="10286" xr:uid="{00000000-0005-0000-0000-000071270000}"/>
    <cellStyle name="20% - Accent1 2 3 5 2 9" xfId="10287" xr:uid="{00000000-0005-0000-0000-000072270000}"/>
    <cellStyle name="20% - Accent1 2 3 5 3" xfId="10288" xr:uid="{00000000-0005-0000-0000-000073270000}"/>
    <cellStyle name="20% - Accent1 2 3 5 3 2" xfId="10289" xr:uid="{00000000-0005-0000-0000-000074270000}"/>
    <cellStyle name="20% - Accent1 2 3 5 3 2 2" xfId="10290" xr:uid="{00000000-0005-0000-0000-000075270000}"/>
    <cellStyle name="20% - Accent1 2 3 5 3 2 2 2" xfId="10291" xr:uid="{00000000-0005-0000-0000-000076270000}"/>
    <cellStyle name="20% - Accent1 2 3 5 3 2 2 2 2" xfId="10292" xr:uid="{00000000-0005-0000-0000-000077270000}"/>
    <cellStyle name="20% - Accent1 2 3 5 3 2 2 3" xfId="10293" xr:uid="{00000000-0005-0000-0000-000078270000}"/>
    <cellStyle name="20% - Accent1 2 3 5 3 2 3" xfId="10294" xr:uid="{00000000-0005-0000-0000-000079270000}"/>
    <cellStyle name="20% - Accent1 2 3 5 3 2 3 2" xfId="10295" xr:uid="{00000000-0005-0000-0000-00007A270000}"/>
    <cellStyle name="20% - Accent1 2 3 5 3 2 4" xfId="10296" xr:uid="{00000000-0005-0000-0000-00007B270000}"/>
    <cellStyle name="20% - Accent1 2 3 5 3 3" xfId="10297" xr:uid="{00000000-0005-0000-0000-00007C270000}"/>
    <cellStyle name="20% - Accent1 2 3 5 3 3 2" xfId="10298" xr:uid="{00000000-0005-0000-0000-00007D270000}"/>
    <cellStyle name="20% - Accent1 2 3 5 3 3 2 2" xfId="10299" xr:uid="{00000000-0005-0000-0000-00007E270000}"/>
    <cellStyle name="20% - Accent1 2 3 5 3 3 2 2 2" xfId="10300" xr:uid="{00000000-0005-0000-0000-00007F270000}"/>
    <cellStyle name="20% - Accent1 2 3 5 3 3 2 3" xfId="10301" xr:uid="{00000000-0005-0000-0000-000080270000}"/>
    <cellStyle name="20% - Accent1 2 3 5 3 3 3" xfId="10302" xr:uid="{00000000-0005-0000-0000-000081270000}"/>
    <cellStyle name="20% - Accent1 2 3 5 3 3 3 2" xfId="10303" xr:uid="{00000000-0005-0000-0000-000082270000}"/>
    <cellStyle name="20% - Accent1 2 3 5 3 3 4" xfId="10304" xr:uid="{00000000-0005-0000-0000-000083270000}"/>
    <cellStyle name="20% - Accent1 2 3 5 3 4" xfId="10305" xr:uid="{00000000-0005-0000-0000-000084270000}"/>
    <cellStyle name="20% - Accent1 2 3 5 3 4 2" xfId="10306" xr:uid="{00000000-0005-0000-0000-000085270000}"/>
    <cellStyle name="20% - Accent1 2 3 5 3 4 2 2" xfId="10307" xr:uid="{00000000-0005-0000-0000-000086270000}"/>
    <cellStyle name="20% - Accent1 2 3 5 3 4 2 2 2" xfId="10308" xr:uid="{00000000-0005-0000-0000-000087270000}"/>
    <cellStyle name="20% - Accent1 2 3 5 3 4 2 3" xfId="10309" xr:uid="{00000000-0005-0000-0000-000088270000}"/>
    <cellStyle name="20% - Accent1 2 3 5 3 4 3" xfId="10310" xr:uid="{00000000-0005-0000-0000-000089270000}"/>
    <cellStyle name="20% - Accent1 2 3 5 3 4 3 2" xfId="10311" xr:uid="{00000000-0005-0000-0000-00008A270000}"/>
    <cellStyle name="20% - Accent1 2 3 5 3 4 4" xfId="10312" xr:uid="{00000000-0005-0000-0000-00008B270000}"/>
    <cellStyle name="20% - Accent1 2 3 5 3 5" xfId="10313" xr:uid="{00000000-0005-0000-0000-00008C270000}"/>
    <cellStyle name="20% - Accent1 2 3 5 3 5 2" xfId="10314" xr:uid="{00000000-0005-0000-0000-00008D270000}"/>
    <cellStyle name="20% - Accent1 2 3 5 3 5 2 2" xfId="10315" xr:uid="{00000000-0005-0000-0000-00008E270000}"/>
    <cellStyle name="20% - Accent1 2 3 5 3 5 3" xfId="10316" xr:uid="{00000000-0005-0000-0000-00008F270000}"/>
    <cellStyle name="20% - Accent1 2 3 5 3 6" xfId="10317" xr:uid="{00000000-0005-0000-0000-000090270000}"/>
    <cellStyle name="20% - Accent1 2 3 5 3 6 2" xfId="10318" xr:uid="{00000000-0005-0000-0000-000091270000}"/>
    <cellStyle name="20% - Accent1 2 3 5 3 6 2 2" xfId="10319" xr:uid="{00000000-0005-0000-0000-000092270000}"/>
    <cellStyle name="20% - Accent1 2 3 5 3 6 3" xfId="10320" xr:uid="{00000000-0005-0000-0000-000093270000}"/>
    <cellStyle name="20% - Accent1 2 3 5 3 7" xfId="10321" xr:uid="{00000000-0005-0000-0000-000094270000}"/>
    <cellStyle name="20% - Accent1 2 3 5 3 7 2" xfId="10322" xr:uid="{00000000-0005-0000-0000-000095270000}"/>
    <cellStyle name="20% - Accent1 2 3 5 3 8" xfId="10323" xr:uid="{00000000-0005-0000-0000-000096270000}"/>
    <cellStyle name="20% - Accent1 2 3 5 3 8 2" xfId="10324" xr:uid="{00000000-0005-0000-0000-000097270000}"/>
    <cellStyle name="20% - Accent1 2 3 5 3 9" xfId="10325" xr:uid="{00000000-0005-0000-0000-000098270000}"/>
    <cellStyle name="20% - Accent1 2 3 5 4" xfId="10326" xr:uid="{00000000-0005-0000-0000-000099270000}"/>
    <cellStyle name="20% - Accent1 2 3 5 4 2" xfId="10327" xr:uid="{00000000-0005-0000-0000-00009A270000}"/>
    <cellStyle name="20% - Accent1 2 3 5 4 2 2" xfId="10328" xr:uid="{00000000-0005-0000-0000-00009B270000}"/>
    <cellStyle name="20% - Accent1 2 3 5 4 2 2 2" xfId="10329" xr:uid="{00000000-0005-0000-0000-00009C270000}"/>
    <cellStyle name="20% - Accent1 2 3 5 4 2 3" xfId="10330" xr:uid="{00000000-0005-0000-0000-00009D270000}"/>
    <cellStyle name="20% - Accent1 2 3 5 4 3" xfId="10331" xr:uid="{00000000-0005-0000-0000-00009E270000}"/>
    <cellStyle name="20% - Accent1 2 3 5 4 3 2" xfId="10332" xr:uid="{00000000-0005-0000-0000-00009F270000}"/>
    <cellStyle name="20% - Accent1 2 3 5 4 4" xfId="10333" xr:uid="{00000000-0005-0000-0000-0000A0270000}"/>
    <cellStyle name="20% - Accent1 2 3 5 5" xfId="10334" xr:uid="{00000000-0005-0000-0000-0000A1270000}"/>
    <cellStyle name="20% - Accent1 2 3 5 5 2" xfId="10335" xr:uid="{00000000-0005-0000-0000-0000A2270000}"/>
    <cellStyle name="20% - Accent1 2 3 5 5 2 2" xfId="10336" xr:uid="{00000000-0005-0000-0000-0000A3270000}"/>
    <cellStyle name="20% - Accent1 2 3 5 5 2 2 2" xfId="10337" xr:uid="{00000000-0005-0000-0000-0000A4270000}"/>
    <cellStyle name="20% - Accent1 2 3 5 5 2 3" xfId="10338" xr:uid="{00000000-0005-0000-0000-0000A5270000}"/>
    <cellStyle name="20% - Accent1 2 3 5 5 3" xfId="10339" xr:uid="{00000000-0005-0000-0000-0000A6270000}"/>
    <cellStyle name="20% - Accent1 2 3 5 5 3 2" xfId="10340" xr:uid="{00000000-0005-0000-0000-0000A7270000}"/>
    <cellStyle name="20% - Accent1 2 3 5 5 4" xfId="10341" xr:uid="{00000000-0005-0000-0000-0000A8270000}"/>
    <cellStyle name="20% - Accent1 2 3 5 6" xfId="10342" xr:uid="{00000000-0005-0000-0000-0000A9270000}"/>
    <cellStyle name="20% - Accent1 2 3 5 6 2" xfId="10343" xr:uid="{00000000-0005-0000-0000-0000AA270000}"/>
    <cellStyle name="20% - Accent1 2 3 5 6 2 2" xfId="10344" xr:uid="{00000000-0005-0000-0000-0000AB270000}"/>
    <cellStyle name="20% - Accent1 2 3 5 6 2 2 2" xfId="10345" xr:uid="{00000000-0005-0000-0000-0000AC270000}"/>
    <cellStyle name="20% - Accent1 2 3 5 6 2 3" xfId="10346" xr:uid="{00000000-0005-0000-0000-0000AD270000}"/>
    <cellStyle name="20% - Accent1 2 3 5 6 3" xfId="10347" xr:uid="{00000000-0005-0000-0000-0000AE270000}"/>
    <cellStyle name="20% - Accent1 2 3 5 6 3 2" xfId="10348" xr:uid="{00000000-0005-0000-0000-0000AF270000}"/>
    <cellStyle name="20% - Accent1 2 3 5 6 4" xfId="10349" xr:uid="{00000000-0005-0000-0000-0000B0270000}"/>
    <cellStyle name="20% - Accent1 2 3 5 7" xfId="10350" xr:uid="{00000000-0005-0000-0000-0000B1270000}"/>
    <cellStyle name="20% - Accent1 2 3 5 7 2" xfId="10351" xr:uid="{00000000-0005-0000-0000-0000B2270000}"/>
    <cellStyle name="20% - Accent1 2 3 5 7 2 2" xfId="10352" xr:uid="{00000000-0005-0000-0000-0000B3270000}"/>
    <cellStyle name="20% - Accent1 2 3 5 7 3" xfId="10353" xr:uid="{00000000-0005-0000-0000-0000B4270000}"/>
    <cellStyle name="20% - Accent1 2 3 5 8" xfId="10354" xr:uid="{00000000-0005-0000-0000-0000B5270000}"/>
    <cellStyle name="20% - Accent1 2 3 5 8 2" xfId="10355" xr:uid="{00000000-0005-0000-0000-0000B6270000}"/>
    <cellStyle name="20% - Accent1 2 3 5 8 2 2" xfId="10356" xr:uid="{00000000-0005-0000-0000-0000B7270000}"/>
    <cellStyle name="20% - Accent1 2 3 5 8 3" xfId="10357" xr:uid="{00000000-0005-0000-0000-0000B8270000}"/>
    <cellStyle name="20% - Accent1 2 3 5 9" xfId="10358" xr:uid="{00000000-0005-0000-0000-0000B9270000}"/>
    <cellStyle name="20% - Accent1 2 3 5 9 2" xfId="10359" xr:uid="{00000000-0005-0000-0000-0000BA270000}"/>
    <cellStyle name="20% - Accent1 2 3 6" xfId="10360" xr:uid="{00000000-0005-0000-0000-0000BB270000}"/>
    <cellStyle name="20% - Accent1 2 3 6 10" xfId="10361" xr:uid="{00000000-0005-0000-0000-0000BC270000}"/>
    <cellStyle name="20% - Accent1 2 3 6 10 2" xfId="10362" xr:uid="{00000000-0005-0000-0000-0000BD270000}"/>
    <cellStyle name="20% - Accent1 2 3 6 11" xfId="10363" xr:uid="{00000000-0005-0000-0000-0000BE270000}"/>
    <cellStyle name="20% - Accent1 2 3 6 2" xfId="10364" xr:uid="{00000000-0005-0000-0000-0000BF270000}"/>
    <cellStyle name="20% - Accent1 2 3 6 2 2" xfId="10365" xr:uid="{00000000-0005-0000-0000-0000C0270000}"/>
    <cellStyle name="20% - Accent1 2 3 6 2 2 2" xfId="10366" xr:uid="{00000000-0005-0000-0000-0000C1270000}"/>
    <cellStyle name="20% - Accent1 2 3 6 2 2 2 2" xfId="10367" xr:uid="{00000000-0005-0000-0000-0000C2270000}"/>
    <cellStyle name="20% - Accent1 2 3 6 2 2 2 2 2" xfId="10368" xr:uid="{00000000-0005-0000-0000-0000C3270000}"/>
    <cellStyle name="20% - Accent1 2 3 6 2 2 2 3" xfId="10369" xr:uid="{00000000-0005-0000-0000-0000C4270000}"/>
    <cellStyle name="20% - Accent1 2 3 6 2 2 3" xfId="10370" xr:uid="{00000000-0005-0000-0000-0000C5270000}"/>
    <cellStyle name="20% - Accent1 2 3 6 2 2 3 2" xfId="10371" xr:uid="{00000000-0005-0000-0000-0000C6270000}"/>
    <cellStyle name="20% - Accent1 2 3 6 2 2 4" xfId="10372" xr:uid="{00000000-0005-0000-0000-0000C7270000}"/>
    <cellStyle name="20% - Accent1 2 3 6 2 3" xfId="10373" xr:uid="{00000000-0005-0000-0000-0000C8270000}"/>
    <cellStyle name="20% - Accent1 2 3 6 2 3 2" xfId="10374" xr:uid="{00000000-0005-0000-0000-0000C9270000}"/>
    <cellStyle name="20% - Accent1 2 3 6 2 3 2 2" xfId="10375" xr:uid="{00000000-0005-0000-0000-0000CA270000}"/>
    <cellStyle name="20% - Accent1 2 3 6 2 3 2 2 2" xfId="10376" xr:uid="{00000000-0005-0000-0000-0000CB270000}"/>
    <cellStyle name="20% - Accent1 2 3 6 2 3 2 3" xfId="10377" xr:uid="{00000000-0005-0000-0000-0000CC270000}"/>
    <cellStyle name="20% - Accent1 2 3 6 2 3 3" xfId="10378" xr:uid="{00000000-0005-0000-0000-0000CD270000}"/>
    <cellStyle name="20% - Accent1 2 3 6 2 3 3 2" xfId="10379" xr:uid="{00000000-0005-0000-0000-0000CE270000}"/>
    <cellStyle name="20% - Accent1 2 3 6 2 3 4" xfId="10380" xr:uid="{00000000-0005-0000-0000-0000CF270000}"/>
    <cellStyle name="20% - Accent1 2 3 6 2 4" xfId="10381" xr:uid="{00000000-0005-0000-0000-0000D0270000}"/>
    <cellStyle name="20% - Accent1 2 3 6 2 4 2" xfId="10382" xr:uid="{00000000-0005-0000-0000-0000D1270000}"/>
    <cellStyle name="20% - Accent1 2 3 6 2 4 2 2" xfId="10383" xr:uid="{00000000-0005-0000-0000-0000D2270000}"/>
    <cellStyle name="20% - Accent1 2 3 6 2 4 2 2 2" xfId="10384" xr:uid="{00000000-0005-0000-0000-0000D3270000}"/>
    <cellStyle name="20% - Accent1 2 3 6 2 4 2 3" xfId="10385" xr:uid="{00000000-0005-0000-0000-0000D4270000}"/>
    <cellStyle name="20% - Accent1 2 3 6 2 4 3" xfId="10386" xr:uid="{00000000-0005-0000-0000-0000D5270000}"/>
    <cellStyle name="20% - Accent1 2 3 6 2 4 3 2" xfId="10387" xr:uid="{00000000-0005-0000-0000-0000D6270000}"/>
    <cellStyle name="20% - Accent1 2 3 6 2 4 4" xfId="10388" xr:uid="{00000000-0005-0000-0000-0000D7270000}"/>
    <cellStyle name="20% - Accent1 2 3 6 2 5" xfId="10389" xr:uid="{00000000-0005-0000-0000-0000D8270000}"/>
    <cellStyle name="20% - Accent1 2 3 6 2 5 2" xfId="10390" xr:uid="{00000000-0005-0000-0000-0000D9270000}"/>
    <cellStyle name="20% - Accent1 2 3 6 2 5 2 2" xfId="10391" xr:uid="{00000000-0005-0000-0000-0000DA270000}"/>
    <cellStyle name="20% - Accent1 2 3 6 2 5 3" xfId="10392" xr:uid="{00000000-0005-0000-0000-0000DB270000}"/>
    <cellStyle name="20% - Accent1 2 3 6 2 6" xfId="10393" xr:uid="{00000000-0005-0000-0000-0000DC270000}"/>
    <cellStyle name="20% - Accent1 2 3 6 2 6 2" xfId="10394" xr:uid="{00000000-0005-0000-0000-0000DD270000}"/>
    <cellStyle name="20% - Accent1 2 3 6 2 6 2 2" xfId="10395" xr:uid="{00000000-0005-0000-0000-0000DE270000}"/>
    <cellStyle name="20% - Accent1 2 3 6 2 6 3" xfId="10396" xr:uid="{00000000-0005-0000-0000-0000DF270000}"/>
    <cellStyle name="20% - Accent1 2 3 6 2 7" xfId="10397" xr:uid="{00000000-0005-0000-0000-0000E0270000}"/>
    <cellStyle name="20% - Accent1 2 3 6 2 7 2" xfId="10398" xr:uid="{00000000-0005-0000-0000-0000E1270000}"/>
    <cellStyle name="20% - Accent1 2 3 6 2 8" xfId="10399" xr:uid="{00000000-0005-0000-0000-0000E2270000}"/>
    <cellStyle name="20% - Accent1 2 3 6 2 8 2" xfId="10400" xr:uid="{00000000-0005-0000-0000-0000E3270000}"/>
    <cellStyle name="20% - Accent1 2 3 6 2 9" xfId="10401" xr:uid="{00000000-0005-0000-0000-0000E4270000}"/>
    <cellStyle name="20% - Accent1 2 3 6 3" xfId="10402" xr:uid="{00000000-0005-0000-0000-0000E5270000}"/>
    <cellStyle name="20% - Accent1 2 3 6 3 2" xfId="10403" xr:uid="{00000000-0005-0000-0000-0000E6270000}"/>
    <cellStyle name="20% - Accent1 2 3 6 3 2 2" xfId="10404" xr:uid="{00000000-0005-0000-0000-0000E7270000}"/>
    <cellStyle name="20% - Accent1 2 3 6 3 2 2 2" xfId="10405" xr:uid="{00000000-0005-0000-0000-0000E8270000}"/>
    <cellStyle name="20% - Accent1 2 3 6 3 2 2 2 2" xfId="10406" xr:uid="{00000000-0005-0000-0000-0000E9270000}"/>
    <cellStyle name="20% - Accent1 2 3 6 3 2 2 3" xfId="10407" xr:uid="{00000000-0005-0000-0000-0000EA270000}"/>
    <cellStyle name="20% - Accent1 2 3 6 3 2 3" xfId="10408" xr:uid="{00000000-0005-0000-0000-0000EB270000}"/>
    <cellStyle name="20% - Accent1 2 3 6 3 2 3 2" xfId="10409" xr:uid="{00000000-0005-0000-0000-0000EC270000}"/>
    <cellStyle name="20% - Accent1 2 3 6 3 2 4" xfId="10410" xr:uid="{00000000-0005-0000-0000-0000ED270000}"/>
    <cellStyle name="20% - Accent1 2 3 6 3 3" xfId="10411" xr:uid="{00000000-0005-0000-0000-0000EE270000}"/>
    <cellStyle name="20% - Accent1 2 3 6 3 3 2" xfId="10412" xr:uid="{00000000-0005-0000-0000-0000EF270000}"/>
    <cellStyle name="20% - Accent1 2 3 6 3 3 2 2" xfId="10413" xr:uid="{00000000-0005-0000-0000-0000F0270000}"/>
    <cellStyle name="20% - Accent1 2 3 6 3 3 2 2 2" xfId="10414" xr:uid="{00000000-0005-0000-0000-0000F1270000}"/>
    <cellStyle name="20% - Accent1 2 3 6 3 3 2 3" xfId="10415" xr:uid="{00000000-0005-0000-0000-0000F2270000}"/>
    <cellStyle name="20% - Accent1 2 3 6 3 3 3" xfId="10416" xr:uid="{00000000-0005-0000-0000-0000F3270000}"/>
    <cellStyle name="20% - Accent1 2 3 6 3 3 3 2" xfId="10417" xr:uid="{00000000-0005-0000-0000-0000F4270000}"/>
    <cellStyle name="20% - Accent1 2 3 6 3 3 4" xfId="10418" xr:uid="{00000000-0005-0000-0000-0000F5270000}"/>
    <cellStyle name="20% - Accent1 2 3 6 3 4" xfId="10419" xr:uid="{00000000-0005-0000-0000-0000F6270000}"/>
    <cellStyle name="20% - Accent1 2 3 6 3 4 2" xfId="10420" xr:uid="{00000000-0005-0000-0000-0000F7270000}"/>
    <cellStyle name="20% - Accent1 2 3 6 3 4 2 2" xfId="10421" xr:uid="{00000000-0005-0000-0000-0000F8270000}"/>
    <cellStyle name="20% - Accent1 2 3 6 3 4 2 2 2" xfId="10422" xr:uid="{00000000-0005-0000-0000-0000F9270000}"/>
    <cellStyle name="20% - Accent1 2 3 6 3 4 2 3" xfId="10423" xr:uid="{00000000-0005-0000-0000-0000FA270000}"/>
    <cellStyle name="20% - Accent1 2 3 6 3 4 3" xfId="10424" xr:uid="{00000000-0005-0000-0000-0000FB270000}"/>
    <cellStyle name="20% - Accent1 2 3 6 3 4 3 2" xfId="10425" xr:uid="{00000000-0005-0000-0000-0000FC270000}"/>
    <cellStyle name="20% - Accent1 2 3 6 3 4 4" xfId="10426" xr:uid="{00000000-0005-0000-0000-0000FD270000}"/>
    <cellStyle name="20% - Accent1 2 3 6 3 5" xfId="10427" xr:uid="{00000000-0005-0000-0000-0000FE270000}"/>
    <cellStyle name="20% - Accent1 2 3 6 3 5 2" xfId="10428" xr:uid="{00000000-0005-0000-0000-0000FF270000}"/>
    <cellStyle name="20% - Accent1 2 3 6 3 5 2 2" xfId="10429" xr:uid="{00000000-0005-0000-0000-000000280000}"/>
    <cellStyle name="20% - Accent1 2 3 6 3 5 3" xfId="10430" xr:uid="{00000000-0005-0000-0000-000001280000}"/>
    <cellStyle name="20% - Accent1 2 3 6 3 6" xfId="10431" xr:uid="{00000000-0005-0000-0000-000002280000}"/>
    <cellStyle name="20% - Accent1 2 3 6 3 6 2" xfId="10432" xr:uid="{00000000-0005-0000-0000-000003280000}"/>
    <cellStyle name="20% - Accent1 2 3 6 3 6 2 2" xfId="10433" xr:uid="{00000000-0005-0000-0000-000004280000}"/>
    <cellStyle name="20% - Accent1 2 3 6 3 6 3" xfId="10434" xr:uid="{00000000-0005-0000-0000-000005280000}"/>
    <cellStyle name="20% - Accent1 2 3 6 3 7" xfId="10435" xr:uid="{00000000-0005-0000-0000-000006280000}"/>
    <cellStyle name="20% - Accent1 2 3 6 3 7 2" xfId="10436" xr:uid="{00000000-0005-0000-0000-000007280000}"/>
    <cellStyle name="20% - Accent1 2 3 6 3 8" xfId="10437" xr:uid="{00000000-0005-0000-0000-000008280000}"/>
    <cellStyle name="20% - Accent1 2 3 6 3 8 2" xfId="10438" xr:uid="{00000000-0005-0000-0000-000009280000}"/>
    <cellStyle name="20% - Accent1 2 3 6 3 9" xfId="10439" xr:uid="{00000000-0005-0000-0000-00000A280000}"/>
    <cellStyle name="20% - Accent1 2 3 6 4" xfId="10440" xr:uid="{00000000-0005-0000-0000-00000B280000}"/>
    <cellStyle name="20% - Accent1 2 3 6 4 2" xfId="10441" xr:uid="{00000000-0005-0000-0000-00000C280000}"/>
    <cellStyle name="20% - Accent1 2 3 6 4 2 2" xfId="10442" xr:uid="{00000000-0005-0000-0000-00000D280000}"/>
    <cellStyle name="20% - Accent1 2 3 6 4 2 2 2" xfId="10443" xr:uid="{00000000-0005-0000-0000-00000E280000}"/>
    <cellStyle name="20% - Accent1 2 3 6 4 2 3" xfId="10444" xr:uid="{00000000-0005-0000-0000-00000F280000}"/>
    <cellStyle name="20% - Accent1 2 3 6 4 3" xfId="10445" xr:uid="{00000000-0005-0000-0000-000010280000}"/>
    <cellStyle name="20% - Accent1 2 3 6 4 3 2" xfId="10446" xr:uid="{00000000-0005-0000-0000-000011280000}"/>
    <cellStyle name="20% - Accent1 2 3 6 4 4" xfId="10447" xr:uid="{00000000-0005-0000-0000-000012280000}"/>
    <cellStyle name="20% - Accent1 2 3 6 5" xfId="10448" xr:uid="{00000000-0005-0000-0000-000013280000}"/>
    <cellStyle name="20% - Accent1 2 3 6 5 2" xfId="10449" xr:uid="{00000000-0005-0000-0000-000014280000}"/>
    <cellStyle name="20% - Accent1 2 3 6 5 2 2" xfId="10450" xr:uid="{00000000-0005-0000-0000-000015280000}"/>
    <cellStyle name="20% - Accent1 2 3 6 5 2 2 2" xfId="10451" xr:uid="{00000000-0005-0000-0000-000016280000}"/>
    <cellStyle name="20% - Accent1 2 3 6 5 2 3" xfId="10452" xr:uid="{00000000-0005-0000-0000-000017280000}"/>
    <cellStyle name="20% - Accent1 2 3 6 5 3" xfId="10453" xr:uid="{00000000-0005-0000-0000-000018280000}"/>
    <cellStyle name="20% - Accent1 2 3 6 5 3 2" xfId="10454" xr:uid="{00000000-0005-0000-0000-000019280000}"/>
    <cellStyle name="20% - Accent1 2 3 6 5 4" xfId="10455" xr:uid="{00000000-0005-0000-0000-00001A280000}"/>
    <cellStyle name="20% - Accent1 2 3 6 6" xfId="10456" xr:uid="{00000000-0005-0000-0000-00001B280000}"/>
    <cellStyle name="20% - Accent1 2 3 6 6 2" xfId="10457" xr:uid="{00000000-0005-0000-0000-00001C280000}"/>
    <cellStyle name="20% - Accent1 2 3 6 6 2 2" xfId="10458" xr:uid="{00000000-0005-0000-0000-00001D280000}"/>
    <cellStyle name="20% - Accent1 2 3 6 6 2 2 2" xfId="10459" xr:uid="{00000000-0005-0000-0000-00001E280000}"/>
    <cellStyle name="20% - Accent1 2 3 6 6 2 3" xfId="10460" xr:uid="{00000000-0005-0000-0000-00001F280000}"/>
    <cellStyle name="20% - Accent1 2 3 6 6 3" xfId="10461" xr:uid="{00000000-0005-0000-0000-000020280000}"/>
    <cellStyle name="20% - Accent1 2 3 6 6 3 2" xfId="10462" xr:uid="{00000000-0005-0000-0000-000021280000}"/>
    <cellStyle name="20% - Accent1 2 3 6 6 4" xfId="10463" xr:uid="{00000000-0005-0000-0000-000022280000}"/>
    <cellStyle name="20% - Accent1 2 3 6 7" xfId="10464" xr:uid="{00000000-0005-0000-0000-000023280000}"/>
    <cellStyle name="20% - Accent1 2 3 6 7 2" xfId="10465" xr:uid="{00000000-0005-0000-0000-000024280000}"/>
    <cellStyle name="20% - Accent1 2 3 6 7 2 2" xfId="10466" xr:uid="{00000000-0005-0000-0000-000025280000}"/>
    <cellStyle name="20% - Accent1 2 3 6 7 3" xfId="10467" xr:uid="{00000000-0005-0000-0000-000026280000}"/>
    <cellStyle name="20% - Accent1 2 3 6 8" xfId="10468" xr:uid="{00000000-0005-0000-0000-000027280000}"/>
    <cellStyle name="20% - Accent1 2 3 6 8 2" xfId="10469" xr:uid="{00000000-0005-0000-0000-000028280000}"/>
    <cellStyle name="20% - Accent1 2 3 6 8 2 2" xfId="10470" xr:uid="{00000000-0005-0000-0000-000029280000}"/>
    <cellStyle name="20% - Accent1 2 3 6 8 3" xfId="10471" xr:uid="{00000000-0005-0000-0000-00002A280000}"/>
    <cellStyle name="20% - Accent1 2 3 6 9" xfId="10472" xr:uid="{00000000-0005-0000-0000-00002B280000}"/>
    <cellStyle name="20% - Accent1 2 3 6 9 2" xfId="10473" xr:uid="{00000000-0005-0000-0000-00002C280000}"/>
    <cellStyle name="20% - Accent1 2 3 7" xfId="10474" xr:uid="{00000000-0005-0000-0000-00002D280000}"/>
    <cellStyle name="20% - Accent1 2 3 7 2" xfId="10475" xr:uid="{00000000-0005-0000-0000-00002E280000}"/>
    <cellStyle name="20% - Accent1 2 3 7 2 2" xfId="10476" xr:uid="{00000000-0005-0000-0000-00002F280000}"/>
    <cellStyle name="20% - Accent1 2 3 7 2 2 2" xfId="10477" xr:uid="{00000000-0005-0000-0000-000030280000}"/>
    <cellStyle name="20% - Accent1 2 3 7 2 2 2 2" xfId="10478" xr:uid="{00000000-0005-0000-0000-000031280000}"/>
    <cellStyle name="20% - Accent1 2 3 7 2 2 3" xfId="10479" xr:uid="{00000000-0005-0000-0000-000032280000}"/>
    <cellStyle name="20% - Accent1 2 3 7 2 3" xfId="10480" xr:uid="{00000000-0005-0000-0000-000033280000}"/>
    <cellStyle name="20% - Accent1 2 3 7 2 3 2" xfId="10481" xr:uid="{00000000-0005-0000-0000-000034280000}"/>
    <cellStyle name="20% - Accent1 2 3 7 2 4" xfId="10482" xr:uid="{00000000-0005-0000-0000-000035280000}"/>
    <cellStyle name="20% - Accent1 2 3 7 3" xfId="10483" xr:uid="{00000000-0005-0000-0000-000036280000}"/>
    <cellStyle name="20% - Accent1 2 3 7 3 2" xfId="10484" xr:uid="{00000000-0005-0000-0000-000037280000}"/>
    <cellStyle name="20% - Accent1 2 3 7 3 2 2" xfId="10485" xr:uid="{00000000-0005-0000-0000-000038280000}"/>
    <cellStyle name="20% - Accent1 2 3 7 3 2 2 2" xfId="10486" xr:uid="{00000000-0005-0000-0000-000039280000}"/>
    <cellStyle name="20% - Accent1 2 3 7 3 2 3" xfId="10487" xr:uid="{00000000-0005-0000-0000-00003A280000}"/>
    <cellStyle name="20% - Accent1 2 3 7 3 3" xfId="10488" xr:uid="{00000000-0005-0000-0000-00003B280000}"/>
    <cellStyle name="20% - Accent1 2 3 7 3 3 2" xfId="10489" xr:uid="{00000000-0005-0000-0000-00003C280000}"/>
    <cellStyle name="20% - Accent1 2 3 7 3 4" xfId="10490" xr:uid="{00000000-0005-0000-0000-00003D280000}"/>
    <cellStyle name="20% - Accent1 2 3 7 4" xfId="10491" xr:uid="{00000000-0005-0000-0000-00003E280000}"/>
    <cellStyle name="20% - Accent1 2 3 7 4 2" xfId="10492" xr:uid="{00000000-0005-0000-0000-00003F280000}"/>
    <cellStyle name="20% - Accent1 2 3 7 4 2 2" xfId="10493" xr:uid="{00000000-0005-0000-0000-000040280000}"/>
    <cellStyle name="20% - Accent1 2 3 7 4 2 2 2" xfId="10494" xr:uid="{00000000-0005-0000-0000-000041280000}"/>
    <cellStyle name="20% - Accent1 2 3 7 4 2 3" xfId="10495" xr:uid="{00000000-0005-0000-0000-000042280000}"/>
    <cellStyle name="20% - Accent1 2 3 7 4 3" xfId="10496" xr:uid="{00000000-0005-0000-0000-000043280000}"/>
    <cellStyle name="20% - Accent1 2 3 7 4 3 2" xfId="10497" xr:uid="{00000000-0005-0000-0000-000044280000}"/>
    <cellStyle name="20% - Accent1 2 3 7 4 4" xfId="10498" xr:uid="{00000000-0005-0000-0000-000045280000}"/>
    <cellStyle name="20% - Accent1 2 3 7 5" xfId="10499" xr:uid="{00000000-0005-0000-0000-000046280000}"/>
    <cellStyle name="20% - Accent1 2 3 7 5 2" xfId="10500" xr:uid="{00000000-0005-0000-0000-000047280000}"/>
    <cellStyle name="20% - Accent1 2 3 7 5 2 2" xfId="10501" xr:uid="{00000000-0005-0000-0000-000048280000}"/>
    <cellStyle name="20% - Accent1 2 3 7 5 3" xfId="10502" xr:uid="{00000000-0005-0000-0000-000049280000}"/>
    <cellStyle name="20% - Accent1 2 3 7 6" xfId="10503" xr:uid="{00000000-0005-0000-0000-00004A280000}"/>
    <cellStyle name="20% - Accent1 2 3 7 6 2" xfId="10504" xr:uid="{00000000-0005-0000-0000-00004B280000}"/>
    <cellStyle name="20% - Accent1 2 3 7 6 2 2" xfId="10505" xr:uid="{00000000-0005-0000-0000-00004C280000}"/>
    <cellStyle name="20% - Accent1 2 3 7 6 3" xfId="10506" xr:uid="{00000000-0005-0000-0000-00004D280000}"/>
    <cellStyle name="20% - Accent1 2 3 7 7" xfId="10507" xr:uid="{00000000-0005-0000-0000-00004E280000}"/>
    <cellStyle name="20% - Accent1 2 3 7 7 2" xfId="10508" xr:uid="{00000000-0005-0000-0000-00004F280000}"/>
    <cellStyle name="20% - Accent1 2 3 7 8" xfId="10509" xr:uid="{00000000-0005-0000-0000-000050280000}"/>
    <cellStyle name="20% - Accent1 2 3 7 8 2" xfId="10510" xr:uid="{00000000-0005-0000-0000-000051280000}"/>
    <cellStyle name="20% - Accent1 2 3 7 9" xfId="10511" xr:uid="{00000000-0005-0000-0000-000052280000}"/>
    <cellStyle name="20% - Accent1 2 3 8" xfId="10512" xr:uid="{00000000-0005-0000-0000-000053280000}"/>
    <cellStyle name="20% - Accent1 2 3 8 2" xfId="10513" xr:uid="{00000000-0005-0000-0000-000054280000}"/>
    <cellStyle name="20% - Accent1 2 3 8 2 2" xfId="10514" xr:uid="{00000000-0005-0000-0000-000055280000}"/>
    <cellStyle name="20% - Accent1 2 3 8 2 2 2" xfId="10515" xr:uid="{00000000-0005-0000-0000-000056280000}"/>
    <cellStyle name="20% - Accent1 2 3 8 2 2 2 2" xfId="10516" xr:uid="{00000000-0005-0000-0000-000057280000}"/>
    <cellStyle name="20% - Accent1 2 3 8 2 2 3" xfId="10517" xr:uid="{00000000-0005-0000-0000-000058280000}"/>
    <cellStyle name="20% - Accent1 2 3 8 2 3" xfId="10518" xr:uid="{00000000-0005-0000-0000-000059280000}"/>
    <cellStyle name="20% - Accent1 2 3 8 2 3 2" xfId="10519" xr:uid="{00000000-0005-0000-0000-00005A280000}"/>
    <cellStyle name="20% - Accent1 2 3 8 2 4" xfId="10520" xr:uid="{00000000-0005-0000-0000-00005B280000}"/>
    <cellStyle name="20% - Accent1 2 3 8 3" xfId="10521" xr:uid="{00000000-0005-0000-0000-00005C280000}"/>
    <cellStyle name="20% - Accent1 2 3 8 3 2" xfId="10522" xr:uid="{00000000-0005-0000-0000-00005D280000}"/>
    <cellStyle name="20% - Accent1 2 3 8 3 2 2" xfId="10523" xr:uid="{00000000-0005-0000-0000-00005E280000}"/>
    <cellStyle name="20% - Accent1 2 3 8 3 2 2 2" xfId="10524" xr:uid="{00000000-0005-0000-0000-00005F280000}"/>
    <cellStyle name="20% - Accent1 2 3 8 3 2 3" xfId="10525" xr:uid="{00000000-0005-0000-0000-000060280000}"/>
    <cellStyle name="20% - Accent1 2 3 8 3 3" xfId="10526" xr:uid="{00000000-0005-0000-0000-000061280000}"/>
    <cellStyle name="20% - Accent1 2 3 8 3 3 2" xfId="10527" xr:uid="{00000000-0005-0000-0000-000062280000}"/>
    <cellStyle name="20% - Accent1 2 3 8 3 4" xfId="10528" xr:uid="{00000000-0005-0000-0000-000063280000}"/>
    <cellStyle name="20% - Accent1 2 3 8 4" xfId="10529" xr:uid="{00000000-0005-0000-0000-000064280000}"/>
    <cellStyle name="20% - Accent1 2 3 8 4 2" xfId="10530" xr:uid="{00000000-0005-0000-0000-000065280000}"/>
    <cellStyle name="20% - Accent1 2 3 8 4 2 2" xfId="10531" xr:uid="{00000000-0005-0000-0000-000066280000}"/>
    <cellStyle name="20% - Accent1 2 3 8 4 2 2 2" xfId="10532" xr:uid="{00000000-0005-0000-0000-000067280000}"/>
    <cellStyle name="20% - Accent1 2 3 8 4 2 3" xfId="10533" xr:uid="{00000000-0005-0000-0000-000068280000}"/>
    <cellStyle name="20% - Accent1 2 3 8 4 3" xfId="10534" xr:uid="{00000000-0005-0000-0000-000069280000}"/>
    <cellStyle name="20% - Accent1 2 3 8 4 3 2" xfId="10535" xr:uid="{00000000-0005-0000-0000-00006A280000}"/>
    <cellStyle name="20% - Accent1 2 3 8 4 4" xfId="10536" xr:uid="{00000000-0005-0000-0000-00006B280000}"/>
    <cellStyle name="20% - Accent1 2 3 8 5" xfId="10537" xr:uid="{00000000-0005-0000-0000-00006C280000}"/>
    <cellStyle name="20% - Accent1 2 3 8 5 2" xfId="10538" xr:uid="{00000000-0005-0000-0000-00006D280000}"/>
    <cellStyle name="20% - Accent1 2 3 8 5 2 2" xfId="10539" xr:uid="{00000000-0005-0000-0000-00006E280000}"/>
    <cellStyle name="20% - Accent1 2 3 8 5 3" xfId="10540" xr:uid="{00000000-0005-0000-0000-00006F280000}"/>
    <cellStyle name="20% - Accent1 2 3 8 6" xfId="10541" xr:uid="{00000000-0005-0000-0000-000070280000}"/>
    <cellStyle name="20% - Accent1 2 3 8 6 2" xfId="10542" xr:uid="{00000000-0005-0000-0000-000071280000}"/>
    <cellStyle name="20% - Accent1 2 3 8 6 2 2" xfId="10543" xr:uid="{00000000-0005-0000-0000-000072280000}"/>
    <cellStyle name="20% - Accent1 2 3 8 6 3" xfId="10544" xr:uid="{00000000-0005-0000-0000-000073280000}"/>
    <cellStyle name="20% - Accent1 2 3 8 7" xfId="10545" xr:uid="{00000000-0005-0000-0000-000074280000}"/>
    <cellStyle name="20% - Accent1 2 3 8 7 2" xfId="10546" xr:uid="{00000000-0005-0000-0000-000075280000}"/>
    <cellStyle name="20% - Accent1 2 3 8 8" xfId="10547" xr:uid="{00000000-0005-0000-0000-000076280000}"/>
    <cellStyle name="20% - Accent1 2 3 8 8 2" xfId="10548" xr:uid="{00000000-0005-0000-0000-000077280000}"/>
    <cellStyle name="20% - Accent1 2 3 8 9" xfId="10549" xr:uid="{00000000-0005-0000-0000-000078280000}"/>
    <cellStyle name="20% - Accent1 2 3 9" xfId="10550" xr:uid="{00000000-0005-0000-0000-000079280000}"/>
    <cellStyle name="20% - Accent1 2 3 9 2" xfId="10551" xr:uid="{00000000-0005-0000-0000-00007A280000}"/>
    <cellStyle name="20% - Accent1 2 3 9 2 2" xfId="10552" xr:uid="{00000000-0005-0000-0000-00007B280000}"/>
    <cellStyle name="20% - Accent1 2 3 9 2 2 2" xfId="10553" xr:uid="{00000000-0005-0000-0000-00007C280000}"/>
    <cellStyle name="20% - Accent1 2 3 9 2 3" xfId="10554" xr:uid="{00000000-0005-0000-0000-00007D280000}"/>
    <cellStyle name="20% - Accent1 2 3 9 3" xfId="10555" xr:uid="{00000000-0005-0000-0000-00007E280000}"/>
    <cellStyle name="20% - Accent1 2 3 9 3 2" xfId="10556" xr:uid="{00000000-0005-0000-0000-00007F280000}"/>
    <cellStyle name="20% - Accent1 2 3 9 4" xfId="10557" xr:uid="{00000000-0005-0000-0000-000080280000}"/>
    <cellStyle name="20% - Accent1 2 4" xfId="10558" xr:uid="{00000000-0005-0000-0000-000081280000}"/>
    <cellStyle name="20% - Accent1 2 4 10" xfId="10559" xr:uid="{00000000-0005-0000-0000-000082280000}"/>
    <cellStyle name="20% - Accent1 2 4 10 2" xfId="10560" xr:uid="{00000000-0005-0000-0000-000083280000}"/>
    <cellStyle name="20% - Accent1 2 4 10 2 2" xfId="10561" xr:uid="{00000000-0005-0000-0000-000084280000}"/>
    <cellStyle name="20% - Accent1 2 4 10 2 2 2" xfId="10562" xr:uid="{00000000-0005-0000-0000-000085280000}"/>
    <cellStyle name="20% - Accent1 2 4 10 2 3" xfId="10563" xr:uid="{00000000-0005-0000-0000-000086280000}"/>
    <cellStyle name="20% - Accent1 2 4 10 3" xfId="10564" xr:uid="{00000000-0005-0000-0000-000087280000}"/>
    <cellStyle name="20% - Accent1 2 4 10 3 2" xfId="10565" xr:uid="{00000000-0005-0000-0000-000088280000}"/>
    <cellStyle name="20% - Accent1 2 4 10 4" xfId="10566" xr:uid="{00000000-0005-0000-0000-000089280000}"/>
    <cellStyle name="20% - Accent1 2 4 11" xfId="10567" xr:uid="{00000000-0005-0000-0000-00008A280000}"/>
    <cellStyle name="20% - Accent1 2 4 11 2" xfId="10568" xr:uid="{00000000-0005-0000-0000-00008B280000}"/>
    <cellStyle name="20% - Accent1 2 4 11 2 2" xfId="10569" xr:uid="{00000000-0005-0000-0000-00008C280000}"/>
    <cellStyle name="20% - Accent1 2 4 11 2 2 2" xfId="10570" xr:uid="{00000000-0005-0000-0000-00008D280000}"/>
    <cellStyle name="20% - Accent1 2 4 11 2 3" xfId="10571" xr:uid="{00000000-0005-0000-0000-00008E280000}"/>
    <cellStyle name="20% - Accent1 2 4 11 3" xfId="10572" xr:uid="{00000000-0005-0000-0000-00008F280000}"/>
    <cellStyle name="20% - Accent1 2 4 11 3 2" xfId="10573" xr:uid="{00000000-0005-0000-0000-000090280000}"/>
    <cellStyle name="20% - Accent1 2 4 11 4" xfId="10574" xr:uid="{00000000-0005-0000-0000-000091280000}"/>
    <cellStyle name="20% - Accent1 2 4 12" xfId="10575" xr:uid="{00000000-0005-0000-0000-000092280000}"/>
    <cellStyle name="20% - Accent1 2 4 12 2" xfId="10576" xr:uid="{00000000-0005-0000-0000-000093280000}"/>
    <cellStyle name="20% - Accent1 2 4 12 2 2" xfId="10577" xr:uid="{00000000-0005-0000-0000-000094280000}"/>
    <cellStyle name="20% - Accent1 2 4 12 3" xfId="10578" xr:uid="{00000000-0005-0000-0000-000095280000}"/>
    <cellStyle name="20% - Accent1 2 4 13" xfId="10579" xr:uid="{00000000-0005-0000-0000-000096280000}"/>
    <cellStyle name="20% - Accent1 2 4 13 2" xfId="10580" xr:uid="{00000000-0005-0000-0000-000097280000}"/>
    <cellStyle name="20% - Accent1 2 4 13 2 2" xfId="10581" xr:uid="{00000000-0005-0000-0000-000098280000}"/>
    <cellStyle name="20% - Accent1 2 4 13 3" xfId="10582" xr:uid="{00000000-0005-0000-0000-000099280000}"/>
    <cellStyle name="20% - Accent1 2 4 14" xfId="10583" xr:uid="{00000000-0005-0000-0000-00009A280000}"/>
    <cellStyle name="20% - Accent1 2 4 14 2" xfId="10584" xr:uid="{00000000-0005-0000-0000-00009B280000}"/>
    <cellStyle name="20% - Accent1 2 4 15" xfId="10585" xr:uid="{00000000-0005-0000-0000-00009C280000}"/>
    <cellStyle name="20% - Accent1 2 4 15 2" xfId="10586" xr:uid="{00000000-0005-0000-0000-00009D280000}"/>
    <cellStyle name="20% - Accent1 2 4 16" xfId="10587" xr:uid="{00000000-0005-0000-0000-00009E280000}"/>
    <cellStyle name="20% - Accent1 2 4 2" xfId="10588" xr:uid="{00000000-0005-0000-0000-00009F280000}"/>
    <cellStyle name="20% - Accent1 2 4 2 10" xfId="10589" xr:uid="{00000000-0005-0000-0000-0000A0280000}"/>
    <cellStyle name="20% - Accent1 2 4 2 10 2" xfId="10590" xr:uid="{00000000-0005-0000-0000-0000A1280000}"/>
    <cellStyle name="20% - Accent1 2 4 2 10 2 2" xfId="10591" xr:uid="{00000000-0005-0000-0000-0000A2280000}"/>
    <cellStyle name="20% - Accent1 2 4 2 10 2 2 2" xfId="10592" xr:uid="{00000000-0005-0000-0000-0000A3280000}"/>
    <cellStyle name="20% - Accent1 2 4 2 10 2 3" xfId="10593" xr:uid="{00000000-0005-0000-0000-0000A4280000}"/>
    <cellStyle name="20% - Accent1 2 4 2 10 3" xfId="10594" xr:uid="{00000000-0005-0000-0000-0000A5280000}"/>
    <cellStyle name="20% - Accent1 2 4 2 10 3 2" xfId="10595" xr:uid="{00000000-0005-0000-0000-0000A6280000}"/>
    <cellStyle name="20% - Accent1 2 4 2 10 4" xfId="10596" xr:uid="{00000000-0005-0000-0000-0000A7280000}"/>
    <cellStyle name="20% - Accent1 2 4 2 11" xfId="10597" xr:uid="{00000000-0005-0000-0000-0000A8280000}"/>
    <cellStyle name="20% - Accent1 2 4 2 11 2" xfId="10598" xr:uid="{00000000-0005-0000-0000-0000A9280000}"/>
    <cellStyle name="20% - Accent1 2 4 2 11 2 2" xfId="10599" xr:uid="{00000000-0005-0000-0000-0000AA280000}"/>
    <cellStyle name="20% - Accent1 2 4 2 11 3" xfId="10600" xr:uid="{00000000-0005-0000-0000-0000AB280000}"/>
    <cellStyle name="20% - Accent1 2 4 2 12" xfId="10601" xr:uid="{00000000-0005-0000-0000-0000AC280000}"/>
    <cellStyle name="20% - Accent1 2 4 2 12 2" xfId="10602" xr:uid="{00000000-0005-0000-0000-0000AD280000}"/>
    <cellStyle name="20% - Accent1 2 4 2 12 2 2" xfId="10603" xr:uid="{00000000-0005-0000-0000-0000AE280000}"/>
    <cellStyle name="20% - Accent1 2 4 2 12 3" xfId="10604" xr:uid="{00000000-0005-0000-0000-0000AF280000}"/>
    <cellStyle name="20% - Accent1 2 4 2 13" xfId="10605" xr:uid="{00000000-0005-0000-0000-0000B0280000}"/>
    <cellStyle name="20% - Accent1 2 4 2 13 2" xfId="10606" xr:uid="{00000000-0005-0000-0000-0000B1280000}"/>
    <cellStyle name="20% - Accent1 2 4 2 14" xfId="10607" xr:uid="{00000000-0005-0000-0000-0000B2280000}"/>
    <cellStyle name="20% - Accent1 2 4 2 14 2" xfId="10608" xr:uid="{00000000-0005-0000-0000-0000B3280000}"/>
    <cellStyle name="20% - Accent1 2 4 2 15" xfId="10609" xr:uid="{00000000-0005-0000-0000-0000B4280000}"/>
    <cellStyle name="20% - Accent1 2 4 2 2" xfId="10610" xr:uid="{00000000-0005-0000-0000-0000B5280000}"/>
    <cellStyle name="20% - Accent1 2 4 2 2 10" xfId="10611" xr:uid="{00000000-0005-0000-0000-0000B6280000}"/>
    <cellStyle name="20% - Accent1 2 4 2 2 10 2" xfId="10612" xr:uid="{00000000-0005-0000-0000-0000B7280000}"/>
    <cellStyle name="20% - Accent1 2 4 2 2 10 2 2" xfId="10613" xr:uid="{00000000-0005-0000-0000-0000B8280000}"/>
    <cellStyle name="20% - Accent1 2 4 2 2 10 3" xfId="10614" xr:uid="{00000000-0005-0000-0000-0000B9280000}"/>
    <cellStyle name="20% - Accent1 2 4 2 2 11" xfId="10615" xr:uid="{00000000-0005-0000-0000-0000BA280000}"/>
    <cellStyle name="20% - Accent1 2 4 2 2 11 2" xfId="10616" xr:uid="{00000000-0005-0000-0000-0000BB280000}"/>
    <cellStyle name="20% - Accent1 2 4 2 2 11 2 2" xfId="10617" xr:uid="{00000000-0005-0000-0000-0000BC280000}"/>
    <cellStyle name="20% - Accent1 2 4 2 2 11 3" xfId="10618" xr:uid="{00000000-0005-0000-0000-0000BD280000}"/>
    <cellStyle name="20% - Accent1 2 4 2 2 12" xfId="10619" xr:uid="{00000000-0005-0000-0000-0000BE280000}"/>
    <cellStyle name="20% - Accent1 2 4 2 2 12 2" xfId="10620" xr:uid="{00000000-0005-0000-0000-0000BF280000}"/>
    <cellStyle name="20% - Accent1 2 4 2 2 13" xfId="10621" xr:uid="{00000000-0005-0000-0000-0000C0280000}"/>
    <cellStyle name="20% - Accent1 2 4 2 2 13 2" xfId="10622" xr:uid="{00000000-0005-0000-0000-0000C1280000}"/>
    <cellStyle name="20% - Accent1 2 4 2 2 14" xfId="10623" xr:uid="{00000000-0005-0000-0000-0000C2280000}"/>
    <cellStyle name="20% - Accent1 2 4 2 2 2" xfId="10624" xr:uid="{00000000-0005-0000-0000-0000C3280000}"/>
    <cellStyle name="20% - Accent1 2 4 2 2 2 10" xfId="10625" xr:uid="{00000000-0005-0000-0000-0000C4280000}"/>
    <cellStyle name="20% - Accent1 2 4 2 2 2 10 2" xfId="10626" xr:uid="{00000000-0005-0000-0000-0000C5280000}"/>
    <cellStyle name="20% - Accent1 2 4 2 2 2 11" xfId="10627" xr:uid="{00000000-0005-0000-0000-0000C6280000}"/>
    <cellStyle name="20% - Accent1 2 4 2 2 2 2" xfId="10628" xr:uid="{00000000-0005-0000-0000-0000C7280000}"/>
    <cellStyle name="20% - Accent1 2 4 2 2 2 2 2" xfId="10629" xr:uid="{00000000-0005-0000-0000-0000C8280000}"/>
    <cellStyle name="20% - Accent1 2 4 2 2 2 2 2 2" xfId="10630" xr:uid="{00000000-0005-0000-0000-0000C9280000}"/>
    <cellStyle name="20% - Accent1 2 4 2 2 2 2 2 2 2" xfId="10631" xr:uid="{00000000-0005-0000-0000-0000CA280000}"/>
    <cellStyle name="20% - Accent1 2 4 2 2 2 2 2 2 2 2" xfId="10632" xr:uid="{00000000-0005-0000-0000-0000CB280000}"/>
    <cellStyle name="20% - Accent1 2 4 2 2 2 2 2 2 3" xfId="10633" xr:uid="{00000000-0005-0000-0000-0000CC280000}"/>
    <cellStyle name="20% - Accent1 2 4 2 2 2 2 2 3" xfId="10634" xr:uid="{00000000-0005-0000-0000-0000CD280000}"/>
    <cellStyle name="20% - Accent1 2 4 2 2 2 2 2 3 2" xfId="10635" xr:uid="{00000000-0005-0000-0000-0000CE280000}"/>
    <cellStyle name="20% - Accent1 2 4 2 2 2 2 2 4" xfId="10636" xr:uid="{00000000-0005-0000-0000-0000CF280000}"/>
    <cellStyle name="20% - Accent1 2 4 2 2 2 2 3" xfId="10637" xr:uid="{00000000-0005-0000-0000-0000D0280000}"/>
    <cellStyle name="20% - Accent1 2 4 2 2 2 2 3 2" xfId="10638" xr:uid="{00000000-0005-0000-0000-0000D1280000}"/>
    <cellStyle name="20% - Accent1 2 4 2 2 2 2 3 2 2" xfId="10639" xr:uid="{00000000-0005-0000-0000-0000D2280000}"/>
    <cellStyle name="20% - Accent1 2 4 2 2 2 2 3 2 2 2" xfId="10640" xr:uid="{00000000-0005-0000-0000-0000D3280000}"/>
    <cellStyle name="20% - Accent1 2 4 2 2 2 2 3 2 3" xfId="10641" xr:uid="{00000000-0005-0000-0000-0000D4280000}"/>
    <cellStyle name="20% - Accent1 2 4 2 2 2 2 3 3" xfId="10642" xr:uid="{00000000-0005-0000-0000-0000D5280000}"/>
    <cellStyle name="20% - Accent1 2 4 2 2 2 2 3 3 2" xfId="10643" xr:uid="{00000000-0005-0000-0000-0000D6280000}"/>
    <cellStyle name="20% - Accent1 2 4 2 2 2 2 3 4" xfId="10644" xr:uid="{00000000-0005-0000-0000-0000D7280000}"/>
    <cellStyle name="20% - Accent1 2 4 2 2 2 2 4" xfId="10645" xr:uid="{00000000-0005-0000-0000-0000D8280000}"/>
    <cellStyle name="20% - Accent1 2 4 2 2 2 2 4 2" xfId="10646" xr:uid="{00000000-0005-0000-0000-0000D9280000}"/>
    <cellStyle name="20% - Accent1 2 4 2 2 2 2 4 2 2" xfId="10647" xr:uid="{00000000-0005-0000-0000-0000DA280000}"/>
    <cellStyle name="20% - Accent1 2 4 2 2 2 2 4 2 2 2" xfId="10648" xr:uid="{00000000-0005-0000-0000-0000DB280000}"/>
    <cellStyle name="20% - Accent1 2 4 2 2 2 2 4 2 3" xfId="10649" xr:uid="{00000000-0005-0000-0000-0000DC280000}"/>
    <cellStyle name="20% - Accent1 2 4 2 2 2 2 4 3" xfId="10650" xr:uid="{00000000-0005-0000-0000-0000DD280000}"/>
    <cellStyle name="20% - Accent1 2 4 2 2 2 2 4 3 2" xfId="10651" xr:uid="{00000000-0005-0000-0000-0000DE280000}"/>
    <cellStyle name="20% - Accent1 2 4 2 2 2 2 4 4" xfId="10652" xr:uid="{00000000-0005-0000-0000-0000DF280000}"/>
    <cellStyle name="20% - Accent1 2 4 2 2 2 2 5" xfId="10653" xr:uid="{00000000-0005-0000-0000-0000E0280000}"/>
    <cellStyle name="20% - Accent1 2 4 2 2 2 2 5 2" xfId="10654" xr:uid="{00000000-0005-0000-0000-0000E1280000}"/>
    <cellStyle name="20% - Accent1 2 4 2 2 2 2 5 2 2" xfId="10655" xr:uid="{00000000-0005-0000-0000-0000E2280000}"/>
    <cellStyle name="20% - Accent1 2 4 2 2 2 2 5 3" xfId="10656" xr:uid="{00000000-0005-0000-0000-0000E3280000}"/>
    <cellStyle name="20% - Accent1 2 4 2 2 2 2 6" xfId="10657" xr:uid="{00000000-0005-0000-0000-0000E4280000}"/>
    <cellStyle name="20% - Accent1 2 4 2 2 2 2 6 2" xfId="10658" xr:uid="{00000000-0005-0000-0000-0000E5280000}"/>
    <cellStyle name="20% - Accent1 2 4 2 2 2 2 6 2 2" xfId="10659" xr:uid="{00000000-0005-0000-0000-0000E6280000}"/>
    <cellStyle name="20% - Accent1 2 4 2 2 2 2 6 3" xfId="10660" xr:uid="{00000000-0005-0000-0000-0000E7280000}"/>
    <cellStyle name="20% - Accent1 2 4 2 2 2 2 7" xfId="10661" xr:uid="{00000000-0005-0000-0000-0000E8280000}"/>
    <cellStyle name="20% - Accent1 2 4 2 2 2 2 7 2" xfId="10662" xr:uid="{00000000-0005-0000-0000-0000E9280000}"/>
    <cellStyle name="20% - Accent1 2 4 2 2 2 2 8" xfId="10663" xr:uid="{00000000-0005-0000-0000-0000EA280000}"/>
    <cellStyle name="20% - Accent1 2 4 2 2 2 2 8 2" xfId="10664" xr:uid="{00000000-0005-0000-0000-0000EB280000}"/>
    <cellStyle name="20% - Accent1 2 4 2 2 2 2 9" xfId="10665" xr:uid="{00000000-0005-0000-0000-0000EC280000}"/>
    <cellStyle name="20% - Accent1 2 4 2 2 2 3" xfId="10666" xr:uid="{00000000-0005-0000-0000-0000ED280000}"/>
    <cellStyle name="20% - Accent1 2 4 2 2 2 3 2" xfId="10667" xr:uid="{00000000-0005-0000-0000-0000EE280000}"/>
    <cellStyle name="20% - Accent1 2 4 2 2 2 3 2 2" xfId="10668" xr:uid="{00000000-0005-0000-0000-0000EF280000}"/>
    <cellStyle name="20% - Accent1 2 4 2 2 2 3 2 2 2" xfId="10669" xr:uid="{00000000-0005-0000-0000-0000F0280000}"/>
    <cellStyle name="20% - Accent1 2 4 2 2 2 3 2 2 2 2" xfId="10670" xr:uid="{00000000-0005-0000-0000-0000F1280000}"/>
    <cellStyle name="20% - Accent1 2 4 2 2 2 3 2 2 3" xfId="10671" xr:uid="{00000000-0005-0000-0000-0000F2280000}"/>
    <cellStyle name="20% - Accent1 2 4 2 2 2 3 2 3" xfId="10672" xr:uid="{00000000-0005-0000-0000-0000F3280000}"/>
    <cellStyle name="20% - Accent1 2 4 2 2 2 3 2 3 2" xfId="10673" xr:uid="{00000000-0005-0000-0000-0000F4280000}"/>
    <cellStyle name="20% - Accent1 2 4 2 2 2 3 2 4" xfId="10674" xr:uid="{00000000-0005-0000-0000-0000F5280000}"/>
    <cellStyle name="20% - Accent1 2 4 2 2 2 3 3" xfId="10675" xr:uid="{00000000-0005-0000-0000-0000F6280000}"/>
    <cellStyle name="20% - Accent1 2 4 2 2 2 3 3 2" xfId="10676" xr:uid="{00000000-0005-0000-0000-0000F7280000}"/>
    <cellStyle name="20% - Accent1 2 4 2 2 2 3 3 2 2" xfId="10677" xr:uid="{00000000-0005-0000-0000-0000F8280000}"/>
    <cellStyle name="20% - Accent1 2 4 2 2 2 3 3 2 2 2" xfId="10678" xr:uid="{00000000-0005-0000-0000-0000F9280000}"/>
    <cellStyle name="20% - Accent1 2 4 2 2 2 3 3 2 3" xfId="10679" xr:uid="{00000000-0005-0000-0000-0000FA280000}"/>
    <cellStyle name="20% - Accent1 2 4 2 2 2 3 3 3" xfId="10680" xr:uid="{00000000-0005-0000-0000-0000FB280000}"/>
    <cellStyle name="20% - Accent1 2 4 2 2 2 3 3 3 2" xfId="10681" xr:uid="{00000000-0005-0000-0000-0000FC280000}"/>
    <cellStyle name="20% - Accent1 2 4 2 2 2 3 3 4" xfId="10682" xr:uid="{00000000-0005-0000-0000-0000FD280000}"/>
    <cellStyle name="20% - Accent1 2 4 2 2 2 3 4" xfId="10683" xr:uid="{00000000-0005-0000-0000-0000FE280000}"/>
    <cellStyle name="20% - Accent1 2 4 2 2 2 3 4 2" xfId="10684" xr:uid="{00000000-0005-0000-0000-0000FF280000}"/>
    <cellStyle name="20% - Accent1 2 4 2 2 2 3 4 2 2" xfId="10685" xr:uid="{00000000-0005-0000-0000-000000290000}"/>
    <cellStyle name="20% - Accent1 2 4 2 2 2 3 4 2 2 2" xfId="10686" xr:uid="{00000000-0005-0000-0000-000001290000}"/>
    <cellStyle name="20% - Accent1 2 4 2 2 2 3 4 2 3" xfId="10687" xr:uid="{00000000-0005-0000-0000-000002290000}"/>
    <cellStyle name="20% - Accent1 2 4 2 2 2 3 4 3" xfId="10688" xr:uid="{00000000-0005-0000-0000-000003290000}"/>
    <cellStyle name="20% - Accent1 2 4 2 2 2 3 4 3 2" xfId="10689" xr:uid="{00000000-0005-0000-0000-000004290000}"/>
    <cellStyle name="20% - Accent1 2 4 2 2 2 3 4 4" xfId="10690" xr:uid="{00000000-0005-0000-0000-000005290000}"/>
    <cellStyle name="20% - Accent1 2 4 2 2 2 3 5" xfId="10691" xr:uid="{00000000-0005-0000-0000-000006290000}"/>
    <cellStyle name="20% - Accent1 2 4 2 2 2 3 5 2" xfId="10692" xr:uid="{00000000-0005-0000-0000-000007290000}"/>
    <cellStyle name="20% - Accent1 2 4 2 2 2 3 5 2 2" xfId="10693" xr:uid="{00000000-0005-0000-0000-000008290000}"/>
    <cellStyle name="20% - Accent1 2 4 2 2 2 3 5 3" xfId="10694" xr:uid="{00000000-0005-0000-0000-000009290000}"/>
    <cellStyle name="20% - Accent1 2 4 2 2 2 3 6" xfId="10695" xr:uid="{00000000-0005-0000-0000-00000A290000}"/>
    <cellStyle name="20% - Accent1 2 4 2 2 2 3 6 2" xfId="10696" xr:uid="{00000000-0005-0000-0000-00000B290000}"/>
    <cellStyle name="20% - Accent1 2 4 2 2 2 3 6 2 2" xfId="10697" xr:uid="{00000000-0005-0000-0000-00000C290000}"/>
    <cellStyle name="20% - Accent1 2 4 2 2 2 3 6 3" xfId="10698" xr:uid="{00000000-0005-0000-0000-00000D290000}"/>
    <cellStyle name="20% - Accent1 2 4 2 2 2 3 7" xfId="10699" xr:uid="{00000000-0005-0000-0000-00000E290000}"/>
    <cellStyle name="20% - Accent1 2 4 2 2 2 3 7 2" xfId="10700" xr:uid="{00000000-0005-0000-0000-00000F290000}"/>
    <cellStyle name="20% - Accent1 2 4 2 2 2 3 8" xfId="10701" xr:uid="{00000000-0005-0000-0000-000010290000}"/>
    <cellStyle name="20% - Accent1 2 4 2 2 2 3 8 2" xfId="10702" xr:uid="{00000000-0005-0000-0000-000011290000}"/>
    <cellStyle name="20% - Accent1 2 4 2 2 2 3 9" xfId="10703" xr:uid="{00000000-0005-0000-0000-000012290000}"/>
    <cellStyle name="20% - Accent1 2 4 2 2 2 4" xfId="10704" xr:uid="{00000000-0005-0000-0000-000013290000}"/>
    <cellStyle name="20% - Accent1 2 4 2 2 2 4 2" xfId="10705" xr:uid="{00000000-0005-0000-0000-000014290000}"/>
    <cellStyle name="20% - Accent1 2 4 2 2 2 4 2 2" xfId="10706" xr:uid="{00000000-0005-0000-0000-000015290000}"/>
    <cellStyle name="20% - Accent1 2 4 2 2 2 4 2 2 2" xfId="10707" xr:uid="{00000000-0005-0000-0000-000016290000}"/>
    <cellStyle name="20% - Accent1 2 4 2 2 2 4 2 3" xfId="10708" xr:uid="{00000000-0005-0000-0000-000017290000}"/>
    <cellStyle name="20% - Accent1 2 4 2 2 2 4 3" xfId="10709" xr:uid="{00000000-0005-0000-0000-000018290000}"/>
    <cellStyle name="20% - Accent1 2 4 2 2 2 4 3 2" xfId="10710" xr:uid="{00000000-0005-0000-0000-000019290000}"/>
    <cellStyle name="20% - Accent1 2 4 2 2 2 4 4" xfId="10711" xr:uid="{00000000-0005-0000-0000-00001A290000}"/>
    <cellStyle name="20% - Accent1 2 4 2 2 2 5" xfId="10712" xr:uid="{00000000-0005-0000-0000-00001B290000}"/>
    <cellStyle name="20% - Accent1 2 4 2 2 2 5 2" xfId="10713" xr:uid="{00000000-0005-0000-0000-00001C290000}"/>
    <cellStyle name="20% - Accent1 2 4 2 2 2 5 2 2" xfId="10714" xr:uid="{00000000-0005-0000-0000-00001D290000}"/>
    <cellStyle name="20% - Accent1 2 4 2 2 2 5 2 2 2" xfId="10715" xr:uid="{00000000-0005-0000-0000-00001E290000}"/>
    <cellStyle name="20% - Accent1 2 4 2 2 2 5 2 3" xfId="10716" xr:uid="{00000000-0005-0000-0000-00001F290000}"/>
    <cellStyle name="20% - Accent1 2 4 2 2 2 5 3" xfId="10717" xr:uid="{00000000-0005-0000-0000-000020290000}"/>
    <cellStyle name="20% - Accent1 2 4 2 2 2 5 3 2" xfId="10718" xr:uid="{00000000-0005-0000-0000-000021290000}"/>
    <cellStyle name="20% - Accent1 2 4 2 2 2 5 4" xfId="10719" xr:uid="{00000000-0005-0000-0000-000022290000}"/>
    <cellStyle name="20% - Accent1 2 4 2 2 2 6" xfId="10720" xr:uid="{00000000-0005-0000-0000-000023290000}"/>
    <cellStyle name="20% - Accent1 2 4 2 2 2 6 2" xfId="10721" xr:uid="{00000000-0005-0000-0000-000024290000}"/>
    <cellStyle name="20% - Accent1 2 4 2 2 2 6 2 2" xfId="10722" xr:uid="{00000000-0005-0000-0000-000025290000}"/>
    <cellStyle name="20% - Accent1 2 4 2 2 2 6 2 2 2" xfId="10723" xr:uid="{00000000-0005-0000-0000-000026290000}"/>
    <cellStyle name="20% - Accent1 2 4 2 2 2 6 2 3" xfId="10724" xr:uid="{00000000-0005-0000-0000-000027290000}"/>
    <cellStyle name="20% - Accent1 2 4 2 2 2 6 3" xfId="10725" xr:uid="{00000000-0005-0000-0000-000028290000}"/>
    <cellStyle name="20% - Accent1 2 4 2 2 2 6 3 2" xfId="10726" xr:uid="{00000000-0005-0000-0000-000029290000}"/>
    <cellStyle name="20% - Accent1 2 4 2 2 2 6 4" xfId="10727" xr:uid="{00000000-0005-0000-0000-00002A290000}"/>
    <cellStyle name="20% - Accent1 2 4 2 2 2 7" xfId="10728" xr:uid="{00000000-0005-0000-0000-00002B290000}"/>
    <cellStyle name="20% - Accent1 2 4 2 2 2 7 2" xfId="10729" xr:uid="{00000000-0005-0000-0000-00002C290000}"/>
    <cellStyle name="20% - Accent1 2 4 2 2 2 7 2 2" xfId="10730" xr:uid="{00000000-0005-0000-0000-00002D290000}"/>
    <cellStyle name="20% - Accent1 2 4 2 2 2 7 3" xfId="10731" xr:uid="{00000000-0005-0000-0000-00002E290000}"/>
    <cellStyle name="20% - Accent1 2 4 2 2 2 8" xfId="10732" xr:uid="{00000000-0005-0000-0000-00002F290000}"/>
    <cellStyle name="20% - Accent1 2 4 2 2 2 8 2" xfId="10733" xr:uid="{00000000-0005-0000-0000-000030290000}"/>
    <cellStyle name="20% - Accent1 2 4 2 2 2 8 2 2" xfId="10734" xr:uid="{00000000-0005-0000-0000-000031290000}"/>
    <cellStyle name="20% - Accent1 2 4 2 2 2 8 3" xfId="10735" xr:uid="{00000000-0005-0000-0000-000032290000}"/>
    <cellStyle name="20% - Accent1 2 4 2 2 2 9" xfId="10736" xr:uid="{00000000-0005-0000-0000-000033290000}"/>
    <cellStyle name="20% - Accent1 2 4 2 2 2 9 2" xfId="10737" xr:uid="{00000000-0005-0000-0000-000034290000}"/>
    <cellStyle name="20% - Accent1 2 4 2 2 3" xfId="10738" xr:uid="{00000000-0005-0000-0000-000035290000}"/>
    <cellStyle name="20% - Accent1 2 4 2 2 3 10" xfId="10739" xr:uid="{00000000-0005-0000-0000-000036290000}"/>
    <cellStyle name="20% - Accent1 2 4 2 2 3 10 2" xfId="10740" xr:uid="{00000000-0005-0000-0000-000037290000}"/>
    <cellStyle name="20% - Accent1 2 4 2 2 3 11" xfId="10741" xr:uid="{00000000-0005-0000-0000-000038290000}"/>
    <cellStyle name="20% - Accent1 2 4 2 2 3 2" xfId="10742" xr:uid="{00000000-0005-0000-0000-000039290000}"/>
    <cellStyle name="20% - Accent1 2 4 2 2 3 2 2" xfId="10743" xr:uid="{00000000-0005-0000-0000-00003A290000}"/>
    <cellStyle name="20% - Accent1 2 4 2 2 3 2 2 2" xfId="10744" xr:uid="{00000000-0005-0000-0000-00003B290000}"/>
    <cellStyle name="20% - Accent1 2 4 2 2 3 2 2 2 2" xfId="10745" xr:uid="{00000000-0005-0000-0000-00003C290000}"/>
    <cellStyle name="20% - Accent1 2 4 2 2 3 2 2 2 2 2" xfId="10746" xr:uid="{00000000-0005-0000-0000-00003D290000}"/>
    <cellStyle name="20% - Accent1 2 4 2 2 3 2 2 2 3" xfId="10747" xr:uid="{00000000-0005-0000-0000-00003E290000}"/>
    <cellStyle name="20% - Accent1 2 4 2 2 3 2 2 3" xfId="10748" xr:uid="{00000000-0005-0000-0000-00003F290000}"/>
    <cellStyle name="20% - Accent1 2 4 2 2 3 2 2 3 2" xfId="10749" xr:uid="{00000000-0005-0000-0000-000040290000}"/>
    <cellStyle name="20% - Accent1 2 4 2 2 3 2 2 4" xfId="10750" xr:uid="{00000000-0005-0000-0000-000041290000}"/>
    <cellStyle name="20% - Accent1 2 4 2 2 3 2 3" xfId="10751" xr:uid="{00000000-0005-0000-0000-000042290000}"/>
    <cellStyle name="20% - Accent1 2 4 2 2 3 2 3 2" xfId="10752" xr:uid="{00000000-0005-0000-0000-000043290000}"/>
    <cellStyle name="20% - Accent1 2 4 2 2 3 2 3 2 2" xfId="10753" xr:uid="{00000000-0005-0000-0000-000044290000}"/>
    <cellStyle name="20% - Accent1 2 4 2 2 3 2 3 2 2 2" xfId="10754" xr:uid="{00000000-0005-0000-0000-000045290000}"/>
    <cellStyle name="20% - Accent1 2 4 2 2 3 2 3 2 3" xfId="10755" xr:uid="{00000000-0005-0000-0000-000046290000}"/>
    <cellStyle name="20% - Accent1 2 4 2 2 3 2 3 3" xfId="10756" xr:uid="{00000000-0005-0000-0000-000047290000}"/>
    <cellStyle name="20% - Accent1 2 4 2 2 3 2 3 3 2" xfId="10757" xr:uid="{00000000-0005-0000-0000-000048290000}"/>
    <cellStyle name="20% - Accent1 2 4 2 2 3 2 3 4" xfId="10758" xr:uid="{00000000-0005-0000-0000-000049290000}"/>
    <cellStyle name="20% - Accent1 2 4 2 2 3 2 4" xfId="10759" xr:uid="{00000000-0005-0000-0000-00004A290000}"/>
    <cellStyle name="20% - Accent1 2 4 2 2 3 2 4 2" xfId="10760" xr:uid="{00000000-0005-0000-0000-00004B290000}"/>
    <cellStyle name="20% - Accent1 2 4 2 2 3 2 4 2 2" xfId="10761" xr:uid="{00000000-0005-0000-0000-00004C290000}"/>
    <cellStyle name="20% - Accent1 2 4 2 2 3 2 4 2 2 2" xfId="10762" xr:uid="{00000000-0005-0000-0000-00004D290000}"/>
    <cellStyle name="20% - Accent1 2 4 2 2 3 2 4 2 3" xfId="10763" xr:uid="{00000000-0005-0000-0000-00004E290000}"/>
    <cellStyle name="20% - Accent1 2 4 2 2 3 2 4 3" xfId="10764" xr:uid="{00000000-0005-0000-0000-00004F290000}"/>
    <cellStyle name="20% - Accent1 2 4 2 2 3 2 4 3 2" xfId="10765" xr:uid="{00000000-0005-0000-0000-000050290000}"/>
    <cellStyle name="20% - Accent1 2 4 2 2 3 2 4 4" xfId="10766" xr:uid="{00000000-0005-0000-0000-000051290000}"/>
    <cellStyle name="20% - Accent1 2 4 2 2 3 2 5" xfId="10767" xr:uid="{00000000-0005-0000-0000-000052290000}"/>
    <cellStyle name="20% - Accent1 2 4 2 2 3 2 5 2" xfId="10768" xr:uid="{00000000-0005-0000-0000-000053290000}"/>
    <cellStyle name="20% - Accent1 2 4 2 2 3 2 5 2 2" xfId="10769" xr:uid="{00000000-0005-0000-0000-000054290000}"/>
    <cellStyle name="20% - Accent1 2 4 2 2 3 2 5 3" xfId="10770" xr:uid="{00000000-0005-0000-0000-000055290000}"/>
    <cellStyle name="20% - Accent1 2 4 2 2 3 2 6" xfId="10771" xr:uid="{00000000-0005-0000-0000-000056290000}"/>
    <cellStyle name="20% - Accent1 2 4 2 2 3 2 6 2" xfId="10772" xr:uid="{00000000-0005-0000-0000-000057290000}"/>
    <cellStyle name="20% - Accent1 2 4 2 2 3 2 6 2 2" xfId="10773" xr:uid="{00000000-0005-0000-0000-000058290000}"/>
    <cellStyle name="20% - Accent1 2 4 2 2 3 2 6 3" xfId="10774" xr:uid="{00000000-0005-0000-0000-000059290000}"/>
    <cellStyle name="20% - Accent1 2 4 2 2 3 2 7" xfId="10775" xr:uid="{00000000-0005-0000-0000-00005A290000}"/>
    <cellStyle name="20% - Accent1 2 4 2 2 3 2 7 2" xfId="10776" xr:uid="{00000000-0005-0000-0000-00005B290000}"/>
    <cellStyle name="20% - Accent1 2 4 2 2 3 2 8" xfId="10777" xr:uid="{00000000-0005-0000-0000-00005C290000}"/>
    <cellStyle name="20% - Accent1 2 4 2 2 3 2 8 2" xfId="10778" xr:uid="{00000000-0005-0000-0000-00005D290000}"/>
    <cellStyle name="20% - Accent1 2 4 2 2 3 2 9" xfId="10779" xr:uid="{00000000-0005-0000-0000-00005E290000}"/>
    <cellStyle name="20% - Accent1 2 4 2 2 3 3" xfId="10780" xr:uid="{00000000-0005-0000-0000-00005F290000}"/>
    <cellStyle name="20% - Accent1 2 4 2 2 3 3 2" xfId="10781" xr:uid="{00000000-0005-0000-0000-000060290000}"/>
    <cellStyle name="20% - Accent1 2 4 2 2 3 3 2 2" xfId="10782" xr:uid="{00000000-0005-0000-0000-000061290000}"/>
    <cellStyle name="20% - Accent1 2 4 2 2 3 3 2 2 2" xfId="10783" xr:uid="{00000000-0005-0000-0000-000062290000}"/>
    <cellStyle name="20% - Accent1 2 4 2 2 3 3 2 2 2 2" xfId="10784" xr:uid="{00000000-0005-0000-0000-000063290000}"/>
    <cellStyle name="20% - Accent1 2 4 2 2 3 3 2 2 3" xfId="10785" xr:uid="{00000000-0005-0000-0000-000064290000}"/>
    <cellStyle name="20% - Accent1 2 4 2 2 3 3 2 3" xfId="10786" xr:uid="{00000000-0005-0000-0000-000065290000}"/>
    <cellStyle name="20% - Accent1 2 4 2 2 3 3 2 3 2" xfId="10787" xr:uid="{00000000-0005-0000-0000-000066290000}"/>
    <cellStyle name="20% - Accent1 2 4 2 2 3 3 2 4" xfId="10788" xr:uid="{00000000-0005-0000-0000-000067290000}"/>
    <cellStyle name="20% - Accent1 2 4 2 2 3 3 3" xfId="10789" xr:uid="{00000000-0005-0000-0000-000068290000}"/>
    <cellStyle name="20% - Accent1 2 4 2 2 3 3 3 2" xfId="10790" xr:uid="{00000000-0005-0000-0000-000069290000}"/>
    <cellStyle name="20% - Accent1 2 4 2 2 3 3 3 2 2" xfId="10791" xr:uid="{00000000-0005-0000-0000-00006A290000}"/>
    <cellStyle name="20% - Accent1 2 4 2 2 3 3 3 2 2 2" xfId="10792" xr:uid="{00000000-0005-0000-0000-00006B290000}"/>
    <cellStyle name="20% - Accent1 2 4 2 2 3 3 3 2 3" xfId="10793" xr:uid="{00000000-0005-0000-0000-00006C290000}"/>
    <cellStyle name="20% - Accent1 2 4 2 2 3 3 3 3" xfId="10794" xr:uid="{00000000-0005-0000-0000-00006D290000}"/>
    <cellStyle name="20% - Accent1 2 4 2 2 3 3 3 3 2" xfId="10795" xr:uid="{00000000-0005-0000-0000-00006E290000}"/>
    <cellStyle name="20% - Accent1 2 4 2 2 3 3 3 4" xfId="10796" xr:uid="{00000000-0005-0000-0000-00006F290000}"/>
    <cellStyle name="20% - Accent1 2 4 2 2 3 3 4" xfId="10797" xr:uid="{00000000-0005-0000-0000-000070290000}"/>
    <cellStyle name="20% - Accent1 2 4 2 2 3 3 4 2" xfId="10798" xr:uid="{00000000-0005-0000-0000-000071290000}"/>
    <cellStyle name="20% - Accent1 2 4 2 2 3 3 4 2 2" xfId="10799" xr:uid="{00000000-0005-0000-0000-000072290000}"/>
    <cellStyle name="20% - Accent1 2 4 2 2 3 3 4 2 2 2" xfId="10800" xr:uid="{00000000-0005-0000-0000-000073290000}"/>
    <cellStyle name="20% - Accent1 2 4 2 2 3 3 4 2 3" xfId="10801" xr:uid="{00000000-0005-0000-0000-000074290000}"/>
    <cellStyle name="20% - Accent1 2 4 2 2 3 3 4 3" xfId="10802" xr:uid="{00000000-0005-0000-0000-000075290000}"/>
    <cellStyle name="20% - Accent1 2 4 2 2 3 3 4 3 2" xfId="10803" xr:uid="{00000000-0005-0000-0000-000076290000}"/>
    <cellStyle name="20% - Accent1 2 4 2 2 3 3 4 4" xfId="10804" xr:uid="{00000000-0005-0000-0000-000077290000}"/>
    <cellStyle name="20% - Accent1 2 4 2 2 3 3 5" xfId="10805" xr:uid="{00000000-0005-0000-0000-000078290000}"/>
    <cellStyle name="20% - Accent1 2 4 2 2 3 3 5 2" xfId="10806" xr:uid="{00000000-0005-0000-0000-000079290000}"/>
    <cellStyle name="20% - Accent1 2 4 2 2 3 3 5 2 2" xfId="10807" xr:uid="{00000000-0005-0000-0000-00007A290000}"/>
    <cellStyle name="20% - Accent1 2 4 2 2 3 3 5 3" xfId="10808" xr:uid="{00000000-0005-0000-0000-00007B290000}"/>
    <cellStyle name="20% - Accent1 2 4 2 2 3 3 6" xfId="10809" xr:uid="{00000000-0005-0000-0000-00007C290000}"/>
    <cellStyle name="20% - Accent1 2 4 2 2 3 3 6 2" xfId="10810" xr:uid="{00000000-0005-0000-0000-00007D290000}"/>
    <cellStyle name="20% - Accent1 2 4 2 2 3 3 6 2 2" xfId="10811" xr:uid="{00000000-0005-0000-0000-00007E290000}"/>
    <cellStyle name="20% - Accent1 2 4 2 2 3 3 6 3" xfId="10812" xr:uid="{00000000-0005-0000-0000-00007F290000}"/>
    <cellStyle name="20% - Accent1 2 4 2 2 3 3 7" xfId="10813" xr:uid="{00000000-0005-0000-0000-000080290000}"/>
    <cellStyle name="20% - Accent1 2 4 2 2 3 3 7 2" xfId="10814" xr:uid="{00000000-0005-0000-0000-000081290000}"/>
    <cellStyle name="20% - Accent1 2 4 2 2 3 3 8" xfId="10815" xr:uid="{00000000-0005-0000-0000-000082290000}"/>
    <cellStyle name="20% - Accent1 2 4 2 2 3 3 8 2" xfId="10816" xr:uid="{00000000-0005-0000-0000-000083290000}"/>
    <cellStyle name="20% - Accent1 2 4 2 2 3 3 9" xfId="10817" xr:uid="{00000000-0005-0000-0000-000084290000}"/>
    <cellStyle name="20% - Accent1 2 4 2 2 3 4" xfId="10818" xr:uid="{00000000-0005-0000-0000-000085290000}"/>
    <cellStyle name="20% - Accent1 2 4 2 2 3 4 2" xfId="10819" xr:uid="{00000000-0005-0000-0000-000086290000}"/>
    <cellStyle name="20% - Accent1 2 4 2 2 3 4 2 2" xfId="10820" xr:uid="{00000000-0005-0000-0000-000087290000}"/>
    <cellStyle name="20% - Accent1 2 4 2 2 3 4 2 2 2" xfId="10821" xr:uid="{00000000-0005-0000-0000-000088290000}"/>
    <cellStyle name="20% - Accent1 2 4 2 2 3 4 2 3" xfId="10822" xr:uid="{00000000-0005-0000-0000-000089290000}"/>
    <cellStyle name="20% - Accent1 2 4 2 2 3 4 3" xfId="10823" xr:uid="{00000000-0005-0000-0000-00008A290000}"/>
    <cellStyle name="20% - Accent1 2 4 2 2 3 4 3 2" xfId="10824" xr:uid="{00000000-0005-0000-0000-00008B290000}"/>
    <cellStyle name="20% - Accent1 2 4 2 2 3 4 4" xfId="10825" xr:uid="{00000000-0005-0000-0000-00008C290000}"/>
    <cellStyle name="20% - Accent1 2 4 2 2 3 5" xfId="10826" xr:uid="{00000000-0005-0000-0000-00008D290000}"/>
    <cellStyle name="20% - Accent1 2 4 2 2 3 5 2" xfId="10827" xr:uid="{00000000-0005-0000-0000-00008E290000}"/>
    <cellStyle name="20% - Accent1 2 4 2 2 3 5 2 2" xfId="10828" xr:uid="{00000000-0005-0000-0000-00008F290000}"/>
    <cellStyle name="20% - Accent1 2 4 2 2 3 5 2 2 2" xfId="10829" xr:uid="{00000000-0005-0000-0000-000090290000}"/>
    <cellStyle name="20% - Accent1 2 4 2 2 3 5 2 3" xfId="10830" xr:uid="{00000000-0005-0000-0000-000091290000}"/>
    <cellStyle name="20% - Accent1 2 4 2 2 3 5 3" xfId="10831" xr:uid="{00000000-0005-0000-0000-000092290000}"/>
    <cellStyle name="20% - Accent1 2 4 2 2 3 5 3 2" xfId="10832" xr:uid="{00000000-0005-0000-0000-000093290000}"/>
    <cellStyle name="20% - Accent1 2 4 2 2 3 5 4" xfId="10833" xr:uid="{00000000-0005-0000-0000-000094290000}"/>
    <cellStyle name="20% - Accent1 2 4 2 2 3 6" xfId="10834" xr:uid="{00000000-0005-0000-0000-000095290000}"/>
    <cellStyle name="20% - Accent1 2 4 2 2 3 6 2" xfId="10835" xr:uid="{00000000-0005-0000-0000-000096290000}"/>
    <cellStyle name="20% - Accent1 2 4 2 2 3 6 2 2" xfId="10836" xr:uid="{00000000-0005-0000-0000-000097290000}"/>
    <cellStyle name="20% - Accent1 2 4 2 2 3 6 2 2 2" xfId="10837" xr:uid="{00000000-0005-0000-0000-000098290000}"/>
    <cellStyle name="20% - Accent1 2 4 2 2 3 6 2 3" xfId="10838" xr:uid="{00000000-0005-0000-0000-000099290000}"/>
    <cellStyle name="20% - Accent1 2 4 2 2 3 6 3" xfId="10839" xr:uid="{00000000-0005-0000-0000-00009A290000}"/>
    <cellStyle name="20% - Accent1 2 4 2 2 3 6 3 2" xfId="10840" xr:uid="{00000000-0005-0000-0000-00009B290000}"/>
    <cellStyle name="20% - Accent1 2 4 2 2 3 6 4" xfId="10841" xr:uid="{00000000-0005-0000-0000-00009C290000}"/>
    <cellStyle name="20% - Accent1 2 4 2 2 3 7" xfId="10842" xr:uid="{00000000-0005-0000-0000-00009D290000}"/>
    <cellStyle name="20% - Accent1 2 4 2 2 3 7 2" xfId="10843" xr:uid="{00000000-0005-0000-0000-00009E290000}"/>
    <cellStyle name="20% - Accent1 2 4 2 2 3 7 2 2" xfId="10844" xr:uid="{00000000-0005-0000-0000-00009F290000}"/>
    <cellStyle name="20% - Accent1 2 4 2 2 3 7 3" xfId="10845" xr:uid="{00000000-0005-0000-0000-0000A0290000}"/>
    <cellStyle name="20% - Accent1 2 4 2 2 3 8" xfId="10846" xr:uid="{00000000-0005-0000-0000-0000A1290000}"/>
    <cellStyle name="20% - Accent1 2 4 2 2 3 8 2" xfId="10847" xr:uid="{00000000-0005-0000-0000-0000A2290000}"/>
    <cellStyle name="20% - Accent1 2 4 2 2 3 8 2 2" xfId="10848" xr:uid="{00000000-0005-0000-0000-0000A3290000}"/>
    <cellStyle name="20% - Accent1 2 4 2 2 3 8 3" xfId="10849" xr:uid="{00000000-0005-0000-0000-0000A4290000}"/>
    <cellStyle name="20% - Accent1 2 4 2 2 3 9" xfId="10850" xr:uid="{00000000-0005-0000-0000-0000A5290000}"/>
    <cellStyle name="20% - Accent1 2 4 2 2 3 9 2" xfId="10851" xr:uid="{00000000-0005-0000-0000-0000A6290000}"/>
    <cellStyle name="20% - Accent1 2 4 2 2 4" xfId="10852" xr:uid="{00000000-0005-0000-0000-0000A7290000}"/>
    <cellStyle name="20% - Accent1 2 4 2 2 4 10" xfId="10853" xr:uid="{00000000-0005-0000-0000-0000A8290000}"/>
    <cellStyle name="20% - Accent1 2 4 2 2 4 10 2" xfId="10854" xr:uid="{00000000-0005-0000-0000-0000A9290000}"/>
    <cellStyle name="20% - Accent1 2 4 2 2 4 11" xfId="10855" xr:uid="{00000000-0005-0000-0000-0000AA290000}"/>
    <cellStyle name="20% - Accent1 2 4 2 2 4 2" xfId="10856" xr:uid="{00000000-0005-0000-0000-0000AB290000}"/>
    <cellStyle name="20% - Accent1 2 4 2 2 4 2 2" xfId="10857" xr:uid="{00000000-0005-0000-0000-0000AC290000}"/>
    <cellStyle name="20% - Accent1 2 4 2 2 4 2 2 2" xfId="10858" xr:uid="{00000000-0005-0000-0000-0000AD290000}"/>
    <cellStyle name="20% - Accent1 2 4 2 2 4 2 2 2 2" xfId="10859" xr:uid="{00000000-0005-0000-0000-0000AE290000}"/>
    <cellStyle name="20% - Accent1 2 4 2 2 4 2 2 2 2 2" xfId="10860" xr:uid="{00000000-0005-0000-0000-0000AF290000}"/>
    <cellStyle name="20% - Accent1 2 4 2 2 4 2 2 2 3" xfId="10861" xr:uid="{00000000-0005-0000-0000-0000B0290000}"/>
    <cellStyle name="20% - Accent1 2 4 2 2 4 2 2 3" xfId="10862" xr:uid="{00000000-0005-0000-0000-0000B1290000}"/>
    <cellStyle name="20% - Accent1 2 4 2 2 4 2 2 3 2" xfId="10863" xr:uid="{00000000-0005-0000-0000-0000B2290000}"/>
    <cellStyle name="20% - Accent1 2 4 2 2 4 2 2 4" xfId="10864" xr:uid="{00000000-0005-0000-0000-0000B3290000}"/>
    <cellStyle name="20% - Accent1 2 4 2 2 4 2 3" xfId="10865" xr:uid="{00000000-0005-0000-0000-0000B4290000}"/>
    <cellStyle name="20% - Accent1 2 4 2 2 4 2 3 2" xfId="10866" xr:uid="{00000000-0005-0000-0000-0000B5290000}"/>
    <cellStyle name="20% - Accent1 2 4 2 2 4 2 3 2 2" xfId="10867" xr:uid="{00000000-0005-0000-0000-0000B6290000}"/>
    <cellStyle name="20% - Accent1 2 4 2 2 4 2 3 2 2 2" xfId="10868" xr:uid="{00000000-0005-0000-0000-0000B7290000}"/>
    <cellStyle name="20% - Accent1 2 4 2 2 4 2 3 2 3" xfId="10869" xr:uid="{00000000-0005-0000-0000-0000B8290000}"/>
    <cellStyle name="20% - Accent1 2 4 2 2 4 2 3 3" xfId="10870" xr:uid="{00000000-0005-0000-0000-0000B9290000}"/>
    <cellStyle name="20% - Accent1 2 4 2 2 4 2 3 3 2" xfId="10871" xr:uid="{00000000-0005-0000-0000-0000BA290000}"/>
    <cellStyle name="20% - Accent1 2 4 2 2 4 2 3 4" xfId="10872" xr:uid="{00000000-0005-0000-0000-0000BB290000}"/>
    <cellStyle name="20% - Accent1 2 4 2 2 4 2 4" xfId="10873" xr:uid="{00000000-0005-0000-0000-0000BC290000}"/>
    <cellStyle name="20% - Accent1 2 4 2 2 4 2 4 2" xfId="10874" xr:uid="{00000000-0005-0000-0000-0000BD290000}"/>
    <cellStyle name="20% - Accent1 2 4 2 2 4 2 4 2 2" xfId="10875" xr:uid="{00000000-0005-0000-0000-0000BE290000}"/>
    <cellStyle name="20% - Accent1 2 4 2 2 4 2 4 2 2 2" xfId="10876" xr:uid="{00000000-0005-0000-0000-0000BF290000}"/>
    <cellStyle name="20% - Accent1 2 4 2 2 4 2 4 2 3" xfId="10877" xr:uid="{00000000-0005-0000-0000-0000C0290000}"/>
    <cellStyle name="20% - Accent1 2 4 2 2 4 2 4 3" xfId="10878" xr:uid="{00000000-0005-0000-0000-0000C1290000}"/>
    <cellStyle name="20% - Accent1 2 4 2 2 4 2 4 3 2" xfId="10879" xr:uid="{00000000-0005-0000-0000-0000C2290000}"/>
    <cellStyle name="20% - Accent1 2 4 2 2 4 2 4 4" xfId="10880" xr:uid="{00000000-0005-0000-0000-0000C3290000}"/>
    <cellStyle name="20% - Accent1 2 4 2 2 4 2 5" xfId="10881" xr:uid="{00000000-0005-0000-0000-0000C4290000}"/>
    <cellStyle name="20% - Accent1 2 4 2 2 4 2 5 2" xfId="10882" xr:uid="{00000000-0005-0000-0000-0000C5290000}"/>
    <cellStyle name="20% - Accent1 2 4 2 2 4 2 5 2 2" xfId="10883" xr:uid="{00000000-0005-0000-0000-0000C6290000}"/>
    <cellStyle name="20% - Accent1 2 4 2 2 4 2 5 3" xfId="10884" xr:uid="{00000000-0005-0000-0000-0000C7290000}"/>
    <cellStyle name="20% - Accent1 2 4 2 2 4 2 6" xfId="10885" xr:uid="{00000000-0005-0000-0000-0000C8290000}"/>
    <cellStyle name="20% - Accent1 2 4 2 2 4 2 6 2" xfId="10886" xr:uid="{00000000-0005-0000-0000-0000C9290000}"/>
    <cellStyle name="20% - Accent1 2 4 2 2 4 2 6 2 2" xfId="10887" xr:uid="{00000000-0005-0000-0000-0000CA290000}"/>
    <cellStyle name="20% - Accent1 2 4 2 2 4 2 6 3" xfId="10888" xr:uid="{00000000-0005-0000-0000-0000CB290000}"/>
    <cellStyle name="20% - Accent1 2 4 2 2 4 2 7" xfId="10889" xr:uid="{00000000-0005-0000-0000-0000CC290000}"/>
    <cellStyle name="20% - Accent1 2 4 2 2 4 2 7 2" xfId="10890" xr:uid="{00000000-0005-0000-0000-0000CD290000}"/>
    <cellStyle name="20% - Accent1 2 4 2 2 4 2 8" xfId="10891" xr:uid="{00000000-0005-0000-0000-0000CE290000}"/>
    <cellStyle name="20% - Accent1 2 4 2 2 4 2 8 2" xfId="10892" xr:uid="{00000000-0005-0000-0000-0000CF290000}"/>
    <cellStyle name="20% - Accent1 2 4 2 2 4 2 9" xfId="10893" xr:uid="{00000000-0005-0000-0000-0000D0290000}"/>
    <cellStyle name="20% - Accent1 2 4 2 2 4 3" xfId="10894" xr:uid="{00000000-0005-0000-0000-0000D1290000}"/>
    <cellStyle name="20% - Accent1 2 4 2 2 4 3 2" xfId="10895" xr:uid="{00000000-0005-0000-0000-0000D2290000}"/>
    <cellStyle name="20% - Accent1 2 4 2 2 4 3 2 2" xfId="10896" xr:uid="{00000000-0005-0000-0000-0000D3290000}"/>
    <cellStyle name="20% - Accent1 2 4 2 2 4 3 2 2 2" xfId="10897" xr:uid="{00000000-0005-0000-0000-0000D4290000}"/>
    <cellStyle name="20% - Accent1 2 4 2 2 4 3 2 2 2 2" xfId="10898" xr:uid="{00000000-0005-0000-0000-0000D5290000}"/>
    <cellStyle name="20% - Accent1 2 4 2 2 4 3 2 2 3" xfId="10899" xr:uid="{00000000-0005-0000-0000-0000D6290000}"/>
    <cellStyle name="20% - Accent1 2 4 2 2 4 3 2 3" xfId="10900" xr:uid="{00000000-0005-0000-0000-0000D7290000}"/>
    <cellStyle name="20% - Accent1 2 4 2 2 4 3 2 3 2" xfId="10901" xr:uid="{00000000-0005-0000-0000-0000D8290000}"/>
    <cellStyle name="20% - Accent1 2 4 2 2 4 3 2 4" xfId="10902" xr:uid="{00000000-0005-0000-0000-0000D9290000}"/>
    <cellStyle name="20% - Accent1 2 4 2 2 4 3 3" xfId="10903" xr:uid="{00000000-0005-0000-0000-0000DA290000}"/>
    <cellStyle name="20% - Accent1 2 4 2 2 4 3 3 2" xfId="10904" xr:uid="{00000000-0005-0000-0000-0000DB290000}"/>
    <cellStyle name="20% - Accent1 2 4 2 2 4 3 3 2 2" xfId="10905" xr:uid="{00000000-0005-0000-0000-0000DC290000}"/>
    <cellStyle name="20% - Accent1 2 4 2 2 4 3 3 2 2 2" xfId="10906" xr:uid="{00000000-0005-0000-0000-0000DD290000}"/>
    <cellStyle name="20% - Accent1 2 4 2 2 4 3 3 2 3" xfId="10907" xr:uid="{00000000-0005-0000-0000-0000DE290000}"/>
    <cellStyle name="20% - Accent1 2 4 2 2 4 3 3 3" xfId="10908" xr:uid="{00000000-0005-0000-0000-0000DF290000}"/>
    <cellStyle name="20% - Accent1 2 4 2 2 4 3 3 3 2" xfId="10909" xr:uid="{00000000-0005-0000-0000-0000E0290000}"/>
    <cellStyle name="20% - Accent1 2 4 2 2 4 3 3 4" xfId="10910" xr:uid="{00000000-0005-0000-0000-0000E1290000}"/>
    <cellStyle name="20% - Accent1 2 4 2 2 4 3 4" xfId="10911" xr:uid="{00000000-0005-0000-0000-0000E2290000}"/>
    <cellStyle name="20% - Accent1 2 4 2 2 4 3 4 2" xfId="10912" xr:uid="{00000000-0005-0000-0000-0000E3290000}"/>
    <cellStyle name="20% - Accent1 2 4 2 2 4 3 4 2 2" xfId="10913" xr:uid="{00000000-0005-0000-0000-0000E4290000}"/>
    <cellStyle name="20% - Accent1 2 4 2 2 4 3 4 2 2 2" xfId="10914" xr:uid="{00000000-0005-0000-0000-0000E5290000}"/>
    <cellStyle name="20% - Accent1 2 4 2 2 4 3 4 2 3" xfId="10915" xr:uid="{00000000-0005-0000-0000-0000E6290000}"/>
    <cellStyle name="20% - Accent1 2 4 2 2 4 3 4 3" xfId="10916" xr:uid="{00000000-0005-0000-0000-0000E7290000}"/>
    <cellStyle name="20% - Accent1 2 4 2 2 4 3 4 3 2" xfId="10917" xr:uid="{00000000-0005-0000-0000-0000E8290000}"/>
    <cellStyle name="20% - Accent1 2 4 2 2 4 3 4 4" xfId="10918" xr:uid="{00000000-0005-0000-0000-0000E9290000}"/>
    <cellStyle name="20% - Accent1 2 4 2 2 4 3 5" xfId="10919" xr:uid="{00000000-0005-0000-0000-0000EA290000}"/>
    <cellStyle name="20% - Accent1 2 4 2 2 4 3 5 2" xfId="10920" xr:uid="{00000000-0005-0000-0000-0000EB290000}"/>
    <cellStyle name="20% - Accent1 2 4 2 2 4 3 5 2 2" xfId="10921" xr:uid="{00000000-0005-0000-0000-0000EC290000}"/>
    <cellStyle name="20% - Accent1 2 4 2 2 4 3 5 3" xfId="10922" xr:uid="{00000000-0005-0000-0000-0000ED290000}"/>
    <cellStyle name="20% - Accent1 2 4 2 2 4 3 6" xfId="10923" xr:uid="{00000000-0005-0000-0000-0000EE290000}"/>
    <cellStyle name="20% - Accent1 2 4 2 2 4 3 6 2" xfId="10924" xr:uid="{00000000-0005-0000-0000-0000EF290000}"/>
    <cellStyle name="20% - Accent1 2 4 2 2 4 3 6 2 2" xfId="10925" xr:uid="{00000000-0005-0000-0000-0000F0290000}"/>
    <cellStyle name="20% - Accent1 2 4 2 2 4 3 6 3" xfId="10926" xr:uid="{00000000-0005-0000-0000-0000F1290000}"/>
    <cellStyle name="20% - Accent1 2 4 2 2 4 3 7" xfId="10927" xr:uid="{00000000-0005-0000-0000-0000F2290000}"/>
    <cellStyle name="20% - Accent1 2 4 2 2 4 3 7 2" xfId="10928" xr:uid="{00000000-0005-0000-0000-0000F3290000}"/>
    <cellStyle name="20% - Accent1 2 4 2 2 4 3 8" xfId="10929" xr:uid="{00000000-0005-0000-0000-0000F4290000}"/>
    <cellStyle name="20% - Accent1 2 4 2 2 4 3 8 2" xfId="10930" xr:uid="{00000000-0005-0000-0000-0000F5290000}"/>
    <cellStyle name="20% - Accent1 2 4 2 2 4 3 9" xfId="10931" xr:uid="{00000000-0005-0000-0000-0000F6290000}"/>
    <cellStyle name="20% - Accent1 2 4 2 2 4 4" xfId="10932" xr:uid="{00000000-0005-0000-0000-0000F7290000}"/>
    <cellStyle name="20% - Accent1 2 4 2 2 4 4 2" xfId="10933" xr:uid="{00000000-0005-0000-0000-0000F8290000}"/>
    <cellStyle name="20% - Accent1 2 4 2 2 4 4 2 2" xfId="10934" xr:uid="{00000000-0005-0000-0000-0000F9290000}"/>
    <cellStyle name="20% - Accent1 2 4 2 2 4 4 2 2 2" xfId="10935" xr:uid="{00000000-0005-0000-0000-0000FA290000}"/>
    <cellStyle name="20% - Accent1 2 4 2 2 4 4 2 3" xfId="10936" xr:uid="{00000000-0005-0000-0000-0000FB290000}"/>
    <cellStyle name="20% - Accent1 2 4 2 2 4 4 3" xfId="10937" xr:uid="{00000000-0005-0000-0000-0000FC290000}"/>
    <cellStyle name="20% - Accent1 2 4 2 2 4 4 3 2" xfId="10938" xr:uid="{00000000-0005-0000-0000-0000FD290000}"/>
    <cellStyle name="20% - Accent1 2 4 2 2 4 4 4" xfId="10939" xr:uid="{00000000-0005-0000-0000-0000FE290000}"/>
    <cellStyle name="20% - Accent1 2 4 2 2 4 5" xfId="10940" xr:uid="{00000000-0005-0000-0000-0000FF290000}"/>
    <cellStyle name="20% - Accent1 2 4 2 2 4 5 2" xfId="10941" xr:uid="{00000000-0005-0000-0000-0000002A0000}"/>
    <cellStyle name="20% - Accent1 2 4 2 2 4 5 2 2" xfId="10942" xr:uid="{00000000-0005-0000-0000-0000012A0000}"/>
    <cellStyle name="20% - Accent1 2 4 2 2 4 5 2 2 2" xfId="10943" xr:uid="{00000000-0005-0000-0000-0000022A0000}"/>
    <cellStyle name="20% - Accent1 2 4 2 2 4 5 2 3" xfId="10944" xr:uid="{00000000-0005-0000-0000-0000032A0000}"/>
    <cellStyle name="20% - Accent1 2 4 2 2 4 5 3" xfId="10945" xr:uid="{00000000-0005-0000-0000-0000042A0000}"/>
    <cellStyle name="20% - Accent1 2 4 2 2 4 5 3 2" xfId="10946" xr:uid="{00000000-0005-0000-0000-0000052A0000}"/>
    <cellStyle name="20% - Accent1 2 4 2 2 4 5 4" xfId="10947" xr:uid="{00000000-0005-0000-0000-0000062A0000}"/>
    <cellStyle name="20% - Accent1 2 4 2 2 4 6" xfId="10948" xr:uid="{00000000-0005-0000-0000-0000072A0000}"/>
    <cellStyle name="20% - Accent1 2 4 2 2 4 6 2" xfId="10949" xr:uid="{00000000-0005-0000-0000-0000082A0000}"/>
    <cellStyle name="20% - Accent1 2 4 2 2 4 6 2 2" xfId="10950" xr:uid="{00000000-0005-0000-0000-0000092A0000}"/>
    <cellStyle name="20% - Accent1 2 4 2 2 4 6 2 2 2" xfId="10951" xr:uid="{00000000-0005-0000-0000-00000A2A0000}"/>
    <cellStyle name="20% - Accent1 2 4 2 2 4 6 2 3" xfId="10952" xr:uid="{00000000-0005-0000-0000-00000B2A0000}"/>
    <cellStyle name="20% - Accent1 2 4 2 2 4 6 3" xfId="10953" xr:uid="{00000000-0005-0000-0000-00000C2A0000}"/>
    <cellStyle name="20% - Accent1 2 4 2 2 4 6 3 2" xfId="10954" xr:uid="{00000000-0005-0000-0000-00000D2A0000}"/>
    <cellStyle name="20% - Accent1 2 4 2 2 4 6 4" xfId="10955" xr:uid="{00000000-0005-0000-0000-00000E2A0000}"/>
    <cellStyle name="20% - Accent1 2 4 2 2 4 7" xfId="10956" xr:uid="{00000000-0005-0000-0000-00000F2A0000}"/>
    <cellStyle name="20% - Accent1 2 4 2 2 4 7 2" xfId="10957" xr:uid="{00000000-0005-0000-0000-0000102A0000}"/>
    <cellStyle name="20% - Accent1 2 4 2 2 4 7 2 2" xfId="10958" xr:uid="{00000000-0005-0000-0000-0000112A0000}"/>
    <cellStyle name="20% - Accent1 2 4 2 2 4 7 3" xfId="10959" xr:uid="{00000000-0005-0000-0000-0000122A0000}"/>
    <cellStyle name="20% - Accent1 2 4 2 2 4 8" xfId="10960" xr:uid="{00000000-0005-0000-0000-0000132A0000}"/>
    <cellStyle name="20% - Accent1 2 4 2 2 4 8 2" xfId="10961" xr:uid="{00000000-0005-0000-0000-0000142A0000}"/>
    <cellStyle name="20% - Accent1 2 4 2 2 4 8 2 2" xfId="10962" xr:uid="{00000000-0005-0000-0000-0000152A0000}"/>
    <cellStyle name="20% - Accent1 2 4 2 2 4 8 3" xfId="10963" xr:uid="{00000000-0005-0000-0000-0000162A0000}"/>
    <cellStyle name="20% - Accent1 2 4 2 2 4 9" xfId="10964" xr:uid="{00000000-0005-0000-0000-0000172A0000}"/>
    <cellStyle name="20% - Accent1 2 4 2 2 4 9 2" xfId="10965" xr:uid="{00000000-0005-0000-0000-0000182A0000}"/>
    <cellStyle name="20% - Accent1 2 4 2 2 5" xfId="10966" xr:uid="{00000000-0005-0000-0000-0000192A0000}"/>
    <cellStyle name="20% - Accent1 2 4 2 2 5 2" xfId="10967" xr:uid="{00000000-0005-0000-0000-00001A2A0000}"/>
    <cellStyle name="20% - Accent1 2 4 2 2 5 2 2" xfId="10968" xr:uid="{00000000-0005-0000-0000-00001B2A0000}"/>
    <cellStyle name="20% - Accent1 2 4 2 2 5 2 2 2" xfId="10969" xr:uid="{00000000-0005-0000-0000-00001C2A0000}"/>
    <cellStyle name="20% - Accent1 2 4 2 2 5 2 2 2 2" xfId="10970" xr:uid="{00000000-0005-0000-0000-00001D2A0000}"/>
    <cellStyle name="20% - Accent1 2 4 2 2 5 2 2 3" xfId="10971" xr:uid="{00000000-0005-0000-0000-00001E2A0000}"/>
    <cellStyle name="20% - Accent1 2 4 2 2 5 2 3" xfId="10972" xr:uid="{00000000-0005-0000-0000-00001F2A0000}"/>
    <cellStyle name="20% - Accent1 2 4 2 2 5 2 3 2" xfId="10973" xr:uid="{00000000-0005-0000-0000-0000202A0000}"/>
    <cellStyle name="20% - Accent1 2 4 2 2 5 2 4" xfId="10974" xr:uid="{00000000-0005-0000-0000-0000212A0000}"/>
    <cellStyle name="20% - Accent1 2 4 2 2 5 3" xfId="10975" xr:uid="{00000000-0005-0000-0000-0000222A0000}"/>
    <cellStyle name="20% - Accent1 2 4 2 2 5 3 2" xfId="10976" xr:uid="{00000000-0005-0000-0000-0000232A0000}"/>
    <cellStyle name="20% - Accent1 2 4 2 2 5 3 2 2" xfId="10977" xr:uid="{00000000-0005-0000-0000-0000242A0000}"/>
    <cellStyle name="20% - Accent1 2 4 2 2 5 3 2 2 2" xfId="10978" xr:uid="{00000000-0005-0000-0000-0000252A0000}"/>
    <cellStyle name="20% - Accent1 2 4 2 2 5 3 2 3" xfId="10979" xr:uid="{00000000-0005-0000-0000-0000262A0000}"/>
    <cellStyle name="20% - Accent1 2 4 2 2 5 3 3" xfId="10980" xr:uid="{00000000-0005-0000-0000-0000272A0000}"/>
    <cellStyle name="20% - Accent1 2 4 2 2 5 3 3 2" xfId="10981" xr:uid="{00000000-0005-0000-0000-0000282A0000}"/>
    <cellStyle name="20% - Accent1 2 4 2 2 5 3 4" xfId="10982" xr:uid="{00000000-0005-0000-0000-0000292A0000}"/>
    <cellStyle name="20% - Accent1 2 4 2 2 5 4" xfId="10983" xr:uid="{00000000-0005-0000-0000-00002A2A0000}"/>
    <cellStyle name="20% - Accent1 2 4 2 2 5 4 2" xfId="10984" xr:uid="{00000000-0005-0000-0000-00002B2A0000}"/>
    <cellStyle name="20% - Accent1 2 4 2 2 5 4 2 2" xfId="10985" xr:uid="{00000000-0005-0000-0000-00002C2A0000}"/>
    <cellStyle name="20% - Accent1 2 4 2 2 5 4 2 2 2" xfId="10986" xr:uid="{00000000-0005-0000-0000-00002D2A0000}"/>
    <cellStyle name="20% - Accent1 2 4 2 2 5 4 2 3" xfId="10987" xr:uid="{00000000-0005-0000-0000-00002E2A0000}"/>
    <cellStyle name="20% - Accent1 2 4 2 2 5 4 3" xfId="10988" xr:uid="{00000000-0005-0000-0000-00002F2A0000}"/>
    <cellStyle name="20% - Accent1 2 4 2 2 5 4 3 2" xfId="10989" xr:uid="{00000000-0005-0000-0000-0000302A0000}"/>
    <cellStyle name="20% - Accent1 2 4 2 2 5 4 4" xfId="10990" xr:uid="{00000000-0005-0000-0000-0000312A0000}"/>
    <cellStyle name="20% - Accent1 2 4 2 2 5 5" xfId="10991" xr:uid="{00000000-0005-0000-0000-0000322A0000}"/>
    <cellStyle name="20% - Accent1 2 4 2 2 5 5 2" xfId="10992" xr:uid="{00000000-0005-0000-0000-0000332A0000}"/>
    <cellStyle name="20% - Accent1 2 4 2 2 5 5 2 2" xfId="10993" xr:uid="{00000000-0005-0000-0000-0000342A0000}"/>
    <cellStyle name="20% - Accent1 2 4 2 2 5 5 3" xfId="10994" xr:uid="{00000000-0005-0000-0000-0000352A0000}"/>
    <cellStyle name="20% - Accent1 2 4 2 2 5 6" xfId="10995" xr:uid="{00000000-0005-0000-0000-0000362A0000}"/>
    <cellStyle name="20% - Accent1 2 4 2 2 5 6 2" xfId="10996" xr:uid="{00000000-0005-0000-0000-0000372A0000}"/>
    <cellStyle name="20% - Accent1 2 4 2 2 5 6 2 2" xfId="10997" xr:uid="{00000000-0005-0000-0000-0000382A0000}"/>
    <cellStyle name="20% - Accent1 2 4 2 2 5 6 3" xfId="10998" xr:uid="{00000000-0005-0000-0000-0000392A0000}"/>
    <cellStyle name="20% - Accent1 2 4 2 2 5 7" xfId="10999" xr:uid="{00000000-0005-0000-0000-00003A2A0000}"/>
    <cellStyle name="20% - Accent1 2 4 2 2 5 7 2" xfId="11000" xr:uid="{00000000-0005-0000-0000-00003B2A0000}"/>
    <cellStyle name="20% - Accent1 2 4 2 2 5 8" xfId="11001" xr:uid="{00000000-0005-0000-0000-00003C2A0000}"/>
    <cellStyle name="20% - Accent1 2 4 2 2 5 8 2" xfId="11002" xr:uid="{00000000-0005-0000-0000-00003D2A0000}"/>
    <cellStyle name="20% - Accent1 2 4 2 2 5 9" xfId="11003" xr:uid="{00000000-0005-0000-0000-00003E2A0000}"/>
    <cellStyle name="20% - Accent1 2 4 2 2 6" xfId="11004" xr:uid="{00000000-0005-0000-0000-00003F2A0000}"/>
    <cellStyle name="20% - Accent1 2 4 2 2 6 2" xfId="11005" xr:uid="{00000000-0005-0000-0000-0000402A0000}"/>
    <cellStyle name="20% - Accent1 2 4 2 2 6 2 2" xfId="11006" xr:uid="{00000000-0005-0000-0000-0000412A0000}"/>
    <cellStyle name="20% - Accent1 2 4 2 2 6 2 2 2" xfId="11007" xr:uid="{00000000-0005-0000-0000-0000422A0000}"/>
    <cellStyle name="20% - Accent1 2 4 2 2 6 2 2 2 2" xfId="11008" xr:uid="{00000000-0005-0000-0000-0000432A0000}"/>
    <cellStyle name="20% - Accent1 2 4 2 2 6 2 2 3" xfId="11009" xr:uid="{00000000-0005-0000-0000-0000442A0000}"/>
    <cellStyle name="20% - Accent1 2 4 2 2 6 2 3" xfId="11010" xr:uid="{00000000-0005-0000-0000-0000452A0000}"/>
    <cellStyle name="20% - Accent1 2 4 2 2 6 2 3 2" xfId="11011" xr:uid="{00000000-0005-0000-0000-0000462A0000}"/>
    <cellStyle name="20% - Accent1 2 4 2 2 6 2 4" xfId="11012" xr:uid="{00000000-0005-0000-0000-0000472A0000}"/>
    <cellStyle name="20% - Accent1 2 4 2 2 6 3" xfId="11013" xr:uid="{00000000-0005-0000-0000-0000482A0000}"/>
    <cellStyle name="20% - Accent1 2 4 2 2 6 3 2" xfId="11014" xr:uid="{00000000-0005-0000-0000-0000492A0000}"/>
    <cellStyle name="20% - Accent1 2 4 2 2 6 3 2 2" xfId="11015" xr:uid="{00000000-0005-0000-0000-00004A2A0000}"/>
    <cellStyle name="20% - Accent1 2 4 2 2 6 3 2 2 2" xfId="11016" xr:uid="{00000000-0005-0000-0000-00004B2A0000}"/>
    <cellStyle name="20% - Accent1 2 4 2 2 6 3 2 3" xfId="11017" xr:uid="{00000000-0005-0000-0000-00004C2A0000}"/>
    <cellStyle name="20% - Accent1 2 4 2 2 6 3 3" xfId="11018" xr:uid="{00000000-0005-0000-0000-00004D2A0000}"/>
    <cellStyle name="20% - Accent1 2 4 2 2 6 3 3 2" xfId="11019" xr:uid="{00000000-0005-0000-0000-00004E2A0000}"/>
    <cellStyle name="20% - Accent1 2 4 2 2 6 3 4" xfId="11020" xr:uid="{00000000-0005-0000-0000-00004F2A0000}"/>
    <cellStyle name="20% - Accent1 2 4 2 2 6 4" xfId="11021" xr:uid="{00000000-0005-0000-0000-0000502A0000}"/>
    <cellStyle name="20% - Accent1 2 4 2 2 6 4 2" xfId="11022" xr:uid="{00000000-0005-0000-0000-0000512A0000}"/>
    <cellStyle name="20% - Accent1 2 4 2 2 6 4 2 2" xfId="11023" xr:uid="{00000000-0005-0000-0000-0000522A0000}"/>
    <cellStyle name="20% - Accent1 2 4 2 2 6 4 2 2 2" xfId="11024" xr:uid="{00000000-0005-0000-0000-0000532A0000}"/>
    <cellStyle name="20% - Accent1 2 4 2 2 6 4 2 3" xfId="11025" xr:uid="{00000000-0005-0000-0000-0000542A0000}"/>
    <cellStyle name="20% - Accent1 2 4 2 2 6 4 3" xfId="11026" xr:uid="{00000000-0005-0000-0000-0000552A0000}"/>
    <cellStyle name="20% - Accent1 2 4 2 2 6 4 3 2" xfId="11027" xr:uid="{00000000-0005-0000-0000-0000562A0000}"/>
    <cellStyle name="20% - Accent1 2 4 2 2 6 4 4" xfId="11028" xr:uid="{00000000-0005-0000-0000-0000572A0000}"/>
    <cellStyle name="20% - Accent1 2 4 2 2 6 5" xfId="11029" xr:uid="{00000000-0005-0000-0000-0000582A0000}"/>
    <cellStyle name="20% - Accent1 2 4 2 2 6 5 2" xfId="11030" xr:uid="{00000000-0005-0000-0000-0000592A0000}"/>
    <cellStyle name="20% - Accent1 2 4 2 2 6 5 2 2" xfId="11031" xr:uid="{00000000-0005-0000-0000-00005A2A0000}"/>
    <cellStyle name="20% - Accent1 2 4 2 2 6 5 3" xfId="11032" xr:uid="{00000000-0005-0000-0000-00005B2A0000}"/>
    <cellStyle name="20% - Accent1 2 4 2 2 6 6" xfId="11033" xr:uid="{00000000-0005-0000-0000-00005C2A0000}"/>
    <cellStyle name="20% - Accent1 2 4 2 2 6 6 2" xfId="11034" xr:uid="{00000000-0005-0000-0000-00005D2A0000}"/>
    <cellStyle name="20% - Accent1 2 4 2 2 6 6 2 2" xfId="11035" xr:uid="{00000000-0005-0000-0000-00005E2A0000}"/>
    <cellStyle name="20% - Accent1 2 4 2 2 6 6 3" xfId="11036" xr:uid="{00000000-0005-0000-0000-00005F2A0000}"/>
    <cellStyle name="20% - Accent1 2 4 2 2 6 7" xfId="11037" xr:uid="{00000000-0005-0000-0000-0000602A0000}"/>
    <cellStyle name="20% - Accent1 2 4 2 2 6 7 2" xfId="11038" xr:uid="{00000000-0005-0000-0000-0000612A0000}"/>
    <cellStyle name="20% - Accent1 2 4 2 2 6 8" xfId="11039" xr:uid="{00000000-0005-0000-0000-0000622A0000}"/>
    <cellStyle name="20% - Accent1 2 4 2 2 6 8 2" xfId="11040" xr:uid="{00000000-0005-0000-0000-0000632A0000}"/>
    <cellStyle name="20% - Accent1 2 4 2 2 6 9" xfId="11041" xr:uid="{00000000-0005-0000-0000-0000642A0000}"/>
    <cellStyle name="20% - Accent1 2 4 2 2 7" xfId="11042" xr:uid="{00000000-0005-0000-0000-0000652A0000}"/>
    <cellStyle name="20% - Accent1 2 4 2 2 7 2" xfId="11043" xr:uid="{00000000-0005-0000-0000-0000662A0000}"/>
    <cellStyle name="20% - Accent1 2 4 2 2 7 2 2" xfId="11044" xr:uid="{00000000-0005-0000-0000-0000672A0000}"/>
    <cellStyle name="20% - Accent1 2 4 2 2 7 2 2 2" xfId="11045" xr:uid="{00000000-0005-0000-0000-0000682A0000}"/>
    <cellStyle name="20% - Accent1 2 4 2 2 7 2 3" xfId="11046" xr:uid="{00000000-0005-0000-0000-0000692A0000}"/>
    <cellStyle name="20% - Accent1 2 4 2 2 7 3" xfId="11047" xr:uid="{00000000-0005-0000-0000-00006A2A0000}"/>
    <cellStyle name="20% - Accent1 2 4 2 2 7 3 2" xfId="11048" xr:uid="{00000000-0005-0000-0000-00006B2A0000}"/>
    <cellStyle name="20% - Accent1 2 4 2 2 7 4" xfId="11049" xr:uid="{00000000-0005-0000-0000-00006C2A0000}"/>
    <cellStyle name="20% - Accent1 2 4 2 2 8" xfId="11050" xr:uid="{00000000-0005-0000-0000-00006D2A0000}"/>
    <cellStyle name="20% - Accent1 2 4 2 2 8 2" xfId="11051" xr:uid="{00000000-0005-0000-0000-00006E2A0000}"/>
    <cellStyle name="20% - Accent1 2 4 2 2 8 2 2" xfId="11052" xr:uid="{00000000-0005-0000-0000-00006F2A0000}"/>
    <cellStyle name="20% - Accent1 2 4 2 2 8 2 2 2" xfId="11053" xr:uid="{00000000-0005-0000-0000-0000702A0000}"/>
    <cellStyle name="20% - Accent1 2 4 2 2 8 2 3" xfId="11054" xr:uid="{00000000-0005-0000-0000-0000712A0000}"/>
    <cellStyle name="20% - Accent1 2 4 2 2 8 3" xfId="11055" xr:uid="{00000000-0005-0000-0000-0000722A0000}"/>
    <cellStyle name="20% - Accent1 2 4 2 2 8 3 2" xfId="11056" xr:uid="{00000000-0005-0000-0000-0000732A0000}"/>
    <cellStyle name="20% - Accent1 2 4 2 2 8 4" xfId="11057" xr:uid="{00000000-0005-0000-0000-0000742A0000}"/>
    <cellStyle name="20% - Accent1 2 4 2 2 9" xfId="11058" xr:uid="{00000000-0005-0000-0000-0000752A0000}"/>
    <cellStyle name="20% - Accent1 2 4 2 2 9 2" xfId="11059" xr:uid="{00000000-0005-0000-0000-0000762A0000}"/>
    <cellStyle name="20% - Accent1 2 4 2 2 9 2 2" xfId="11060" xr:uid="{00000000-0005-0000-0000-0000772A0000}"/>
    <cellStyle name="20% - Accent1 2 4 2 2 9 2 2 2" xfId="11061" xr:uid="{00000000-0005-0000-0000-0000782A0000}"/>
    <cellStyle name="20% - Accent1 2 4 2 2 9 2 3" xfId="11062" xr:uid="{00000000-0005-0000-0000-0000792A0000}"/>
    <cellStyle name="20% - Accent1 2 4 2 2 9 3" xfId="11063" xr:uid="{00000000-0005-0000-0000-00007A2A0000}"/>
    <cellStyle name="20% - Accent1 2 4 2 2 9 3 2" xfId="11064" xr:uid="{00000000-0005-0000-0000-00007B2A0000}"/>
    <cellStyle name="20% - Accent1 2 4 2 2 9 4" xfId="11065" xr:uid="{00000000-0005-0000-0000-00007C2A0000}"/>
    <cellStyle name="20% - Accent1 2 4 2 3" xfId="11066" xr:uid="{00000000-0005-0000-0000-00007D2A0000}"/>
    <cellStyle name="20% - Accent1 2 4 2 3 10" xfId="11067" xr:uid="{00000000-0005-0000-0000-00007E2A0000}"/>
    <cellStyle name="20% - Accent1 2 4 2 3 10 2" xfId="11068" xr:uid="{00000000-0005-0000-0000-00007F2A0000}"/>
    <cellStyle name="20% - Accent1 2 4 2 3 11" xfId="11069" xr:uid="{00000000-0005-0000-0000-0000802A0000}"/>
    <cellStyle name="20% - Accent1 2 4 2 3 2" xfId="11070" xr:uid="{00000000-0005-0000-0000-0000812A0000}"/>
    <cellStyle name="20% - Accent1 2 4 2 3 2 2" xfId="11071" xr:uid="{00000000-0005-0000-0000-0000822A0000}"/>
    <cellStyle name="20% - Accent1 2 4 2 3 2 2 2" xfId="11072" xr:uid="{00000000-0005-0000-0000-0000832A0000}"/>
    <cellStyle name="20% - Accent1 2 4 2 3 2 2 2 2" xfId="11073" xr:uid="{00000000-0005-0000-0000-0000842A0000}"/>
    <cellStyle name="20% - Accent1 2 4 2 3 2 2 2 2 2" xfId="11074" xr:uid="{00000000-0005-0000-0000-0000852A0000}"/>
    <cellStyle name="20% - Accent1 2 4 2 3 2 2 2 3" xfId="11075" xr:uid="{00000000-0005-0000-0000-0000862A0000}"/>
    <cellStyle name="20% - Accent1 2 4 2 3 2 2 3" xfId="11076" xr:uid="{00000000-0005-0000-0000-0000872A0000}"/>
    <cellStyle name="20% - Accent1 2 4 2 3 2 2 3 2" xfId="11077" xr:uid="{00000000-0005-0000-0000-0000882A0000}"/>
    <cellStyle name="20% - Accent1 2 4 2 3 2 2 4" xfId="11078" xr:uid="{00000000-0005-0000-0000-0000892A0000}"/>
    <cellStyle name="20% - Accent1 2 4 2 3 2 3" xfId="11079" xr:uid="{00000000-0005-0000-0000-00008A2A0000}"/>
    <cellStyle name="20% - Accent1 2 4 2 3 2 3 2" xfId="11080" xr:uid="{00000000-0005-0000-0000-00008B2A0000}"/>
    <cellStyle name="20% - Accent1 2 4 2 3 2 3 2 2" xfId="11081" xr:uid="{00000000-0005-0000-0000-00008C2A0000}"/>
    <cellStyle name="20% - Accent1 2 4 2 3 2 3 2 2 2" xfId="11082" xr:uid="{00000000-0005-0000-0000-00008D2A0000}"/>
    <cellStyle name="20% - Accent1 2 4 2 3 2 3 2 3" xfId="11083" xr:uid="{00000000-0005-0000-0000-00008E2A0000}"/>
    <cellStyle name="20% - Accent1 2 4 2 3 2 3 3" xfId="11084" xr:uid="{00000000-0005-0000-0000-00008F2A0000}"/>
    <cellStyle name="20% - Accent1 2 4 2 3 2 3 3 2" xfId="11085" xr:uid="{00000000-0005-0000-0000-0000902A0000}"/>
    <cellStyle name="20% - Accent1 2 4 2 3 2 3 4" xfId="11086" xr:uid="{00000000-0005-0000-0000-0000912A0000}"/>
    <cellStyle name="20% - Accent1 2 4 2 3 2 4" xfId="11087" xr:uid="{00000000-0005-0000-0000-0000922A0000}"/>
    <cellStyle name="20% - Accent1 2 4 2 3 2 4 2" xfId="11088" xr:uid="{00000000-0005-0000-0000-0000932A0000}"/>
    <cellStyle name="20% - Accent1 2 4 2 3 2 4 2 2" xfId="11089" xr:uid="{00000000-0005-0000-0000-0000942A0000}"/>
    <cellStyle name="20% - Accent1 2 4 2 3 2 4 2 2 2" xfId="11090" xr:uid="{00000000-0005-0000-0000-0000952A0000}"/>
    <cellStyle name="20% - Accent1 2 4 2 3 2 4 2 3" xfId="11091" xr:uid="{00000000-0005-0000-0000-0000962A0000}"/>
    <cellStyle name="20% - Accent1 2 4 2 3 2 4 3" xfId="11092" xr:uid="{00000000-0005-0000-0000-0000972A0000}"/>
    <cellStyle name="20% - Accent1 2 4 2 3 2 4 3 2" xfId="11093" xr:uid="{00000000-0005-0000-0000-0000982A0000}"/>
    <cellStyle name="20% - Accent1 2 4 2 3 2 4 4" xfId="11094" xr:uid="{00000000-0005-0000-0000-0000992A0000}"/>
    <cellStyle name="20% - Accent1 2 4 2 3 2 5" xfId="11095" xr:uid="{00000000-0005-0000-0000-00009A2A0000}"/>
    <cellStyle name="20% - Accent1 2 4 2 3 2 5 2" xfId="11096" xr:uid="{00000000-0005-0000-0000-00009B2A0000}"/>
    <cellStyle name="20% - Accent1 2 4 2 3 2 5 2 2" xfId="11097" xr:uid="{00000000-0005-0000-0000-00009C2A0000}"/>
    <cellStyle name="20% - Accent1 2 4 2 3 2 5 3" xfId="11098" xr:uid="{00000000-0005-0000-0000-00009D2A0000}"/>
    <cellStyle name="20% - Accent1 2 4 2 3 2 6" xfId="11099" xr:uid="{00000000-0005-0000-0000-00009E2A0000}"/>
    <cellStyle name="20% - Accent1 2 4 2 3 2 6 2" xfId="11100" xr:uid="{00000000-0005-0000-0000-00009F2A0000}"/>
    <cellStyle name="20% - Accent1 2 4 2 3 2 6 2 2" xfId="11101" xr:uid="{00000000-0005-0000-0000-0000A02A0000}"/>
    <cellStyle name="20% - Accent1 2 4 2 3 2 6 3" xfId="11102" xr:uid="{00000000-0005-0000-0000-0000A12A0000}"/>
    <cellStyle name="20% - Accent1 2 4 2 3 2 7" xfId="11103" xr:uid="{00000000-0005-0000-0000-0000A22A0000}"/>
    <cellStyle name="20% - Accent1 2 4 2 3 2 7 2" xfId="11104" xr:uid="{00000000-0005-0000-0000-0000A32A0000}"/>
    <cellStyle name="20% - Accent1 2 4 2 3 2 8" xfId="11105" xr:uid="{00000000-0005-0000-0000-0000A42A0000}"/>
    <cellStyle name="20% - Accent1 2 4 2 3 2 8 2" xfId="11106" xr:uid="{00000000-0005-0000-0000-0000A52A0000}"/>
    <cellStyle name="20% - Accent1 2 4 2 3 2 9" xfId="11107" xr:uid="{00000000-0005-0000-0000-0000A62A0000}"/>
    <cellStyle name="20% - Accent1 2 4 2 3 3" xfId="11108" xr:uid="{00000000-0005-0000-0000-0000A72A0000}"/>
    <cellStyle name="20% - Accent1 2 4 2 3 3 2" xfId="11109" xr:uid="{00000000-0005-0000-0000-0000A82A0000}"/>
    <cellStyle name="20% - Accent1 2 4 2 3 3 2 2" xfId="11110" xr:uid="{00000000-0005-0000-0000-0000A92A0000}"/>
    <cellStyle name="20% - Accent1 2 4 2 3 3 2 2 2" xfId="11111" xr:uid="{00000000-0005-0000-0000-0000AA2A0000}"/>
    <cellStyle name="20% - Accent1 2 4 2 3 3 2 2 2 2" xfId="11112" xr:uid="{00000000-0005-0000-0000-0000AB2A0000}"/>
    <cellStyle name="20% - Accent1 2 4 2 3 3 2 2 3" xfId="11113" xr:uid="{00000000-0005-0000-0000-0000AC2A0000}"/>
    <cellStyle name="20% - Accent1 2 4 2 3 3 2 3" xfId="11114" xr:uid="{00000000-0005-0000-0000-0000AD2A0000}"/>
    <cellStyle name="20% - Accent1 2 4 2 3 3 2 3 2" xfId="11115" xr:uid="{00000000-0005-0000-0000-0000AE2A0000}"/>
    <cellStyle name="20% - Accent1 2 4 2 3 3 2 4" xfId="11116" xr:uid="{00000000-0005-0000-0000-0000AF2A0000}"/>
    <cellStyle name="20% - Accent1 2 4 2 3 3 3" xfId="11117" xr:uid="{00000000-0005-0000-0000-0000B02A0000}"/>
    <cellStyle name="20% - Accent1 2 4 2 3 3 3 2" xfId="11118" xr:uid="{00000000-0005-0000-0000-0000B12A0000}"/>
    <cellStyle name="20% - Accent1 2 4 2 3 3 3 2 2" xfId="11119" xr:uid="{00000000-0005-0000-0000-0000B22A0000}"/>
    <cellStyle name="20% - Accent1 2 4 2 3 3 3 2 2 2" xfId="11120" xr:uid="{00000000-0005-0000-0000-0000B32A0000}"/>
    <cellStyle name="20% - Accent1 2 4 2 3 3 3 2 3" xfId="11121" xr:uid="{00000000-0005-0000-0000-0000B42A0000}"/>
    <cellStyle name="20% - Accent1 2 4 2 3 3 3 3" xfId="11122" xr:uid="{00000000-0005-0000-0000-0000B52A0000}"/>
    <cellStyle name="20% - Accent1 2 4 2 3 3 3 3 2" xfId="11123" xr:uid="{00000000-0005-0000-0000-0000B62A0000}"/>
    <cellStyle name="20% - Accent1 2 4 2 3 3 3 4" xfId="11124" xr:uid="{00000000-0005-0000-0000-0000B72A0000}"/>
    <cellStyle name="20% - Accent1 2 4 2 3 3 4" xfId="11125" xr:uid="{00000000-0005-0000-0000-0000B82A0000}"/>
    <cellStyle name="20% - Accent1 2 4 2 3 3 4 2" xfId="11126" xr:uid="{00000000-0005-0000-0000-0000B92A0000}"/>
    <cellStyle name="20% - Accent1 2 4 2 3 3 4 2 2" xfId="11127" xr:uid="{00000000-0005-0000-0000-0000BA2A0000}"/>
    <cellStyle name="20% - Accent1 2 4 2 3 3 4 2 2 2" xfId="11128" xr:uid="{00000000-0005-0000-0000-0000BB2A0000}"/>
    <cellStyle name="20% - Accent1 2 4 2 3 3 4 2 3" xfId="11129" xr:uid="{00000000-0005-0000-0000-0000BC2A0000}"/>
    <cellStyle name="20% - Accent1 2 4 2 3 3 4 3" xfId="11130" xr:uid="{00000000-0005-0000-0000-0000BD2A0000}"/>
    <cellStyle name="20% - Accent1 2 4 2 3 3 4 3 2" xfId="11131" xr:uid="{00000000-0005-0000-0000-0000BE2A0000}"/>
    <cellStyle name="20% - Accent1 2 4 2 3 3 4 4" xfId="11132" xr:uid="{00000000-0005-0000-0000-0000BF2A0000}"/>
    <cellStyle name="20% - Accent1 2 4 2 3 3 5" xfId="11133" xr:uid="{00000000-0005-0000-0000-0000C02A0000}"/>
    <cellStyle name="20% - Accent1 2 4 2 3 3 5 2" xfId="11134" xr:uid="{00000000-0005-0000-0000-0000C12A0000}"/>
    <cellStyle name="20% - Accent1 2 4 2 3 3 5 2 2" xfId="11135" xr:uid="{00000000-0005-0000-0000-0000C22A0000}"/>
    <cellStyle name="20% - Accent1 2 4 2 3 3 5 3" xfId="11136" xr:uid="{00000000-0005-0000-0000-0000C32A0000}"/>
    <cellStyle name="20% - Accent1 2 4 2 3 3 6" xfId="11137" xr:uid="{00000000-0005-0000-0000-0000C42A0000}"/>
    <cellStyle name="20% - Accent1 2 4 2 3 3 6 2" xfId="11138" xr:uid="{00000000-0005-0000-0000-0000C52A0000}"/>
    <cellStyle name="20% - Accent1 2 4 2 3 3 6 2 2" xfId="11139" xr:uid="{00000000-0005-0000-0000-0000C62A0000}"/>
    <cellStyle name="20% - Accent1 2 4 2 3 3 6 3" xfId="11140" xr:uid="{00000000-0005-0000-0000-0000C72A0000}"/>
    <cellStyle name="20% - Accent1 2 4 2 3 3 7" xfId="11141" xr:uid="{00000000-0005-0000-0000-0000C82A0000}"/>
    <cellStyle name="20% - Accent1 2 4 2 3 3 7 2" xfId="11142" xr:uid="{00000000-0005-0000-0000-0000C92A0000}"/>
    <cellStyle name="20% - Accent1 2 4 2 3 3 8" xfId="11143" xr:uid="{00000000-0005-0000-0000-0000CA2A0000}"/>
    <cellStyle name="20% - Accent1 2 4 2 3 3 8 2" xfId="11144" xr:uid="{00000000-0005-0000-0000-0000CB2A0000}"/>
    <cellStyle name="20% - Accent1 2 4 2 3 3 9" xfId="11145" xr:uid="{00000000-0005-0000-0000-0000CC2A0000}"/>
    <cellStyle name="20% - Accent1 2 4 2 3 4" xfId="11146" xr:uid="{00000000-0005-0000-0000-0000CD2A0000}"/>
    <cellStyle name="20% - Accent1 2 4 2 3 4 2" xfId="11147" xr:uid="{00000000-0005-0000-0000-0000CE2A0000}"/>
    <cellStyle name="20% - Accent1 2 4 2 3 4 2 2" xfId="11148" xr:uid="{00000000-0005-0000-0000-0000CF2A0000}"/>
    <cellStyle name="20% - Accent1 2 4 2 3 4 2 2 2" xfId="11149" xr:uid="{00000000-0005-0000-0000-0000D02A0000}"/>
    <cellStyle name="20% - Accent1 2 4 2 3 4 2 3" xfId="11150" xr:uid="{00000000-0005-0000-0000-0000D12A0000}"/>
    <cellStyle name="20% - Accent1 2 4 2 3 4 3" xfId="11151" xr:uid="{00000000-0005-0000-0000-0000D22A0000}"/>
    <cellStyle name="20% - Accent1 2 4 2 3 4 3 2" xfId="11152" xr:uid="{00000000-0005-0000-0000-0000D32A0000}"/>
    <cellStyle name="20% - Accent1 2 4 2 3 4 4" xfId="11153" xr:uid="{00000000-0005-0000-0000-0000D42A0000}"/>
    <cellStyle name="20% - Accent1 2 4 2 3 5" xfId="11154" xr:uid="{00000000-0005-0000-0000-0000D52A0000}"/>
    <cellStyle name="20% - Accent1 2 4 2 3 5 2" xfId="11155" xr:uid="{00000000-0005-0000-0000-0000D62A0000}"/>
    <cellStyle name="20% - Accent1 2 4 2 3 5 2 2" xfId="11156" xr:uid="{00000000-0005-0000-0000-0000D72A0000}"/>
    <cellStyle name="20% - Accent1 2 4 2 3 5 2 2 2" xfId="11157" xr:uid="{00000000-0005-0000-0000-0000D82A0000}"/>
    <cellStyle name="20% - Accent1 2 4 2 3 5 2 3" xfId="11158" xr:uid="{00000000-0005-0000-0000-0000D92A0000}"/>
    <cellStyle name="20% - Accent1 2 4 2 3 5 3" xfId="11159" xr:uid="{00000000-0005-0000-0000-0000DA2A0000}"/>
    <cellStyle name="20% - Accent1 2 4 2 3 5 3 2" xfId="11160" xr:uid="{00000000-0005-0000-0000-0000DB2A0000}"/>
    <cellStyle name="20% - Accent1 2 4 2 3 5 4" xfId="11161" xr:uid="{00000000-0005-0000-0000-0000DC2A0000}"/>
    <cellStyle name="20% - Accent1 2 4 2 3 6" xfId="11162" xr:uid="{00000000-0005-0000-0000-0000DD2A0000}"/>
    <cellStyle name="20% - Accent1 2 4 2 3 6 2" xfId="11163" xr:uid="{00000000-0005-0000-0000-0000DE2A0000}"/>
    <cellStyle name="20% - Accent1 2 4 2 3 6 2 2" xfId="11164" xr:uid="{00000000-0005-0000-0000-0000DF2A0000}"/>
    <cellStyle name="20% - Accent1 2 4 2 3 6 2 2 2" xfId="11165" xr:uid="{00000000-0005-0000-0000-0000E02A0000}"/>
    <cellStyle name="20% - Accent1 2 4 2 3 6 2 3" xfId="11166" xr:uid="{00000000-0005-0000-0000-0000E12A0000}"/>
    <cellStyle name="20% - Accent1 2 4 2 3 6 3" xfId="11167" xr:uid="{00000000-0005-0000-0000-0000E22A0000}"/>
    <cellStyle name="20% - Accent1 2 4 2 3 6 3 2" xfId="11168" xr:uid="{00000000-0005-0000-0000-0000E32A0000}"/>
    <cellStyle name="20% - Accent1 2 4 2 3 6 4" xfId="11169" xr:uid="{00000000-0005-0000-0000-0000E42A0000}"/>
    <cellStyle name="20% - Accent1 2 4 2 3 7" xfId="11170" xr:uid="{00000000-0005-0000-0000-0000E52A0000}"/>
    <cellStyle name="20% - Accent1 2 4 2 3 7 2" xfId="11171" xr:uid="{00000000-0005-0000-0000-0000E62A0000}"/>
    <cellStyle name="20% - Accent1 2 4 2 3 7 2 2" xfId="11172" xr:uid="{00000000-0005-0000-0000-0000E72A0000}"/>
    <cellStyle name="20% - Accent1 2 4 2 3 7 3" xfId="11173" xr:uid="{00000000-0005-0000-0000-0000E82A0000}"/>
    <cellStyle name="20% - Accent1 2 4 2 3 8" xfId="11174" xr:uid="{00000000-0005-0000-0000-0000E92A0000}"/>
    <cellStyle name="20% - Accent1 2 4 2 3 8 2" xfId="11175" xr:uid="{00000000-0005-0000-0000-0000EA2A0000}"/>
    <cellStyle name="20% - Accent1 2 4 2 3 8 2 2" xfId="11176" xr:uid="{00000000-0005-0000-0000-0000EB2A0000}"/>
    <cellStyle name="20% - Accent1 2 4 2 3 8 3" xfId="11177" xr:uid="{00000000-0005-0000-0000-0000EC2A0000}"/>
    <cellStyle name="20% - Accent1 2 4 2 3 9" xfId="11178" xr:uid="{00000000-0005-0000-0000-0000ED2A0000}"/>
    <cellStyle name="20% - Accent1 2 4 2 3 9 2" xfId="11179" xr:uid="{00000000-0005-0000-0000-0000EE2A0000}"/>
    <cellStyle name="20% - Accent1 2 4 2 4" xfId="11180" xr:uid="{00000000-0005-0000-0000-0000EF2A0000}"/>
    <cellStyle name="20% - Accent1 2 4 2 4 10" xfId="11181" xr:uid="{00000000-0005-0000-0000-0000F02A0000}"/>
    <cellStyle name="20% - Accent1 2 4 2 4 10 2" xfId="11182" xr:uid="{00000000-0005-0000-0000-0000F12A0000}"/>
    <cellStyle name="20% - Accent1 2 4 2 4 11" xfId="11183" xr:uid="{00000000-0005-0000-0000-0000F22A0000}"/>
    <cellStyle name="20% - Accent1 2 4 2 4 2" xfId="11184" xr:uid="{00000000-0005-0000-0000-0000F32A0000}"/>
    <cellStyle name="20% - Accent1 2 4 2 4 2 2" xfId="11185" xr:uid="{00000000-0005-0000-0000-0000F42A0000}"/>
    <cellStyle name="20% - Accent1 2 4 2 4 2 2 2" xfId="11186" xr:uid="{00000000-0005-0000-0000-0000F52A0000}"/>
    <cellStyle name="20% - Accent1 2 4 2 4 2 2 2 2" xfId="11187" xr:uid="{00000000-0005-0000-0000-0000F62A0000}"/>
    <cellStyle name="20% - Accent1 2 4 2 4 2 2 2 2 2" xfId="11188" xr:uid="{00000000-0005-0000-0000-0000F72A0000}"/>
    <cellStyle name="20% - Accent1 2 4 2 4 2 2 2 3" xfId="11189" xr:uid="{00000000-0005-0000-0000-0000F82A0000}"/>
    <cellStyle name="20% - Accent1 2 4 2 4 2 2 3" xfId="11190" xr:uid="{00000000-0005-0000-0000-0000F92A0000}"/>
    <cellStyle name="20% - Accent1 2 4 2 4 2 2 3 2" xfId="11191" xr:uid="{00000000-0005-0000-0000-0000FA2A0000}"/>
    <cellStyle name="20% - Accent1 2 4 2 4 2 2 4" xfId="11192" xr:uid="{00000000-0005-0000-0000-0000FB2A0000}"/>
    <cellStyle name="20% - Accent1 2 4 2 4 2 3" xfId="11193" xr:uid="{00000000-0005-0000-0000-0000FC2A0000}"/>
    <cellStyle name="20% - Accent1 2 4 2 4 2 3 2" xfId="11194" xr:uid="{00000000-0005-0000-0000-0000FD2A0000}"/>
    <cellStyle name="20% - Accent1 2 4 2 4 2 3 2 2" xfId="11195" xr:uid="{00000000-0005-0000-0000-0000FE2A0000}"/>
    <cellStyle name="20% - Accent1 2 4 2 4 2 3 2 2 2" xfId="11196" xr:uid="{00000000-0005-0000-0000-0000FF2A0000}"/>
    <cellStyle name="20% - Accent1 2 4 2 4 2 3 2 3" xfId="11197" xr:uid="{00000000-0005-0000-0000-0000002B0000}"/>
    <cellStyle name="20% - Accent1 2 4 2 4 2 3 3" xfId="11198" xr:uid="{00000000-0005-0000-0000-0000012B0000}"/>
    <cellStyle name="20% - Accent1 2 4 2 4 2 3 3 2" xfId="11199" xr:uid="{00000000-0005-0000-0000-0000022B0000}"/>
    <cellStyle name="20% - Accent1 2 4 2 4 2 3 4" xfId="11200" xr:uid="{00000000-0005-0000-0000-0000032B0000}"/>
    <cellStyle name="20% - Accent1 2 4 2 4 2 4" xfId="11201" xr:uid="{00000000-0005-0000-0000-0000042B0000}"/>
    <cellStyle name="20% - Accent1 2 4 2 4 2 4 2" xfId="11202" xr:uid="{00000000-0005-0000-0000-0000052B0000}"/>
    <cellStyle name="20% - Accent1 2 4 2 4 2 4 2 2" xfId="11203" xr:uid="{00000000-0005-0000-0000-0000062B0000}"/>
    <cellStyle name="20% - Accent1 2 4 2 4 2 4 2 2 2" xfId="11204" xr:uid="{00000000-0005-0000-0000-0000072B0000}"/>
    <cellStyle name="20% - Accent1 2 4 2 4 2 4 2 3" xfId="11205" xr:uid="{00000000-0005-0000-0000-0000082B0000}"/>
    <cellStyle name="20% - Accent1 2 4 2 4 2 4 3" xfId="11206" xr:uid="{00000000-0005-0000-0000-0000092B0000}"/>
    <cellStyle name="20% - Accent1 2 4 2 4 2 4 3 2" xfId="11207" xr:uid="{00000000-0005-0000-0000-00000A2B0000}"/>
    <cellStyle name="20% - Accent1 2 4 2 4 2 4 4" xfId="11208" xr:uid="{00000000-0005-0000-0000-00000B2B0000}"/>
    <cellStyle name="20% - Accent1 2 4 2 4 2 5" xfId="11209" xr:uid="{00000000-0005-0000-0000-00000C2B0000}"/>
    <cellStyle name="20% - Accent1 2 4 2 4 2 5 2" xfId="11210" xr:uid="{00000000-0005-0000-0000-00000D2B0000}"/>
    <cellStyle name="20% - Accent1 2 4 2 4 2 5 2 2" xfId="11211" xr:uid="{00000000-0005-0000-0000-00000E2B0000}"/>
    <cellStyle name="20% - Accent1 2 4 2 4 2 5 3" xfId="11212" xr:uid="{00000000-0005-0000-0000-00000F2B0000}"/>
    <cellStyle name="20% - Accent1 2 4 2 4 2 6" xfId="11213" xr:uid="{00000000-0005-0000-0000-0000102B0000}"/>
    <cellStyle name="20% - Accent1 2 4 2 4 2 6 2" xfId="11214" xr:uid="{00000000-0005-0000-0000-0000112B0000}"/>
    <cellStyle name="20% - Accent1 2 4 2 4 2 6 2 2" xfId="11215" xr:uid="{00000000-0005-0000-0000-0000122B0000}"/>
    <cellStyle name="20% - Accent1 2 4 2 4 2 6 3" xfId="11216" xr:uid="{00000000-0005-0000-0000-0000132B0000}"/>
    <cellStyle name="20% - Accent1 2 4 2 4 2 7" xfId="11217" xr:uid="{00000000-0005-0000-0000-0000142B0000}"/>
    <cellStyle name="20% - Accent1 2 4 2 4 2 7 2" xfId="11218" xr:uid="{00000000-0005-0000-0000-0000152B0000}"/>
    <cellStyle name="20% - Accent1 2 4 2 4 2 8" xfId="11219" xr:uid="{00000000-0005-0000-0000-0000162B0000}"/>
    <cellStyle name="20% - Accent1 2 4 2 4 2 8 2" xfId="11220" xr:uid="{00000000-0005-0000-0000-0000172B0000}"/>
    <cellStyle name="20% - Accent1 2 4 2 4 2 9" xfId="11221" xr:uid="{00000000-0005-0000-0000-0000182B0000}"/>
    <cellStyle name="20% - Accent1 2 4 2 4 3" xfId="11222" xr:uid="{00000000-0005-0000-0000-0000192B0000}"/>
    <cellStyle name="20% - Accent1 2 4 2 4 3 2" xfId="11223" xr:uid="{00000000-0005-0000-0000-00001A2B0000}"/>
    <cellStyle name="20% - Accent1 2 4 2 4 3 2 2" xfId="11224" xr:uid="{00000000-0005-0000-0000-00001B2B0000}"/>
    <cellStyle name="20% - Accent1 2 4 2 4 3 2 2 2" xfId="11225" xr:uid="{00000000-0005-0000-0000-00001C2B0000}"/>
    <cellStyle name="20% - Accent1 2 4 2 4 3 2 2 2 2" xfId="11226" xr:uid="{00000000-0005-0000-0000-00001D2B0000}"/>
    <cellStyle name="20% - Accent1 2 4 2 4 3 2 2 3" xfId="11227" xr:uid="{00000000-0005-0000-0000-00001E2B0000}"/>
    <cellStyle name="20% - Accent1 2 4 2 4 3 2 3" xfId="11228" xr:uid="{00000000-0005-0000-0000-00001F2B0000}"/>
    <cellStyle name="20% - Accent1 2 4 2 4 3 2 3 2" xfId="11229" xr:uid="{00000000-0005-0000-0000-0000202B0000}"/>
    <cellStyle name="20% - Accent1 2 4 2 4 3 2 4" xfId="11230" xr:uid="{00000000-0005-0000-0000-0000212B0000}"/>
    <cellStyle name="20% - Accent1 2 4 2 4 3 3" xfId="11231" xr:uid="{00000000-0005-0000-0000-0000222B0000}"/>
    <cellStyle name="20% - Accent1 2 4 2 4 3 3 2" xfId="11232" xr:uid="{00000000-0005-0000-0000-0000232B0000}"/>
    <cellStyle name="20% - Accent1 2 4 2 4 3 3 2 2" xfId="11233" xr:uid="{00000000-0005-0000-0000-0000242B0000}"/>
    <cellStyle name="20% - Accent1 2 4 2 4 3 3 2 2 2" xfId="11234" xr:uid="{00000000-0005-0000-0000-0000252B0000}"/>
    <cellStyle name="20% - Accent1 2 4 2 4 3 3 2 3" xfId="11235" xr:uid="{00000000-0005-0000-0000-0000262B0000}"/>
    <cellStyle name="20% - Accent1 2 4 2 4 3 3 3" xfId="11236" xr:uid="{00000000-0005-0000-0000-0000272B0000}"/>
    <cellStyle name="20% - Accent1 2 4 2 4 3 3 3 2" xfId="11237" xr:uid="{00000000-0005-0000-0000-0000282B0000}"/>
    <cellStyle name="20% - Accent1 2 4 2 4 3 3 4" xfId="11238" xr:uid="{00000000-0005-0000-0000-0000292B0000}"/>
    <cellStyle name="20% - Accent1 2 4 2 4 3 4" xfId="11239" xr:uid="{00000000-0005-0000-0000-00002A2B0000}"/>
    <cellStyle name="20% - Accent1 2 4 2 4 3 4 2" xfId="11240" xr:uid="{00000000-0005-0000-0000-00002B2B0000}"/>
    <cellStyle name="20% - Accent1 2 4 2 4 3 4 2 2" xfId="11241" xr:uid="{00000000-0005-0000-0000-00002C2B0000}"/>
    <cellStyle name="20% - Accent1 2 4 2 4 3 4 2 2 2" xfId="11242" xr:uid="{00000000-0005-0000-0000-00002D2B0000}"/>
    <cellStyle name="20% - Accent1 2 4 2 4 3 4 2 3" xfId="11243" xr:uid="{00000000-0005-0000-0000-00002E2B0000}"/>
    <cellStyle name="20% - Accent1 2 4 2 4 3 4 3" xfId="11244" xr:uid="{00000000-0005-0000-0000-00002F2B0000}"/>
    <cellStyle name="20% - Accent1 2 4 2 4 3 4 3 2" xfId="11245" xr:uid="{00000000-0005-0000-0000-0000302B0000}"/>
    <cellStyle name="20% - Accent1 2 4 2 4 3 4 4" xfId="11246" xr:uid="{00000000-0005-0000-0000-0000312B0000}"/>
    <cellStyle name="20% - Accent1 2 4 2 4 3 5" xfId="11247" xr:uid="{00000000-0005-0000-0000-0000322B0000}"/>
    <cellStyle name="20% - Accent1 2 4 2 4 3 5 2" xfId="11248" xr:uid="{00000000-0005-0000-0000-0000332B0000}"/>
    <cellStyle name="20% - Accent1 2 4 2 4 3 5 2 2" xfId="11249" xr:uid="{00000000-0005-0000-0000-0000342B0000}"/>
    <cellStyle name="20% - Accent1 2 4 2 4 3 5 3" xfId="11250" xr:uid="{00000000-0005-0000-0000-0000352B0000}"/>
    <cellStyle name="20% - Accent1 2 4 2 4 3 6" xfId="11251" xr:uid="{00000000-0005-0000-0000-0000362B0000}"/>
    <cellStyle name="20% - Accent1 2 4 2 4 3 6 2" xfId="11252" xr:uid="{00000000-0005-0000-0000-0000372B0000}"/>
    <cellStyle name="20% - Accent1 2 4 2 4 3 6 2 2" xfId="11253" xr:uid="{00000000-0005-0000-0000-0000382B0000}"/>
    <cellStyle name="20% - Accent1 2 4 2 4 3 6 3" xfId="11254" xr:uid="{00000000-0005-0000-0000-0000392B0000}"/>
    <cellStyle name="20% - Accent1 2 4 2 4 3 7" xfId="11255" xr:uid="{00000000-0005-0000-0000-00003A2B0000}"/>
    <cellStyle name="20% - Accent1 2 4 2 4 3 7 2" xfId="11256" xr:uid="{00000000-0005-0000-0000-00003B2B0000}"/>
    <cellStyle name="20% - Accent1 2 4 2 4 3 8" xfId="11257" xr:uid="{00000000-0005-0000-0000-00003C2B0000}"/>
    <cellStyle name="20% - Accent1 2 4 2 4 3 8 2" xfId="11258" xr:uid="{00000000-0005-0000-0000-00003D2B0000}"/>
    <cellStyle name="20% - Accent1 2 4 2 4 3 9" xfId="11259" xr:uid="{00000000-0005-0000-0000-00003E2B0000}"/>
    <cellStyle name="20% - Accent1 2 4 2 4 4" xfId="11260" xr:uid="{00000000-0005-0000-0000-00003F2B0000}"/>
    <cellStyle name="20% - Accent1 2 4 2 4 4 2" xfId="11261" xr:uid="{00000000-0005-0000-0000-0000402B0000}"/>
    <cellStyle name="20% - Accent1 2 4 2 4 4 2 2" xfId="11262" xr:uid="{00000000-0005-0000-0000-0000412B0000}"/>
    <cellStyle name="20% - Accent1 2 4 2 4 4 2 2 2" xfId="11263" xr:uid="{00000000-0005-0000-0000-0000422B0000}"/>
    <cellStyle name="20% - Accent1 2 4 2 4 4 2 3" xfId="11264" xr:uid="{00000000-0005-0000-0000-0000432B0000}"/>
    <cellStyle name="20% - Accent1 2 4 2 4 4 3" xfId="11265" xr:uid="{00000000-0005-0000-0000-0000442B0000}"/>
    <cellStyle name="20% - Accent1 2 4 2 4 4 3 2" xfId="11266" xr:uid="{00000000-0005-0000-0000-0000452B0000}"/>
    <cellStyle name="20% - Accent1 2 4 2 4 4 4" xfId="11267" xr:uid="{00000000-0005-0000-0000-0000462B0000}"/>
    <cellStyle name="20% - Accent1 2 4 2 4 5" xfId="11268" xr:uid="{00000000-0005-0000-0000-0000472B0000}"/>
    <cellStyle name="20% - Accent1 2 4 2 4 5 2" xfId="11269" xr:uid="{00000000-0005-0000-0000-0000482B0000}"/>
    <cellStyle name="20% - Accent1 2 4 2 4 5 2 2" xfId="11270" xr:uid="{00000000-0005-0000-0000-0000492B0000}"/>
    <cellStyle name="20% - Accent1 2 4 2 4 5 2 2 2" xfId="11271" xr:uid="{00000000-0005-0000-0000-00004A2B0000}"/>
    <cellStyle name="20% - Accent1 2 4 2 4 5 2 3" xfId="11272" xr:uid="{00000000-0005-0000-0000-00004B2B0000}"/>
    <cellStyle name="20% - Accent1 2 4 2 4 5 3" xfId="11273" xr:uid="{00000000-0005-0000-0000-00004C2B0000}"/>
    <cellStyle name="20% - Accent1 2 4 2 4 5 3 2" xfId="11274" xr:uid="{00000000-0005-0000-0000-00004D2B0000}"/>
    <cellStyle name="20% - Accent1 2 4 2 4 5 4" xfId="11275" xr:uid="{00000000-0005-0000-0000-00004E2B0000}"/>
    <cellStyle name="20% - Accent1 2 4 2 4 6" xfId="11276" xr:uid="{00000000-0005-0000-0000-00004F2B0000}"/>
    <cellStyle name="20% - Accent1 2 4 2 4 6 2" xfId="11277" xr:uid="{00000000-0005-0000-0000-0000502B0000}"/>
    <cellStyle name="20% - Accent1 2 4 2 4 6 2 2" xfId="11278" xr:uid="{00000000-0005-0000-0000-0000512B0000}"/>
    <cellStyle name="20% - Accent1 2 4 2 4 6 2 2 2" xfId="11279" xr:uid="{00000000-0005-0000-0000-0000522B0000}"/>
    <cellStyle name="20% - Accent1 2 4 2 4 6 2 3" xfId="11280" xr:uid="{00000000-0005-0000-0000-0000532B0000}"/>
    <cellStyle name="20% - Accent1 2 4 2 4 6 3" xfId="11281" xr:uid="{00000000-0005-0000-0000-0000542B0000}"/>
    <cellStyle name="20% - Accent1 2 4 2 4 6 3 2" xfId="11282" xr:uid="{00000000-0005-0000-0000-0000552B0000}"/>
    <cellStyle name="20% - Accent1 2 4 2 4 6 4" xfId="11283" xr:uid="{00000000-0005-0000-0000-0000562B0000}"/>
    <cellStyle name="20% - Accent1 2 4 2 4 7" xfId="11284" xr:uid="{00000000-0005-0000-0000-0000572B0000}"/>
    <cellStyle name="20% - Accent1 2 4 2 4 7 2" xfId="11285" xr:uid="{00000000-0005-0000-0000-0000582B0000}"/>
    <cellStyle name="20% - Accent1 2 4 2 4 7 2 2" xfId="11286" xr:uid="{00000000-0005-0000-0000-0000592B0000}"/>
    <cellStyle name="20% - Accent1 2 4 2 4 7 3" xfId="11287" xr:uid="{00000000-0005-0000-0000-00005A2B0000}"/>
    <cellStyle name="20% - Accent1 2 4 2 4 8" xfId="11288" xr:uid="{00000000-0005-0000-0000-00005B2B0000}"/>
    <cellStyle name="20% - Accent1 2 4 2 4 8 2" xfId="11289" xr:uid="{00000000-0005-0000-0000-00005C2B0000}"/>
    <cellStyle name="20% - Accent1 2 4 2 4 8 2 2" xfId="11290" xr:uid="{00000000-0005-0000-0000-00005D2B0000}"/>
    <cellStyle name="20% - Accent1 2 4 2 4 8 3" xfId="11291" xr:uid="{00000000-0005-0000-0000-00005E2B0000}"/>
    <cellStyle name="20% - Accent1 2 4 2 4 9" xfId="11292" xr:uid="{00000000-0005-0000-0000-00005F2B0000}"/>
    <cellStyle name="20% - Accent1 2 4 2 4 9 2" xfId="11293" xr:uid="{00000000-0005-0000-0000-0000602B0000}"/>
    <cellStyle name="20% - Accent1 2 4 2 5" xfId="11294" xr:uid="{00000000-0005-0000-0000-0000612B0000}"/>
    <cellStyle name="20% - Accent1 2 4 2 5 10" xfId="11295" xr:uid="{00000000-0005-0000-0000-0000622B0000}"/>
    <cellStyle name="20% - Accent1 2 4 2 5 10 2" xfId="11296" xr:uid="{00000000-0005-0000-0000-0000632B0000}"/>
    <cellStyle name="20% - Accent1 2 4 2 5 11" xfId="11297" xr:uid="{00000000-0005-0000-0000-0000642B0000}"/>
    <cellStyle name="20% - Accent1 2 4 2 5 2" xfId="11298" xr:uid="{00000000-0005-0000-0000-0000652B0000}"/>
    <cellStyle name="20% - Accent1 2 4 2 5 2 2" xfId="11299" xr:uid="{00000000-0005-0000-0000-0000662B0000}"/>
    <cellStyle name="20% - Accent1 2 4 2 5 2 2 2" xfId="11300" xr:uid="{00000000-0005-0000-0000-0000672B0000}"/>
    <cellStyle name="20% - Accent1 2 4 2 5 2 2 2 2" xfId="11301" xr:uid="{00000000-0005-0000-0000-0000682B0000}"/>
    <cellStyle name="20% - Accent1 2 4 2 5 2 2 2 2 2" xfId="11302" xr:uid="{00000000-0005-0000-0000-0000692B0000}"/>
    <cellStyle name="20% - Accent1 2 4 2 5 2 2 2 3" xfId="11303" xr:uid="{00000000-0005-0000-0000-00006A2B0000}"/>
    <cellStyle name="20% - Accent1 2 4 2 5 2 2 3" xfId="11304" xr:uid="{00000000-0005-0000-0000-00006B2B0000}"/>
    <cellStyle name="20% - Accent1 2 4 2 5 2 2 3 2" xfId="11305" xr:uid="{00000000-0005-0000-0000-00006C2B0000}"/>
    <cellStyle name="20% - Accent1 2 4 2 5 2 2 4" xfId="11306" xr:uid="{00000000-0005-0000-0000-00006D2B0000}"/>
    <cellStyle name="20% - Accent1 2 4 2 5 2 3" xfId="11307" xr:uid="{00000000-0005-0000-0000-00006E2B0000}"/>
    <cellStyle name="20% - Accent1 2 4 2 5 2 3 2" xfId="11308" xr:uid="{00000000-0005-0000-0000-00006F2B0000}"/>
    <cellStyle name="20% - Accent1 2 4 2 5 2 3 2 2" xfId="11309" xr:uid="{00000000-0005-0000-0000-0000702B0000}"/>
    <cellStyle name="20% - Accent1 2 4 2 5 2 3 2 2 2" xfId="11310" xr:uid="{00000000-0005-0000-0000-0000712B0000}"/>
    <cellStyle name="20% - Accent1 2 4 2 5 2 3 2 3" xfId="11311" xr:uid="{00000000-0005-0000-0000-0000722B0000}"/>
    <cellStyle name="20% - Accent1 2 4 2 5 2 3 3" xfId="11312" xr:uid="{00000000-0005-0000-0000-0000732B0000}"/>
    <cellStyle name="20% - Accent1 2 4 2 5 2 3 3 2" xfId="11313" xr:uid="{00000000-0005-0000-0000-0000742B0000}"/>
    <cellStyle name="20% - Accent1 2 4 2 5 2 3 4" xfId="11314" xr:uid="{00000000-0005-0000-0000-0000752B0000}"/>
    <cellStyle name="20% - Accent1 2 4 2 5 2 4" xfId="11315" xr:uid="{00000000-0005-0000-0000-0000762B0000}"/>
    <cellStyle name="20% - Accent1 2 4 2 5 2 4 2" xfId="11316" xr:uid="{00000000-0005-0000-0000-0000772B0000}"/>
    <cellStyle name="20% - Accent1 2 4 2 5 2 4 2 2" xfId="11317" xr:uid="{00000000-0005-0000-0000-0000782B0000}"/>
    <cellStyle name="20% - Accent1 2 4 2 5 2 4 2 2 2" xfId="11318" xr:uid="{00000000-0005-0000-0000-0000792B0000}"/>
    <cellStyle name="20% - Accent1 2 4 2 5 2 4 2 3" xfId="11319" xr:uid="{00000000-0005-0000-0000-00007A2B0000}"/>
    <cellStyle name="20% - Accent1 2 4 2 5 2 4 3" xfId="11320" xr:uid="{00000000-0005-0000-0000-00007B2B0000}"/>
    <cellStyle name="20% - Accent1 2 4 2 5 2 4 3 2" xfId="11321" xr:uid="{00000000-0005-0000-0000-00007C2B0000}"/>
    <cellStyle name="20% - Accent1 2 4 2 5 2 4 4" xfId="11322" xr:uid="{00000000-0005-0000-0000-00007D2B0000}"/>
    <cellStyle name="20% - Accent1 2 4 2 5 2 5" xfId="11323" xr:uid="{00000000-0005-0000-0000-00007E2B0000}"/>
    <cellStyle name="20% - Accent1 2 4 2 5 2 5 2" xfId="11324" xr:uid="{00000000-0005-0000-0000-00007F2B0000}"/>
    <cellStyle name="20% - Accent1 2 4 2 5 2 5 2 2" xfId="11325" xr:uid="{00000000-0005-0000-0000-0000802B0000}"/>
    <cellStyle name="20% - Accent1 2 4 2 5 2 5 3" xfId="11326" xr:uid="{00000000-0005-0000-0000-0000812B0000}"/>
    <cellStyle name="20% - Accent1 2 4 2 5 2 6" xfId="11327" xr:uid="{00000000-0005-0000-0000-0000822B0000}"/>
    <cellStyle name="20% - Accent1 2 4 2 5 2 6 2" xfId="11328" xr:uid="{00000000-0005-0000-0000-0000832B0000}"/>
    <cellStyle name="20% - Accent1 2 4 2 5 2 6 2 2" xfId="11329" xr:uid="{00000000-0005-0000-0000-0000842B0000}"/>
    <cellStyle name="20% - Accent1 2 4 2 5 2 6 3" xfId="11330" xr:uid="{00000000-0005-0000-0000-0000852B0000}"/>
    <cellStyle name="20% - Accent1 2 4 2 5 2 7" xfId="11331" xr:uid="{00000000-0005-0000-0000-0000862B0000}"/>
    <cellStyle name="20% - Accent1 2 4 2 5 2 7 2" xfId="11332" xr:uid="{00000000-0005-0000-0000-0000872B0000}"/>
    <cellStyle name="20% - Accent1 2 4 2 5 2 8" xfId="11333" xr:uid="{00000000-0005-0000-0000-0000882B0000}"/>
    <cellStyle name="20% - Accent1 2 4 2 5 2 8 2" xfId="11334" xr:uid="{00000000-0005-0000-0000-0000892B0000}"/>
    <cellStyle name="20% - Accent1 2 4 2 5 2 9" xfId="11335" xr:uid="{00000000-0005-0000-0000-00008A2B0000}"/>
    <cellStyle name="20% - Accent1 2 4 2 5 3" xfId="11336" xr:uid="{00000000-0005-0000-0000-00008B2B0000}"/>
    <cellStyle name="20% - Accent1 2 4 2 5 3 2" xfId="11337" xr:uid="{00000000-0005-0000-0000-00008C2B0000}"/>
    <cellStyle name="20% - Accent1 2 4 2 5 3 2 2" xfId="11338" xr:uid="{00000000-0005-0000-0000-00008D2B0000}"/>
    <cellStyle name="20% - Accent1 2 4 2 5 3 2 2 2" xfId="11339" xr:uid="{00000000-0005-0000-0000-00008E2B0000}"/>
    <cellStyle name="20% - Accent1 2 4 2 5 3 2 2 2 2" xfId="11340" xr:uid="{00000000-0005-0000-0000-00008F2B0000}"/>
    <cellStyle name="20% - Accent1 2 4 2 5 3 2 2 3" xfId="11341" xr:uid="{00000000-0005-0000-0000-0000902B0000}"/>
    <cellStyle name="20% - Accent1 2 4 2 5 3 2 3" xfId="11342" xr:uid="{00000000-0005-0000-0000-0000912B0000}"/>
    <cellStyle name="20% - Accent1 2 4 2 5 3 2 3 2" xfId="11343" xr:uid="{00000000-0005-0000-0000-0000922B0000}"/>
    <cellStyle name="20% - Accent1 2 4 2 5 3 2 4" xfId="11344" xr:uid="{00000000-0005-0000-0000-0000932B0000}"/>
    <cellStyle name="20% - Accent1 2 4 2 5 3 3" xfId="11345" xr:uid="{00000000-0005-0000-0000-0000942B0000}"/>
    <cellStyle name="20% - Accent1 2 4 2 5 3 3 2" xfId="11346" xr:uid="{00000000-0005-0000-0000-0000952B0000}"/>
    <cellStyle name="20% - Accent1 2 4 2 5 3 3 2 2" xfId="11347" xr:uid="{00000000-0005-0000-0000-0000962B0000}"/>
    <cellStyle name="20% - Accent1 2 4 2 5 3 3 2 2 2" xfId="11348" xr:uid="{00000000-0005-0000-0000-0000972B0000}"/>
    <cellStyle name="20% - Accent1 2 4 2 5 3 3 2 3" xfId="11349" xr:uid="{00000000-0005-0000-0000-0000982B0000}"/>
    <cellStyle name="20% - Accent1 2 4 2 5 3 3 3" xfId="11350" xr:uid="{00000000-0005-0000-0000-0000992B0000}"/>
    <cellStyle name="20% - Accent1 2 4 2 5 3 3 3 2" xfId="11351" xr:uid="{00000000-0005-0000-0000-00009A2B0000}"/>
    <cellStyle name="20% - Accent1 2 4 2 5 3 3 4" xfId="11352" xr:uid="{00000000-0005-0000-0000-00009B2B0000}"/>
    <cellStyle name="20% - Accent1 2 4 2 5 3 4" xfId="11353" xr:uid="{00000000-0005-0000-0000-00009C2B0000}"/>
    <cellStyle name="20% - Accent1 2 4 2 5 3 4 2" xfId="11354" xr:uid="{00000000-0005-0000-0000-00009D2B0000}"/>
    <cellStyle name="20% - Accent1 2 4 2 5 3 4 2 2" xfId="11355" xr:uid="{00000000-0005-0000-0000-00009E2B0000}"/>
    <cellStyle name="20% - Accent1 2 4 2 5 3 4 2 2 2" xfId="11356" xr:uid="{00000000-0005-0000-0000-00009F2B0000}"/>
    <cellStyle name="20% - Accent1 2 4 2 5 3 4 2 3" xfId="11357" xr:uid="{00000000-0005-0000-0000-0000A02B0000}"/>
    <cellStyle name="20% - Accent1 2 4 2 5 3 4 3" xfId="11358" xr:uid="{00000000-0005-0000-0000-0000A12B0000}"/>
    <cellStyle name="20% - Accent1 2 4 2 5 3 4 3 2" xfId="11359" xr:uid="{00000000-0005-0000-0000-0000A22B0000}"/>
    <cellStyle name="20% - Accent1 2 4 2 5 3 4 4" xfId="11360" xr:uid="{00000000-0005-0000-0000-0000A32B0000}"/>
    <cellStyle name="20% - Accent1 2 4 2 5 3 5" xfId="11361" xr:uid="{00000000-0005-0000-0000-0000A42B0000}"/>
    <cellStyle name="20% - Accent1 2 4 2 5 3 5 2" xfId="11362" xr:uid="{00000000-0005-0000-0000-0000A52B0000}"/>
    <cellStyle name="20% - Accent1 2 4 2 5 3 5 2 2" xfId="11363" xr:uid="{00000000-0005-0000-0000-0000A62B0000}"/>
    <cellStyle name="20% - Accent1 2 4 2 5 3 5 3" xfId="11364" xr:uid="{00000000-0005-0000-0000-0000A72B0000}"/>
    <cellStyle name="20% - Accent1 2 4 2 5 3 6" xfId="11365" xr:uid="{00000000-0005-0000-0000-0000A82B0000}"/>
    <cellStyle name="20% - Accent1 2 4 2 5 3 6 2" xfId="11366" xr:uid="{00000000-0005-0000-0000-0000A92B0000}"/>
    <cellStyle name="20% - Accent1 2 4 2 5 3 6 2 2" xfId="11367" xr:uid="{00000000-0005-0000-0000-0000AA2B0000}"/>
    <cellStyle name="20% - Accent1 2 4 2 5 3 6 3" xfId="11368" xr:uid="{00000000-0005-0000-0000-0000AB2B0000}"/>
    <cellStyle name="20% - Accent1 2 4 2 5 3 7" xfId="11369" xr:uid="{00000000-0005-0000-0000-0000AC2B0000}"/>
    <cellStyle name="20% - Accent1 2 4 2 5 3 7 2" xfId="11370" xr:uid="{00000000-0005-0000-0000-0000AD2B0000}"/>
    <cellStyle name="20% - Accent1 2 4 2 5 3 8" xfId="11371" xr:uid="{00000000-0005-0000-0000-0000AE2B0000}"/>
    <cellStyle name="20% - Accent1 2 4 2 5 3 8 2" xfId="11372" xr:uid="{00000000-0005-0000-0000-0000AF2B0000}"/>
    <cellStyle name="20% - Accent1 2 4 2 5 3 9" xfId="11373" xr:uid="{00000000-0005-0000-0000-0000B02B0000}"/>
    <cellStyle name="20% - Accent1 2 4 2 5 4" xfId="11374" xr:uid="{00000000-0005-0000-0000-0000B12B0000}"/>
    <cellStyle name="20% - Accent1 2 4 2 5 4 2" xfId="11375" xr:uid="{00000000-0005-0000-0000-0000B22B0000}"/>
    <cellStyle name="20% - Accent1 2 4 2 5 4 2 2" xfId="11376" xr:uid="{00000000-0005-0000-0000-0000B32B0000}"/>
    <cellStyle name="20% - Accent1 2 4 2 5 4 2 2 2" xfId="11377" xr:uid="{00000000-0005-0000-0000-0000B42B0000}"/>
    <cellStyle name="20% - Accent1 2 4 2 5 4 2 3" xfId="11378" xr:uid="{00000000-0005-0000-0000-0000B52B0000}"/>
    <cellStyle name="20% - Accent1 2 4 2 5 4 3" xfId="11379" xr:uid="{00000000-0005-0000-0000-0000B62B0000}"/>
    <cellStyle name="20% - Accent1 2 4 2 5 4 3 2" xfId="11380" xr:uid="{00000000-0005-0000-0000-0000B72B0000}"/>
    <cellStyle name="20% - Accent1 2 4 2 5 4 4" xfId="11381" xr:uid="{00000000-0005-0000-0000-0000B82B0000}"/>
    <cellStyle name="20% - Accent1 2 4 2 5 5" xfId="11382" xr:uid="{00000000-0005-0000-0000-0000B92B0000}"/>
    <cellStyle name="20% - Accent1 2 4 2 5 5 2" xfId="11383" xr:uid="{00000000-0005-0000-0000-0000BA2B0000}"/>
    <cellStyle name="20% - Accent1 2 4 2 5 5 2 2" xfId="11384" xr:uid="{00000000-0005-0000-0000-0000BB2B0000}"/>
    <cellStyle name="20% - Accent1 2 4 2 5 5 2 2 2" xfId="11385" xr:uid="{00000000-0005-0000-0000-0000BC2B0000}"/>
    <cellStyle name="20% - Accent1 2 4 2 5 5 2 3" xfId="11386" xr:uid="{00000000-0005-0000-0000-0000BD2B0000}"/>
    <cellStyle name="20% - Accent1 2 4 2 5 5 3" xfId="11387" xr:uid="{00000000-0005-0000-0000-0000BE2B0000}"/>
    <cellStyle name="20% - Accent1 2 4 2 5 5 3 2" xfId="11388" xr:uid="{00000000-0005-0000-0000-0000BF2B0000}"/>
    <cellStyle name="20% - Accent1 2 4 2 5 5 4" xfId="11389" xr:uid="{00000000-0005-0000-0000-0000C02B0000}"/>
    <cellStyle name="20% - Accent1 2 4 2 5 6" xfId="11390" xr:uid="{00000000-0005-0000-0000-0000C12B0000}"/>
    <cellStyle name="20% - Accent1 2 4 2 5 6 2" xfId="11391" xr:uid="{00000000-0005-0000-0000-0000C22B0000}"/>
    <cellStyle name="20% - Accent1 2 4 2 5 6 2 2" xfId="11392" xr:uid="{00000000-0005-0000-0000-0000C32B0000}"/>
    <cellStyle name="20% - Accent1 2 4 2 5 6 2 2 2" xfId="11393" xr:uid="{00000000-0005-0000-0000-0000C42B0000}"/>
    <cellStyle name="20% - Accent1 2 4 2 5 6 2 3" xfId="11394" xr:uid="{00000000-0005-0000-0000-0000C52B0000}"/>
    <cellStyle name="20% - Accent1 2 4 2 5 6 3" xfId="11395" xr:uid="{00000000-0005-0000-0000-0000C62B0000}"/>
    <cellStyle name="20% - Accent1 2 4 2 5 6 3 2" xfId="11396" xr:uid="{00000000-0005-0000-0000-0000C72B0000}"/>
    <cellStyle name="20% - Accent1 2 4 2 5 6 4" xfId="11397" xr:uid="{00000000-0005-0000-0000-0000C82B0000}"/>
    <cellStyle name="20% - Accent1 2 4 2 5 7" xfId="11398" xr:uid="{00000000-0005-0000-0000-0000C92B0000}"/>
    <cellStyle name="20% - Accent1 2 4 2 5 7 2" xfId="11399" xr:uid="{00000000-0005-0000-0000-0000CA2B0000}"/>
    <cellStyle name="20% - Accent1 2 4 2 5 7 2 2" xfId="11400" xr:uid="{00000000-0005-0000-0000-0000CB2B0000}"/>
    <cellStyle name="20% - Accent1 2 4 2 5 7 3" xfId="11401" xr:uid="{00000000-0005-0000-0000-0000CC2B0000}"/>
    <cellStyle name="20% - Accent1 2 4 2 5 8" xfId="11402" xr:uid="{00000000-0005-0000-0000-0000CD2B0000}"/>
    <cellStyle name="20% - Accent1 2 4 2 5 8 2" xfId="11403" xr:uid="{00000000-0005-0000-0000-0000CE2B0000}"/>
    <cellStyle name="20% - Accent1 2 4 2 5 8 2 2" xfId="11404" xr:uid="{00000000-0005-0000-0000-0000CF2B0000}"/>
    <cellStyle name="20% - Accent1 2 4 2 5 8 3" xfId="11405" xr:uid="{00000000-0005-0000-0000-0000D02B0000}"/>
    <cellStyle name="20% - Accent1 2 4 2 5 9" xfId="11406" xr:uid="{00000000-0005-0000-0000-0000D12B0000}"/>
    <cellStyle name="20% - Accent1 2 4 2 5 9 2" xfId="11407" xr:uid="{00000000-0005-0000-0000-0000D22B0000}"/>
    <cellStyle name="20% - Accent1 2 4 2 6" xfId="11408" xr:uid="{00000000-0005-0000-0000-0000D32B0000}"/>
    <cellStyle name="20% - Accent1 2 4 2 6 2" xfId="11409" xr:uid="{00000000-0005-0000-0000-0000D42B0000}"/>
    <cellStyle name="20% - Accent1 2 4 2 6 2 2" xfId="11410" xr:uid="{00000000-0005-0000-0000-0000D52B0000}"/>
    <cellStyle name="20% - Accent1 2 4 2 6 2 2 2" xfId="11411" xr:uid="{00000000-0005-0000-0000-0000D62B0000}"/>
    <cellStyle name="20% - Accent1 2 4 2 6 2 2 2 2" xfId="11412" xr:uid="{00000000-0005-0000-0000-0000D72B0000}"/>
    <cellStyle name="20% - Accent1 2 4 2 6 2 2 3" xfId="11413" xr:uid="{00000000-0005-0000-0000-0000D82B0000}"/>
    <cellStyle name="20% - Accent1 2 4 2 6 2 3" xfId="11414" xr:uid="{00000000-0005-0000-0000-0000D92B0000}"/>
    <cellStyle name="20% - Accent1 2 4 2 6 2 3 2" xfId="11415" xr:uid="{00000000-0005-0000-0000-0000DA2B0000}"/>
    <cellStyle name="20% - Accent1 2 4 2 6 2 4" xfId="11416" xr:uid="{00000000-0005-0000-0000-0000DB2B0000}"/>
    <cellStyle name="20% - Accent1 2 4 2 6 3" xfId="11417" xr:uid="{00000000-0005-0000-0000-0000DC2B0000}"/>
    <cellStyle name="20% - Accent1 2 4 2 6 3 2" xfId="11418" xr:uid="{00000000-0005-0000-0000-0000DD2B0000}"/>
    <cellStyle name="20% - Accent1 2 4 2 6 3 2 2" xfId="11419" xr:uid="{00000000-0005-0000-0000-0000DE2B0000}"/>
    <cellStyle name="20% - Accent1 2 4 2 6 3 2 2 2" xfId="11420" xr:uid="{00000000-0005-0000-0000-0000DF2B0000}"/>
    <cellStyle name="20% - Accent1 2 4 2 6 3 2 3" xfId="11421" xr:uid="{00000000-0005-0000-0000-0000E02B0000}"/>
    <cellStyle name="20% - Accent1 2 4 2 6 3 3" xfId="11422" xr:uid="{00000000-0005-0000-0000-0000E12B0000}"/>
    <cellStyle name="20% - Accent1 2 4 2 6 3 3 2" xfId="11423" xr:uid="{00000000-0005-0000-0000-0000E22B0000}"/>
    <cellStyle name="20% - Accent1 2 4 2 6 3 4" xfId="11424" xr:uid="{00000000-0005-0000-0000-0000E32B0000}"/>
    <cellStyle name="20% - Accent1 2 4 2 6 4" xfId="11425" xr:uid="{00000000-0005-0000-0000-0000E42B0000}"/>
    <cellStyle name="20% - Accent1 2 4 2 6 4 2" xfId="11426" xr:uid="{00000000-0005-0000-0000-0000E52B0000}"/>
    <cellStyle name="20% - Accent1 2 4 2 6 4 2 2" xfId="11427" xr:uid="{00000000-0005-0000-0000-0000E62B0000}"/>
    <cellStyle name="20% - Accent1 2 4 2 6 4 2 2 2" xfId="11428" xr:uid="{00000000-0005-0000-0000-0000E72B0000}"/>
    <cellStyle name="20% - Accent1 2 4 2 6 4 2 3" xfId="11429" xr:uid="{00000000-0005-0000-0000-0000E82B0000}"/>
    <cellStyle name="20% - Accent1 2 4 2 6 4 3" xfId="11430" xr:uid="{00000000-0005-0000-0000-0000E92B0000}"/>
    <cellStyle name="20% - Accent1 2 4 2 6 4 3 2" xfId="11431" xr:uid="{00000000-0005-0000-0000-0000EA2B0000}"/>
    <cellStyle name="20% - Accent1 2 4 2 6 4 4" xfId="11432" xr:uid="{00000000-0005-0000-0000-0000EB2B0000}"/>
    <cellStyle name="20% - Accent1 2 4 2 6 5" xfId="11433" xr:uid="{00000000-0005-0000-0000-0000EC2B0000}"/>
    <cellStyle name="20% - Accent1 2 4 2 6 5 2" xfId="11434" xr:uid="{00000000-0005-0000-0000-0000ED2B0000}"/>
    <cellStyle name="20% - Accent1 2 4 2 6 5 2 2" xfId="11435" xr:uid="{00000000-0005-0000-0000-0000EE2B0000}"/>
    <cellStyle name="20% - Accent1 2 4 2 6 5 3" xfId="11436" xr:uid="{00000000-0005-0000-0000-0000EF2B0000}"/>
    <cellStyle name="20% - Accent1 2 4 2 6 6" xfId="11437" xr:uid="{00000000-0005-0000-0000-0000F02B0000}"/>
    <cellStyle name="20% - Accent1 2 4 2 6 6 2" xfId="11438" xr:uid="{00000000-0005-0000-0000-0000F12B0000}"/>
    <cellStyle name="20% - Accent1 2 4 2 6 6 2 2" xfId="11439" xr:uid="{00000000-0005-0000-0000-0000F22B0000}"/>
    <cellStyle name="20% - Accent1 2 4 2 6 6 3" xfId="11440" xr:uid="{00000000-0005-0000-0000-0000F32B0000}"/>
    <cellStyle name="20% - Accent1 2 4 2 6 7" xfId="11441" xr:uid="{00000000-0005-0000-0000-0000F42B0000}"/>
    <cellStyle name="20% - Accent1 2 4 2 6 7 2" xfId="11442" xr:uid="{00000000-0005-0000-0000-0000F52B0000}"/>
    <cellStyle name="20% - Accent1 2 4 2 6 8" xfId="11443" xr:uid="{00000000-0005-0000-0000-0000F62B0000}"/>
    <cellStyle name="20% - Accent1 2 4 2 6 8 2" xfId="11444" xr:uid="{00000000-0005-0000-0000-0000F72B0000}"/>
    <cellStyle name="20% - Accent1 2 4 2 6 9" xfId="11445" xr:uid="{00000000-0005-0000-0000-0000F82B0000}"/>
    <cellStyle name="20% - Accent1 2 4 2 7" xfId="11446" xr:uid="{00000000-0005-0000-0000-0000F92B0000}"/>
    <cellStyle name="20% - Accent1 2 4 2 7 2" xfId="11447" xr:uid="{00000000-0005-0000-0000-0000FA2B0000}"/>
    <cellStyle name="20% - Accent1 2 4 2 7 2 2" xfId="11448" xr:uid="{00000000-0005-0000-0000-0000FB2B0000}"/>
    <cellStyle name="20% - Accent1 2 4 2 7 2 2 2" xfId="11449" xr:uid="{00000000-0005-0000-0000-0000FC2B0000}"/>
    <cellStyle name="20% - Accent1 2 4 2 7 2 2 2 2" xfId="11450" xr:uid="{00000000-0005-0000-0000-0000FD2B0000}"/>
    <cellStyle name="20% - Accent1 2 4 2 7 2 2 3" xfId="11451" xr:uid="{00000000-0005-0000-0000-0000FE2B0000}"/>
    <cellStyle name="20% - Accent1 2 4 2 7 2 3" xfId="11452" xr:uid="{00000000-0005-0000-0000-0000FF2B0000}"/>
    <cellStyle name="20% - Accent1 2 4 2 7 2 3 2" xfId="11453" xr:uid="{00000000-0005-0000-0000-0000002C0000}"/>
    <cellStyle name="20% - Accent1 2 4 2 7 2 4" xfId="11454" xr:uid="{00000000-0005-0000-0000-0000012C0000}"/>
    <cellStyle name="20% - Accent1 2 4 2 7 3" xfId="11455" xr:uid="{00000000-0005-0000-0000-0000022C0000}"/>
    <cellStyle name="20% - Accent1 2 4 2 7 3 2" xfId="11456" xr:uid="{00000000-0005-0000-0000-0000032C0000}"/>
    <cellStyle name="20% - Accent1 2 4 2 7 3 2 2" xfId="11457" xr:uid="{00000000-0005-0000-0000-0000042C0000}"/>
    <cellStyle name="20% - Accent1 2 4 2 7 3 2 2 2" xfId="11458" xr:uid="{00000000-0005-0000-0000-0000052C0000}"/>
    <cellStyle name="20% - Accent1 2 4 2 7 3 2 3" xfId="11459" xr:uid="{00000000-0005-0000-0000-0000062C0000}"/>
    <cellStyle name="20% - Accent1 2 4 2 7 3 3" xfId="11460" xr:uid="{00000000-0005-0000-0000-0000072C0000}"/>
    <cellStyle name="20% - Accent1 2 4 2 7 3 3 2" xfId="11461" xr:uid="{00000000-0005-0000-0000-0000082C0000}"/>
    <cellStyle name="20% - Accent1 2 4 2 7 3 4" xfId="11462" xr:uid="{00000000-0005-0000-0000-0000092C0000}"/>
    <cellStyle name="20% - Accent1 2 4 2 7 4" xfId="11463" xr:uid="{00000000-0005-0000-0000-00000A2C0000}"/>
    <cellStyle name="20% - Accent1 2 4 2 7 4 2" xfId="11464" xr:uid="{00000000-0005-0000-0000-00000B2C0000}"/>
    <cellStyle name="20% - Accent1 2 4 2 7 4 2 2" xfId="11465" xr:uid="{00000000-0005-0000-0000-00000C2C0000}"/>
    <cellStyle name="20% - Accent1 2 4 2 7 4 2 2 2" xfId="11466" xr:uid="{00000000-0005-0000-0000-00000D2C0000}"/>
    <cellStyle name="20% - Accent1 2 4 2 7 4 2 3" xfId="11467" xr:uid="{00000000-0005-0000-0000-00000E2C0000}"/>
    <cellStyle name="20% - Accent1 2 4 2 7 4 3" xfId="11468" xr:uid="{00000000-0005-0000-0000-00000F2C0000}"/>
    <cellStyle name="20% - Accent1 2 4 2 7 4 3 2" xfId="11469" xr:uid="{00000000-0005-0000-0000-0000102C0000}"/>
    <cellStyle name="20% - Accent1 2 4 2 7 4 4" xfId="11470" xr:uid="{00000000-0005-0000-0000-0000112C0000}"/>
    <cellStyle name="20% - Accent1 2 4 2 7 5" xfId="11471" xr:uid="{00000000-0005-0000-0000-0000122C0000}"/>
    <cellStyle name="20% - Accent1 2 4 2 7 5 2" xfId="11472" xr:uid="{00000000-0005-0000-0000-0000132C0000}"/>
    <cellStyle name="20% - Accent1 2 4 2 7 5 2 2" xfId="11473" xr:uid="{00000000-0005-0000-0000-0000142C0000}"/>
    <cellStyle name="20% - Accent1 2 4 2 7 5 3" xfId="11474" xr:uid="{00000000-0005-0000-0000-0000152C0000}"/>
    <cellStyle name="20% - Accent1 2 4 2 7 6" xfId="11475" xr:uid="{00000000-0005-0000-0000-0000162C0000}"/>
    <cellStyle name="20% - Accent1 2 4 2 7 6 2" xfId="11476" xr:uid="{00000000-0005-0000-0000-0000172C0000}"/>
    <cellStyle name="20% - Accent1 2 4 2 7 6 2 2" xfId="11477" xr:uid="{00000000-0005-0000-0000-0000182C0000}"/>
    <cellStyle name="20% - Accent1 2 4 2 7 6 3" xfId="11478" xr:uid="{00000000-0005-0000-0000-0000192C0000}"/>
    <cellStyle name="20% - Accent1 2 4 2 7 7" xfId="11479" xr:uid="{00000000-0005-0000-0000-00001A2C0000}"/>
    <cellStyle name="20% - Accent1 2 4 2 7 7 2" xfId="11480" xr:uid="{00000000-0005-0000-0000-00001B2C0000}"/>
    <cellStyle name="20% - Accent1 2 4 2 7 8" xfId="11481" xr:uid="{00000000-0005-0000-0000-00001C2C0000}"/>
    <cellStyle name="20% - Accent1 2 4 2 7 8 2" xfId="11482" xr:uid="{00000000-0005-0000-0000-00001D2C0000}"/>
    <cellStyle name="20% - Accent1 2 4 2 7 9" xfId="11483" xr:uid="{00000000-0005-0000-0000-00001E2C0000}"/>
    <cellStyle name="20% - Accent1 2 4 2 8" xfId="11484" xr:uid="{00000000-0005-0000-0000-00001F2C0000}"/>
    <cellStyle name="20% - Accent1 2 4 2 8 2" xfId="11485" xr:uid="{00000000-0005-0000-0000-0000202C0000}"/>
    <cellStyle name="20% - Accent1 2 4 2 8 2 2" xfId="11486" xr:uid="{00000000-0005-0000-0000-0000212C0000}"/>
    <cellStyle name="20% - Accent1 2 4 2 8 2 2 2" xfId="11487" xr:uid="{00000000-0005-0000-0000-0000222C0000}"/>
    <cellStyle name="20% - Accent1 2 4 2 8 2 3" xfId="11488" xr:uid="{00000000-0005-0000-0000-0000232C0000}"/>
    <cellStyle name="20% - Accent1 2 4 2 8 3" xfId="11489" xr:uid="{00000000-0005-0000-0000-0000242C0000}"/>
    <cellStyle name="20% - Accent1 2 4 2 8 3 2" xfId="11490" xr:uid="{00000000-0005-0000-0000-0000252C0000}"/>
    <cellStyle name="20% - Accent1 2 4 2 8 4" xfId="11491" xr:uid="{00000000-0005-0000-0000-0000262C0000}"/>
    <cellStyle name="20% - Accent1 2 4 2 9" xfId="11492" xr:uid="{00000000-0005-0000-0000-0000272C0000}"/>
    <cellStyle name="20% - Accent1 2 4 2 9 2" xfId="11493" xr:uid="{00000000-0005-0000-0000-0000282C0000}"/>
    <cellStyle name="20% - Accent1 2 4 2 9 2 2" xfId="11494" xr:uid="{00000000-0005-0000-0000-0000292C0000}"/>
    <cellStyle name="20% - Accent1 2 4 2 9 2 2 2" xfId="11495" xr:uid="{00000000-0005-0000-0000-00002A2C0000}"/>
    <cellStyle name="20% - Accent1 2 4 2 9 2 3" xfId="11496" xr:uid="{00000000-0005-0000-0000-00002B2C0000}"/>
    <cellStyle name="20% - Accent1 2 4 2 9 3" xfId="11497" xr:uid="{00000000-0005-0000-0000-00002C2C0000}"/>
    <cellStyle name="20% - Accent1 2 4 2 9 3 2" xfId="11498" xr:uid="{00000000-0005-0000-0000-00002D2C0000}"/>
    <cellStyle name="20% - Accent1 2 4 2 9 4" xfId="11499" xr:uid="{00000000-0005-0000-0000-00002E2C0000}"/>
    <cellStyle name="20% - Accent1 2 4 3" xfId="11500" xr:uid="{00000000-0005-0000-0000-00002F2C0000}"/>
    <cellStyle name="20% - Accent1 2 4 3 10" xfId="11501" xr:uid="{00000000-0005-0000-0000-0000302C0000}"/>
    <cellStyle name="20% - Accent1 2 4 3 10 2" xfId="11502" xr:uid="{00000000-0005-0000-0000-0000312C0000}"/>
    <cellStyle name="20% - Accent1 2 4 3 10 2 2" xfId="11503" xr:uid="{00000000-0005-0000-0000-0000322C0000}"/>
    <cellStyle name="20% - Accent1 2 4 3 10 3" xfId="11504" xr:uid="{00000000-0005-0000-0000-0000332C0000}"/>
    <cellStyle name="20% - Accent1 2 4 3 11" xfId="11505" xr:uid="{00000000-0005-0000-0000-0000342C0000}"/>
    <cellStyle name="20% - Accent1 2 4 3 11 2" xfId="11506" xr:uid="{00000000-0005-0000-0000-0000352C0000}"/>
    <cellStyle name="20% - Accent1 2 4 3 11 2 2" xfId="11507" xr:uid="{00000000-0005-0000-0000-0000362C0000}"/>
    <cellStyle name="20% - Accent1 2 4 3 11 3" xfId="11508" xr:uid="{00000000-0005-0000-0000-0000372C0000}"/>
    <cellStyle name="20% - Accent1 2 4 3 12" xfId="11509" xr:uid="{00000000-0005-0000-0000-0000382C0000}"/>
    <cellStyle name="20% - Accent1 2 4 3 12 2" xfId="11510" xr:uid="{00000000-0005-0000-0000-0000392C0000}"/>
    <cellStyle name="20% - Accent1 2 4 3 13" xfId="11511" xr:uid="{00000000-0005-0000-0000-00003A2C0000}"/>
    <cellStyle name="20% - Accent1 2 4 3 13 2" xfId="11512" xr:uid="{00000000-0005-0000-0000-00003B2C0000}"/>
    <cellStyle name="20% - Accent1 2 4 3 14" xfId="11513" xr:uid="{00000000-0005-0000-0000-00003C2C0000}"/>
    <cellStyle name="20% - Accent1 2 4 3 2" xfId="11514" xr:uid="{00000000-0005-0000-0000-00003D2C0000}"/>
    <cellStyle name="20% - Accent1 2 4 3 2 10" xfId="11515" xr:uid="{00000000-0005-0000-0000-00003E2C0000}"/>
    <cellStyle name="20% - Accent1 2 4 3 2 10 2" xfId="11516" xr:uid="{00000000-0005-0000-0000-00003F2C0000}"/>
    <cellStyle name="20% - Accent1 2 4 3 2 11" xfId="11517" xr:uid="{00000000-0005-0000-0000-0000402C0000}"/>
    <cellStyle name="20% - Accent1 2 4 3 2 2" xfId="11518" xr:uid="{00000000-0005-0000-0000-0000412C0000}"/>
    <cellStyle name="20% - Accent1 2 4 3 2 2 2" xfId="11519" xr:uid="{00000000-0005-0000-0000-0000422C0000}"/>
    <cellStyle name="20% - Accent1 2 4 3 2 2 2 2" xfId="11520" xr:uid="{00000000-0005-0000-0000-0000432C0000}"/>
    <cellStyle name="20% - Accent1 2 4 3 2 2 2 2 2" xfId="11521" xr:uid="{00000000-0005-0000-0000-0000442C0000}"/>
    <cellStyle name="20% - Accent1 2 4 3 2 2 2 2 2 2" xfId="11522" xr:uid="{00000000-0005-0000-0000-0000452C0000}"/>
    <cellStyle name="20% - Accent1 2 4 3 2 2 2 2 3" xfId="11523" xr:uid="{00000000-0005-0000-0000-0000462C0000}"/>
    <cellStyle name="20% - Accent1 2 4 3 2 2 2 3" xfId="11524" xr:uid="{00000000-0005-0000-0000-0000472C0000}"/>
    <cellStyle name="20% - Accent1 2 4 3 2 2 2 3 2" xfId="11525" xr:uid="{00000000-0005-0000-0000-0000482C0000}"/>
    <cellStyle name="20% - Accent1 2 4 3 2 2 2 4" xfId="11526" xr:uid="{00000000-0005-0000-0000-0000492C0000}"/>
    <cellStyle name="20% - Accent1 2 4 3 2 2 3" xfId="11527" xr:uid="{00000000-0005-0000-0000-00004A2C0000}"/>
    <cellStyle name="20% - Accent1 2 4 3 2 2 3 2" xfId="11528" xr:uid="{00000000-0005-0000-0000-00004B2C0000}"/>
    <cellStyle name="20% - Accent1 2 4 3 2 2 3 2 2" xfId="11529" xr:uid="{00000000-0005-0000-0000-00004C2C0000}"/>
    <cellStyle name="20% - Accent1 2 4 3 2 2 3 2 2 2" xfId="11530" xr:uid="{00000000-0005-0000-0000-00004D2C0000}"/>
    <cellStyle name="20% - Accent1 2 4 3 2 2 3 2 3" xfId="11531" xr:uid="{00000000-0005-0000-0000-00004E2C0000}"/>
    <cellStyle name="20% - Accent1 2 4 3 2 2 3 3" xfId="11532" xr:uid="{00000000-0005-0000-0000-00004F2C0000}"/>
    <cellStyle name="20% - Accent1 2 4 3 2 2 3 3 2" xfId="11533" xr:uid="{00000000-0005-0000-0000-0000502C0000}"/>
    <cellStyle name="20% - Accent1 2 4 3 2 2 3 4" xfId="11534" xr:uid="{00000000-0005-0000-0000-0000512C0000}"/>
    <cellStyle name="20% - Accent1 2 4 3 2 2 4" xfId="11535" xr:uid="{00000000-0005-0000-0000-0000522C0000}"/>
    <cellStyle name="20% - Accent1 2 4 3 2 2 4 2" xfId="11536" xr:uid="{00000000-0005-0000-0000-0000532C0000}"/>
    <cellStyle name="20% - Accent1 2 4 3 2 2 4 2 2" xfId="11537" xr:uid="{00000000-0005-0000-0000-0000542C0000}"/>
    <cellStyle name="20% - Accent1 2 4 3 2 2 4 2 2 2" xfId="11538" xr:uid="{00000000-0005-0000-0000-0000552C0000}"/>
    <cellStyle name="20% - Accent1 2 4 3 2 2 4 2 3" xfId="11539" xr:uid="{00000000-0005-0000-0000-0000562C0000}"/>
    <cellStyle name="20% - Accent1 2 4 3 2 2 4 3" xfId="11540" xr:uid="{00000000-0005-0000-0000-0000572C0000}"/>
    <cellStyle name="20% - Accent1 2 4 3 2 2 4 3 2" xfId="11541" xr:uid="{00000000-0005-0000-0000-0000582C0000}"/>
    <cellStyle name="20% - Accent1 2 4 3 2 2 4 4" xfId="11542" xr:uid="{00000000-0005-0000-0000-0000592C0000}"/>
    <cellStyle name="20% - Accent1 2 4 3 2 2 5" xfId="11543" xr:uid="{00000000-0005-0000-0000-00005A2C0000}"/>
    <cellStyle name="20% - Accent1 2 4 3 2 2 5 2" xfId="11544" xr:uid="{00000000-0005-0000-0000-00005B2C0000}"/>
    <cellStyle name="20% - Accent1 2 4 3 2 2 5 2 2" xfId="11545" xr:uid="{00000000-0005-0000-0000-00005C2C0000}"/>
    <cellStyle name="20% - Accent1 2 4 3 2 2 5 3" xfId="11546" xr:uid="{00000000-0005-0000-0000-00005D2C0000}"/>
    <cellStyle name="20% - Accent1 2 4 3 2 2 6" xfId="11547" xr:uid="{00000000-0005-0000-0000-00005E2C0000}"/>
    <cellStyle name="20% - Accent1 2 4 3 2 2 6 2" xfId="11548" xr:uid="{00000000-0005-0000-0000-00005F2C0000}"/>
    <cellStyle name="20% - Accent1 2 4 3 2 2 6 2 2" xfId="11549" xr:uid="{00000000-0005-0000-0000-0000602C0000}"/>
    <cellStyle name="20% - Accent1 2 4 3 2 2 6 3" xfId="11550" xr:uid="{00000000-0005-0000-0000-0000612C0000}"/>
    <cellStyle name="20% - Accent1 2 4 3 2 2 7" xfId="11551" xr:uid="{00000000-0005-0000-0000-0000622C0000}"/>
    <cellStyle name="20% - Accent1 2 4 3 2 2 7 2" xfId="11552" xr:uid="{00000000-0005-0000-0000-0000632C0000}"/>
    <cellStyle name="20% - Accent1 2 4 3 2 2 8" xfId="11553" xr:uid="{00000000-0005-0000-0000-0000642C0000}"/>
    <cellStyle name="20% - Accent1 2 4 3 2 2 8 2" xfId="11554" xr:uid="{00000000-0005-0000-0000-0000652C0000}"/>
    <cellStyle name="20% - Accent1 2 4 3 2 2 9" xfId="11555" xr:uid="{00000000-0005-0000-0000-0000662C0000}"/>
    <cellStyle name="20% - Accent1 2 4 3 2 3" xfId="11556" xr:uid="{00000000-0005-0000-0000-0000672C0000}"/>
    <cellStyle name="20% - Accent1 2 4 3 2 3 2" xfId="11557" xr:uid="{00000000-0005-0000-0000-0000682C0000}"/>
    <cellStyle name="20% - Accent1 2 4 3 2 3 2 2" xfId="11558" xr:uid="{00000000-0005-0000-0000-0000692C0000}"/>
    <cellStyle name="20% - Accent1 2 4 3 2 3 2 2 2" xfId="11559" xr:uid="{00000000-0005-0000-0000-00006A2C0000}"/>
    <cellStyle name="20% - Accent1 2 4 3 2 3 2 2 2 2" xfId="11560" xr:uid="{00000000-0005-0000-0000-00006B2C0000}"/>
    <cellStyle name="20% - Accent1 2 4 3 2 3 2 2 3" xfId="11561" xr:uid="{00000000-0005-0000-0000-00006C2C0000}"/>
    <cellStyle name="20% - Accent1 2 4 3 2 3 2 3" xfId="11562" xr:uid="{00000000-0005-0000-0000-00006D2C0000}"/>
    <cellStyle name="20% - Accent1 2 4 3 2 3 2 3 2" xfId="11563" xr:uid="{00000000-0005-0000-0000-00006E2C0000}"/>
    <cellStyle name="20% - Accent1 2 4 3 2 3 2 4" xfId="11564" xr:uid="{00000000-0005-0000-0000-00006F2C0000}"/>
    <cellStyle name="20% - Accent1 2 4 3 2 3 3" xfId="11565" xr:uid="{00000000-0005-0000-0000-0000702C0000}"/>
    <cellStyle name="20% - Accent1 2 4 3 2 3 3 2" xfId="11566" xr:uid="{00000000-0005-0000-0000-0000712C0000}"/>
    <cellStyle name="20% - Accent1 2 4 3 2 3 3 2 2" xfId="11567" xr:uid="{00000000-0005-0000-0000-0000722C0000}"/>
    <cellStyle name="20% - Accent1 2 4 3 2 3 3 2 2 2" xfId="11568" xr:uid="{00000000-0005-0000-0000-0000732C0000}"/>
    <cellStyle name="20% - Accent1 2 4 3 2 3 3 2 3" xfId="11569" xr:uid="{00000000-0005-0000-0000-0000742C0000}"/>
    <cellStyle name="20% - Accent1 2 4 3 2 3 3 3" xfId="11570" xr:uid="{00000000-0005-0000-0000-0000752C0000}"/>
    <cellStyle name="20% - Accent1 2 4 3 2 3 3 3 2" xfId="11571" xr:uid="{00000000-0005-0000-0000-0000762C0000}"/>
    <cellStyle name="20% - Accent1 2 4 3 2 3 3 4" xfId="11572" xr:uid="{00000000-0005-0000-0000-0000772C0000}"/>
    <cellStyle name="20% - Accent1 2 4 3 2 3 4" xfId="11573" xr:uid="{00000000-0005-0000-0000-0000782C0000}"/>
    <cellStyle name="20% - Accent1 2 4 3 2 3 4 2" xfId="11574" xr:uid="{00000000-0005-0000-0000-0000792C0000}"/>
    <cellStyle name="20% - Accent1 2 4 3 2 3 4 2 2" xfId="11575" xr:uid="{00000000-0005-0000-0000-00007A2C0000}"/>
    <cellStyle name="20% - Accent1 2 4 3 2 3 4 2 2 2" xfId="11576" xr:uid="{00000000-0005-0000-0000-00007B2C0000}"/>
    <cellStyle name="20% - Accent1 2 4 3 2 3 4 2 3" xfId="11577" xr:uid="{00000000-0005-0000-0000-00007C2C0000}"/>
    <cellStyle name="20% - Accent1 2 4 3 2 3 4 3" xfId="11578" xr:uid="{00000000-0005-0000-0000-00007D2C0000}"/>
    <cellStyle name="20% - Accent1 2 4 3 2 3 4 3 2" xfId="11579" xr:uid="{00000000-0005-0000-0000-00007E2C0000}"/>
    <cellStyle name="20% - Accent1 2 4 3 2 3 4 4" xfId="11580" xr:uid="{00000000-0005-0000-0000-00007F2C0000}"/>
    <cellStyle name="20% - Accent1 2 4 3 2 3 5" xfId="11581" xr:uid="{00000000-0005-0000-0000-0000802C0000}"/>
    <cellStyle name="20% - Accent1 2 4 3 2 3 5 2" xfId="11582" xr:uid="{00000000-0005-0000-0000-0000812C0000}"/>
    <cellStyle name="20% - Accent1 2 4 3 2 3 5 2 2" xfId="11583" xr:uid="{00000000-0005-0000-0000-0000822C0000}"/>
    <cellStyle name="20% - Accent1 2 4 3 2 3 5 3" xfId="11584" xr:uid="{00000000-0005-0000-0000-0000832C0000}"/>
    <cellStyle name="20% - Accent1 2 4 3 2 3 6" xfId="11585" xr:uid="{00000000-0005-0000-0000-0000842C0000}"/>
    <cellStyle name="20% - Accent1 2 4 3 2 3 6 2" xfId="11586" xr:uid="{00000000-0005-0000-0000-0000852C0000}"/>
    <cellStyle name="20% - Accent1 2 4 3 2 3 6 2 2" xfId="11587" xr:uid="{00000000-0005-0000-0000-0000862C0000}"/>
    <cellStyle name="20% - Accent1 2 4 3 2 3 6 3" xfId="11588" xr:uid="{00000000-0005-0000-0000-0000872C0000}"/>
    <cellStyle name="20% - Accent1 2 4 3 2 3 7" xfId="11589" xr:uid="{00000000-0005-0000-0000-0000882C0000}"/>
    <cellStyle name="20% - Accent1 2 4 3 2 3 7 2" xfId="11590" xr:uid="{00000000-0005-0000-0000-0000892C0000}"/>
    <cellStyle name="20% - Accent1 2 4 3 2 3 8" xfId="11591" xr:uid="{00000000-0005-0000-0000-00008A2C0000}"/>
    <cellStyle name="20% - Accent1 2 4 3 2 3 8 2" xfId="11592" xr:uid="{00000000-0005-0000-0000-00008B2C0000}"/>
    <cellStyle name="20% - Accent1 2 4 3 2 3 9" xfId="11593" xr:uid="{00000000-0005-0000-0000-00008C2C0000}"/>
    <cellStyle name="20% - Accent1 2 4 3 2 4" xfId="11594" xr:uid="{00000000-0005-0000-0000-00008D2C0000}"/>
    <cellStyle name="20% - Accent1 2 4 3 2 4 2" xfId="11595" xr:uid="{00000000-0005-0000-0000-00008E2C0000}"/>
    <cellStyle name="20% - Accent1 2 4 3 2 4 2 2" xfId="11596" xr:uid="{00000000-0005-0000-0000-00008F2C0000}"/>
    <cellStyle name="20% - Accent1 2 4 3 2 4 2 2 2" xfId="11597" xr:uid="{00000000-0005-0000-0000-0000902C0000}"/>
    <cellStyle name="20% - Accent1 2 4 3 2 4 2 3" xfId="11598" xr:uid="{00000000-0005-0000-0000-0000912C0000}"/>
    <cellStyle name="20% - Accent1 2 4 3 2 4 3" xfId="11599" xr:uid="{00000000-0005-0000-0000-0000922C0000}"/>
    <cellStyle name="20% - Accent1 2 4 3 2 4 3 2" xfId="11600" xr:uid="{00000000-0005-0000-0000-0000932C0000}"/>
    <cellStyle name="20% - Accent1 2 4 3 2 4 4" xfId="11601" xr:uid="{00000000-0005-0000-0000-0000942C0000}"/>
    <cellStyle name="20% - Accent1 2 4 3 2 5" xfId="11602" xr:uid="{00000000-0005-0000-0000-0000952C0000}"/>
    <cellStyle name="20% - Accent1 2 4 3 2 5 2" xfId="11603" xr:uid="{00000000-0005-0000-0000-0000962C0000}"/>
    <cellStyle name="20% - Accent1 2 4 3 2 5 2 2" xfId="11604" xr:uid="{00000000-0005-0000-0000-0000972C0000}"/>
    <cellStyle name="20% - Accent1 2 4 3 2 5 2 2 2" xfId="11605" xr:uid="{00000000-0005-0000-0000-0000982C0000}"/>
    <cellStyle name="20% - Accent1 2 4 3 2 5 2 3" xfId="11606" xr:uid="{00000000-0005-0000-0000-0000992C0000}"/>
    <cellStyle name="20% - Accent1 2 4 3 2 5 3" xfId="11607" xr:uid="{00000000-0005-0000-0000-00009A2C0000}"/>
    <cellStyle name="20% - Accent1 2 4 3 2 5 3 2" xfId="11608" xr:uid="{00000000-0005-0000-0000-00009B2C0000}"/>
    <cellStyle name="20% - Accent1 2 4 3 2 5 4" xfId="11609" xr:uid="{00000000-0005-0000-0000-00009C2C0000}"/>
    <cellStyle name="20% - Accent1 2 4 3 2 6" xfId="11610" xr:uid="{00000000-0005-0000-0000-00009D2C0000}"/>
    <cellStyle name="20% - Accent1 2 4 3 2 6 2" xfId="11611" xr:uid="{00000000-0005-0000-0000-00009E2C0000}"/>
    <cellStyle name="20% - Accent1 2 4 3 2 6 2 2" xfId="11612" xr:uid="{00000000-0005-0000-0000-00009F2C0000}"/>
    <cellStyle name="20% - Accent1 2 4 3 2 6 2 2 2" xfId="11613" xr:uid="{00000000-0005-0000-0000-0000A02C0000}"/>
    <cellStyle name="20% - Accent1 2 4 3 2 6 2 3" xfId="11614" xr:uid="{00000000-0005-0000-0000-0000A12C0000}"/>
    <cellStyle name="20% - Accent1 2 4 3 2 6 3" xfId="11615" xr:uid="{00000000-0005-0000-0000-0000A22C0000}"/>
    <cellStyle name="20% - Accent1 2 4 3 2 6 3 2" xfId="11616" xr:uid="{00000000-0005-0000-0000-0000A32C0000}"/>
    <cellStyle name="20% - Accent1 2 4 3 2 6 4" xfId="11617" xr:uid="{00000000-0005-0000-0000-0000A42C0000}"/>
    <cellStyle name="20% - Accent1 2 4 3 2 7" xfId="11618" xr:uid="{00000000-0005-0000-0000-0000A52C0000}"/>
    <cellStyle name="20% - Accent1 2 4 3 2 7 2" xfId="11619" xr:uid="{00000000-0005-0000-0000-0000A62C0000}"/>
    <cellStyle name="20% - Accent1 2 4 3 2 7 2 2" xfId="11620" xr:uid="{00000000-0005-0000-0000-0000A72C0000}"/>
    <cellStyle name="20% - Accent1 2 4 3 2 7 3" xfId="11621" xr:uid="{00000000-0005-0000-0000-0000A82C0000}"/>
    <cellStyle name="20% - Accent1 2 4 3 2 8" xfId="11622" xr:uid="{00000000-0005-0000-0000-0000A92C0000}"/>
    <cellStyle name="20% - Accent1 2 4 3 2 8 2" xfId="11623" xr:uid="{00000000-0005-0000-0000-0000AA2C0000}"/>
    <cellStyle name="20% - Accent1 2 4 3 2 8 2 2" xfId="11624" xr:uid="{00000000-0005-0000-0000-0000AB2C0000}"/>
    <cellStyle name="20% - Accent1 2 4 3 2 8 3" xfId="11625" xr:uid="{00000000-0005-0000-0000-0000AC2C0000}"/>
    <cellStyle name="20% - Accent1 2 4 3 2 9" xfId="11626" xr:uid="{00000000-0005-0000-0000-0000AD2C0000}"/>
    <cellStyle name="20% - Accent1 2 4 3 2 9 2" xfId="11627" xr:uid="{00000000-0005-0000-0000-0000AE2C0000}"/>
    <cellStyle name="20% - Accent1 2 4 3 3" xfId="11628" xr:uid="{00000000-0005-0000-0000-0000AF2C0000}"/>
    <cellStyle name="20% - Accent1 2 4 3 3 10" xfId="11629" xr:uid="{00000000-0005-0000-0000-0000B02C0000}"/>
    <cellStyle name="20% - Accent1 2 4 3 3 10 2" xfId="11630" xr:uid="{00000000-0005-0000-0000-0000B12C0000}"/>
    <cellStyle name="20% - Accent1 2 4 3 3 11" xfId="11631" xr:uid="{00000000-0005-0000-0000-0000B22C0000}"/>
    <cellStyle name="20% - Accent1 2 4 3 3 2" xfId="11632" xr:uid="{00000000-0005-0000-0000-0000B32C0000}"/>
    <cellStyle name="20% - Accent1 2 4 3 3 2 2" xfId="11633" xr:uid="{00000000-0005-0000-0000-0000B42C0000}"/>
    <cellStyle name="20% - Accent1 2 4 3 3 2 2 2" xfId="11634" xr:uid="{00000000-0005-0000-0000-0000B52C0000}"/>
    <cellStyle name="20% - Accent1 2 4 3 3 2 2 2 2" xfId="11635" xr:uid="{00000000-0005-0000-0000-0000B62C0000}"/>
    <cellStyle name="20% - Accent1 2 4 3 3 2 2 2 2 2" xfId="11636" xr:uid="{00000000-0005-0000-0000-0000B72C0000}"/>
    <cellStyle name="20% - Accent1 2 4 3 3 2 2 2 3" xfId="11637" xr:uid="{00000000-0005-0000-0000-0000B82C0000}"/>
    <cellStyle name="20% - Accent1 2 4 3 3 2 2 3" xfId="11638" xr:uid="{00000000-0005-0000-0000-0000B92C0000}"/>
    <cellStyle name="20% - Accent1 2 4 3 3 2 2 3 2" xfId="11639" xr:uid="{00000000-0005-0000-0000-0000BA2C0000}"/>
    <cellStyle name="20% - Accent1 2 4 3 3 2 2 4" xfId="11640" xr:uid="{00000000-0005-0000-0000-0000BB2C0000}"/>
    <cellStyle name="20% - Accent1 2 4 3 3 2 3" xfId="11641" xr:uid="{00000000-0005-0000-0000-0000BC2C0000}"/>
    <cellStyle name="20% - Accent1 2 4 3 3 2 3 2" xfId="11642" xr:uid="{00000000-0005-0000-0000-0000BD2C0000}"/>
    <cellStyle name="20% - Accent1 2 4 3 3 2 3 2 2" xfId="11643" xr:uid="{00000000-0005-0000-0000-0000BE2C0000}"/>
    <cellStyle name="20% - Accent1 2 4 3 3 2 3 2 2 2" xfId="11644" xr:uid="{00000000-0005-0000-0000-0000BF2C0000}"/>
    <cellStyle name="20% - Accent1 2 4 3 3 2 3 2 3" xfId="11645" xr:uid="{00000000-0005-0000-0000-0000C02C0000}"/>
    <cellStyle name="20% - Accent1 2 4 3 3 2 3 3" xfId="11646" xr:uid="{00000000-0005-0000-0000-0000C12C0000}"/>
    <cellStyle name="20% - Accent1 2 4 3 3 2 3 3 2" xfId="11647" xr:uid="{00000000-0005-0000-0000-0000C22C0000}"/>
    <cellStyle name="20% - Accent1 2 4 3 3 2 3 4" xfId="11648" xr:uid="{00000000-0005-0000-0000-0000C32C0000}"/>
    <cellStyle name="20% - Accent1 2 4 3 3 2 4" xfId="11649" xr:uid="{00000000-0005-0000-0000-0000C42C0000}"/>
    <cellStyle name="20% - Accent1 2 4 3 3 2 4 2" xfId="11650" xr:uid="{00000000-0005-0000-0000-0000C52C0000}"/>
    <cellStyle name="20% - Accent1 2 4 3 3 2 4 2 2" xfId="11651" xr:uid="{00000000-0005-0000-0000-0000C62C0000}"/>
    <cellStyle name="20% - Accent1 2 4 3 3 2 4 2 2 2" xfId="11652" xr:uid="{00000000-0005-0000-0000-0000C72C0000}"/>
    <cellStyle name="20% - Accent1 2 4 3 3 2 4 2 3" xfId="11653" xr:uid="{00000000-0005-0000-0000-0000C82C0000}"/>
    <cellStyle name="20% - Accent1 2 4 3 3 2 4 3" xfId="11654" xr:uid="{00000000-0005-0000-0000-0000C92C0000}"/>
    <cellStyle name="20% - Accent1 2 4 3 3 2 4 3 2" xfId="11655" xr:uid="{00000000-0005-0000-0000-0000CA2C0000}"/>
    <cellStyle name="20% - Accent1 2 4 3 3 2 4 4" xfId="11656" xr:uid="{00000000-0005-0000-0000-0000CB2C0000}"/>
    <cellStyle name="20% - Accent1 2 4 3 3 2 5" xfId="11657" xr:uid="{00000000-0005-0000-0000-0000CC2C0000}"/>
    <cellStyle name="20% - Accent1 2 4 3 3 2 5 2" xfId="11658" xr:uid="{00000000-0005-0000-0000-0000CD2C0000}"/>
    <cellStyle name="20% - Accent1 2 4 3 3 2 5 2 2" xfId="11659" xr:uid="{00000000-0005-0000-0000-0000CE2C0000}"/>
    <cellStyle name="20% - Accent1 2 4 3 3 2 5 3" xfId="11660" xr:uid="{00000000-0005-0000-0000-0000CF2C0000}"/>
    <cellStyle name="20% - Accent1 2 4 3 3 2 6" xfId="11661" xr:uid="{00000000-0005-0000-0000-0000D02C0000}"/>
    <cellStyle name="20% - Accent1 2 4 3 3 2 6 2" xfId="11662" xr:uid="{00000000-0005-0000-0000-0000D12C0000}"/>
    <cellStyle name="20% - Accent1 2 4 3 3 2 6 2 2" xfId="11663" xr:uid="{00000000-0005-0000-0000-0000D22C0000}"/>
    <cellStyle name="20% - Accent1 2 4 3 3 2 6 3" xfId="11664" xr:uid="{00000000-0005-0000-0000-0000D32C0000}"/>
    <cellStyle name="20% - Accent1 2 4 3 3 2 7" xfId="11665" xr:uid="{00000000-0005-0000-0000-0000D42C0000}"/>
    <cellStyle name="20% - Accent1 2 4 3 3 2 7 2" xfId="11666" xr:uid="{00000000-0005-0000-0000-0000D52C0000}"/>
    <cellStyle name="20% - Accent1 2 4 3 3 2 8" xfId="11667" xr:uid="{00000000-0005-0000-0000-0000D62C0000}"/>
    <cellStyle name="20% - Accent1 2 4 3 3 2 8 2" xfId="11668" xr:uid="{00000000-0005-0000-0000-0000D72C0000}"/>
    <cellStyle name="20% - Accent1 2 4 3 3 2 9" xfId="11669" xr:uid="{00000000-0005-0000-0000-0000D82C0000}"/>
    <cellStyle name="20% - Accent1 2 4 3 3 3" xfId="11670" xr:uid="{00000000-0005-0000-0000-0000D92C0000}"/>
    <cellStyle name="20% - Accent1 2 4 3 3 3 2" xfId="11671" xr:uid="{00000000-0005-0000-0000-0000DA2C0000}"/>
    <cellStyle name="20% - Accent1 2 4 3 3 3 2 2" xfId="11672" xr:uid="{00000000-0005-0000-0000-0000DB2C0000}"/>
    <cellStyle name="20% - Accent1 2 4 3 3 3 2 2 2" xfId="11673" xr:uid="{00000000-0005-0000-0000-0000DC2C0000}"/>
    <cellStyle name="20% - Accent1 2 4 3 3 3 2 2 2 2" xfId="11674" xr:uid="{00000000-0005-0000-0000-0000DD2C0000}"/>
    <cellStyle name="20% - Accent1 2 4 3 3 3 2 2 3" xfId="11675" xr:uid="{00000000-0005-0000-0000-0000DE2C0000}"/>
    <cellStyle name="20% - Accent1 2 4 3 3 3 2 3" xfId="11676" xr:uid="{00000000-0005-0000-0000-0000DF2C0000}"/>
    <cellStyle name="20% - Accent1 2 4 3 3 3 2 3 2" xfId="11677" xr:uid="{00000000-0005-0000-0000-0000E02C0000}"/>
    <cellStyle name="20% - Accent1 2 4 3 3 3 2 4" xfId="11678" xr:uid="{00000000-0005-0000-0000-0000E12C0000}"/>
    <cellStyle name="20% - Accent1 2 4 3 3 3 3" xfId="11679" xr:uid="{00000000-0005-0000-0000-0000E22C0000}"/>
    <cellStyle name="20% - Accent1 2 4 3 3 3 3 2" xfId="11680" xr:uid="{00000000-0005-0000-0000-0000E32C0000}"/>
    <cellStyle name="20% - Accent1 2 4 3 3 3 3 2 2" xfId="11681" xr:uid="{00000000-0005-0000-0000-0000E42C0000}"/>
    <cellStyle name="20% - Accent1 2 4 3 3 3 3 2 2 2" xfId="11682" xr:uid="{00000000-0005-0000-0000-0000E52C0000}"/>
    <cellStyle name="20% - Accent1 2 4 3 3 3 3 2 3" xfId="11683" xr:uid="{00000000-0005-0000-0000-0000E62C0000}"/>
    <cellStyle name="20% - Accent1 2 4 3 3 3 3 3" xfId="11684" xr:uid="{00000000-0005-0000-0000-0000E72C0000}"/>
    <cellStyle name="20% - Accent1 2 4 3 3 3 3 3 2" xfId="11685" xr:uid="{00000000-0005-0000-0000-0000E82C0000}"/>
    <cellStyle name="20% - Accent1 2 4 3 3 3 3 4" xfId="11686" xr:uid="{00000000-0005-0000-0000-0000E92C0000}"/>
    <cellStyle name="20% - Accent1 2 4 3 3 3 4" xfId="11687" xr:uid="{00000000-0005-0000-0000-0000EA2C0000}"/>
    <cellStyle name="20% - Accent1 2 4 3 3 3 4 2" xfId="11688" xr:uid="{00000000-0005-0000-0000-0000EB2C0000}"/>
    <cellStyle name="20% - Accent1 2 4 3 3 3 4 2 2" xfId="11689" xr:uid="{00000000-0005-0000-0000-0000EC2C0000}"/>
    <cellStyle name="20% - Accent1 2 4 3 3 3 4 2 2 2" xfId="11690" xr:uid="{00000000-0005-0000-0000-0000ED2C0000}"/>
    <cellStyle name="20% - Accent1 2 4 3 3 3 4 2 3" xfId="11691" xr:uid="{00000000-0005-0000-0000-0000EE2C0000}"/>
    <cellStyle name="20% - Accent1 2 4 3 3 3 4 3" xfId="11692" xr:uid="{00000000-0005-0000-0000-0000EF2C0000}"/>
    <cellStyle name="20% - Accent1 2 4 3 3 3 4 3 2" xfId="11693" xr:uid="{00000000-0005-0000-0000-0000F02C0000}"/>
    <cellStyle name="20% - Accent1 2 4 3 3 3 4 4" xfId="11694" xr:uid="{00000000-0005-0000-0000-0000F12C0000}"/>
    <cellStyle name="20% - Accent1 2 4 3 3 3 5" xfId="11695" xr:uid="{00000000-0005-0000-0000-0000F22C0000}"/>
    <cellStyle name="20% - Accent1 2 4 3 3 3 5 2" xfId="11696" xr:uid="{00000000-0005-0000-0000-0000F32C0000}"/>
    <cellStyle name="20% - Accent1 2 4 3 3 3 5 2 2" xfId="11697" xr:uid="{00000000-0005-0000-0000-0000F42C0000}"/>
    <cellStyle name="20% - Accent1 2 4 3 3 3 5 3" xfId="11698" xr:uid="{00000000-0005-0000-0000-0000F52C0000}"/>
    <cellStyle name="20% - Accent1 2 4 3 3 3 6" xfId="11699" xr:uid="{00000000-0005-0000-0000-0000F62C0000}"/>
    <cellStyle name="20% - Accent1 2 4 3 3 3 6 2" xfId="11700" xr:uid="{00000000-0005-0000-0000-0000F72C0000}"/>
    <cellStyle name="20% - Accent1 2 4 3 3 3 6 2 2" xfId="11701" xr:uid="{00000000-0005-0000-0000-0000F82C0000}"/>
    <cellStyle name="20% - Accent1 2 4 3 3 3 6 3" xfId="11702" xr:uid="{00000000-0005-0000-0000-0000F92C0000}"/>
    <cellStyle name="20% - Accent1 2 4 3 3 3 7" xfId="11703" xr:uid="{00000000-0005-0000-0000-0000FA2C0000}"/>
    <cellStyle name="20% - Accent1 2 4 3 3 3 7 2" xfId="11704" xr:uid="{00000000-0005-0000-0000-0000FB2C0000}"/>
    <cellStyle name="20% - Accent1 2 4 3 3 3 8" xfId="11705" xr:uid="{00000000-0005-0000-0000-0000FC2C0000}"/>
    <cellStyle name="20% - Accent1 2 4 3 3 3 8 2" xfId="11706" xr:uid="{00000000-0005-0000-0000-0000FD2C0000}"/>
    <cellStyle name="20% - Accent1 2 4 3 3 3 9" xfId="11707" xr:uid="{00000000-0005-0000-0000-0000FE2C0000}"/>
    <cellStyle name="20% - Accent1 2 4 3 3 4" xfId="11708" xr:uid="{00000000-0005-0000-0000-0000FF2C0000}"/>
    <cellStyle name="20% - Accent1 2 4 3 3 4 2" xfId="11709" xr:uid="{00000000-0005-0000-0000-0000002D0000}"/>
    <cellStyle name="20% - Accent1 2 4 3 3 4 2 2" xfId="11710" xr:uid="{00000000-0005-0000-0000-0000012D0000}"/>
    <cellStyle name="20% - Accent1 2 4 3 3 4 2 2 2" xfId="11711" xr:uid="{00000000-0005-0000-0000-0000022D0000}"/>
    <cellStyle name="20% - Accent1 2 4 3 3 4 2 3" xfId="11712" xr:uid="{00000000-0005-0000-0000-0000032D0000}"/>
    <cellStyle name="20% - Accent1 2 4 3 3 4 3" xfId="11713" xr:uid="{00000000-0005-0000-0000-0000042D0000}"/>
    <cellStyle name="20% - Accent1 2 4 3 3 4 3 2" xfId="11714" xr:uid="{00000000-0005-0000-0000-0000052D0000}"/>
    <cellStyle name="20% - Accent1 2 4 3 3 4 4" xfId="11715" xr:uid="{00000000-0005-0000-0000-0000062D0000}"/>
    <cellStyle name="20% - Accent1 2 4 3 3 5" xfId="11716" xr:uid="{00000000-0005-0000-0000-0000072D0000}"/>
    <cellStyle name="20% - Accent1 2 4 3 3 5 2" xfId="11717" xr:uid="{00000000-0005-0000-0000-0000082D0000}"/>
    <cellStyle name="20% - Accent1 2 4 3 3 5 2 2" xfId="11718" xr:uid="{00000000-0005-0000-0000-0000092D0000}"/>
    <cellStyle name="20% - Accent1 2 4 3 3 5 2 2 2" xfId="11719" xr:uid="{00000000-0005-0000-0000-00000A2D0000}"/>
    <cellStyle name="20% - Accent1 2 4 3 3 5 2 3" xfId="11720" xr:uid="{00000000-0005-0000-0000-00000B2D0000}"/>
    <cellStyle name="20% - Accent1 2 4 3 3 5 3" xfId="11721" xr:uid="{00000000-0005-0000-0000-00000C2D0000}"/>
    <cellStyle name="20% - Accent1 2 4 3 3 5 3 2" xfId="11722" xr:uid="{00000000-0005-0000-0000-00000D2D0000}"/>
    <cellStyle name="20% - Accent1 2 4 3 3 5 4" xfId="11723" xr:uid="{00000000-0005-0000-0000-00000E2D0000}"/>
    <cellStyle name="20% - Accent1 2 4 3 3 6" xfId="11724" xr:uid="{00000000-0005-0000-0000-00000F2D0000}"/>
    <cellStyle name="20% - Accent1 2 4 3 3 6 2" xfId="11725" xr:uid="{00000000-0005-0000-0000-0000102D0000}"/>
    <cellStyle name="20% - Accent1 2 4 3 3 6 2 2" xfId="11726" xr:uid="{00000000-0005-0000-0000-0000112D0000}"/>
    <cellStyle name="20% - Accent1 2 4 3 3 6 2 2 2" xfId="11727" xr:uid="{00000000-0005-0000-0000-0000122D0000}"/>
    <cellStyle name="20% - Accent1 2 4 3 3 6 2 3" xfId="11728" xr:uid="{00000000-0005-0000-0000-0000132D0000}"/>
    <cellStyle name="20% - Accent1 2 4 3 3 6 3" xfId="11729" xr:uid="{00000000-0005-0000-0000-0000142D0000}"/>
    <cellStyle name="20% - Accent1 2 4 3 3 6 3 2" xfId="11730" xr:uid="{00000000-0005-0000-0000-0000152D0000}"/>
    <cellStyle name="20% - Accent1 2 4 3 3 6 4" xfId="11731" xr:uid="{00000000-0005-0000-0000-0000162D0000}"/>
    <cellStyle name="20% - Accent1 2 4 3 3 7" xfId="11732" xr:uid="{00000000-0005-0000-0000-0000172D0000}"/>
    <cellStyle name="20% - Accent1 2 4 3 3 7 2" xfId="11733" xr:uid="{00000000-0005-0000-0000-0000182D0000}"/>
    <cellStyle name="20% - Accent1 2 4 3 3 7 2 2" xfId="11734" xr:uid="{00000000-0005-0000-0000-0000192D0000}"/>
    <cellStyle name="20% - Accent1 2 4 3 3 7 3" xfId="11735" xr:uid="{00000000-0005-0000-0000-00001A2D0000}"/>
    <cellStyle name="20% - Accent1 2 4 3 3 8" xfId="11736" xr:uid="{00000000-0005-0000-0000-00001B2D0000}"/>
    <cellStyle name="20% - Accent1 2 4 3 3 8 2" xfId="11737" xr:uid="{00000000-0005-0000-0000-00001C2D0000}"/>
    <cellStyle name="20% - Accent1 2 4 3 3 8 2 2" xfId="11738" xr:uid="{00000000-0005-0000-0000-00001D2D0000}"/>
    <cellStyle name="20% - Accent1 2 4 3 3 8 3" xfId="11739" xr:uid="{00000000-0005-0000-0000-00001E2D0000}"/>
    <cellStyle name="20% - Accent1 2 4 3 3 9" xfId="11740" xr:uid="{00000000-0005-0000-0000-00001F2D0000}"/>
    <cellStyle name="20% - Accent1 2 4 3 3 9 2" xfId="11741" xr:uid="{00000000-0005-0000-0000-0000202D0000}"/>
    <cellStyle name="20% - Accent1 2 4 3 4" xfId="11742" xr:uid="{00000000-0005-0000-0000-0000212D0000}"/>
    <cellStyle name="20% - Accent1 2 4 3 4 10" xfId="11743" xr:uid="{00000000-0005-0000-0000-0000222D0000}"/>
    <cellStyle name="20% - Accent1 2 4 3 4 10 2" xfId="11744" xr:uid="{00000000-0005-0000-0000-0000232D0000}"/>
    <cellStyle name="20% - Accent1 2 4 3 4 11" xfId="11745" xr:uid="{00000000-0005-0000-0000-0000242D0000}"/>
    <cellStyle name="20% - Accent1 2 4 3 4 2" xfId="11746" xr:uid="{00000000-0005-0000-0000-0000252D0000}"/>
    <cellStyle name="20% - Accent1 2 4 3 4 2 2" xfId="11747" xr:uid="{00000000-0005-0000-0000-0000262D0000}"/>
    <cellStyle name="20% - Accent1 2 4 3 4 2 2 2" xfId="11748" xr:uid="{00000000-0005-0000-0000-0000272D0000}"/>
    <cellStyle name="20% - Accent1 2 4 3 4 2 2 2 2" xfId="11749" xr:uid="{00000000-0005-0000-0000-0000282D0000}"/>
    <cellStyle name="20% - Accent1 2 4 3 4 2 2 2 2 2" xfId="11750" xr:uid="{00000000-0005-0000-0000-0000292D0000}"/>
    <cellStyle name="20% - Accent1 2 4 3 4 2 2 2 3" xfId="11751" xr:uid="{00000000-0005-0000-0000-00002A2D0000}"/>
    <cellStyle name="20% - Accent1 2 4 3 4 2 2 3" xfId="11752" xr:uid="{00000000-0005-0000-0000-00002B2D0000}"/>
    <cellStyle name="20% - Accent1 2 4 3 4 2 2 3 2" xfId="11753" xr:uid="{00000000-0005-0000-0000-00002C2D0000}"/>
    <cellStyle name="20% - Accent1 2 4 3 4 2 2 4" xfId="11754" xr:uid="{00000000-0005-0000-0000-00002D2D0000}"/>
    <cellStyle name="20% - Accent1 2 4 3 4 2 3" xfId="11755" xr:uid="{00000000-0005-0000-0000-00002E2D0000}"/>
    <cellStyle name="20% - Accent1 2 4 3 4 2 3 2" xfId="11756" xr:uid="{00000000-0005-0000-0000-00002F2D0000}"/>
    <cellStyle name="20% - Accent1 2 4 3 4 2 3 2 2" xfId="11757" xr:uid="{00000000-0005-0000-0000-0000302D0000}"/>
    <cellStyle name="20% - Accent1 2 4 3 4 2 3 2 2 2" xfId="11758" xr:uid="{00000000-0005-0000-0000-0000312D0000}"/>
    <cellStyle name="20% - Accent1 2 4 3 4 2 3 2 3" xfId="11759" xr:uid="{00000000-0005-0000-0000-0000322D0000}"/>
    <cellStyle name="20% - Accent1 2 4 3 4 2 3 3" xfId="11760" xr:uid="{00000000-0005-0000-0000-0000332D0000}"/>
    <cellStyle name="20% - Accent1 2 4 3 4 2 3 3 2" xfId="11761" xr:uid="{00000000-0005-0000-0000-0000342D0000}"/>
    <cellStyle name="20% - Accent1 2 4 3 4 2 3 4" xfId="11762" xr:uid="{00000000-0005-0000-0000-0000352D0000}"/>
    <cellStyle name="20% - Accent1 2 4 3 4 2 4" xfId="11763" xr:uid="{00000000-0005-0000-0000-0000362D0000}"/>
    <cellStyle name="20% - Accent1 2 4 3 4 2 4 2" xfId="11764" xr:uid="{00000000-0005-0000-0000-0000372D0000}"/>
    <cellStyle name="20% - Accent1 2 4 3 4 2 4 2 2" xfId="11765" xr:uid="{00000000-0005-0000-0000-0000382D0000}"/>
    <cellStyle name="20% - Accent1 2 4 3 4 2 4 2 2 2" xfId="11766" xr:uid="{00000000-0005-0000-0000-0000392D0000}"/>
    <cellStyle name="20% - Accent1 2 4 3 4 2 4 2 3" xfId="11767" xr:uid="{00000000-0005-0000-0000-00003A2D0000}"/>
    <cellStyle name="20% - Accent1 2 4 3 4 2 4 3" xfId="11768" xr:uid="{00000000-0005-0000-0000-00003B2D0000}"/>
    <cellStyle name="20% - Accent1 2 4 3 4 2 4 3 2" xfId="11769" xr:uid="{00000000-0005-0000-0000-00003C2D0000}"/>
    <cellStyle name="20% - Accent1 2 4 3 4 2 4 4" xfId="11770" xr:uid="{00000000-0005-0000-0000-00003D2D0000}"/>
    <cellStyle name="20% - Accent1 2 4 3 4 2 5" xfId="11771" xr:uid="{00000000-0005-0000-0000-00003E2D0000}"/>
    <cellStyle name="20% - Accent1 2 4 3 4 2 5 2" xfId="11772" xr:uid="{00000000-0005-0000-0000-00003F2D0000}"/>
    <cellStyle name="20% - Accent1 2 4 3 4 2 5 2 2" xfId="11773" xr:uid="{00000000-0005-0000-0000-0000402D0000}"/>
    <cellStyle name="20% - Accent1 2 4 3 4 2 5 3" xfId="11774" xr:uid="{00000000-0005-0000-0000-0000412D0000}"/>
    <cellStyle name="20% - Accent1 2 4 3 4 2 6" xfId="11775" xr:uid="{00000000-0005-0000-0000-0000422D0000}"/>
    <cellStyle name="20% - Accent1 2 4 3 4 2 6 2" xfId="11776" xr:uid="{00000000-0005-0000-0000-0000432D0000}"/>
    <cellStyle name="20% - Accent1 2 4 3 4 2 6 2 2" xfId="11777" xr:uid="{00000000-0005-0000-0000-0000442D0000}"/>
    <cellStyle name="20% - Accent1 2 4 3 4 2 6 3" xfId="11778" xr:uid="{00000000-0005-0000-0000-0000452D0000}"/>
    <cellStyle name="20% - Accent1 2 4 3 4 2 7" xfId="11779" xr:uid="{00000000-0005-0000-0000-0000462D0000}"/>
    <cellStyle name="20% - Accent1 2 4 3 4 2 7 2" xfId="11780" xr:uid="{00000000-0005-0000-0000-0000472D0000}"/>
    <cellStyle name="20% - Accent1 2 4 3 4 2 8" xfId="11781" xr:uid="{00000000-0005-0000-0000-0000482D0000}"/>
    <cellStyle name="20% - Accent1 2 4 3 4 2 8 2" xfId="11782" xr:uid="{00000000-0005-0000-0000-0000492D0000}"/>
    <cellStyle name="20% - Accent1 2 4 3 4 2 9" xfId="11783" xr:uid="{00000000-0005-0000-0000-00004A2D0000}"/>
    <cellStyle name="20% - Accent1 2 4 3 4 3" xfId="11784" xr:uid="{00000000-0005-0000-0000-00004B2D0000}"/>
    <cellStyle name="20% - Accent1 2 4 3 4 3 2" xfId="11785" xr:uid="{00000000-0005-0000-0000-00004C2D0000}"/>
    <cellStyle name="20% - Accent1 2 4 3 4 3 2 2" xfId="11786" xr:uid="{00000000-0005-0000-0000-00004D2D0000}"/>
    <cellStyle name="20% - Accent1 2 4 3 4 3 2 2 2" xfId="11787" xr:uid="{00000000-0005-0000-0000-00004E2D0000}"/>
    <cellStyle name="20% - Accent1 2 4 3 4 3 2 2 2 2" xfId="11788" xr:uid="{00000000-0005-0000-0000-00004F2D0000}"/>
    <cellStyle name="20% - Accent1 2 4 3 4 3 2 2 3" xfId="11789" xr:uid="{00000000-0005-0000-0000-0000502D0000}"/>
    <cellStyle name="20% - Accent1 2 4 3 4 3 2 3" xfId="11790" xr:uid="{00000000-0005-0000-0000-0000512D0000}"/>
    <cellStyle name="20% - Accent1 2 4 3 4 3 2 3 2" xfId="11791" xr:uid="{00000000-0005-0000-0000-0000522D0000}"/>
    <cellStyle name="20% - Accent1 2 4 3 4 3 2 4" xfId="11792" xr:uid="{00000000-0005-0000-0000-0000532D0000}"/>
    <cellStyle name="20% - Accent1 2 4 3 4 3 3" xfId="11793" xr:uid="{00000000-0005-0000-0000-0000542D0000}"/>
    <cellStyle name="20% - Accent1 2 4 3 4 3 3 2" xfId="11794" xr:uid="{00000000-0005-0000-0000-0000552D0000}"/>
    <cellStyle name="20% - Accent1 2 4 3 4 3 3 2 2" xfId="11795" xr:uid="{00000000-0005-0000-0000-0000562D0000}"/>
    <cellStyle name="20% - Accent1 2 4 3 4 3 3 2 2 2" xfId="11796" xr:uid="{00000000-0005-0000-0000-0000572D0000}"/>
    <cellStyle name="20% - Accent1 2 4 3 4 3 3 2 3" xfId="11797" xr:uid="{00000000-0005-0000-0000-0000582D0000}"/>
    <cellStyle name="20% - Accent1 2 4 3 4 3 3 3" xfId="11798" xr:uid="{00000000-0005-0000-0000-0000592D0000}"/>
    <cellStyle name="20% - Accent1 2 4 3 4 3 3 3 2" xfId="11799" xr:uid="{00000000-0005-0000-0000-00005A2D0000}"/>
    <cellStyle name="20% - Accent1 2 4 3 4 3 3 4" xfId="11800" xr:uid="{00000000-0005-0000-0000-00005B2D0000}"/>
    <cellStyle name="20% - Accent1 2 4 3 4 3 4" xfId="11801" xr:uid="{00000000-0005-0000-0000-00005C2D0000}"/>
    <cellStyle name="20% - Accent1 2 4 3 4 3 4 2" xfId="11802" xr:uid="{00000000-0005-0000-0000-00005D2D0000}"/>
    <cellStyle name="20% - Accent1 2 4 3 4 3 4 2 2" xfId="11803" xr:uid="{00000000-0005-0000-0000-00005E2D0000}"/>
    <cellStyle name="20% - Accent1 2 4 3 4 3 4 2 2 2" xfId="11804" xr:uid="{00000000-0005-0000-0000-00005F2D0000}"/>
    <cellStyle name="20% - Accent1 2 4 3 4 3 4 2 3" xfId="11805" xr:uid="{00000000-0005-0000-0000-0000602D0000}"/>
    <cellStyle name="20% - Accent1 2 4 3 4 3 4 3" xfId="11806" xr:uid="{00000000-0005-0000-0000-0000612D0000}"/>
    <cellStyle name="20% - Accent1 2 4 3 4 3 4 3 2" xfId="11807" xr:uid="{00000000-0005-0000-0000-0000622D0000}"/>
    <cellStyle name="20% - Accent1 2 4 3 4 3 4 4" xfId="11808" xr:uid="{00000000-0005-0000-0000-0000632D0000}"/>
    <cellStyle name="20% - Accent1 2 4 3 4 3 5" xfId="11809" xr:uid="{00000000-0005-0000-0000-0000642D0000}"/>
    <cellStyle name="20% - Accent1 2 4 3 4 3 5 2" xfId="11810" xr:uid="{00000000-0005-0000-0000-0000652D0000}"/>
    <cellStyle name="20% - Accent1 2 4 3 4 3 5 2 2" xfId="11811" xr:uid="{00000000-0005-0000-0000-0000662D0000}"/>
    <cellStyle name="20% - Accent1 2 4 3 4 3 5 3" xfId="11812" xr:uid="{00000000-0005-0000-0000-0000672D0000}"/>
    <cellStyle name="20% - Accent1 2 4 3 4 3 6" xfId="11813" xr:uid="{00000000-0005-0000-0000-0000682D0000}"/>
    <cellStyle name="20% - Accent1 2 4 3 4 3 6 2" xfId="11814" xr:uid="{00000000-0005-0000-0000-0000692D0000}"/>
    <cellStyle name="20% - Accent1 2 4 3 4 3 6 2 2" xfId="11815" xr:uid="{00000000-0005-0000-0000-00006A2D0000}"/>
    <cellStyle name="20% - Accent1 2 4 3 4 3 6 3" xfId="11816" xr:uid="{00000000-0005-0000-0000-00006B2D0000}"/>
    <cellStyle name="20% - Accent1 2 4 3 4 3 7" xfId="11817" xr:uid="{00000000-0005-0000-0000-00006C2D0000}"/>
    <cellStyle name="20% - Accent1 2 4 3 4 3 7 2" xfId="11818" xr:uid="{00000000-0005-0000-0000-00006D2D0000}"/>
    <cellStyle name="20% - Accent1 2 4 3 4 3 8" xfId="11819" xr:uid="{00000000-0005-0000-0000-00006E2D0000}"/>
    <cellStyle name="20% - Accent1 2 4 3 4 3 8 2" xfId="11820" xr:uid="{00000000-0005-0000-0000-00006F2D0000}"/>
    <cellStyle name="20% - Accent1 2 4 3 4 3 9" xfId="11821" xr:uid="{00000000-0005-0000-0000-0000702D0000}"/>
    <cellStyle name="20% - Accent1 2 4 3 4 4" xfId="11822" xr:uid="{00000000-0005-0000-0000-0000712D0000}"/>
    <cellStyle name="20% - Accent1 2 4 3 4 4 2" xfId="11823" xr:uid="{00000000-0005-0000-0000-0000722D0000}"/>
    <cellStyle name="20% - Accent1 2 4 3 4 4 2 2" xfId="11824" xr:uid="{00000000-0005-0000-0000-0000732D0000}"/>
    <cellStyle name="20% - Accent1 2 4 3 4 4 2 2 2" xfId="11825" xr:uid="{00000000-0005-0000-0000-0000742D0000}"/>
    <cellStyle name="20% - Accent1 2 4 3 4 4 2 3" xfId="11826" xr:uid="{00000000-0005-0000-0000-0000752D0000}"/>
    <cellStyle name="20% - Accent1 2 4 3 4 4 3" xfId="11827" xr:uid="{00000000-0005-0000-0000-0000762D0000}"/>
    <cellStyle name="20% - Accent1 2 4 3 4 4 3 2" xfId="11828" xr:uid="{00000000-0005-0000-0000-0000772D0000}"/>
    <cellStyle name="20% - Accent1 2 4 3 4 4 4" xfId="11829" xr:uid="{00000000-0005-0000-0000-0000782D0000}"/>
    <cellStyle name="20% - Accent1 2 4 3 4 5" xfId="11830" xr:uid="{00000000-0005-0000-0000-0000792D0000}"/>
    <cellStyle name="20% - Accent1 2 4 3 4 5 2" xfId="11831" xr:uid="{00000000-0005-0000-0000-00007A2D0000}"/>
    <cellStyle name="20% - Accent1 2 4 3 4 5 2 2" xfId="11832" xr:uid="{00000000-0005-0000-0000-00007B2D0000}"/>
    <cellStyle name="20% - Accent1 2 4 3 4 5 2 2 2" xfId="11833" xr:uid="{00000000-0005-0000-0000-00007C2D0000}"/>
    <cellStyle name="20% - Accent1 2 4 3 4 5 2 3" xfId="11834" xr:uid="{00000000-0005-0000-0000-00007D2D0000}"/>
    <cellStyle name="20% - Accent1 2 4 3 4 5 3" xfId="11835" xr:uid="{00000000-0005-0000-0000-00007E2D0000}"/>
    <cellStyle name="20% - Accent1 2 4 3 4 5 3 2" xfId="11836" xr:uid="{00000000-0005-0000-0000-00007F2D0000}"/>
    <cellStyle name="20% - Accent1 2 4 3 4 5 4" xfId="11837" xr:uid="{00000000-0005-0000-0000-0000802D0000}"/>
    <cellStyle name="20% - Accent1 2 4 3 4 6" xfId="11838" xr:uid="{00000000-0005-0000-0000-0000812D0000}"/>
    <cellStyle name="20% - Accent1 2 4 3 4 6 2" xfId="11839" xr:uid="{00000000-0005-0000-0000-0000822D0000}"/>
    <cellStyle name="20% - Accent1 2 4 3 4 6 2 2" xfId="11840" xr:uid="{00000000-0005-0000-0000-0000832D0000}"/>
    <cellStyle name="20% - Accent1 2 4 3 4 6 2 2 2" xfId="11841" xr:uid="{00000000-0005-0000-0000-0000842D0000}"/>
    <cellStyle name="20% - Accent1 2 4 3 4 6 2 3" xfId="11842" xr:uid="{00000000-0005-0000-0000-0000852D0000}"/>
    <cellStyle name="20% - Accent1 2 4 3 4 6 3" xfId="11843" xr:uid="{00000000-0005-0000-0000-0000862D0000}"/>
    <cellStyle name="20% - Accent1 2 4 3 4 6 3 2" xfId="11844" xr:uid="{00000000-0005-0000-0000-0000872D0000}"/>
    <cellStyle name="20% - Accent1 2 4 3 4 6 4" xfId="11845" xr:uid="{00000000-0005-0000-0000-0000882D0000}"/>
    <cellStyle name="20% - Accent1 2 4 3 4 7" xfId="11846" xr:uid="{00000000-0005-0000-0000-0000892D0000}"/>
    <cellStyle name="20% - Accent1 2 4 3 4 7 2" xfId="11847" xr:uid="{00000000-0005-0000-0000-00008A2D0000}"/>
    <cellStyle name="20% - Accent1 2 4 3 4 7 2 2" xfId="11848" xr:uid="{00000000-0005-0000-0000-00008B2D0000}"/>
    <cellStyle name="20% - Accent1 2 4 3 4 7 3" xfId="11849" xr:uid="{00000000-0005-0000-0000-00008C2D0000}"/>
    <cellStyle name="20% - Accent1 2 4 3 4 8" xfId="11850" xr:uid="{00000000-0005-0000-0000-00008D2D0000}"/>
    <cellStyle name="20% - Accent1 2 4 3 4 8 2" xfId="11851" xr:uid="{00000000-0005-0000-0000-00008E2D0000}"/>
    <cellStyle name="20% - Accent1 2 4 3 4 8 2 2" xfId="11852" xr:uid="{00000000-0005-0000-0000-00008F2D0000}"/>
    <cellStyle name="20% - Accent1 2 4 3 4 8 3" xfId="11853" xr:uid="{00000000-0005-0000-0000-0000902D0000}"/>
    <cellStyle name="20% - Accent1 2 4 3 4 9" xfId="11854" xr:uid="{00000000-0005-0000-0000-0000912D0000}"/>
    <cellStyle name="20% - Accent1 2 4 3 4 9 2" xfId="11855" xr:uid="{00000000-0005-0000-0000-0000922D0000}"/>
    <cellStyle name="20% - Accent1 2 4 3 5" xfId="11856" xr:uid="{00000000-0005-0000-0000-0000932D0000}"/>
    <cellStyle name="20% - Accent1 2 4 3 5 2" xfId="11857" xr:uid="{00000000-0005-0000-0000-0000942D0000}"/>
    <cellStyle name="20% - Accent1 2 4 3 5 2 2" xfId="11858" xr:uid="{00000000-0005-0000-0000-0000952D0000}"/>
    <cellStyle name="20% - Accent1 2 4 3 5 2 2 2" xfId="11859" xr:uid="{00000000-0005-0000-0000-0000962D0000}"/>
    <cellStyle name="20% - Accent1 2 4 3 5 2 2 2 2" xfId="11860" xr:uid="{00000000-0005-0000-0000-0000972D0000}"/>
    <cellStyle name="20% - Accent1 2 4 3 5 2 2 3" xfId="11861" xr:uid="{00000000-0005-0000-0000-0000982D0000}"/>
    <cellStyle name="20% - Accent1 2 4 3 5 2 3" xfId="11862" xr:uid="{00000000-0005-0000-0000-0000992D0000}"/>
    <cellStyle name="20% - Accent1 2 4 3 5 2 3 2" xfId="11863" xr:uid="{00000000-0005-0000-0000-00009A2D0000}"/>
    <cellStyle name="20% - Accent1 2 4 3 5 2 4" xfId="11864" xr:uid="{00000000-0005-0000-0000-00009B2D0000}"/>
    <cellStyle name="20% - Accent1 2 4 3 5 3" xfId="11865" xr:uid="{00000000-0005-0000-0000-00009C2D0000}"/>
    <cellStyle name="20% - Accent1 2 4 3 5 3 2" xfId="11866" xr:uid="{00000000-0005-0000-0000-00009D2D0000}"/>
    <cellStyle name="20% - Accent1 2 4 3 5 3 2 2" xfId="11867" xr:uid="{00000000-0005-0000-0000-00009E2D0000}"/>
    <cellStyle name="20% - Accent1 2 4 3 5 3 2 2 2" xfId="11868" xr:uid="{00000000-0005-0000-0000-00009F2D0000}"/>
    <cellStyle name="20% - Accent1 2 4 3 5 3 2 3" xfId="11869" xr:uid="{00000000-0005-0000-0000-0000A02D0000}"/>
    <cellStyle name="20% - Accent1 2 4 3 5 3 3" xfId="11870" xr:uid="{00000000-0005-0000-0000-0000A12D0000}"/>
    <cellStyle name="20% - Accent1 2 4 3 5 3 3 2" xfId="11871" xr:uid="{00000000-0005-0000-0000-0000A22D0000}"/>
    <cellStyle name="20% - Accent1 2 4 3 5 3 4" xfId="11872" xr:uid="{00000000-0005-0000-0000-0000A32D0000}"/>
    <cellStyle name="20% - Accent1 2 4 3 5 4" xfId="11873" xr:uid="{00000000-0005-0000-0000-0000A42D0000}"/>
    <cellStyle name="20% - Accent1 2 4 3 5 4 2" xfId="11874" xr:uid="{00000000-0005-0000-0000-0000A52D0000}"/>
    <cellStyle name="20% - Accent1 2 4 3 5 4 2 2" xfId="11875" xr:uid="{00000000-0005-0000-0000-0000A62D0000}"/>
    <cellStyle name="20% - Accent1 2 4 3 5 4 2 2 2" xfId="11876" xr:uid="{00000000-0005-0000-0000-0000A72D0000}"/>
    <cellStyle name="20% - Accent1 2 4 3 5 4 2 3" xfId="11877" xr:uid="{00000000-0005-0000-0000-0000A82D0000}"/>
    <cellStyle name="20% - Accent1 2 4 3 5 4 3" xfId="11878" xr:uid="{00000000-0005-0000-0000-0000A92D0000}"/>
    <cellStyle name="20% - Accent1 2 4 3 5 4 3 2" xfId="11879" xr:uid="{00000000-0005-0000-0000-0000AA2D0000}"/>
    <cellStyle name="20% - Accent1 2 4 3 5 4 4" xfId="11880" xr:uid="{00000000-0005-0000-0000-0000AB2D0000}"/>
    <cellStyle name="20% - Accent1 2 4 3 5 5" xfId="11881" xr:uid="{00000000-0005-0000-0000-0000AC2D0000}"/>
    <cellStyle name="20% - Accent1 2 4 3 5 5 2" xfId="11882" xr:uid="{00000000-0005-0000-0000-0000AD2D0000}"/>
    <cellStyle name="20% - Accent1 2 4 3 5 5 2 2" xfId="11883" xr:uid="{00000000-0005-0000-0000-0000AE2D0000}"/>
    <cellStyle name="20% - Accent1 2 4 3 5 5 3" xfId="11884" xr:uid="{00000000-0005-0000-0000-0000AF2D0000}"/>
    <cellStyle name="20% - Accent1 2 4 3 5 6" xfId="11885" xr:uid="{00000000-0005-0000-0000-0000B02D0000}"/>
    <cellStyle name="20% - Accent1 2 4 3 5 6 2" xfId="11886" xr:uid="{00000000-0005-0000-0000-0000B12D0000}"/>
    <cellStyle name="20% - Accent1 2 4 3 5 6 2 2" xfId="11887" xr:uid="{00000000-0005-0000-0000-0000B22D0000}"/>
    <cellStyle name="20% - Accent1 2 4 3 5 6 3" xfId="11888" xr:uid="{00000000-0005-0000-0000-0000B32D0000}"/>
    <cellStyle name="20% - Accent1 2 4 3 5 7" xfId="11889" xr:uid="{00000000-0005-0000-0000-0000B42D0000}"/>
    <cellStyle name="20% - Accent1 2 4 3 5 7 2" xfId="11890" xr:uid="{00000000-0005-0000-0000-0000B52D0000}"/>
    <cellStyle name="20% - Accent1 2 4 3 5 8" xfId="11891" xr:uid="{00000000-0005-0000-0000-0000B62D0000}"/>
    <cellStyle name="20% - Accent1 2 4 3 5 8 2" xfId="11892" xr:uid="{00000000-0005-0000-0000-0000B72D0000}"/>
    <cellStyle name="20% - Accent1 2 4 3 5 9" xfId="11893" xr:uid="{00000000-0005-0000-0000-0000B82D0000}"/>
    <cellStyle name="20% - Accent1 2 4 3 6" xfId="11894" xr:uid="{00000000-0005-0000-0000-0000B92D0000}"/>
    <cellStyle name="20% - Accent1 2 4 3 6 2" xfId="11895" xr:uid="{00000000-0005-0000-0000-0000BA2D0000}"/>
    <cellStyle name="20% - Accent1 2 4 3 6 2 2" xfId="11896" xr:uid="{00000000-0005-0000-0000-0000BB2D0000}"/>
    <cellStyle name="20% - Accent1 2 4 3 6 2 2 2" xfId="11897" xr:uid="{00000000-0005-0000-0000-0000BC2D0000}"/>
    <cellStyle name="20% - Accent1 2 4 3 6 2 2 2 2" xfId="11898" xr:uid="{00000000-0005-0000-0000-0000BD2D0000}"/>
    <cellStyle name="20% - Accent1 2 4 3 6 2 2 3" xfId="11899" xr:uid="{00000000-0005-0000-0000-0000BE2D0000}"/>
    <cellStyle name="20% - Accent1 2 4 3 6 2 3" xfId="11900" xr:uid="{00000000-0005-0000-0000-0000BF2D0000}"/>
    <cellStyle name="20% - Accent1 2 4 3 6 2 3 2" xfId="11901" xr:uid="{00000000-0005-0000-0000-0000C02D0000}"/>
    <cellStyle name="20% - Accent1 2 4 3 6 2 4" xfId="11902" xr:uid="{00000000-0005-0000-0000-0000C12D0000}"/>
    <cellStyle name="20% - Accent1 2 4 3 6 3" xfId="11903" xr:uid="{00000000-0005-0000-0000-0000C22D0000}"/>
    <cellStyle name="20% - Accent1 2 4 3 6 3 2" xfId="11904" xr:uid="{00000000-0005-0000-0000-0000C32D0000}"/>
    <cellStyle name="20% - Accent1 2 4 3 6 3 2 2" xfId="11905" xr:uid="{00000000-0005-0000-0000-0000C42D0000}"/>
    <cellStyle name="20% - Accent1 2 4 3 6 3 2 2 2" xfId="11906" xr:uid="{00000000-0005-0000-0000-0000C52D0000}"/>
    <cellStyle name="20% - Accent1 2 4 3 6 3 2 3" xfId="11907" xr:uid="{00000000-0005-0000-0000-0000C62D0000}"/>
    <cellStyle name="20% - Accent1 2 4 3 6 3 3" xfId="11908" xr:uid="{00000000-0005-0000-0000-0000C72D0000}"/>
    <cellStyle name="20% - Accent1 2 4 3 6 3 3 2" xfId="11909" xr:uid="{00000000-0005-0000-0000-0000C82D0000}"/>
    <cellStyle name="20% - Accent1 2 4 3 6 3 4" xfId="11910" xr:uid="{00000000-0005-0000-0000-0000C92D0000}"/>
    <cellStyle name="20% - Accent1 2 4 3 6 4" xfId="11911" xr:uid="{00000000-0005-0000-0000-0000CA2D0000}"/>
    <cellStyle name="20% - Accent1 2 4 3 6 4 2" xfId="11912" xr:uid="{00000000-0005-0000-0000-0000CB2D0000}"/>
    <cellStyle name="20% - Accent1 2 4 3 6 4 2 2" xfId="11913" xr:uid="{00000000-0005-0000-0000-0000CC2D0000}"/>
    <cellStyle name="20% - Accent1 2 4 3 6 4 2 2 2" xfId="11914" xr:uid="{00000000-0005-0000-0000-0000CD2D0000}"/>
    <cellStyle name="20% - Accent1 2 4 3 6 4 2 3" xfId="11915" xr:uid="{00000000-0005-0000-0000-0000CE2D0000}"/>
    <cellStyle name="20% - Accent1 2 4 3 6 4 3" xfId="11916" xr:uid="{00000000-0005-0000-0000-0000CF2D0000}"/>
    <cellStyle name="20% - Accent1 2 4 3 6 4 3 2" xfId="11917" xr:uid="{00000000-0005-0000-0000-0000D02D0000}"/>
    <cellStyle name="20% - Accent1 2 4 3 6 4 4" xfId="11918" xr:uid="{00000000-0005-0000-0000-0000D12D0000}"/>
    <cellStyle name="20% - Accent1 2 4 3 6 5" xfId="11919" xr:uid="{00000000-0005-0000-0000-0000D22D0000}"/>
    <cellStyle name="20% - Accent1 2 4 3 6 5 2" xfId="11920" xr:uid="{00000000-0005-0000-0000-0000D32D0000}"/>
    <cellStyle name="20% - Accent1 2 4 3 6 5 2 2" xfId="11921" xr:uid="{00000000-0005-0000-0000-0000D42D0000}"/>
    <cellStyle name="20% - Accent1 2 4 3 6 5 3" xfId="11922" xr:uid="{00000000-0005-0000-0000-0000D52D0000}"/>
    <cellStyle name="20% - Accent1 2 4 3 6 6" xfId="11923" xr:uid="{00000000-0005-0000-0000-0000D62D0000}"/>
    <cellStyle name="20% - Accent1 2 4 3 6 6 2" xfId="11924" xr:uid="{00000000-0005-0000-0000-0000D72D0000}"/>
    <cellStyle name="20% - Accent1 2 4 3 6 6 2 2" xfId="11925" xr:uid="{00000000-0005-0000-0000-0000D82D0000}"/>
    <cellStyle name="20% - Accent1 2 4 3 6 6 3" xfId="11926" xr:uid="{00000000-0005-0000-0000-0000D92D0000}"/>
    <cellStyle name="20% - Accent1 2 4 3 6 7" xfId="11927" xr:uid="{00000000-0005-0000-0000-0000DA2D0000}"/>
    <cellStyle name="20% - Accent1 2 4 3 6 7 2" xfId="11928" xr:uid="{00000000-0005-0000-0000-0000DB2D0000}"/>
    <cellStyle name="20% - Accent1 2 4 3 6 8" xfId="11929" xr:uid="{00000000-0005-0000-0000-0000DC2D0000}"/>
    <cellStyle name="20% - Accent1 2 4 3 6 8 2" xfId="11930" xr:uid="{00000000-0005-0000-0000-0000DD2D0000}"/>
    <cellStyle name="20% - Accent1 2 4 3 6 9" xfId="11931" xr:uid="{00000000-0005-0000-0000-0000DE2D0000}"/>
    <cellStyle name="20% - Accent1 2 4 3 7" xfId="11932" xr:uid="{00000000-0005-0000-0000-0000DF2D0000}"/>
    <cellStyle name="20% - Accent1 2 4 3 7 2" xfId="11933" xr:uid="{00000000-0005-0000-0000-0000E02D0000}"/>
    <cellStyle name="20% - Accent1 2 4 3 7 2 2" xfId="11934" xr:uid="{00000000-0005-0000-0000-0000E12D0000}"/>
    <cellStyle name="20% - Accent1 2 4 3 7 2 2 2" xfId="11935" xr:uid="{00000000-0005-0000-0000-0000E22D0000}"/>
    <cellStyle name="20% - Accent1 2 4 3 7 2 3" xfId="11936" xr:uid="{00000000-0005-0000-0000-0000E32D0000}"/>
    <cellStyle name="20% - Accent1 2 4 3 7 3" xfId="11937" xr:uid="{00000000-0005-0000-0000-0000E42D0000}"/>
    <cellStyle name="20% - Accent1 2 4 3 7 3 2" xfId="11938" xr:uid="{00000000-0005-0000-0000-0000E52D0000}"/>
    <cellStyle name="20% - Accent1 2 4 3 7 4" xfId="11939" xr:uid="{00000000-0005-0000-0000-0000E62D0000}"/>
    <cellStyle name="20% - Accent1 2 4 3 8" xfId="11940" xr:uid="{00000000-0005-0000-0000-0000E72D0000}"/>
    <cellStyle name="20% - Accent1 2 4 3 8 2" xfId="11941" xr:uid="{00000000-0005-0000-0000-0000E82D0000}"/>
    <cellStyle name="20% - Accent1 2 4 3 8 2 2" xfId="11942" xr:uid="{00000000-0005-0000-0000-0000E92D0000}"/>
    <cellStyle name="20% - Accent1 2 4 3 8 2 2 2" xfId="11943" xr:uid="{00000000-0005-0000-0000-0000EA2D0000}"/>
    <cellStyle name="20% - Accent1 2 4 3 8 2 3" xfId="11944" xr:uid="{00000000-0005-0000-0000-0000EB2D0000}"/>
    <cellStyle name="20% - Accent1 2 4 3 8 3" xfId="11945" xr:uid="{00000000-0005-0000-0000-0000EC2D0000}"/>
    <cellStyle name="20% - Accent1 2 4 3 8 3 2" xfId="11946" xr:uid="{00000000-0005-0000-0000-0000ED2D0000}"/>
    <cellStyle name="20% - Accent1 2 4 3 8 4" xfId="11947" xr:uid="{00000000-0005-0000-0000-0000EE2D0000}"/>
    <cellStyle name="20% - Accent1 2 4 3 9" xfId="11948" xr:uid="{00000000-0005-0000-0000-0000EF2D0000}"/>
    <cellStyle name="20% - Accent1 2 4 3 9 2" xfId="11949" xr:uid="{00000000-0005-0000-0000-0000F02D0000}"/>
    <cellStyle name="20% - Accent1 2 4 3 9 2 2" xfId="11950" xr:uid="{00000000-0005-0000-0000-0000F12D0000}"/>
    <cellStyle name="20% - Accent1 2 4 3 9 2 2 2" xfId="11951" xr:uid="{00000000-0005-0000-0000-0000F22D0000}"/>
    <cellStyle name="20% - Accent1 2 4 3 9 2 3" xfId="11952" xr:uid="{00000000-0005-0000-0000-0000F32D0000}"/>
    <cellStyle name="20% - Accent1 2 4 3 9 3" xfId="11953" xr:uid="{00000000-0005-0000-0000-0000F42D0000}"/>
    <cellStyle name="20% - Accent1 2 4 3 9 3 2" xfId="11954" xr:uid="{00000000-0005-0000-0000-0000F52D0000}"/>
    <cellStyle name="20% - Accent1 2 4 3 9 4" xfId="11955" xr:uid="{00000000-0005-0000-0000-0000F62D0000}"/>
    <cellStyle name="20% - Accent1 2 4 4" xfId="11956" xr:uid="{00000000-0005-0000-0000-0000F72D0000}"/>
    <cellStyle name="20% - Accent1 2 4 4 10" xfId="11957" xr:uid="{00000000-0005-0000-0000-0000F82D0000}"/>
    <cellStyle name="20% - Accent1 2 4 4 10 2" xfId="11958" xr:uid="{00000000-0005-0000-0000-0000F92D0000}"/>
    <cellStyle name="20% - Accent1 2 4 4 11" xfId="11959" xr:uid="{00000000-0005-0000-0000-0000FA2D0000}"/>
    <cellStyle name="20% - Accent1 2 4 4 2" xfId="11960" xr:uid="{00000000-0005-0000-0000-0000FB2D0000}"/>
    <cellStyle name="20% - Accent1 2 4 4 2 2" xfId="11961" xr:uid="{00000000-0005-0000-0000-0000FC2D0000}"/>
    <cellStyle name="20% - Accent1 2 4 4 2 2 2" xfId="11962" xr:uid="{00000000-0005-0000-0000-0000FD2D0000}"/>
    <cellStyle name="20% - Accent1 2 4 4 2 2 2 2" xfId="11963" xr:uid="{00000000-0005-0000-0000-0000FE2D0000}"/>
    <cellStyle name="20% - Accent1 2 4 4 2 2 2 2 2" xfId="11964" xr:uid="{00000000-0005-0000-0000-0000FF2D0000}"/>
    <cellStyle name="20% - Accent1 2 4 4 2 2 2 3" xfId="11965" xr:uid="{00000000-0005-0000-0000-0000002E0000}"/>
    <cellStyle name="20% - Accent1 2 4 4 2 2 3" xfId="11966" xr:uid="{00000000-0005-0000-0000-0000012E0000}"/>
    <cellStyle name="20% - Accent1 2 4 4 2 2 3 2" xfId="11967" xr:uid="{00000000-0005-0000-0000-0000022E0000}"/>
    <cellStyle name="20% - Accent1 2 4 4 2 2 4" xfId="11968" xr:uid="{00000000-0005-0000-0000-0000032E0000}"/>
    <cellStyle name="20% - Accent1 2 4 4 2 3" xfId="11969" xr:uid="{00000000-0005-0000-0000-0000042E0000}"/>
    <cellStyle name="20% - Accent1 2 4 4 2 3 2" xfId="11970" xr:uid="{00000000-0005-0000-0000-0000052E0000}"/>
    <cellStyle name="20% - Accent1 2 4 4 2 3 2 2" xfId="11971" xr:uid="{00000000-0005-0000-0000-0000062E0000}"/>
    <cellStyle name="20% - Accent1 2 4 4 2 3 2 2 2" xfId="11972" xr:uid="{00000000-0005-0000-0000-0000072E0000}"/>
    <cellStyle name="20% - Accent1 2 4 4 2 3 2 3" xfId="11973" xr:uid="{00000000-0005-0000-0000-0000082E0000}"/>
    <cellStyle name="20% - Accent1 2 4 4 2 3 3" xfId="11974" xr:uid="{00000000-0005-0000-0000-0000092E0000}"/>
    <cellStyle name="20% - Accent1 2 4 4 2 3 3 2" xfId="11975" xr:uid="{00000000-0005-0000-0000-00000A2E0000}"/>
    <cellStyle name="20% - Accent1 2 4 4 2 3 4" xfId="11976" xr:uid="{00000000-0005-0000-0000-00000B2E0000}"/>
    <cellStyle name="20% - Accent1 2 4 4 2 4" xfId="11977" xr:uid="{00000000-0005-0000-0000-00000C2E0000}"/>
    <cellStyle name="20% - Accent1 2 4 4 2 4 2" xfId="11978" xr:uid="{00000000-0005-0000-0000-00000D2E0000}"/>
    <cellStyle name="20% - Accent1 2 4 4 2 4 2 2" xfId="11979" xr:uid="{00000000-0005-0000-0000-00000E2E0000}"/>
    <cellStyle name="20% - Accent1 2 4 4 2 4 2 2 2" xfId="11980" xr:uid="{00000000-0005-0000-0000-00000F2E0000}"/>
    <cellStyle name="20% - Accent1 2 4 4 2 4 2 3" xfId="11981" xr:uid="{00000000-0005-0000-0000-0000102E0000}"/>
    <cellStyle name="20% - Accent1 2 4 4 2 4 3" xfId="11982" xr:uid="{00000000-0005-0000-0000-0000112E0000}"/>
    <cellStyle name="20% - Accent1 2 4 4 2 4 3 2" xfId="11983" xr:uid="{00000000-0005-0000-0000-0000122E0000}"/>
    <cellStyle name="20% - Accent1 2 4 4 2 4 4" xfId="11984" xr:uid="{00000000-0005-0000-0000-0000132E0000}"/>
    <cellStyle name="20% - Accent1 2 4 4 2 5" xfId="11985" xr:uid="{00000000-0005-0000-0000-0000142E0000}"/>
    <cellStyle name="20% - Accent1 2 4 4 2 5 2" xfId="11986" xr:uid="{00000000-0005-0000-0000-0000152E0000}"/>
    <cellStyle name="20% - Accent1 2 4 4 2 5 2 2" xfId="11987" xr:uid="{00000000-0005-0000-0000-0000162E0000}"/>
    <cellStyle name="20% - Accent1 2 4 4 2 5 3" xfId="11988" xr:uid="{00000000-0005-0000-0000-0000172E0000}"/>
    <cellStyle name="20% - Accent1 2 4 4 2 6" xfId="11989" xr:uid="{00000000-0005-0000-0000-0000182E0000}"/>
    <cellStyle name="20% - Accent1 2 4 4 2 6 2" xfId="11990" xr:uid="{00000000-0005-0000-0000-0000192E0000}"/>
    <cellStyle name="20% - Accent1 2 4 4 2 6 2 2" xfId="11991" xr:uid="{00000000-0005-0000-0000-00001A2E0000}"/>
    <cellStyle name="20% - Accent1 2 4 4 2 6 3" xfId="11992" xr:uid="{00000000-0005-0000-0000-00001B2E0000}"/>
    <cellStyle name="20% - Accent1 2 4 4 2 7" xfId="11993" xr:uid="{00000000-0005-0000-0000-00001C2E0000}"/>
    <cellStyle name="20% - Accent1 2 4 4 2 7 2" xfId="11994" xr:uid="{00000000-0005-0000-0000-00001D2E0000}"/>
    <cellStyle name="20% - Accent1 2 4 4 2 8" xfId="11995" xr:uid="{00000000-0005-0000-0000-00001E2E0000}"/>
    <cellStyle name="20% - Accent1 2 4 4 2 8 2" xfId="11996" xr:uid="{00000000-0005-0000-0000-00001F2E0000}"/>
    <cellStyle name="20% - Accent1 2 4 4 2 9" xfId="11997" xr:uid="{00000000-0005-0000-0000-0000202E0000}"/>
    <cellStyle name="20% - Accent1 2 4 4 3" xfId="11998" xr:uid="{00000000-0005-0000-0000-0000212E0000}"/>
    <cellStyle name="20% - Accent1 2 4 4 3 2" xfId="11999" xr:uid="{00000000-0005-0000-0000-0000222E0000}"/>
    <cellStyle name="20% - Accent1 2 4 4 3 2 2" xfId="12000" xr:uid="{00000000-0005-0000-0000-0000232E0000}"/>
    <cellStyle name="20% - Accent1 2 4 4 3 2 2 2" xfId="12001" xr:uid="{00000000-0005-0000-0000-0000242E0000}"/>
    <cellStyle name="20% - Accent1 2 4 4 3 2 2 2 2" xfId="12002" xr:uid="{00000000-0005-0000-0000-0000252E0000}"/>
    <cellStyle name="20% - Accent1 2 4 4 3 2 2 3" xfId="12003" xr:uid="{00000000-0005-0000-0000-0000262E0000}"/>
    <cellStyle name="20% - Accent1 2 4 4 3 2 3" xfId="12004" xr:uid="{00000000-0005-0000-0000-0000272E0000}"/>
    <cellStyle name="20% - Accent1 2 4 4 3 2 3 2" xfId="12005" xr:uid="{00000000-0005-0000-0000-0000282E0000}"/>
    <cellStyle name="20% - Accent1 2 4 4 3 2 4" xfId="12006" xr:uid="{00000000-0005-0000-0000-0000292E0000}"/>
    <cellStyle name="20% - Accent1 2 4 4 3 3" xfId="12007" xr:uid="{00000000-0005-0000-0000-00002A2E0000}"/>
    <cellStyle name="20% - Accent1 2 4 4 3 3 2" xfId="12008" xr:uid="{00000000-0005-0000-0000-00002B2E0000}"/>
    <cellStyle name="20% - Accent1 2 4 4 3 3 2 2" xfId="12009" xr:uid="{00000000-0005-0000-0000-00002C2E0000}"/>
    <cellStyle name="20% - Accent1 2 4 4 3 3 2 2 2" xfId="12010" xr:uid="{00000000-0005-0000-0000-00002D2E0000}"/>
    <cellStyle name="20% - Accent1 2 4 4 3 3 2 3" xfId="12011" xr:uid="{00000000-0005-0000-0000-00002E2E0000}"/>
    <cellStyle name="20% - Accent1 2 4 4 3 3 3" xfId="12012" xr:uid="{00000000-0005-0000-0000-00002F2E0000}"/>
    <cellStyle name="20% - Accent1 2 4 4 3 3 3 2" xfId="12013" xr:uid="{00000000-0005-0000-0000-0000302E0000}"/>
    <cellStyle name="20% - Accent1 2 4 4 3 3 4" xfId="12014" xr:uid="{00000000-0005-0000-0000-0000312E0000}"/>
    <cellStyle name="20% - Accent1 2 4 4 3 4" xfId="12015" xr:uid="{00000000-0005-0000-0000-0000322E0000}"/>
    <cellStyle name="20% - Accent1 2 4 4 3 4 2" xfId="12016" xr:uid="{00000000-0005-0000-0000-0000332E0000}"/>
    <cellStyle name="20% - Accent1 2 4 4 3 4 2 2" xfId="12017" xr:uid="{00000000-0005-0000-0000-0000342E0000}"/>
    <cellStyle name="20% - Accent1 2 4 4 3 4 2 2 2" xfId="12018" xr:uid="{00000000-0005-0000-0000-0000352E0000}"/>
    <cellStyle name="20% - Accent1 2 4 4 3 4 2 3" xfId="12019" xr:uid="{00000000-0005-0000-0000-0000362E0000}"/>
    <cellStyle name="20% - Accent1 2 4 4 3 4 3" xfId="12020" xr:uid="{00000000-0005-0000-0000-0000372E0000}"/>
    <cellStyle name="20% - Accent1 2 4 4 3 4 3 2" xfId="12021" xr:uid="{00000000-0005-0000-0000-0000382E0000}"/>
    <cellStyle name="20% - Accent1 2 4 4 3 4 4" xfId="12022" xr:uid="{00000000-0005-0000-0000-0000392E0000}"/>
    <cellStyle name="20% - Accent1 2 4 4 3 5" xfId="12023" xr:uid="{00000000-0005-0000-0000-00003A2E0000}"/>
    <cellStyle name="20% - Accent1 2 4 4 3 5 2" xfId="12024" xr:uid="{00000000-0005-0000-0000-00003B2E0000}"/>
    <cellStyle name="20% - Accent1 2 4 4 3 5 2 2" xfId="12025" xr:uid="{00000000-0005-0000-0000-00003C2E0000}"/>
    <cellStyle name="20% - Accent1 2 4 4 3 5 3" xfId="12026" xr:uid="{00000000-0005-0000-0000-00003D2E0000}"/>
    <cellStyle name="20% - Accent1 2 4 4 3 6" xfId="12027" xr:uid="{00000000-0005-0000-0000-00003E2E0000}"/>
    <cellStyle name="20% - Accent1 2 4 4 3 6 2" xfId="12028" xr:uid="{00000000-0005-0000-0000-00003F2E0000}"/>
    <cellStyle name="20% - Accent1 2 4 4 3 6 2 2" xfId="12029" xr:uid="{00000000-0005-0000-0000-0000402E0000}"/>
    <cellStyle name="20% - Accent1 2 4 4 3 6 3" xfId="12030" xr:uid="{00000000-0005-0000-0000-0000412E0000}"/>
    <cellStyle name="20% - Accent1 2 4 4 3 7" xfId="12031" xr:uid="{00000000-0005-0000-0000-0000422E0000}"/>
    <cellStyle name="20% - Accent1 2 4 4 3 7 2" xfId="12032" xr:uid="{00000000-0005-0000-0000-0000432E0000}"/>
    <cellStyle name="20% - Accent1 2 4 4 3 8" xfId="12033" xr:uid="{00000000-0005-0000-0000-0000442E0000}"/>
    <cellStyle name="20% - Accent1 2 4 4 3 8 2" xfId="12034" xr:uid="{00000000-0005-0000-0000-0000452E0000}"/>
    <cellStyle name="20% - Accent1 2 4 4 3 9" xfId="12035" xr:uid="{00000000-0005-0000-0000-0000462E0000}"/>
    <cellStyle name="20% - Accent1 2 4 4 4" xfId="12036" xr:uid="{00000000-0005-0000-0000-0000472E0000}"/>
    <cellStyle name="20% - Accent1 2 4 4 4 2" xfId="12037" xr:uid="{00000000-0005-0000-0000-0000482E0000}"/>
    <cellStyle name="20% - Accent1 2 4 4 4 2 2" xfId="12038" xr:uid="{00000000-0005-0000-0000-0000492E0000}"/>
    <cellStyle name="20% - Accent1 2 4 4 4 2 2 2" xfId="12039" xr:uid="{00000000-0005-0000-0000-00004A2E0000}"/>
    <cellStyle name="20% - Accent1 2 4 4 4 2 3" xfId="12040" xr:uid="{00000000-0005-0000-0000-00004B2E0000}"/>
    <cellStyle name="20% - Accent1 2 4 4 4 3" xfId="12041" xr:uid="{00000000-0005-0000-0000-00004C2E0000}"/>
    <cellStyle name="20% - Accent1 2 4 4 4 3 2" xfId="12042" xr:uid="{00000000-0005-0000-0000-00004D2E0000}"/>
    <cellStyle name="20% - Accent1 2 4 4 4 4" xfId="12043" xr:uid="{00000000-0005-0000-0000-00004E2E0000}"/>
    <cellStyle name="20% - Accent1 2 4 4 5" xfId="12044" xr:uid="{00000000-0005-0000-0000-00004F2E0000}"/>
    <cellStyle name="20% - Accent1 2 4 4 5 2" xfId="12045" xr:uid="{00000000-0005-0000-0000-0000502E0000}"/>
    <cellStyle name="20% - Accent1 2 4 4 5 2 2" xfId="12046" xr:uid="{00000000-0005-0000-0000-0000512E0000}"/>
    <cellStyle name="20% - Accent1 2 4 4 5 2 2 2" xfId="12047" xr:uid="{00000000-0005-0000-0000-0000522E0000}"/>
    <cellStyle name="20% - Accent1 2 4 4 5 2 3" xfId="12048" xr:uid="{00000000-0005-0000-0000-0000532E0000}"/>
    <cellStyle name="20% - Accent1 2 4 4 5 3" xfId="12049" xr:uid="{00000000-0005-0000-0000-0000542E0000}"/>
    <cellStyle name="20% - Accent1 2 4 4 5 3 2" xfId="12050" xr:uid="{00000000-0005-0000-0000-0000552E0000}"/>
    <cellStyle name="20% - Accent1 2 4 4 5 4" xfId="12051" xr:uid="{00000000-0005-0000-0000-0000562E0000}"/>
    <cellStyle name="20% - Accent1 2 4 4 6" xfId="12052" xr:uid="{00000000-0005-0000-0000-0000572E0000}"/>
    <cellStyle name="20% - Accent1 2 4 4 6 2" xfId="12053" xr:uid="{00000000-0005-0000-0000-0000582E0000}"/>
    <cellStyle name="20% - Accent1 2 4 4 6 2 2" xfId="12054" xr:uid="{00000000-0005-0000-0000-0000592E0000}"/>
    <cellStyle name="20% - Accent1 2 4 4 6 2 2 2" xfId="12055" xr:uid="{00000000-0005-0000-0000-00005A2E0000}"/>
    <cellStyle name="20% - Accent1 2 4 4 6 2 3" xfId="12056" xr:uid="{00000000-0005-0000-0000-00005B2E0000}"/>
    <cellStyle name="20% - Accent1 2 4 4 6 3" xfId="12057" xr:uid="{00000000-0005-0000-0000-00005C2E0000}"/>
    <cellStyle name="20% - Accent1 2 4 4 6 3 2" xfId="12058" xr:uid="{00000000-0005-0000-0000-00005D2E0000}"/>
    <cellStyle name="20% - Accent1 2 4 4 6 4" xfId="12059" xr:uid="{00000000-0005-0000-0000-00005E2E0000}"/>
    <cellStyle name="20% - Accent1 2 4 4 7" xfId="12060" xr:uid="{00000000-0005-0000-0000-00005F2E0000}"/>
    <cellStyle name="20% - Accent1 2 4 4 7 2" xfId="12061" xr:uid="{00000000-0005-0000-0000-0000602E0000}"/>
    <cellStyle name="20% - Accent1 2 4 4 7 2 2" xfId="12062" xr:uid="{00000000-0005-0000-0000-0000612E0000}"/>
    <cellStyle name="20% - Accent1 2 4 4 7 3" xfId="12063" xr:uid="{00000000-0005-0000-0000-0000622E0000}"/>
    <cellStyle name="20% - Accent1 2 4 4 8" xfId="12064" xr:uid="{00000000-0005-0000-0000-0000632E0000}"/>
    <cellStyle name="20% - Accent1 2 4 4 8 2" xfId="12065" xr:uid="{00000000-0005-0000-0000-0000642E0000}"/>
    <cellStyle name="20% - Accent1 2 4 4 8 2 2" xfId="12066" xr:uid="{00000000-0005-0000-0000-0000652E0000}"/>
    <cellStyle name="20% - Accent1 2 4 4 8 3" xfId="12067" xr:uid="{00000000-0005-0000-0000-0000662E0000}"/>
    <cellStyle name="20% - Accent1 2 4 4 9" xfId="12068" xr:uid="{00000000-0005-0000-0000-0000672E0000}"/>
    <cellStyle name="20% - Accent1 2 4 4 9 2" xfId="12069" xr:uid="{00000000-0005-0000-0000-0000682E0000}"/>
    <cellStyle name="20% - Accent1 2 4 5" xfId="12070" xr:uid="{00000000-0005-0000-0000-0000692E0000}"/>
    <cellStyle name="20% - Accent1 2 4 5 10" xfId="12071" xr:uid="{00000000-0005-0000-0000-00006A2E0000}"/>
    <cellStyle name="20% - Accent1 2 4 5 10 2" xfId="12072" xr:uid="{00000000-0005-0000-0000-00006B2E0000}"/>
    <cellStyle name="20% - Accent1 2 4 5 11" xfId="12073" xr:uid="{00000000-0005-0000-0000-00006C2E0000}"/>
    <cellStyle name="20% - Accent1 2 4 5 2" xfId="12074" xr:uid="{00000000-0005-0000-0000-00006D2E0000}"/>
    <cellStyle name="20% - Accent1 2 4 5 2 2" xfId="12075" xr:uid="{00000000-0005-0000-0000-00006E2E0000}"/>
    <cellStyle name="20% - Accent1 2 4 5 2 2 2" xfId="12076" xr:uid="{00000000-0005-0000-0000-00006F2E0000}"/>
    <cellStyle name="20% - Accent1 2 4 5 2 2 2 2" xfId="12077" xr:uid="{00000000-0005-0000-0000-0000702E0000}"/>
    <cellStyle name="20% - Accent1 2 4 5 2 2 2 2 2" xfId="12078" xr:uid="{00000000-0005-0000-0000-0000712E0000}"/>
    <cellStyle name="20% - Accent1 2 4 5 2 2 2 3" xfId="12079" xr:uid="{00000000-0005-0000-0000-0000722E0000}"/>
    <cellStyle name="20% - Accent1 2 4 5 2 2 3" xfId="12080" xr:uid="{00000000-0005-0000-0000-0000732E0000}"/>
    <cellStyle name="20% - Accent1 2 4 5 2 2 3 2" xfId="12081" xr:uid="{00000000-0005-0000-0000-0000742E0000}"/>
    <cellStyle name="20% - Accent1 2 4 5 2 2 4" xfId="12082" xr:uid="{00000000-0005-0000-0000-0000752E0000}"/>
    <cellStyle name="20% - Accent1 2 4 5 2 3" xfId="12083" xr:uid="{00000000-0005-0000-0000-0000762E0000}"/>
    <cellStyle name="20% - Accent1 2 4 5 2 3 2" xfId="12084" xr:uid="{00000000-0005-0000-0000-0000772E0000}"/>
    <cellStyle name="20% - Accent1 2 4 5 2 3 2 2" xfId="12085" xr:uid="{00000000-0005-0000-0000-0000782E0000}"/>
    <cellStyle name="20% - Accent1 2 4 5 2 3 2 2 2" xfId="12086" xr:uid="{00000000-0005-0000-0000-0000792E0000}"/>
    <cellStyle name="20% - Accent1 2 4 5 2 3 2 3" xfId="12087" xr:uid="{00000000-0005-0000-0000-00007A2E0000}"/>
    <cellStyle name="20% - Accent1 2 4 5 2 3 3" xfId="12088" xr:uid="{00000000-0005-0000-0000-00007B2E0000}"/>
    <cellStyle name="20% - Accent1 2 4 5 2 3 3 2" xfId="12089" xr:uid="{00000000-0005-0000-0000-00007C2E0000}"/>
    <cellStyle name="20% - Accent1 2 4 5 2 3 4" xfId="12090" xr:uid="{00000000-0005-0000-0000-00007D2E0000}"/>
    <cellStyle name="20% - Accent1 2 4 5 2 4" xfId="12091" xr:uid="{00000000-0005-0000-0000-00007E2E0000}"/>
    <cellStyle name="20% - Accent1 2 4 5 2 4 2" xfId="12092" xr:uid="{00000000-0005-0000-0000-00007F2E0000}"/>
    <cellStyle name="20% - Accent1 2 4 5 2 4 2 2" xfId="12093" xr:uid="{00000000-0005-0000-0000-0000802E0000}"/>
    <cellStyle name="20% - Accent1 2 4 5 2 4 2 2 2" xfId="12094" xr:uid="{00000000-0005-0000-0000-0000812E0000}"/>
    <cellStyle name="20% - Accent1 2 4 5 2 4 2 3" xfId="12095" xr:uid="{00000000-0005-0000-0000-0000822E0000}"/>
    <cellStyle name="20% - Accent1 2 4 5 2 4 3" xfId="12096" xr:uid="{00000000-0005-0000-0000-0000832E0000}"/>
    <cellStyle name="20% - Accent1 2 4 5 2 4 3 2" xfId="12097" xr:uid="{00000000-0005-0000-0000-0000842E0000}"/>
    <cellStyle name="20% - Accent1 2 4 5 2 4 4" xfId="12098" xr:uid="{00000000-0005-0000-0000-0000852E0000}"/>
    <cellStyle name="20% - Accent1 2 4 5 2 5" xfId="12099" xr:uid="{00000000-0005-0000-0000-0000862E0000}"/>
    <cellStyle name="20% - Accent1 2 4 5 2 5 2" xfId="12100" xr:uid="{00000000-0005-0000-0000-0000872E0000}"/>
    <cellStyle name="20% - Accent1 2 4 5 2 5 2 2" xfId="12101" xr:uid="{00000000-0005-0000-0000-0000882E0000}"/>
    <cellStyle name="20% - Accent1 2 4 5 2 5 3" xfId="12102" xr:uid="{00000000-0005-0000-0000-0000892E0000}"/>
    <cellStyle name="20% - Accent1 2 4 5 2 6" xfId="12103" xr:uid="{00000000-0005-0000-0000-00008A2E0000}"/>
    <cellStyle name="20% - Accent1 2 4 5 2 6 2" xfId="12104" xr:uid="{00000000-0005-0000-0000-00008B2E0000}"/>
    <cellStyle name="20% - Accent1 2 4 5 2 6 2 2" xfId="12105" xr:uid="{00000000-0005-0000-0000-00008C2E0000}"/>
    <cellStyle name="20% - Accent1 2 4 5 2 6 3" xfId="12106" xr:uid="{00000000-0005-0000-0000-00008D2E0000}"/>
    <cellStyle name="20% - Accent1 2 4 5 2 7" xfId="12107" xr:uid="{00000000-0005-0000-0000-00008E2E0000}"/>
    <cellStyle name="20% - Accent1 2 4 5 2 7 2" xfId="12108" xr:uid="{00000000-0005-0000-0000-00008F2E0000}"/>
    <cellStyle name="20% - Accent1 2 4 5 2 8" xfId="12109" xr:uid="{00000000-0005-0000-0000-0000902E0000}"/>
    <cellStyle name="20% - Accent1 2 4 5 2 8 2" xfId="12110" xr:uid="{00000000-0005-0000-0000-0000912E0000}"/>
    <cellStyle name="20% - Accent1 2 4 5 2 9" xfId="12111" xr:uid="{00000000-0005-0000-0000-0000922E0000}"/>
    <cellStyle name="20% - Accent1 2 4 5 3" xfId="12112" xr:uid="{00000000-0005-0000-0000-0000932E0000}"/>
    <cellStyle name="20% - Accent1 2 4 5 3 2" xfId="12113" xr:uid="{00000000-0005-0000-0000-0000942E0000}"/>
    <cellStyle name="20% - Accent1 2 4 5 3 2 2" xfId="12114" xr:uid="{00000000-0005-0000-0000-0000952E0000}"/>
    <cellStyle name="20% - Accent1 2 4 5 3 2 2 2" xfId="12115" xr:uid="{00000000-0005-0000-0000-0000962E0000}"/>
    <cellStyle name="20% - Accent1 2 4 5 3 2 2 2 2" xfId="12116" xr:uid="{00000000-0005-0000-0000-0000972E0000}"/>
    <cellStyle name="20% - Accent1 2 4 5 3 2 2 3" xfId="12117" xr:uid="{00000000-0005-0000-0000-0000982E0000}"/>
    <cellStyle name="20% - Accent1 2 4 5 3 2 3" xfId="12118" xr:uid="{00000000-0005-0000-0000-0000992E0000}"/>
    <cellStyle name="20% - Accent1 2 4 5 3 2 3 2" xfId="12119" xr:uid="{00000000-0005-0000-0000-00009A2E0000}"/>
    <cellStyle name="20% - Accent1 2 4 5 3 2 4" xfId="12120" xr:uid="{00000000-0005-0000-0000-00009B2E0000}"/>
    <cellStyle name="20% - Accent1 2 4 5 3 3" xfId="12121" xr:uid="{00000000-0005-0000-0000-00009C2E0000}"/>
    <cellStyle name="20% - Accent1 2 4 5 3 3 2" xfId="12122" xr:uid="{00000000-0005-0000-0000-00009D2E0000}"/>
    <cellStyle name="20% - Accent1 2 4 5 3 3 2 2" xfId="12123" xr:uid="{00000000-0005-0000-0000-00009E2E0000}"/>
    <cellStyle name="20% - Accent1 2 4 5 3 3 2 2 2" xfId="12124" xr:uid="{00000000-0005-0000-0000-00009F2E0000}"/>
    <cellStyle name="20% - Accent1 2 4 5 3 3 2 3" xfId="12125" xr:uid="{00000000-0005-0000-0000-0000A02E0000}"/>
    <cellStyle name="20% - Accent1 2 4 5 3 3 3" xfId="12126" xr:uid="{00000000-0005-0000-0000-0000A12E0000}"/>
    <cellStyle name="20% - Accent1 2 4 5 3 3 3 2" xfId="12127" xr:uid="{00000000-0005-0000-0000-0000A22E0000}"/>
    <cellStyle name="20% - Accent1 2 4 5 3 3 4" xfId="12128" xr:uid="{00000000-0005-0000-0000-0000A32E0000}"/>
    <cellStyle name="20% - Accent1 2 4 5 3 4" xfId="12129" xr:uid="{00000000-0005-0000-0000-0000A42E0000}"/>
    <cellStyle name="20% - Accent1 2 4 5 3 4 2" xfId="12130" xr:uid="{00000000-0005-0000-0000-0000A52E0000}"/>
    <cellStyle name="20% - Accent1 2 4 5 3 4 2 2" xfId="12131" xr:uid="{00000000-0005-0000-0000-0000A62E0000}"/>
    <cellStyle name="20% - Accent1 2 4 5 3 4 2 2 2" xfId="12132" xr:uid="{00000000-0005-0000-0000-0000A72E0000}"/>
    <cellStyle name="20% - Accent1 2 4 5 3 4 2 3" xfId="12133" xr:uid="{00000000-0005-0000-0000-0000A82E0000}"/>
    <cellStyle name="20% - Accent1 2 4 5 3 4 3" xfId="12134" xr:uid="{00000000-0005-0000-0000-0000A92E0000}"/>
    <cellStyle name="20% - Accent1 2 4 5 3 4 3 2" xfId="12135" xr:uid="{00000000-0005-0000-0000-0000AA2E0000}"/>
    <cellStyle name="20% - Accent1 2 4 5 3 4 4" xfId="12136" xr:uid="{00000000-0005-0000-0000-0000AB2E0000}"/>
    <cellStyle name="20% - Accent1 2 4 5 3 5" xfId="12137" xr:uid="{00000000-0005-0000-0000-0000AC2E0000}"/>
    <cellStyle name="20% - Accent1 2 4 5 3 5 2" xfId="12138" xr:uid="{00000000-0005-0000-0000-0000AD2E0000}"/>
    <cellStyle name="20% - Accent1 2 4 5 3 5 2 2" xfId="12139" xr:uid="{00000000-0005-0000-0000-0000AE2E0000}"/>
    <cellStyle name="20% - Accent1 2 4 5 3 5 3" xfId="12140" xr:uid="{00000000-0005-0000-0000-0000AF2E0000}"/>
    <cellStyle name="20% - Accent1 2 4 5 3 6" xfId="12141" xr:uid="{00000000-0005-0000-0000-0000B02E0000}"/>
    <cellStyle name="20% - Accent1 2 4 5 3 6 2" xfId="12142" xr:uid="{00000000-0005-0000-0000-0000B12E0000}"/>
    <cellStyle name="20% - Accent1 2 4 5 3 6 2 2" xfId="12143" xr:uid="{00000000-0005-0000-0000-0000B22E0000}"/>
    <cellStyle name="20% - Accent1 2 4 5 3 6 3" xfId="12144" xr:uid="{00000000-0005-0000-0000-0000B32E0000}"/>
    <cellStyle name="20% - Accent1 2 4 5 3 7" xfId="12145" xr:uid="{00000000-0005-0000-0000-0000B42E0000}"/>
    <cellStyle name="20% - Accent1 2 4 5 3 7 2" xfId="12146" xr:uid="{00000000-0005-0000-0000-0000B52E0000}"/>
    <cellStyle name="20% - Accent1 2 4 5 3 8" xfId="12147" xr:uid="{00000000-0005-0000-0000-0000B62E0000}"/>
    <cellStyle name="20% - Accent1 2 4 5 3 8 2" xfId="12148" xr:uid="{00000000-0005-0000-0000-0000B72E0000}"/>
    <cellStyle name="20% - Accent1 2 4 5 3 9" xfId="12149" xr:uid="{00000000-0005-0000-0000-0000B82E0000}"/>
    <cellStyle name="20% - Accent1 2 4 5 4" xfId="12150" xr:uid="{00000000-0005-0000-0000-0000B92E0000}"/>
    <cellStyle name="20% - Accent1 2 4 5 4 2" xfId="12151" xr:uid="{00000000-0005-0000-0000-0000BA2E0000}"/>
    <cellStyle name="20% - Accent1 2 4 5 4 2 2" xfId="12152" xr:uid="{00000000-0005-0000-0000-0000BB2E0000}"/>
    <cellStyle name="20% - Accent1 2 4 5 4 2 2 2" xfId="12153" xr:uid="{00000000-0005-0000-0000-0000BC2E0000}"/>
    <cellStyle name="20% - Accent1 2 4 5 4 2 3" xfId="12154" xr:uid="{00000000-0005-0000-0000-0000BD2E0000}"/>
    <cellStyle name="20% - Accent1 2 4 5 4 3" xfId="12155" xr:uid="{00000000-0005-0000-0000-0000BE2E0000}"/>
    <cellStyle name="20% - Accent1 2 4 5 4 3 2" xfId="12156" xr:uid="{00000000-0005-0000-0000-0000BF2E0000}"/>
    <cellStyle name="20% - Accent1 2 4 5 4 4" xfId="12157" xr:uid="{00000000-0005-0000-0000-0000C02E0000}"/>
    <cellStyle name="20% - Accent1 2 4 5 5" xfId="12158" xr:uid="{00000000-0005-0000-0000-0000C12E0000}"/>
    <cellStyle name="20% - Accent1 2 4 5 5 2" xfId="12159" xr:uid="{00000000-0005-0000-0000-0000C22E0000}"/>
    <cellStyle name="20% - Accent1 2 4 5 5 2 2" xfId="12160" xr:uid="{00000000-0005-0000-0000-0000C32E0000}"/>
    <cellStyle name="20% - Accent1 2 4 5 5 2 2 2" xfId="12161" xr:uid="{00000000-0005-0000-0000-0000C42E0000}"/>
    <cellStyle name="20% - Accent1 2 4 5 5 2 3" xfId="12162" xr:uid="{00000000-0005-0000-0000-0000C52E0000}"/>
    <cellStyle name="20% - Accent1 2 4 5 5 3" xfId="12163" xr:uid="{00000000-0005-0000-0000-0000C62E0000}"/>
    <cellStyle name="20% - Accent1 2 4 5 5 3 2" xfId="12164" xr:uid="{00000000-0005-0000-0000-0000C72E0000}"/>
    <cellStyle name="20% - Accent1 2 4 5 5 4" xfId="12165" xr:uid="{00000000-0005-0000-0000-0000C82E0000}"/>
    <cellStyle name="20% - Accent1 2 4 5 6" xfId="12166" xr:uid="{00000000-0005-0000-0000-0000C92E0000}"/>
    <cellStyle name="20% - Accent1 2 4 5 6 2" xfId="12167" xr:uid="{00000000-0005-0000-0000-0000CA2E0000}"/>
    <cellStyle name="20% - Accent1 2 4 5 6 2 2" xfId="12168" xr:uid="{00000000-0005-0000-0000-0000CB2E0000}"/>
    <cellStyle name="20% - Accent1 2 4 5 6 2 2 2" xfId="12169" xr:uid="{00000000-0005-0000-0000-0000CC2E0000}"/>
    <cellStyle name="20% - Accent1 2 4 5 6 2 3" xfId="12170" xr:uid="{00000000-0005-0000-0000-0000CD2E0000}"/>
    <cellStyle name="20% - Accent1 2 4 5 6 3" xfId="12171" xr:uid="{00000000-0005-0000-0000-0000CE2E0000}"/>
    <cellStyle name="20% - Accent1 2 4 5 6 3 2" xfId="12172" xr:uid="{00000000-0005-0000-0000-0000CF2E0000}"/>
    <cellStyle name="20% - Accent1 2 4 5 6 4" xfId="12173" xr:uid="{00000000-0005-0000-0000-0000D02E0000}"/>
    <cellStyle name="20% - Accent1 2 4 5 7" xfId="12174" xr:uid="{00000000-0005-0000-0000-0000D12E0000}"/>
    <cellStyle name="20% - Accent1 2 4 5 7 2" xfId="12175" xr:uid="{00000000-0005-0000-0000-0000D22E0000}"/>
    <cellStyle name="20% - Accent1 2 4 5 7 2 2" xfId="12176" xr:uid="{00000000-0005-0000-0000-0000D32E0000}"/>
    <cellStyle name="20% - Accent1 2 4 5 7 3" xfId="12177" xr:uid="{00000000-0005-0000-0000-0000D42E0000}"/>
    <cellStyle name="20% - Accent1 2 4 5 8" xfId="12178" xr:uid="{00000000-0005-0000-0000-0000D52E0000}"/>
    <cellStyle name="20% - Accent1 2 4 5 8 2" xfId="12179" xr:uid="{00000000-0005-0000-0000-0000D62E0000}"/>
    <cellStyle name="20% - Accent1 2 4 5 8 2 2" xfId="12180" xr:uid="{00000000-0005-0000-0000-0000D72E0000}"/>
    <cellStyle name="20% - Accent1 2 4 5 8 3" xfId="12181" xr:uid="{00000000-0005-0000-0000-0000D82E0000}"/>
    <cellStyle name="20% - Accent1 2 4 5 9" xfId="12182" xr:uid="{00000000-0005-0000-0000-0000D92E0000}"/>
    <cellStyle name="20% - Accent1 2 4 5 9 2" xfId="12183" xr:uid="{00000000-0005-0000-0000-0000DA2E0000}"/>
    <cellStyle name="20% - Accent1 2 4 6" xfId="12184" xr:uid="{00000000-0005-0000-0000-0000DB2E0000}"/>
    <cellStyle name="20% - Accent1 2 4 6 10" xfId="12185" xr:uid="{00000000-0005-0000-0000-0000DC2E0000}"/>
    <cellStyle name="20% - Accent1 2 4 6 10 2" xfId="12186" xr:uid="{00000000-0005-0000-0000-0000DD2E0000}"/>
    <cellStyle name="20% - Accent1 2 4 6 11" xfId="12187" xr:uid="{00000000-0005-0000-0000-0000DE2E0000}"/>
    <cellStyle name="20% - Accent1 2 4 6 2" xfId="12188" xr:uid="{00000000-0005-0000-0000-0000DF2E0000}"/>
    <cellStyle name="20% - Accent1 2 4 6 2 2" xfId="12189" xr:uid="{00000000-0005-0000-0000-0000E02E0000}"/>
    <cellStyle name="20% - Accent1 2 4 6 2 2 2" xfId="12190" xr:uid="{00000000-0005-0000-0000-0000E12E0000}"/>
    <cellStyle name="20% - Accent1 2 4 6 2 2 2 2" xfId="12191" xr:uid="{00000000-0005-0000-0000-0000E22E0000}"/>
    <cellStyle name="20% - Accent1 2 4 6 2 2 2 2 2" xfId="12192" xr:uid="{00000000-0005-0000-0000-0000E32E0000}"/>
    <cellStyle name="20% - Accent1 2 4 6 2 2 2 3" xfId="12193" xr:uid="{00000000-0005-0000-0000-0000E42E0000}"/>
    <cellStyle name="20% - Accent1 2 4 6 2 2 3" xfId="12194" xr:uid="{00000000-0005-0000-0000-0000E52E0000}"/>
    <cellStyle name="20% - Accent1 2 4 6 2 2 3 2" xfId="12195" xr:uid="{00000000-0005-0000-0000-0000E62E0000}"/>
    <cellStyle name="20% - Accent1 2 4 6 2 2 4" xfId="12196" xr:uid="{00000000-0005-0000-0000-0000E72E0000}"/>
    <cellStyle name="20% - Accent1 2 4 6 2 3" xfId="12197" xr:uid="{00000000-0005-0000-0000-0000E82E0000}"/>
    <cellStyle name="20% - Accent1 2 4 6 2 3 2" xfId="12198" xr:uid="{00000000-0005-0000-0000-0000E92E0000}"/>
    <cellStyle name="20% - Accent1 2 4 6 2 3 2 2" xfId="12199" xr:uid="{00000000-0005-0000-0000-0000EA2E0000}"/>
    <cellStyle name="20% - Accent1 2 4 6 2 3 2 2 2" xfId="12200" xr:uid="{00000000-0005-0000-0000-0000EB2E0000}"/>
    <cellStyle name="20% - Accent1 2 4 6 2 3 2 3" xfId="12201" xr:uid="{00000000-0005-0000-0000-0000EC2E0000}"/>
    <cellStyle name="20% - Accent1 2 4 6 2 3 3" xfId="12202" xr:uid="{00000000-0005-0000-0000-0000ED2E0000}"/>
    <cellStyle name="20% - Accent1 2 4 6 2 3 3 2" xfId="12203" xr:uid="{00000000-0005-0000-0000-0000EE2E0000}"/>
    <cellStyle name="20% - Accent1 2 4 6 2 3 4" xfId="12204" xr:uid="{00000000-0005-0000-0000-0000EF2E0000}"/>
    <cellStyle name="20% - Accent1 2 4 6 2 4" xfId="12205" xr:uid="{00000000-0005-0000-0000-0000F02E0000}"/>
    <cellStyle name="20% - Accent1 2 4 6 2 4 2" xfId="12206" xr:uid="{00000000-0005-0000-0000-0000F12E0000}"/>
    <cellStyle name="20% - Accent1 2 4 6 2 4 2 2" xfId="12207" xr:uid="{00000000-0005-0000-0000-0000F22E0000}"/>
    <cellStyle name="20% - Accent1 2 4 6 2 4 2 2 2" xfId="12208" xr:uid="{00000000-0005-0000-0000-0000F32E0000}"/>
    <cellStyle name="20% - Accent1 2 4 6 2 4 2 3" xfId="12209" xr:uid="{00000000-0005-0000-0000-0000F42E0000}"/>
    <cellStyle name="20% - Accent1 2 4 6 2 4 3" xfId="12210" xr:uid="{00000000-0005-0000-0000-0000F52E0000}"/>
    <cellStyle name="20% - Accent1 2 4 6 2 4 3 2" xfId="12211" xr:uid="{00000000-0005-0000-0000-0000F62E0000}"/>
    <cellStyle name="20% - Accent1 2 4 6 2 4 4" xfId="12212" xr:uid="{00000000-0005-0000-0000-0000F72E0000}"/>
    <cellStyle name="20% - Accent1 2 4 6 2 5" xfId="12213" xr:uid="{00000000-0005-0000-0000-0000F82E0000}"/>
    <cellStyle name="20% - Accent1 2 4 6 2 5 2" xfId="12214" xr:uid="{00000000-0005-0000-0000-0000F92E0000}"/>
    <cellStyle name="20% - Accent1 2 4 6 2 5 2 2" xfId="12215" xr:uid="{00000000-0005-0000-0000-0000FA2E0000}"/>
    <cellStyle name="20% - Accent1 2 4 6 2 5 3" xfId="12216" xr:uid="{00000000-0005-0000-0000-0000FB2E0000}"/>
    <cellStyle name="20% - Accent1 2 4 6 2 6" xfId="12217" xr:uid="{00000000-0005-0000-0000-0000FC2E0000}"/>
    <cellStyle name="20% - Accent1 2 4 6 2 6 2" xfId="12218" xr:uid="{00000000-0005-0000-0000-0000FD2E0000}"/>
    <cellStyle name="20% - Accent1 2 4 6 2 6 2 2" xfId="12219" xr:uid="{00000000-0005-0000-0000-0000FE2E0000}"/>
    <cellStyle name="20% - Accent1 2 4 6 2 6 3" xfId="12220" xr:uid="{00000000-0005-0000-0000-0000FF2E0000}"/>
    <cellStyle name="20% - Accent1 2 4 6 2 7" xfId="12221" xr:uid="{00000000-0005-0000-0000-0000002F0000}"/>
    <cellStyle name="20% - Accent1 2 4 6 2 7 2" xfId="12222" xr:uid="{00000000-0005-0000-0000-0000012F0000}"/>
    <cellStyle name="20% - Accent1 2 4 6 2 8" xfId="12223" xr:uid="{00000000-0005-0000-0000-0000022F0000}"/>
    <cellStyle name="20% - Accent1 2 4 6 2 8 2" xfId="12224" xr:uid="{00000000-0005-0000-0000-0000032F0000}"/>
    <cellStyle name="20% - Accent1 2 4 6 2 9" xfId="12225" xr:uid="{00000000-0005-0000-0000-0000042F0000}"/>
    <cellStyle name="20% - Accent1 2 4 6 3" xfId="12226" xr:uid="{00000000-0005-0000-0000-0000052F0000}"/>
    <cellStyle name="20% - Accent1 2 4 6 3 2" xfId="12227" xr:uid="{00000000-0005-0000-0000-0000062F0000}"/>
    <cellStyle name="20% - Accent1 2 4 6 3 2 2" xfId="12228" xr:uid="{00000000-0005-0000-0000-0000072F0000}"/>
    <cellStyle name="20% - Accent1 2 4 6 3 2 2 2" xfId="12229" xr:uid="{00000000-0005-0000-0000-0000082F0000}"/>
    <cellStyle name="20% - Accent1 2 4 6 3 2 2 2 2" xfId="12230" xr:uid="{00000000-0005-0000-0000-0000092F0000}"/>
    <cellStyle name="20% - Accent1 2 4 6 3 2 2 3" xfId="12231" xr:uid="{00000000-0005-0000-0000-00000A2F0000}"/>
    <cellStyle name="20% - Accent1 2 4 6 3 2 3" xfId="12232" xr:uid="{00000000-0005-0000-0000-00000B2F0000}"/>
    <cellStyle name="20% - Accent1 2 4 6 3 2 3 2" xfId="12233" xr:uid="{00000000-0005-0000-0000-00000C2F0000}"/>
    <cellStyle name="20% - Accent1 2 4 6 3 2 4" xfId="12234" xr:uid="{00000000-0005-0000-0000-00000D2F0000}"/>
    <cellStyle name="20% - Accent1 2 4 6 3 3" xfId="12235" xr:uid="{00000000-0005-0000-0000-00000E2F0000}"/>
    <cellStyle name="20% - Accent1 2 4 6 3 3 2" xfId="12236" xr:uid="{00000000-0005-0000-0000-00000F2F0000}"/>
    <cellStyle name="20% - Accent1 2 4 6 3 3 2 2" xfId="12237" xr:uid="{00000000-0005-0000-0000-0000102F0000}"/>
    <cellStyle name="20% - Accent1 2 4 6 3 3 2 2 2" xfId="12238" xr:uid="{00000000-0005-0000-0000-0000112F0000}"/>
    <cellStyle name="20% - Accent1 2 4 6 3 3 2 3" xfId="12239" xr:uid="{00000000-0005-0000-0000-0000122F0000}"/>
    <cellStyle name="20% - Accent1 2 4 6 3 3 3" xfId="12240" xr:uid="{00000000-0005-0000-0000-0000132F0000}"/>
    <cellStyle name="20% - Accent1 2 4 6 3 3 3 2" xfId="12241" xr:uid="{00000000-0005-0000-0000-0000142F0000}"/>
    <cellStyle name="20% - Accent1 2 4 6 3 3 4" xfId="12242" xr:uid="{00000000-0005-0000-0000-0000152F0000}"/>
    <cellStyle name="20% - Accent1 2 4 6 3 4" xfId="12243" xr:uid="{00000000-0005-0000-0000-0000162F0000}"/>
    <cellStyle name="20% - Accent1 2 4 6 3 4 2" xfId="12244" xr:uid="{00000000-0005-0000-0000-0000172F0000}"/>
    <cellStyle name="20% - Accent1 2 4 6 3 4 2 2" xfId="12245" xr:uid="{00000000-0005-0000-0000-0000182F0000}"/>
    <cellStyle name="20% - Accent1 2 4 6 3 4 2 2 2" xfId="12246" xr:uid="{00000000-0005-0000-0000-0000192F0000}"/>
    <cellStyle name="20% - Accent1 2 4 6 3 4 2 3" xfId="12247" xr:uid="{00000000-0005-0000-0000-00001A2F0000}"/>
    <cellStyle name="20% - Accent1 2 4 6 3 4 3" xfId="12248" xr:uid="{00000000-0005-0000-0000-00001B2F0000}"/>
    <cellStyle name="20% - Accent1 2 4 6 3 4 3 2" xfId="12249" xr:uid="{00000000-0005-0000-0000-00001C2F0000}"/>
    <cellStyle name="20% - Accent1 2 4 6 3 4 4" xfId="12250" xr:uid="{00000000-0005-0000-0000-00001D2F0000}"/>
    <cellStyle name="20% - Accent1 2 4 6 3 5" xfId="12251" xr:uid="{00000000-0005-0000-0000-00001E2F0000}"/>
    <cellStyle name="20% - Accent1 2 4 6 3 5 2" xfId="12252" xr:uid="{00000000-0005-0000-0000-00001F2F0000}"/>
    <cellStyle name="20% - Accent1 2 4 6 3 5 2 2" xfId="12253" xr:uid="{00000000-0005-0000-0000-0000202F0000}"/>
    <cellStyle name="20% - Accent1 2 4 6 3 5 3" xfId="12254" xr:uid="{00000000-0005-0000-0000-0000212F0000}"/>
    <cellStyle name="20% - Accent1 2 4 6 3 6" xfId="12255" xr:uid="{00000000-0005-0000-0000-0000222F0000}"/>
    <cellStyle name="20% - Accent1 2 4 6 3 6 2" xfId="12256" xr:uid="{00000000-0005-0000-0000-0000232F0000}"/>
    <cellStyle name="20% - Accent1 2 4 6 3 6 2 2" xfId="12257" xr:uid="{00000000-0005-0000-0000-0000242F0000}"/>
    <cellStyle name="20% - Accent1 2 4 6 3 6 3" xfId="12258" xr:uid="{00000000-0005-0000-0000-0000252F0000}"/>
    <cellStyle name="20% - Accent1 2 4 6 3 7" xfId="12259" xr:uid="{00000000-0005-0000-0000-0000262F0000}"/>
    <cellStyle name="20% - Accent1 2 4 6 3 7 2" xfId="12260" xr:uid="{00000000-0005-0000-0000-0000272F0000}"/>
    <cellStyle name="20% - Accent1 2 4 6 3 8" xfId="12261" xr:uid="{00000000-0005-0000-0000-0000282F0000}"/>
    <cellStyle name="20% - Accent1 2 4 6 3 8 2" xfId="12262" xr:uid="{00000000-0005-0000-0000-0000292F0000}"/>
    <cellStyle name="20% - Accent1 2 4 6 3 9" xfId="12263" xr:uid="{00000000-0005-0000-0000-00002A2F0000}"/>
    <cellStyle name="20% - Accent1 2 4 6 4" xfId="12264" xr:uid="{00000000-0005-0000-0000-00002B2F0000}"/>
    <cellStyle name="20% - Accent1 2 4 6 4 2" xfId="12265" xr:uid="{00000000-0005-0000-0000-00002C2F0000}"/>
    <cellStyle name="20% - Accent1 2 4 6 4 2 2" xfId="12266" xr:uid="{00000000-0005-0000-0000-00002D2F0000}"/>
    <cellStyle name="20% - Accent1 2 4 6 4 2 2 2" xfId="12267" xr:uid="{00000000-0005-0000-0000-00002E2F0000}"/>
    <cellStyle name="20% - Accent1 2 4 6 4 2 3" xfId="12268" xr:uid="{00000000-0005-0000-0000-00002F2F0000}"/>
    <cellStyle name="20% - Accent1 2 4 6 4 3" xfId="12269" xr:uid="{00000000-0005-0000-0000-0000302F0000}"/>
    <cellStyle name="20% - Accent1 2 4 6 4 3 2" xfId="12270" xr:uid="{00000000-0005-0000-0000-0000312F0000}"/>
    <cellStyle name="20% - Accent1 2 4 6 4 4" xfId="12271" xr:uid="{00000000-0005-0000-0000-0000322F0000}"/>
    <cellStyle name="20% - Accent1 2 4 6 5" xfId="12272" xr:uid="{00000000-0005-0000-0000-0000332F0000}"/>
    <cellStyle name="20% - Accent1 2 4 6 5 2" xfId="12273" xr:uid="{00000000-0005-0000-0000-0000342F0000}"/>
    <cellStyle name="20% - Accent1 2 4 6 5 2 2" xfId="12274" xr:uid="{00000000-0005-0000-0000-0000352F0000}"/>
    <cellStyle name="20% - Accent1 2 4 6 5 2 2 2" xfId="12275" xr:uid="{00000000-0005-0000-0000-0000362F0000}"/>
    <cellStyle name="20% - Accent1 2 4 6 5 2 3" xfId="12276" xr:uid="{00000000-0005-0000-0000-0000372F0000}"/>
    <cellStyle name="20% - Accent1 2 4 6 5 3" xfId="12277" xr:uid="{00000000-0005-0000-0000-0000382F0000}"/>
    <cellStyle name="20% - Accent1 2 4 6 5 3 2" xfId="12278" xr:uid="{00000000-0005-0000-0000-0000392F0000}"/>
    <cellStyle name="20% - Accent1 2 4 6 5 4" xfId="12279" xr:uid="{00000000-0005-0000-0000-00003A2F0000}"/>
    <cellStyle name="20% - Accent1 2 4 6 6" xfId="12280" xr:uid="{00000000-0005-0000-0000-00003B2F0000}"/>
    <cellStyle name="20% - Accent1 2 4 6 6 2" xfId="12281" xr:uid="{00000000-0005-0000-0000-00003C2F0000}"/>
    <cellStyle name="20% - Accent1 2 4 6 6 2 2" xfId="12282" xr:uid="{00000000-0005-0000-0000-00003D2F0000}"/>
    <cellStyle name="20% - Accent1 2 4 6 6 2 2 2" xfId="12283" xr:uid="{00000000-0005-0000-0000-00003E2F0000}"/>
    <cellStyle name="20% - Accent1 2 4 6 6 2 3" xfId="12284" xr:uid="{00000000-0005-0000-0000-00003F2F0000}"/>
    <cellStyle name="20% - Accent1 2 4 6 6 3" xfId="12285" xr:uid="{00000000-0005-0000-0000-0000402F0000}"/>
    <cellStyle name="20% - Accent1 2 4 6 6 3 2" xfId="12286" xr:uid="{00000000-0005-0000-0000-0000412F0000}"/>
    <cellStyle name="20% - Accent1 2 4 6 6 4" xfId="12287" xr:uid="{00000000-0005-0000-0000-0000422F0000}"/>
    <cellStyle name="20% - Accent1 2 4 6 7" xfId="12288" xr:uid="{00000000-0005-0000-0000-0000432F0000}"/>
    <cellStyle name="20% - Accent1 2 4 6 7 2" xfId="12289" xr:uid="{00000000-0005-0000-0000-0000442F0000}"/>
    <cellStyle name="20% - Accent1 2 4 6 7 2 2" xfId="12290" xr:uid="{00000000-0005-0000-0000-0000452F0000}"/>
    <cellStyle name="20% - Accent1 2 4 6 7 3" xfId="12291" xr:uid="{00000000-0005-0000-0000-0000462F0000}"/>
    <cellStyle name="20% - Accent1 2 4 6 8" xfId="12292" xr:uid="{00000000-0005-0000-0000-0000472F0000}"/>
    <cellStyle name="20% - Accent1 2 4 6 8 2" xfId="12293" xr:uid="{00000000-0005-0000-0000-0000482F0000}"/>
    <cellStyle name="20% - Accent1 2 4 6 8 2 2" xfId="12294" xr:uid="{00000000-0005-0000-0000-0000492F0000}"/>
    <cellStyle name="20% - Accent1 2 4 6 8 3" xfId="12295" xr:uid="{00000000-0005-0000-0000-00004A2F0000}"/>
    <cellStyle name="20% - Accent1 2 4 6 9" xfId="12296" xr:uid="{00000000-0005-0000-0000-00004B2F0000}"/>
    <cellStyle name="20% - Accent1 2 4 6 9 2" xfId="12297" xr:uid="{00000000-0005-0000-0000-00004C2F0000}"/>
    <cellStyle name="20% - Accent1 2 4 7" xfId="12298" xr:uid="{00000000-0005-0000-0000-00004D2F0000}"/>
    <cellStyle name="20% - Accent1 2 4 7 2" xfId="12299" xr:uid="{00000000-0005-0000-0000-00004E2F0000}"/>
    <cellStyle name="20% - Accent1 2 4 7 2 2" xfId="12300" xr:uid="{00000000-0005-0000-0000-00004F2F0000}"/>
    <cellStyle name="20% - Accent1 2 4 7 2 2 2" xfId="12301" xr:uid="{00000000-0005-0000-0000-0000502F0000}"/>
    <cellStyle name="20% - Accent1 2 4 7 2 2 2 2" xfId="12302" xr:uid="{00000000-0005-0000-0000-0000512F0000}"/>
    <cellStyle name="20% - Accent1 2 4 7 2 2 3" xfId="12303" xr:uid="{00000000-0005-0000-0000-0000522F0000}"/>
    <cellStyle name="20% - Accent1 2 4 7 2 3" xfId="12304" xr:uid="{00000000-0005-0000-0000-0000532F0000}"/>
    <cellStyle name="20% - Accent1 2 4 7 2 3 2" xfId="12305" xr:uid="{00000000-0005-0000-0000-0000542F0000}"/>
    <cellStyle name="20% - Accent1 2 4 7 2 4" xfId="12306" xr:uid="{00000000-0005-0000-0000-0000552F0000}"/>
    <cellStyle name="20% - Accent1 2 4 7 3" xfId="12307" xr:uid="{00000000-0005-0000-0000-0000562F0000}"/>
    <cellStyle name="20% - Accent1 2 4 7 3 2" xfId="12308" xr:uid="{00000000-0005-0000-0000-0000572F0000}"/>
    <cellStyle name="20% - Accent1 2 4 7 3 2 2" xfId="12309" xr:uid="{00000000-0005-0000-0000-0000582F0000}"/>
    <cellStyle name="20% - Accent1 2 4 7 3 2 2 2" xfId="12310" xr:uid="{00000000-0005-0000-0000-0000592F0000}"/>
    <cellStyle name="20% - Accent1 2 4 7 3 2 3" xfId="12311" xr:uid="{00000000-0005-0000-0000-00005A2F0000}"/>
    <cellStyle name="20% - Accent1 2 4 7 3 3" xfId="12312" xr:uid="{00000000-0005-0000-0000-00005B2F0000}"/>
    <cellStyle name="20% - Accent1 2 4 7 3 3 2" xfId="12313" xr:uid="{00000000-0005-0000-0000-00005C2F0000}"/>
    <cellStyle name="20% - Accent1 2 4 7 3 4" xfId="12314" xr:uid="{00000000-0005-0000-0000-00005D2F0000}"/>
    <cellStyle name="20% - Accent1 2 4 7 4" xfId="12315" xr:uid="{00000000-0005-0000-0000-00005E2F0000}"/>
    <cellStyle name="20% - Accent1 2 4 7 4 2" xfId="12316" xr:uid="{00000000-0005-0000-0000-00005F2F0000}"/>
    <cellStyle name="20% - Accent1 2 4 7 4 2 2" xfId="12317" xr:uid="{00000000-0005-0000-0000-0000602F0000}"/>
    <cellStyle name="20% - Accent1 2 4 7 4 2 2 2" xfId="12318" xr:uid="{00000000-0005-0000-0000-0000612F0000}"/>
    <cellStyle name="20% - Accent1 2 4 7 4 2 3" xfId="12319" xr:uid="{00000000-0005-0000-0000-0000622F0000}"/>
    <cellStyle name="20% - Accent1 2 4 7 4 3" xfId="12320" xr:uid="{00000000-0005-0000-0000-0000632F0000}"/>
    <cellStyle name="20% - Accent1 2 4 7 4 3 2" xfId="12321" xr:uid="{00000000-0005-0000-0000-0000642F0000}"/>
    <cellStyle name="20% - Accent1 2 4 7 4 4" xfId="12322" xr:uid="{00000000-0005-0000-0000-0000652F0000}"/>
    <cellStyle name="20% - Accent1 2 4 7 5" xfId="12323" xr:uid="{00000000-0005-0000-0000-0000662F0000}"/>
    <cellStyle name="20% - Accent1 2 4 7 5 2" xfId="12324" xr:uid="{00000000-0005-0000-0000-0000672F0000}"/>
    <cellStyle name="20% - Accent1 2 4 7 5 2 2" xfId="12325" xr:uid="{00000000-0005-0000-0000-0000682F0000}"/>
    <cellStyle name="20% - Accent1 2 4 7 5 3" xfId="12326" xr:uid="{00000000-0005-0000-0000-0000692F0000}"/>
    <cellStyle name="20% - Accent1 2 4 7 6" xfId="12327" xr:uid="{00000000-0005-0000-0000-00006A2F0000}"/>
    <cellStyle name="20% - Accent1 2 4 7 6 2" xfId="12328" xr:uid="{00000000-0005-0000-0000-00006B2F0000}"/>
    <cellStyle name="20% - Accent1 2 4 7 6 2 2" xfId="12329" xr:uid="{00000000-0005-0000-0000-00006C2F0000}"/>
    <cellStyle name="20% - Accent1 2 4 7 6 3" xfId="12330" xr:uid="{00000000-0005-0000-0000-00006D2F0000}"/>
    <cellStyle name="20% - Accent1 2 4 7 7" xfId="12331" xr:uid="{00000000-0005-0000-0000-00006E2F0000}"/>
    <cellStyle name="20% - Accent1 2 4 7 7 2" xfId="12332" xr:uid="{00000000-0005-0000-0000-00006F2F0000}"/>
    <cellStyle name="20% - Accent1 2 4 7 8" xfId="12333" xr:uid="{00000000-0005-0000-0000-0000702F0000}"/>
    <cellStyle name="20% - Accent1 2 4 7 8 2" xfId="12334" xr:uid="{00000000-0005-0000-0000-0000712F0000}"/>
    <cellStyle name="20% - Accent1 2 4 7 9" xfId="12335" xr:uid="{00000000-0005-0000-0000-0000722F0000}"/>
    <cellStyle name="20% - Accent1 2 4 8" xfId="12336" xr:uid="{00000000-0005-0000-0000-0000732F0000}"/>
    <cellStyle name="20% - Accent1 2 4 8 2" xfId="12337" xr:uid="{00000000-0005-0000-0000-0000742F0000}"/>
    <cellStyle name="20% - Accent1 2 4 8 2 2" xfId="12338" xr:uid="{00000000-0005-0000-0000-0000752F0000}"/>
    <cellStyle name="20% - Accent1 2 4 8 2 2 2" xfId="12339" xr:uid="{00000000-0005-0000-0000-0000762F0000}"/>
    <cellStyle name="20% - Accent1 2 4 8 2 2 2 2" xfId="12340" xr:uid="{00000000-0005-0000-0000-0000772F0000}"/>
    <cellStyle name="20% - Accent1 2 4 8 2 2 3" xfId="12341" xr:uid="{00000000-0005-0000-0000-0000782F0000}"/>
    <cellStyle name="20% - Accent1 2 4 8 2 3" xfId="12342" xr:uid="{00000000-0005-0000-0000-0000792F0000}"/>
    <cellStyle name="20% - Accent1 2 4 8 2 3 2" xfId="12343" xr:uid="{00000000-0005-0000-0000-00007A2F0000}"/>
    <cellStyle name="20% - Accent1 2 4 8 2 4" xfId="12344" xr:uid="{00000000-0005-0000-0000-00007B2F0000}"/>
    <cellStyle name="20% - Accent1 2 4 8 3" xfId="12345" xr:uid="{00000000-0005-0000-0000-00007C2F0000}"/>
    <cellStyle name="20% - Accent1 2 4 8 3 2" xfId="12346" xr:uid="{00000000-0005-0000-0000-00007D2F0000}"/>
    <cellStyle name="20% - Accent1 2 4 8 3 2 2" xfId="12347" xr:uid="{00000000-0005-0000-0000-00007E2F0000}"/>
    <cellStyle name="20% - Accent1 2 4 8 3 2 2 2" xfId="12348" xr:uid="{00000000-0005-0000-0000-00007F2F0000}"/>
    <cellStyle name="20% - Accent1 2 4 8 3 2 3" xfId="12349" xr:uid="{00000000-0005-0000-0000-0000802F0000}"/>
    <cellStyle name="20% - Accent1 2 4 8 3 3" xfId="12350" xr:uid="{00000000-0005-0000-0000-0000812F0000}"/>
    <cellStyle name="20% - Accent1 2 4 8 3 3 2" xfId="12351" xr:uid="{00000000-0005-0000-0000-0000822F0000}"/>
    <cellStyle name="20% - Accent1 2 4 8 3 4" xfId="12352" xr:uid="{00000000-0005-0000-0000-0000832F0000}"/>
    <cellStyle name="20% - Accent1 2 4 8 4" xfId="12353" xr:uid="{00000000-0005-0000-0000-0000842F0000}"/>
    <cellStyle name="20% - Accent1 2 4 8 4 2" xfId="12354" xr:uid="{00000000-0005-0000-0000-0000852F0000}"/>
    <cellStyle name="20% - Accent1 2 4 8 4 2 2" xfId="12355" xr:uid="{00000000-0005-0000-0000-0000862F0000}"/>
    <cellStyle name="20% - Accent1 2 4 8 4 2 2 2" xfId="12356" xr:uid="{00000000-0005-0000-0000-0000872F0000}"/>
    <cellStyle name="20% - Accent1 2 4 8 4 2 3" xfId="12357" xr:uid="{00000000-0005-0000-0000-0000882F0000}"/>
    <cellStyle name="20% - Accent1 2 4 8 4 3" xfId="12358" xr:uid="{00000000-0005-0000-0000-0000892F0000}"/>
    <cellStyle name="20% - Accent1 2 4 8 4 3 2" xfId="12359" xr:uid="{00000000-0005-0000-0000-00008A2F0000}"/>
    <cellStyle name="20% - Accent1 2 4 8 4 4" xfId="12360" xr:uid="{00000000-0005-0000-0000-00008B2F0000}"/>
    <cellStyle name="20% - Accent1 2 4 8 5" xfId="12361" xr:uid="{00000000-0005-0000-0000-00008C2F0000}"/>
    <cellStyle name="20% - Accent1 2 4 8 5 2" xfId="12362" xr:uid="{00000000-0005-0000-0000-00008D2F0000}"/>
    <cellStyle name="20% - Accent1 2 4 8 5 2 2" xfId="12363" xr:uid="{00000000-0005-0000-0000-00008E2F0000}"/>
    <cellStyle name="20% - Accent1 2 4 8 5 3" xfId="12364" xr:uid="{00000000-0005-0000-0000-00008F2F0000}"/>
    <cellStyle name="20% - Accent1 2 4 8 6" xfId="12365" xr:uid="{00000000-0005-0000-0000-0000902F0000}"/>
    <cellStyle name="20% - Accent1 2 4 8 6 2" xfId="12366" xr:uid="{00000000-0005-0000-0000-0000912F0000}"/>
    <cellStyle name="20% - Accent1 2 4 8 6 2 2" xfId="12367" xr:uid="{00000000-0005-0000-0000-0000922F0000}"/>
    <cellStyle name="20% - Accent1 2 4 8 6 3" xfId="12368" xr:uid="{00000000-0005-0000-0000-0000932F0000}"/>
    <cellStyle name="20% - Accent1 2 4 8 7" xfId="12369" xr:uid="{00000000-0005-0000-0000-0000942F0000}"/>
    <cellStyle name="20% - Accent1 2 4 8 7 2" xfId="12370" xr:uid="{00000000-0005-0000-0000-0000952F0000}"/>
    <cellStyle name="20% - Accent1 2 4 8 8" xfId="12371" xr:uid="{00000000-0005-0000-0000-0000962F0000}"/>
    <cellStyle name="20% - Accent1 2 4 8 8 2" xfId="12372" xr:uid="{00000000-0005-0000-0000-0000972F0000}"/>
    <cellStyle name="20% - Accent1 2 4 8 9" xfId="12373" xr:uid="{00000000-0005-0000-0000-0000982F0000}"/>
    <cellStyle name="20% - Accent1 2 4 9" xfId="12374" xr:uid="{00000000-0005-0000-0000-0000992F0000}"/>
    <cellStyle name="20% - Accent1 2 4 9 2" xfId="12375" xr:uid="{00000000-0005-0000-0000-00009A2F0000}"/>
    <cellStyle name="20% - Accent1 2 4 9 2 2" xfId="12376" xr:uid="{00000000-0005-0000-0000-00009B2F0000}"/>
    <cellStyle name="20% - Accent1 2 4 9 2 2 2" xfId="12377" xr:uid="{00000000-0005-0000-0000-00009C2F0000}"/>
    <cellStyle name="20% - Accent1 2 4 9 2 3" xfId="12378" xr:uid="{00000000-0005-0000-0000-00009D2F0000}"/>
    <cellStyle name="20% - Accent1 2 4 9 3" xfId="12379" xr:uid="{00000000-0005-0000-0000-00009E2F0000}"/>
    <cellStyle name="20% - Accent1 2 4 9 3 2" xfId="12380" xr:uid="{00000000-0005-0000-0000-00009F2F0000}"/>
    <cellStyle name="20% - Accent1 2 4 9 4" xfId="12381" xr:uid="{00000000-0005-0000-0000-0000A02F0000}"/>
    <cellStyle name="20% - Accent1 2 5" xfId="12382" xr:uid="{00000000-0005-0000-0000-0000A12F0000}"/>
    <cellStyle name="20% - Accent1 2 5 10" xfId="12383" xr:uid="{00000000-0005-0000-0000-0000A22F0000}"/>
    <cellStyle name="20% - Accent1 2 5 10 2" xfId="12384" xr:uid="{00000000-0005-0000-0000-0000A32F0000}"/>
    <cellStyle name="20% - Accent1 2 5 10 2 2" xfId="12385" xr:uid="{00000000-0005-0000-0000-0000A42F0000}"/>
    <cellStyle name="20% - Accent1 2 5 10 2 2 2" xfId="12386" xr:uid="{00000000-0005-0000-0000-0000A52F0000}"/>
    <cellStyle name="20% - Accent1 2 5 10 2 3" xfId="12387" xr:uid="{00000000-0005-0000-0000-0000A62F0000}"/>
    <cellStyle name="20% - Accent1 2 5 10 3" xfId="12388" xr:uid="{00000000-0005-0000-0000-0000A72F0000}"/>
    <cellStyle name="20% - Accent1 2 5 10 3 2" xfId="12389" xr:uid="{00000000-0005-0000-0000-0000A82F0000}"/>
    <cellStyle name="20% - Accent1 2 5 10 4" xfId="12390" xr:uid="{00000000-0005-0000-0000-0000A92F0000}"/>
    <cellStyle name="20% - Accent1 2 5 11" xfId="12391" xr:uid="{00000000-0005-0000-0000-0000AA2F0000}"/>
    <cellStyle name="20% - Accent1 2 5 11 2" xfId="12392" xr:uid="{00000000-0005-0000-0000-0000AB2F0000}"/>
    <cellStyle name="20% - Accent1 2 5 11 2 2" xfId="12393" xr:uid="{00000000-0005-0000-0000-0000AC2F0000}"/>
    <cellStyle name="20% - Accent1 2 5 11 2 2 2" xfId="12394" xr:uid="{00000000-0005-0000-0000-0000AD2F0000}"/>
    <cellStyle name="20% - Accent1 2 5 11 2 3" xfId="12395" xr:uid="{00000000-0005-0000-0000-0000AE2F0000}"/>
    <cellStyle name="20% - Accent1 2 5 11 3" xfId="12396" xr:uid="{00000000-0005-0000-0000-0000AF2F0000}"/>
    <cellStyle name="20% - Accent1 2 5 11 3 2" xfId="12397" xr:uid="{00000000-0005-0000-0000-0000B02F0000}"/>
    <cellStyle name="20% - Accent1 2 5 11 4" xfId="12398" xr:uid="{00000000-0005-0000-0000-0000B12F0000}"/>
    <cellStyle name="20% - Accent1 2 5 12" xfId="12399" xr:uid="{00000000-0005-0000-0000-0000B22F0000}"/>
    <cellStyle name="20% - Accent1 2 5 12 2" xfId="12400" xr:uid="{00000000-0005-0000-0000-0000B32F0000}"/>
    <cellStyle name="20% - Accent1 2 5 12 2 2" xfId="12401" xr:uid="{00000000-0005-0000-0000-0000B42F0000}"/>
    <cellStyle name="20% - Accent1 2 5 12 3" xfId="12402" xr:uid="{00000000-0005-0000-0000-0000B52F0000}"/>
    <cellStyle name="20% - Accent1 2 5 13" xfId="12403" xr:uid="{00000000-0005-0000-0000-0000B62F0000}"/>
    <cellStyle name="20% - Accent1 2 5 13 2" xfId="12404" xr:uid="{00000000-0005-0000-0000-0000B72F0000}"/>
    <cellStyle name="20% - Accent1 2 5 13 2 2" xfId="12405" xr:uid="{00000000-0005-0000-0000-0000B82F0000}"/>
    <cellStyle name="20% - Accent1 2 5 13 3" xfId="12406" xr:uid="{00000000-0005-0000-0000-0000B92F0000}"/>
    <cellStyle name="20% - Accent1 2 5 14" xfId="12407" xr:uid="{00000000-0005-0000-0000-0000BA2F0000}"/>
    <cellStyle name="20% - Accent1 2 5 14 2" xfId="12408" xr:uid="{00000000-0005-0000-0000-0000BB2F0000}"/>
    <cellStyle name="20% - Accent1 2 5 15" xfId="12409" xr:uid="{00000000-0005-0000-0000-0000BC2F0000}"/>
    <cellStyle name="20% - Accent1 2 5 15 2" xfId="12410" xr:uid="{00000000-0005-0000-0000-0000BD2F0000}"/>
    <cellStyle name="20% - Accent1 2 5 16" xfId="12411" xr:uid="{00000000-0005-0000-0000-0000BE2F0000}"/>
    <cellStyle name="20% - Accent1 2 5 2" xfId="12412" xr:uid="{00000000-0005-0000-0000-0000BF2F0000}"/>
    <cellStyle name="20% - Accent1 2 5 2 10" xfId="12413" xr:uid="{00000000-0005-0000-0000-0000C02F0000}"/>
    <cellStyle name="20% - Accent1 2 5 2 10 2" xfId="12414" xr:uid="{00000000-0005-0000-0000-0000C12F0000}"/>
    <cellStyle name="20% - Accent1 2 5 2 10 2 2" xfId="12415" xr:uid="{00000000-0005-0000-0000-0000C22F0000}"/>
    <cellStyle name="20% - Accent1 2 5 2 10 2 2 2" xfId="12416" xr:uid="{00000000-0005-0000-0000-0000C32F0000}"/>
    <cellStyle name="20% - Accent1 2 5 2 10 2 3" xfId="12417" xr:uid="{00000000-0005-0000-0000-0000C42F0000}"/>
    <cellStyle name="20% - Accent1 2 5 2 10 3" xfId="12418" xr:uid="{00000000-0005-0000-0000-0000C52F0000}"/>
    <cellStyle name="20% - Accent1 2 5 2 10 3 2" xfId="12419" xr:uid="{00000000-0005-0000-0000-0000C62F0000}"/>
    <cellStyle name="20% - Accent1 2 5 2 10 4" xfId="12420" xr:uid="{00000000-0005-0000-0000-0000C72F0000}"/>
    <cellStyle name="20% - Accent1 2 5 2 11" xfId="12421" xr:uid="{00000000-0005-0000-0000-0000C82F0000}"/>
    <cellStyle name="20% - Accent1 2 5 2 11 2" xfId="12422" xr:uid="{00000000-0005-0000-0000-0000C92F0000}"/>
    <cellStyle name="20% - Accent1 2 5 2 11 2 2" xfId="12423" xr:uid="{00000000-0005-0000-0000-0000CA2F0000}"/>
    <cellStyle name="20% - Accent1 2 5 2 11 3" xfId="12424" xr:uid="{00000000-0005-0000-0000-0000CB2F0000}"/>
    <cellStyle name="20% - Accent1 2 5 2 12" xfId="12425" xr:uid="{00000000-0005-0000-0000-0000CC2F0000}"/>
    <cellStyle name="20% - Accent1 2 5 2 12 2" xfId="12426" xr:uid="{00000000-0005-0000-0000-0000CD2F0000}"/>
    <cellStyle name="20% - Accent1 2 5 2 12 2 2" xfId="12427" xr:uid="{00000000-0005-0000-0000-0000CE2F0000}"/>
    <cellStyle name="20% - Accent1 2 5 2 12 3" xfId="12428" xr:uid="{00000000-0005-0000-0000-0000CF2F0000}"/>
    <cellStyle name="20% - Accent1 2 5 2 13" xfId="12429" xr:uid="{00000000-0005-0000-0000-0000D02F0000}"/>
    <cellStyle name="20% - Accent1 2 5 2 13 2" xfId="12430" xr:uid="{00000000-0005-0000-0000-0000D12F0000}"/>
    <cellStyle name="20% - Accent1 2 5 2 14" xfId="12431" xr:uid="{00000000-0005-0000-0000-0000D22F0000}"/>
    <cellStyle name="20% - Accent1 2 5 2 14 2" xfId="12432" xr:uid="{00000000-0005-0000-0000-0000D32F0000}"/>
    <cellStyle name="20% - Accent1 2 5 2 15" xfId="12433" xr:uid="{00000000-0005-0000-0000-0000D42F0000}"/>
    <cellStyle name="20% - Accent1 2 5 2 2" xfId="12434" xr:uid="{00000000-0005-0000-0000-0000D52F0000}"/>
    <cellStyle name="20% - Accent1 2 5 2 2 10" xfId="12435" xr:uid="{00000000-0005-0000-0000-0000D62F0000}"/>
    <cellStyle name="20% - Accent1 2 5 2 2 10 2" xfId="12436" xr:uid="{00000000-0005-0000-0000-0000D72F0000}"/>
    <cellStyle name="20% - Accent1 2 5 2 2 10 2 2" xfId="12437" xr:uid="{00000000-0005-0000-0000-0000D82F0000}"/>
    <cellStyle name="20% - Accent1 2 5 2 2 10 3" xfId="12438" xr:uid="{00000000-0005-0000-0000-0000D92F0000}"/>
    <cellStyle name="20% - Accent1 2 5 2 2 11" xfId="12439" xr:uid="{00000000-0005-0000-0000-0000DA2F0000}"/>
    <cellStyle name="20% - Accent1 2 5 2 2 11 2" xfId="12440" xr:uid="{00000000-0005-0000-0000-0000DB2F0000}"/>
    <cellStyle name="20% - Accent1 2 5 2 2 11 2 2" xfId="12441" xr:uid="{00000000-0005-0000-0000-0000DC2F0000}"/>
    <cellStyle name="20% - Accent1 2 5 2 2 11 3" xfId="12442" xr:uid="{00000000-0005-0000-0000-0000DD2F0000}"/>
    <cellStyle name="20% - Accent1 2 5 2 2 12" xfId="12443" xr:uid="{00000000-0005-0000-0000-0000DE2F0000}"/>
    <cellStyle name="20% - Accent1 2 5 2 2 12 2" xfId="12444" xr:uid="{00000000-0005-0000-0000-0000DF2F0000}"/>
    <cellStyle name="20% - Accent1 2 5 2 2 13" xfId="12445" xr:uid="{00000000-0005-0000-0000-0000E02F0000}"/>
    <cellStyle name="20% - Accent1 2 5 2 2 13 2" xfId="12446" xr:uid="{00000000-0005-0000-0000-0000E12F0000}"/>
    <cellStyle name="20% - Accent1 2 5 2 2 14" xfId="12447" xr:uid="{00000000-0005-0000-0000-0000E22F0000}"/>
    <cellStyle name="20% - Accent1 2 5 2 2 2" xfId="12448" xr:uid="{00000000-0005-0000-0000-0000E32F0000}"/>
    <cellStyle name="20% - Accent1 2 5 2 2 2 10" xfId="12449" xr:uid="{00000000-0005-0000-0000-0000E42F0000}"/>
    <cellStyle name="20% - Accent1 2 5 2 2 2 10 2" xfId="12450" xr:uid="{00000000-0005-0000-0000-0000E52F0000}"/>
    <cellStyle name="20% - Accent1 2 5 2 2 2 11" xfId="12451" xr:uid="{00000000-0005-0000-0000-0000E62F0000}"/>
    <cellStyle name="20% - Accent1 2 5 2 2 2 2" xfId="12452" xr:uid="{00000000-0005-0000-0000-0000E72F0000}"/>
    <cellStyle name="20% - Accent1 2 5 2 2 2 2 2" xfId="12453" xr:uid="{00000000-0005-0000-0000-0000E82F0000}"/>
    <cellStyle name="20% - Accent1 2 5 2 2 2 2 2 2" xfId="12454" xr:uid="{00000000-0005-0000-0000-0000E92F0000}"/>
    <cellStyle name="20% - Accent1 2 5 2 2 2 2 2 2 2" xfId="12455" xr:uid="{00000000-0005-0000-0000-0000EA2F0000}"/>
    <cellStyle name="20% - Accent1 2 5 2 2 2 2 2 2 2 2" xfId="12456" xr:uid="{00000000-0005-0000-0000-0000EB2F0000}"/>
    <cellStyle name="20% - Accent1 2 5 2 2 2 2 2 2 3" xfId="12457" xr:uid="{00000000-0005-0000-0000-0000EC2F0000}"/>
    <cellStyle name="20% - Accent1 2 5 2 2 2 2 2 3" xfId="12458" xr:uid="{00000000-0005-0000-0000-0000ED2F0000}"/>
    <cellStyle name="20% - Accent1 2 5 2 2 2 2 2 3 2" xfId="12459" xr:uid="{00000000-0005-0000-0000-0000EE2F0000}"/>
    <cellStyle name="20% - Accent1 2 5 2 2 2 2 2 4" xfId="12460" xr:uid="{00000000-0005-0000-0000-0000EF2F0000}"/>
    <cellStyle name="20% - Accent1 2 5 2 2 2 2 3" xfId="12461" xr:uid="{00000000-0005-0000-0000-0000F02F0000}"/>
    <cellStyle name="20% - Accent1 2 5 2 2 2 2 3 2" xfId="12462" xr:uid="{00000000-0005-0000-0000-0000F12F0000}"/>
    <cellStyle name="20% - Accent1 2 5 2 2 2 2 3 2 2" xfId="12463" xr:uid="{00000000-0005-0000-0000-0000F22F0000}"/>
    <cellStyle name="20% - Accent1 2 5 2 2 2 2 3 2 2 2" xfId="12464" xr:uid="{00000000-0005-0000-0000-0000F32F0000}"/>
    <cellStyle name="20% - Accent1 2 5 2 2 2 2 3 2 3" xfId="12465" xr:uid="{00000000-0005-0000-0000-0000F42F0000}"/>
    <cellStyle name="20% - Accent1 2 5 2 2 2 2 3 3" xfId="12466" xr:uid="{00000000-0005-0000-0000-0000F52F0000}"/>
    <cellStyle name="20% - Accent1 2 5 2 2 2 2 3 3 2" xfId="12467" xr:uid="{00000000-0005-0000-0000-0000F62F0000}"/>
    <cellStyle name="20% - Accent1 2 5 2 2 2 2 3 4" xfId="12468" xr:uid="{00000000-0005-0000-0000-0000F72F0000}"/>
    <cellStyle name="20% - Accent1 2 5 2 2 2 2 4" xfId="12469" xr:uid="{00000000-0005-0000-0000-0000F82F0000}"/>
    <cellStyle name="20% - Accent1 2 5 2 2 2 2 4 2" xfId="12470" xr:uid="{00000000-0005-0000-0000-0000F92F0000}"/>
    <cellStyle name="20% - Accent1 2 5 2 2 2 2 4 2 2" xfId="12471" xr:uid="{00000000-0005-0000-0000-0000FA2F0000}"/>
    <cellStyle name="20% - Accent1 2 5 2 2 2 2 4 2 2 2" xfId="12472" xr:uid="{00000000-0005-0000-0000-0000FB2F0000}"/>
    <cellStyle name="20% - Accent1 2 5 2 2 2 2 4 2 3" xfId="12473" xr:uid="{00000000-0005-0000-0000-0000FC2F0000}"/>
    <cellStyle name="20% - Accent1 2 5 2 2 2 2 4 3" xfId="12474" xr:uid="{00000000-0005-0000-0000-0000FD2F0000}"/>
    <cellStyle name="20% - Accent1 2 5 2 2 2 2 4 3 2" xfId="12475" xr:uid="{00000000-0005-0000-0000-0000FE2F0000}"/>
    <cellStyle name="20% - Accent1 2 5 2 2 2 2 4 4" xfId="12476" xr:uid="{00000000-0005-0000-0000-0000FF2F0000}"/>
    <cellStyle name="20% - Accent1 2 5 2 2 2 2 5" xfId="12477" xr:uid="{00000000-0005-0000-0000-000000300000}"/>
    <cellStyle name="20% - Accent1 2 5 2 2 2 2 5 2" xfId="12478" xr:uid="{00000000-0005-0000-0000-000001300000}"/>
    <cellStyle name="20% - Accent1 2 5 2 2 2 2 5 2 2" xfId="12479" xr:uid="{00000000-0005-0000-0000-000002300000}"/>
    <cellStyle name="20% - Accent1 2 5 2 2 2 2 5 3" xfId="12480" xr:uid="{00000000-0005-0000-0000-000003300000}"/>
    <cellStyle name="20% - Accent1 2 5 2 2 2 2 6" xfId="12481" xr:uid="{00000000-0005-0000-0000-000004300000}"/>
    <cellStyle name="20% - Accent1 2 5 2 2 2 2 6 2" xfId="12482" xr:uid="{00000000-0005-0000-0000-000005300000}"/>
    <cellStyle name="20% - Accent1 2 5 2 2 2 2 6 2 2" xfId="12483" xr:uid="{00000000-0005-0000-0000-000006300000}"/>
    <cellStyle name="20% - Accent1 2 5 2 2 2 2 6 3" xfId="12484" xr:uid="{00000000-0005-0000-0000-000007300000}"/>
    <cellStyle name="20% - Accent1 2 5 2 2 2 2 7" xfId="12485" xr:uid="{00000000-0005-0000-0000-000008300000}"/>
    <cellStyle name="20% - Accent1 2 5 2 2 2 2 7 2" xfId="12486" xr:uid="{00000000-0005-0000-0000-000009300000}"/>
    <cellStyle name="20% - Accent1 2 5 2 2 2 2 8" xfId="12487" xr:uid="{00000000-0005-0000-0000-00000A300000}"/>
    <cellStyle name="20% - Accent1 2 5 2 2 2 2 8 2" xfId="12488" xr:uid="{00000000-0005-0000-0000-00000B300000}"/>
    <cellStyle name="20% - Accent1 2 5 2 2 2 2 9" xfId="12489" xr:uid="{00000000-0005-0000-0000-00000C300000}"/>
    <cellStyle name="20% - Accent1 2 5 2 2 2 3" xfId="12490" xr:uid="{00000000-0005-0000-0000-00000D300000}"/>
    <cellStyle name="20% - Accent1 2 5 2 2 2 3 2" xfId="12491" xr:uid="{00000000-0005-0000-0000-00000E300000}"/>
    <cellStyle name="20% - Accent1 2 5 2 2 2 3 2 2" xfId="12492" xr:uid="{00000000-0005-0000-0000-00000F300000}"/>
    <cellStyle name="20% - Accent1 2 5 2 2 2 3 2 2 2" xfId="12493" xr:uid="{00000000-0005-0000-0000-000010300000}"/>
    <cellStyle name="20% - Accent1 2 5 2 2 2 3 2 2 2 2" xfId="12494" xr:uid="{00000000-0005-0000-0000-000011300000}"/>
    <cellStyle name="20% - Accent1 2 5 2 2 2 3 2 2 3" xfId="12495" xr:uid="{00000000-0005-0000-0000-000012300000}"/>
    <cellStyle name="20% - Accent1 2 5 2 2 2 3 2 3" xfId="12496" xr:uid="{00000000-0005-0000-0000-000013300000}"/>
    <cellStyle name="20% - Accent1 2 5 2 2 2 3 2 3 2" xfId="12497" xr:uid="{00000000-0005-0000-0000-000014300000}"/>
    <cellStyle name="20% - Accent1 2 5 2 2 2 3 2 4" xfId="12498" xr:uid="{00000000-0005-0000-0000-000015300000}"/>
    <cellStyle name="20% - Accent1 2 5 2 2 2 3 3" xfId="12499" xr:uid="{00000000-0005-0000-0000-000016300000}"/>
    <cellStyle name="20% - Accent1 2 5 2 2 2 3 3 2" xfId="12500" xr:uid="{00000000-0005-0000-0000-000017300000}"/>
    <cellStyle name="20% - Accent1 2 5 2 2 2 3 3 2 2" xfId="12501" xr:uid="{00000000-0005-0000-0000-000018300000}"/>
    <cellStyle name="20% - Accent1 2 5 2 2 2 3 3 2 2 2" xfId="12502" xr:uid="{00000000-0005-0000-0000-000019300000}"/>
    <cellStyle name="20% - Accent1 2 5 2 2 2 3 3 2 3" xfId="12503" xr:uid="{00000000-0005-0000-0000-00001A300000}"/>
    <cellStyle name="20% - Accent1 2 5 2 2 2 3 3 3" xfId="12504" xr:uid="{00000000-0005-0000-0000-00001B300000}"/>
    <cellStyle name="20% - Accent1 2 5 2 2 2 3 3 3 2" xfId="12505" xr:uid="{00000000-0005-0000-0000-00001C300000}"/>
    <cellStyle name="20% - Accent1 2 5 2 2 2 3 3 4" xfId="12506" xr:uid="{00000000-0005-0000-0000-00001D300000}"/>
    <cellStyle name="20% - Accent1 2 5 2 2 2 3 4" xfId="12507" xr:uid="{00000000-0005-0000-0000-00001E300000}"/>
    <cellStyle name="20% - Accent1 2 5 2 2 2 3 4 2" xfId="12508" xr:uid="{00000000-0005-0000-0000-00001F300000}"/>
    <cellStyle name="20% - Accent1 2 5 2 2 2 3 4 2 2" xfId="12509" xr:uid="{00000000-0005-0000-0000-000020300000}"/>
    <cellStyle name="20% - Accent1 2 5 2 2 2 3 4 2 2 2" xfId="12510" xr:uid="{00000000-0005-0000-0000-000021300000}"/>
    <cellStyle name="20% - Accent1 2 5 2 2 2 3 4 2 3" xfId="12511" xr:uid="{00000000-0005-0000-0000-000022300000}"/>
    <cellStyle name="20% - Accent1 2 5 2 2 2 3 4 3" xfId="12512" xr:uid="{00000000-0005-0000-0000-000023300000}"/>
    <cellStyle name="20% - Accent1 2 5 2 2 2 3 4 3 2" xfId="12513" xr:uid="{00000000-0005-0000-0000-000024300000}"/>
    <cellStyle name="20% - Accent1 2 5 2 2 2 3 4 4" xfId="12514" xr:uid="{00000000-0005-0000-0000-000025300000}"/>
    <cellStyle name="20% - Accent1 2 5 2 2 2 3 5" xfId="12515" xr:uid="{00000000-0005-0000-0000-000026300000}"/>
    <cellStyle name="20% - Accent1 2 5 2 2 2 3 5 2" xfId="12516" xr:uid="{00000000-0005-0000-0000-000027300000}"/>
    <cellStyle name="20% - Accent1 2 5 2 2 2 3 5 2 2" xfId="12517" xr:uid="{00000000-0005-0000-0000-000028300000}"/>
    <cellStyle name="20% - Accent1 2 5 2 2 2 3 5 3" xfId="12518" xr:uid="{00000000-0005-0000-0000-000029300000}"/>
    <cellStyle name="20% - Accent1 2 5 2 2 2 3 6" xfId="12519" xr:uid="{00000000-0005-0000-0000-00002A300000}"/>
    <cellStyle name="20% - Accent1 2 5 2 2 2 3 6 2" xfId="12520" xr:uid="{00000000-0005-0000-0000-00002B300000}"/>
    <cellStyle name="20% - Accent1 2 5 2 2 2 3 6 2 2" xfId="12521" xr:uid="{00000000-0005-0000-0000-00002C300000}"/>
    <cellStyle name="20% - Accent1 2 5 2 2 2 3 6 3" xfId="12522" xr:uid="{00000000-0005-0000-0000-00002D300000}"/>
    <cellStyle name="20% - Accent1 2 5 2 2 2 3 7" xfId="12523" xr:uid="{00000000-0005-0000-0000-00002E300000}"/>
    <cellStyle name="20% - Accent1 2 5 2 2 2 3 7 2" xfId="12524" xr:uid="{00000000-0005-0000-0000-00002F300000}"/>
    <cellStyle name="20% - Accent1 2 5 2 2 2 3 8" xfId="12525" xr:uid="{00000000-0005-0000-0000-000030300000}"/>
    <cellStyle name="20% - Accent1 2 5 2 2 2 3 8 2" xfId="12526" xr:uid="{00000000-0005-0000-0000-000031300000}"/>
    <cellStyle name="20% - Accent1 2 5 2 2 2 3 9" xfId="12527" xr:uid="{00000000-0005-0000-0000-000032300000}"/>
    <cellStyle name="20% - Accent1 2 5 2 2 2 4" xfId="12528" xr:uid="{00000000-0005-0000-0000-000033300000}"/>
    <cellStyle name="20% - Accent1 2 5 2 2 2 4 2" xfId="12529" xr:uid="{00000000-0005-0000-0000-000034300000}"/>
    <cellStyle name="20% - Accent1 2 5 2 2 2 4 2 2" xfId="12530" xr:uid="{00000000-0005-0000-0000-000035300000}"/>
    <cellStyle name="20% - Accent1 2 5 2 2 2 4 2 2 2" xfId="12531" xr:uid="{00000000-0005-0000-0000-000036300000}"/>
    <cellStyle name="20% - Accent1 2 5 2 2 2 4 2 3" xfId="12532" xr:uid="{00000000-0005-0000-0000-000037300000}"/>
    <cellStyle name="20% - Accent1 2 5 2 2 2 4 3" xfId="12533" xr:uid="{00000000-0005-0000-0000-000038300000}"/>
    <cellStyle name="20% - Accent1 2 5 2 2 2 4 3 2" xfId="12534" xr:uid="{00000000-0005-0000-0000-000039300000}"/>
    <cellStyle name="20% - Accent1 2 5 2 2 2 4 4" xfId="12535" xr:uid="{00000000-0005-0000-0000-00003A300000}"/>
    <cellStyle name="20% - Accent1 2 5 2 2 2 5" xfId="12536" xr:uid="{00000000-0005-0000-0000-00003B300000}"/>
    <cellStyle name="20% - Accent1 2 5 2 2 2 5 2" xfId="12537" xr:uid="{00000000-0005-0000-0000-00003C300000}"/>
    <cellStyle name="20% - Accent1 2 5 2 2 2 5 2 2" xfId="12538" xr:uid="{00000000-0005-0000-0000-00003D300000}"/>
    <cellStyle name="20% - Accent1 2 5 2 2 2 5 2 2 2" xfId="12539" xr:uid="{00000000-0005-0000-0000-00003E300000}"/>
    <cellStyle name="20% - Accent1 2 5 2 2 2 5 2 3" xfId="12540" xr:uid="{00000000-0005-0000-0000-00003F300000}"/>
    <cellStyle name="20% - Accent1 2 5 2 2 2 5 3" xfId="12541" xr:uid="{00000000-0005-0000-0000-000040300000}"/>
    <cellStyle name="20% - Accent1 2 5 2 2 2 5 3 2" xfId="12542" xr:uid="{00000000-0005-0000-0000-000041300000}"/>
    <cellStyle name="20% - Accent1 2 5 2 2 2 5 4" xfId="12543" xr:uid="{00000000-0005-0000-0000-000042300000}"/>
    <cellStyle name="20% - Accent1 2 5 2 2 2 6" xfId="12544" xr:uid="{00000000-0005-0000-0000-000043300000}"/>
    <cellStyle name="20% - Accent1 2 5 2 2 2 6 2" xfId="12545" xr:uid="{00000000-0005-0000-0000-000044300000}"/>
    <cellStyle name="20% - Accent1 2 5 2 2 2 6 2 2" xfId="12546" xr:uid="{00000000-0005-0000-0000-000045300000}"/>
    <cellStyle name="20% - Accent1 2 5 2 2 2 6 2 2 2" xfId="12547" xr:uid="{00000000-0005-0000-0000-000046300000}"/>
    <cellStyle name="20% - Accent1 2 5 2 2 2 6 2 3" xfId="12548" xr:uid="{00000000-0005-0000-0000-000047300000}"/>
    <cellStyle name="20% - Accent1 2 5 2 2 2 6 3" xfId="12549" xr:uid="{00000000-0005-0000-0000-000048300000}"/>
    <cellStyle name="20% - Accent1 2 5 2 2 2 6 3 2" xfId="12550" xr:uid="{00000000-0005-0000-0000-000049300000}"/>
    <cellStyle name="20% - Accent1 2 5 2 2 2 6 4" xfId="12551" xr:uid="{00000000-0005-0000-0000-00004A300000}"/>
    <cellStyle name="20% - Accent1 2 5 2 2 2 7" xfId="12552" xr:uid="{00000000-0005-0000-0000-00004B300000}"/>
    <cellStyle name="20% - Accent1 2 5 2 2 2 7 2" xfId="12553" xr:uid="{00000000-0005-0000-0000-00004C300000}"/>
    <cellStyle name="20% - Accent1 2 5 2 2 2 7 2 2" xfId="12554" xr:uid="{00000000-0005-0000-0000-00004D300000}"/>
    <cellStyle name="20% - Accent1 2 5 2 2 2 7 3" xfId="12555" xr:uid="{00000000-0005-0000-0000-00004E300000}"/>
    <cellStyle name="20% - Accent1 2 5 2 2 2 8" xfId="12556" xr:uid="{00000000-0005-0000-0000-00004F300000}"/>
    <cellStyle name="20% - Accent1 2 5 2 2 2 8 2" xfId="12557" xr:uid="{00000000-0005-0000-0000-000050300000}"/>
    <cellStyle name="20% - Accent1 2 5 2 2 2 8 2 2" xfId="12558" xr:uid="{00000000-0005-0000-0000-000051300000}"/>
    <cellStyle name="20% - Accent1 2 5 2 2 2 8 3" xfId="12559" xr:uid="{00000000-0005-0000-0000-000052300000}"/>
    <cellStyle name="20% - Accent1 2 5 2 2 2 9" xfId="12560" xr:uid="{00000000-0005-0000-0000-000053300000}"/>
    <cellStyle name="20% - Accent1 2 5 2 2 2 9 2" xfId="12561" xr:uid="{00000000-0005-0000-0000-000054300000}"/>
    <cellStyle name="20% - Accent1 2 5 2 2 3" xfId="12562" xr:uid="{00000000-0005-0000-0000-000055300000}"/>
    <cellStyle name="20% - Accent1 2 5 2 2 3 10" xfId="12563" xr:uid="{00000000-0005-0000-0000-000056300000}"/>
    <cellStyle name="20% - Accent1 2 5 2 2 3 10 2" xfId="12564" xr:uid="{00000000-0005-0000-0000-000057300000}"/>
    <cellStyle name="20% - Accent1 2 5 2 2 3 11" xfId="12565" xr:uid="{00000000-0005-0000-0000-000058300000}"/>
    <cellStyle name="20% - Accent1 2 5 2 2 3 2" xfId="12566" xr:uid="{00000000-0005-0000-0000-000059300000}"/>
    <cellStyle name="20% - Accent1 2 5 2 2 3 2 2" xfId="12567" xr:uid="{00000000-0005-0000-0000-00005A300000}"/>
    <cellStyle name="20% - Accent1 2 5 2 2 3 2 2 2" xfId="12568" xr:uid="{00000000-0005-0000-0000-00005B300000}"/>
    <cellStyle name="20% - Accent1 2 5 2 2 3 2 2 2 2" xfId="12569" xr:uid="{00000000-0005-0000-0000-00005C300000}"/>
    <cellStyle name="20% - Accent1 2 5 2 2 3 2 2 2 2 2" xfId="12570" xr:uid="{00000000-0005-0000-0000-00005D300000}"/>
    <cellStyle name="20% - Accent1 2 5 2 2 3 2 2 2 3" xfId="12571" xr:uid="{00000000-0005-0000-0000-00005E300000}"/>
    <cellStyle name="20% - Accent1 2 5 2 2 3 2 2 3" xfId="12572" xr:uid="{00000000-0005-0000-0000-00005F300000}"/>
    <cellStyle name="20% - Accent1 2 5 2 2 3 2 2 3 2" xfId="12573" xr:uid="{00000000-0005-0000-0000-000060300000}"/>
    <cellStyle name="20% - Accent1 2 5 2 2 3 2 2 4" xfId="12574" xr:uid="{00000000-0005-0000-0000-000061300000}"/>
    <cellStyle name="20% - Accent1 2 5 2 2 3 2 3" xfId="12575" xr:uid="{00000000-0005-0000-0000-000062300000}"/>
    <cellStyle name="20% - Accent1 2 5 2 2 3 2 3 2" xfId="12576" xr:uid="{00000000-0005-0000-0000-000063300000}"/>
    <cellStyle name="20% - Accent1 2 5 2 2 3 2 3 2 2" xfId="12577" xr:uid="{00000000-0005-0000-0000-000064300000}"/>
    <cellStyle name="20% - Accent1 2 5 2 2 3 2 3 2 2 2" xfId="12578" xr:uid="{00000000-0005-0000-0000-000065300000}"/>
    <cellStyle name="20% - Accent1 2 5 2 2 3 2 3 2 3" xfId="12579" xr:uid="{00000000-0005-0000-0000-000066300000}"/>
    <cellStyle name="20% - Accent1 2 5 2 2 3 2 3 3" xfId="12580" xr:uid="{00000000-0005-0000-0000-000067300000}"/>
    <cellStyle name="20% - Accent1 2 5 2 2 3 2 3 3 2" xfId="12581" xr:uid="{00000000-0005-0000-0000-000068300000}"/>
    <cellStyle name="20% - Accent1 2 5 2 2 3 2 3 4" xfId="12582" xr:uid="{00000000-0005-0000-0000-000069300000}"/>
    <cellStyle name="20% - Accent1 2 5 2 2 3 2 4" xfId="12583" xr:uid="{00000000-0005-0000-0000-00006A300000}"/>
    <cellStyle name="20% - Accent1 2 5 2 2 3 2 4 2" xfId="12584" xr:uid="{00000000-0005-0000-0000-00006B300000}"/>
    <cellStyle name="20% - Accent1 2 5 2 2 3 2 4 2 2" xfId="12585" xr:uid="{00000000-0005-0000-0000-00006C300000}"/>
    <cellStyle name="20% - Accent1 2 5 2 2 3 2 4 2 2 2" xfId="12586" xr:uid="{00000000-0005-0000-0000-00006D300000}"/>
    <cellStyle name="20% - Accent1 2 5 2 2 3 2 4 2 3" xfId="12587" xr:uid="{00000000-0005-0000-0000-00006E300000}"/>
    <cellStyle name="20% - Accent1 2 5 2 2 3 2 4 3" xfId="12588" xr:uid="{00000000-0005-0000-0000-00006F300000}"/>
    <cellStyle name="20% - Accent1 2 5 2 2 3 2 4 3 2" xfId="12589" xr:uid="{00000000-0005-0000-0000-000070300000}"/>
    <cellStyle name="20% - Accent1 2 5 2 2 3 2 4 4" xfId="12590" xr:uid="{00000000-0005-0000-0000-000071300000}"/>
    <cellStyle name="20% - Accent1 2 5 2 2 3 2 5" xfId="12591" xr:uid="{00000000-0005-0000-0000-000072300000}"/>
    <cellStyle name="20% - Accent1 2 5 2 2 3 2 5 2" xfId="12592" xr:uid="{00000000-0005-0000-0000-000073300000}"/>
    <cellStyle name="20% - Accent1 2 5 2 2 3 2 5 2 2" xfId="12593" xr:uid="{00000000-0005-0000-0000-000074300000}"/>
    <cellStyle name="20% - Accent1 2 5 2 2 3 2 5 3" xfId="12594" xr:uid="{00000000-0005-0000-0000-000075300000}"/>
    <cellStyle name="20% - Accent1 2 5 2 2 3 2 6" xfId="12595" xr:uid="{00000000-0005-0000-0000-000076300000}"/>
    <cellStyle name="20% - Accent1 2 5 2 2 3 2 6 2" xfId="12596" xr:uid="{00000000-0005-0000-0000-000077300000}"/>
    <cellStyle name="20% - Accent1 2 5 2 2 3 2 6 2 2" xfId="12597" xr:uid="{00000000-0005-0000-0000-000078300000}"/>
    <cellStyle name="20% - Accent1 2 5 2 2 3 2 6 3" xfId="12598" xr:uid="{00000000-0005-0000-0000-000079300000}"/>
    <cellStyle name="20% - Accent1 2 5 2 2 3 2 7" xfId="12599" xr:uid="{00000000-0005-0000-0000-00007A300000}"/>
    <cellStyle name="20% - Accent1 2 5 2 2 3 2 7 2" xfId="12600" xr:uid="{00000000-0005-0000-0000-00007B300000}"/>
    <cellStyle name="20% - Accent1 2 5 2 2 3 2 8" xfId="12601" xr:uid="{00000000-0005-0000-0000-00007C300000}"/>
    <cellStyle name="20% - Accent1 2 5 2 2 3 2 8 2" xfId="12602" xr:uid="{00000000-0005-0000-0000-00007D300000}"/>
    <cellStyle name="20% - Accent1 2 5 2 2 3 2 9" xfId="12603" xr:uid="{00000000-0005-0000-0000-00007E300000}"/>
    <cellStyle name="20% - Accent1 2 5 2 2 3 3" xfId="12604" xr:uid="{00000000-0005-0000-0000-00007F300000}"/>
    <cellStyle name="20% - Accent1 2 5 2 2 3 3 2" xfId="12605" xr:uid="{00000000-0005-0000-0000-000080300000}"/>
    <cellStyle name="20% - Accent1 2 5 2 2 3 3 2 2" xfId="12606" xr:uid="{00000000-0005-0000-0000-000081300000}"/>
    <cellStyle name="20% - Accent1 2 5 2 2 3 3 2 2 2" xfId="12607" xr:uid="{00000000-0005-0000-0000-000082300000}"/>
    <cellStyle name="20% - Accent1 2 5 2 2 3 3 2 2 2 2" xfId="12608" xr:uid="{00000000-0005-0000-0000-000083300000}"/>
    <cellStyle name="20% - Accent1 2 5 2 2 3 3 2 2 3" xfId="12609" xr:uid="{00000000-0005-0000-0000-000084300000}"/>
    <cellStyle name="20% - Accent1 2 5 2 2 3 3 2 3" xfId="12610" xr:uid="{00000000-0005-0000-0000-000085300000}"/>
    <cellStyle name="20% - Accent1 2 5 2 2 3 3 2 3 2" xfId="12611" xr:uid="{00000000-0005-0000-0000-000086300000}"/>
    <cellStyle name="20% - Accent1 2 5 2 2 3 3 2 4" xfId="12612" xr:uid="{00000000-0005-0000-0000-000087300000}"/>
    <cellStyle name="20% - Accent1 2 5 2 2 3 3 3" xfId="12613" xr:uid="{00000000-0005-0000-0000-000088300000}"/>
    <cellStyle name="20% - Accent1 2 5 2 2 3 3 3 2" xfId="12614" xr:uid="{00000000-0005-0000-0000-000089300000}"/>
    <cellStyle name="20% - Accent1 2 5 2 2 3 3 3 2 2" xfId="12615" xr:uid="{00000000-0005-0000-0000-00008A300000}"/>
    <cellStyle name="20% - Accent1 2 5 2 2 3 3 3 2 2 2" xfId="12616" xr:uid="{00000000-0005-0000-0000-00008B300000}"/>
    <cellStyle name="20% - Accent1 2 5 2 2 3 3 3 2 3" xfId="12617" xr:uid="{00000000-0005-0000-0000-00008C300000}"/>
    <cellStyle name="20% - Accent1 2 5 2 2 3 3 3 3" xfId="12618" xr:uid="{00000000-0005-0000-0000-00008D300000}"/>
    <cellStyle name="20% - Accent1 2 5 2 2 3 3 3 3 2" xfId="12619" xr:uid="{00000000-0005-0000-0000-00008E300000}"/>
    <cellStyle name="20% - Accent1 2 5 2 2 3 3 3 4" xfId="12620" xr:uid="{00000000-0005-0000-0000-00008F300000}"/>
    <cellStyle name="20% - Accent1 2 5 2 2 3 3 4" xfId="12621" xr:uid="{00000000-0005-0000-0000-000090300000}"/>
    <cellStyle name="20% - Accent1 2 5 2 2 3 3 4 2" xfId="12622" xr:uid="{00000000-0005-0000-0000-000091300000}"/>
    <cellStyle name="20% - Accent1 2 5 2 2 3 3 4 2 2" xfId="12623" xr:uid="{00000000-0005-0000-0000-000092300000}"/>
    <cellStyle name="20% - Accent1 2 5 2 2 3 3 4 2 2 2" xfId="12624" xr:uid="{00000000-0005-0000-0000-000093300000}"/>
    <cellStyle name="20% - Accent1 2 5 2 2 3 3 4 2 3" xfId="12625" xr:uid="{00000000-0005-0000-0000-000094300000}"/>
    <cellStyle name="20% - Accent1 2 5 2 2 3 3 4 3" xfId="12626" xr:uid="{00000000-0005-0000-0000-000095300000}"/>
    <cellStyle name="20% - Accent1 2 5 2 2 3 3 4 3 2" xfId="12627" xr:uid="{00000000-0005-0000-0000-000096300000}"/>
    <cellStyle name="20% - Accent1 2 5 2 2 3 3 4 4" xfId="12628" xr:uid="{00000000-0005-0000-0000-000097300000}"/>
    <cellStyle name="20% - Accent1 2 5 2 2 3 3 5" xfId="12629" xr:uid="{00000000-0005-0000-0000-000098300000}"/>
    <cellStyle name="20% - Accent1 2 5 2 2 3 3 5 2" xfId="12630" xr:uid="{00000000-0005-0000-0000-000099300000}"/>
    <cellStyle name="20% - Accent1 2 5 2 2 3 3 5 2 2" xfId="12631" xr:uid="{00000000-0005-0000-0000-00009A300000}"/>
    <cellStyle name="20% - Accent1 2 5 2 2 3 3 5 3" xfId="12632" xr:uid="{00000000-0005-0000-0000-00009B300000}"/>
    <cellStyle name="20% - Accent1 2 5 2 2 3 3 6" xfId="12633" xr:uid="{00000000-0005-0000-0000-00009C300000}"/>
    <cellStyle name="20% - Accent1 2 5 2 2 3 3 6 2" xfId="12634" xr:uid="{00000000-0005-0000-0000-00009D300000}"/>
    <cellStyle name="20% - Accent1 2 5 2 2 3 3 6 2 2" xfId="12635" xr:uid="{00000000-0005-0000-0000-00009E300000}"/>
    <cellStyle name="20% - Accent1 2 5 2 2 3 3 6 3" xfId="12636" xr:uid="{00000000-0005-0000-0000-00009F300000}"/>
    <cellStyle name="20% - Accent1 2 5 2 2 3 3 7" xfId="12637" xr:uid="{00000000-0005-0000-0000-0000A0300000}"/>
    <cellStyle name="20% - Accent1 2 5 2 2 3 3 7 2" xfId="12638" xr:uid="{00000000-0005-0000-0000-0000A1300000}"/>
    <cellStyle name="20% - Accent1 2 5 2 2 3 3 8" xfId="12639" xr:uid="{00000000-0005-0000-0000-0000A2300000}"/>
    <cellStyle name="20% - Accent1 2 5 2 2 3 3 8 2" xfId="12640" xr:uid="{00000000-0005-0000-0000-0000A3300000}"/>
    <cellStyle name="20% - Accent1 2 5 2 2 3 3 9" xfId="12641" xr:uid="{00000000-0005-0000-0000-0000A4300000}"/>
    <cellStyle name="20% - Accent1 2 5 2 2 3 4" xfId="12642" xr:uid="{00000000-0005-0000-0000-0000A5300000}"/>
    <cellStyle name="20% - Accent1 2 5 2 2 3 4 2" xfId="12643" xr:uid="{00000000-0005-0000-0000-0000A6300000}"/>
    <cellStyle name="20% - Accent1 2 5 2 2 3 4 2 2" xfId="12644" xr:uid="{00000000-0005-0000-0000-0000A7300000}"/>
    <cellStyle name="20% - Accent1 2 5 2 2 3 4 2 2 2" xfId="12645" xr:uid="{00000000-0005-0000-0000-0000A8300000}"/>
    <cellStyle name="20% - Accent1 2 5 2 2 3 4 2 3" xfId="12646" xr:uid="{00000000-0005-0000-0000-0000A9300000}"/>
    <cellStyle name="20% - Accent1 2 5 2 2 3 4 3" xfId="12647" xr:uid="{00000000-0005-0000-0000-0000AA300000}"/>
    <cellStyle name="20% - Accent1 2 5 2 2 3 4 3 2" xfId="12648" xr:uid="{00000000-0005-0000-0000-0000AB300000}"/>
    <cellStyle name="20% - Accent1 2 5 2 2 3 4 4" xfId="12649" xr:uid="{00000000-0005-0000-0000-0000AC300000}"/>
    <cellStyle name="20% - Accent1 2 5 2 2 3 5" xfId="12650" xr:uid="{00000000-0005-0000-0000-0000AD300000}"/>
    <cellStyle name="20% - Accent1 2 5 2 2 3 5 2" xfId="12651" xr:uid="{00000000-0005-0000-0000-0000AE300000}"/>
    <cellStyle name="20% - Accent1 2 5 2 2 3 5 2 2" xfId="12652" xr:uid="{00000000-0005-0000-0000-0000AF300000}"/>
    <cellStyle name="20% - Accent1 2 5 2 2 3 5 2 2 2" xfId="12653" xr:uid="{00000000-0005-0000-0000-0000B0300000}"/>
    <cellStyle name="20% - Accent1 2 5 2 2 3 5 2 3" xfId="12654" xr:uid="{00000000-0005-0000-0000-0000B1300000}"/>
    <cellStyle name="20% - Accent1 2 5 2 2 3 5 3" xfId="12655" xr:uid="{00000000-0005-0000-0000-0000B2300000}"/>
    <cellStyle name="20% - Accent1 2 5 2 2 3 5 3 2" xfId="12656" xr:uid="{00000000-0005-0000-0000-0000B3300000}"/>
    <cellStyle name="20% - Accent1 2 5 2 2 3 5 4" xfId="12657" xr:uid="{00000000-0005-0000-0000-0000B4300000}"/>
    <cellStyle name="20% - Accent1 2 5 2 2 3 6" xfId="12658" xr:uid="{00000000-0005-0000-0000-0000B5300000}"/>
    <cellStyle name="20% - Accent1 2 5 2 2 3 6 2" xfId="12659" xr:uid="{00000000-0005-0000-0000-0000B6300000}"/>
    <cellStyle name="20% - Accent1 2 5 2 2 3 6 2 2" xfId="12660" xr:uid="{00000000-0005-0000-0000-0000B7300000}"/>
    <cellStyle name="20% - Accent1 2 5 2 2 3 6 2 2 2" xfId="12661" xr:uid="{00000000-0005-0000-0000-0000B8300000}"/>
    <cellStyle name="20% - Accent1 2 5 2 2 3 6 2 3" xfId="12662" xr:uid="{00000000-0005-0000-0000-0000B9300000}"/>
    <cellStyle name="20% - Accent1 2 5 2 2 3 6 3" xfId="12663" xr:uid="{00000000-0005-0000-0000-0000BA300000}"/>
    <cellStyle name="20% - Accent1 2 5 2 2 3 6 3 2" xfId="12664" xr:uid="{00000000-0005-0000-0000-0000BB300000}"/>
    <cellStyle name="20% - Accent1 2 5 2 2 3 6 4" xfId="12665" xr:uid="{00000000-0005-0000-0000-0000BC300000}"/>
    <cellStyle name="20% - Accent1 2 5 2 2 3 7" xfId="12666" xr:uid="{00000000-0005-0000-0000-0000BD300000}"/>
    <cellStyle name="20% - Accent1 2 5 2 2 3 7 2" xfId="12667" xr:uid="{00000000-0005-0000-0000-0000BE300000}"/>
    <cellStyle name="20% - Accent1 2 5 2 2 3 7 2 2" xfId="12668" xr:uid="{00000000-0005-0000-0000-0000BF300000}"/>
    <cellStyle name="20% - Accent1 2 5 2 2 3 7 3" xfId="12669" xr:uid="{00000000-0005-0000-0000-0000C0300000}"/>
    <cellStyle name="20% - Accent1 2 5 2 2 3 8" xfId="12670" xr:uid="{00000000-0005-0000-0000-0000C1300000}"/>
    <cellStyle name="20% - Accent1 2 5 2 2 3 8 2" xfId="12671" xr:uid="{00000000-0005-0000-0000-0000C2300000}"/>
    <cellStyle name="20% - Accent1 2 5 2 2 3 8 2 2" xfId="12672" xr:uid="{00000000-0005-0000-0000-0000C3300000}"/>
    <cellStyle name="20% - Accent1 2 5 2 2 3 8 3" xfId="12673" xr:uid="{00000000-0005-0000-0000-0000C4300000}"/>
    <cellStyle name="20% - Accent1 2 5 2 2 3 9" xfId="12674" xr:uid="{00000000-0005-0000-0000-0000C5300000}"/>
    <cellStyle name="20% - Accent1 2 5 2 2 3 9 2" xfId="12675" xr:uid="{00000000-0005-0000-0000-0000C6300000}"/>
    <cellStyle name="20% - Accent1 2 5 2 2 4" xfId="12676" xr:uid="{00000000-0005-0000-0000-0000C7300000}"/>
    <cellStyle name="20% - Accent1 2 5 2 2 4 10" xfId="12677" xr:uid="{00000000-0005-0000-0000-0000C8300000}"/>
    <cellStyle name="20% - Accent1 2 5 2 2 4 10 2" xfId="12678" xr:uid="{00000000-0005-0000-0000-0000C9300000}"/>
    <cellStyle name="20% - Accent1 2 5 2 2 4 11" xfId="12679" xr:uid="{00000000-0005-0000-0000-0000CA300000}"/>
    <cellStyle name="20% - Accent1 2 5 2 2 4 2" xfId="12680" xr:uid="{00000000-0005-0000-0000-0000CB300000}"/>
    <cellStyle name="20% - Accent1 2 5 2 2 4 2 2" xfId="12681" xr:uid="{00000000-0005-0000-0000-0000CC300000}"/>
    <cellStyle name="20% - Accent1 2 5 2 2 4 2 2 2" xfId="12682" xr:uid="{00000000-0005-0000-0000-0000CD300000}"/>
    <cellStyle name="20% - Accent1 2 5 2 2 4 2 2 2 2" xfId="12683" xr:uid="{00000000-0005-0000-0000-0000CE300000}"/>
    <cellStyle name="20% - Accent1 2 5 2 2 4 2 2 2 2 2" xfId="12684" xr:uid="{00000000-0005-0000-0000-0000CF300000}"/>
    <cellStyle name="20% - Accent1 2 5 2 2 4 2 2 2 3" xfId="12685" xr:uid="{00000000-0005-0000-0000-0000D0300000}"/>
    <cellStyle name="20% - Accent1 2 5 2 2 4 2 2 3" xfId="12686" xr:uid="{00000000-0005-0000-0000-0000D1300000}"/>
    <cellStyle name="20% - Accent1 2 5 2 2 4 2 2 3 2" xfId="12687" xr:uid="{00000000-0005-0000-0000-0000D2300000}"/>
    <cellStyle name="20% - Accent1 2 5 2 2 4 2 2 4" xfId="12688" xr:uid="{00000000-0005-0000-0000-0000D3300000}"/>
    <cellStyle name="20% - Accent1 2 5 2 2 4 2 3" xfId="12689" xr:uid="{00000000-0005-0000-0000-0000D4300000}"/>
    <cellStyle name="20% - Accent1 2 5 2 2 4 2 3 2" xfId="12690" xr:uid="{00000000-0005-0000-0000-0000D5300000}"/>
    <cellStyle name="20% - Accent1 2 5 2 2 4 2 3 2 2" xfId="12691" xr:uid="{00000000-0005-0000-0000-0000D6300000}"/>
    <cellStyle name="20% - Accent1 2 5 2 2 4 2 3 2 2 2" xfId="12692" xr:uid="{00000000-0005-0000-0000-0000D7300000}"/>
    <cellStyle name="20% - Accent1 2 5 2 2 4 2 3 2 3" xfId="12693" xr:uid="{00000000-0005-0000-0000-0000D8300000}"/>
    <cellStyle name="20% - Accent1 2 5 2 2 4 2 3 3" xfId="12694" xr:uid="{00000000-0005-0000-0000-0000D9300000}"/>
    <cellStyle name="20% - Accent1 2 5 2 2 4 2 3 3 2" xfId="12695" xr:uid="{00000000-0005-0000-0000-0000DA300000}"/>
    <cellStyle name="20% - Accent1 2 5 2 2 4 2 3 4" xfId="12696" xr:uid="{00000000-0005-0000-0000-0000DB300000}"/>
    <cellStyle name="20% - Accent1 2 5 2 2 4 2 4" xfId="12697" xr:uid="{00000000-0005-0000-0000-0000DC300000}"/>
    <cellStyle name="20% - Accent1 2 5 2 2 4 2 4 2" xfId="12698" xr:uid="{00000000-0005-0000-0000-0000DD300000}"/>
    <cellStyle name="20% - Accent1 2 5 2 2 4 2 4 2 2" xfId="12699" xr:uid="{00000000-0005-0000-0000-0000DE300000}"/>
    <cellStyle name="20% - Accent1 2 5 2 2 4 2 4 2 2 2" xfId="12700" xr:uid="{00000000-0005-0000-0000-0000DF300000}"/>
    <cellStyle name="20% - Accent1 2 5 2 2 4 2 4 2 3" xfId="12701" xr:uid="{00000000-0005-0000-0000-0000E0300000}"/>
    <cellStyle name="20% - Accent1 2 5 2 2 4 2 4 3" xfId="12702" xr:uid="{00000000-0005-0000-0000-0000E1300000}"/>
    <cellStyle name="20% - Accent1 2 5 2 2 4 2 4 3 2" xfId="12703" xr:uid="{00000000-0005-0000-0000-0000E2300000}"/>
    <cellStyle name="20% - Accent1 2 5 2 2 4 2 4 4" xfId="12704" xr:uid="{00000000-0005-0000-0000-0000E3300000}"/>
    <cellStyle name="20% - Accent1 2 5 2 2 4 2 5" xfId="12705" xr:uid="{00000000-0005-0000-0000-0000E4300000}"/>
    <cellStyle name="20% - Accent1 2 5 2 2 4 2 5 2" xfId="12706" xr:uid="{00000000-0005-0000-0000-0000E5300000}"/>
    <cellStyle name="20% - Accent1 2 5 2 2 4 2 5 2 2" xfId="12707" xr:uid="{00000000-0005-0000-0000-0000E6300000}"/>
    <cellStyle name="20% - Accent1 2 5 2 2 4 2 5 3" xfId="12708" xr:uid="{00000000-0005-0000-0000-0000E7300000}"/>
    <cellStyle name="20% - Accent1 2 5 2 2 4 2 6" xfId="12709" xr:uid="{00000000-0005-0000-0000-0000E8300000}"/>
    <cellStyle name="20% - Accent1 2 5 2 2 4 2 6 2" xfId="12710" xr:uid="{00000000-0005-0000-0000-0000E9300000}"/>
    <cellStyle name="20% - Accent1 2 5 2 2 4 2 6 2 2" xfId="12711" xr:uid="{00000000-0005-0000-0000-0000EA300000}"/>
    <cellStyle name="20% - Accent1 2 5 2 2 4 2 6 3" xfId="12712" xr:uid="{00000000-0005-0000-0000-0000EB300000}"/>
    <cellStyle name="20% - Accent1 2 5 2 2 4 2 7" xfId="12713" xr:uid="{00000000-0005-0000-0000-0000EC300000}"/>
    <cellStyle name="20% - Accent1 2 5 2 2 4 2 7 2" xfId="12714" xr:uid="{00000000-0005-0000-0000-0000ED300000}"/>
    <cellStyle name="20% - Accent1 2 5 2 2 4 2 8" xfId="12715" xr:uid="{00000000-0005-0000-0000-0000EE300000}"/>
    <cellStyle name="20% - Accent1 2 5 2 2 4 2 8 2" xfId="12716" xr:uid="{00000000-0005-0000-0000-0000EF300000}"/>
    <cellStyle name="20% - Accent1 2 5 2 2 4 2 9" xfId="12717" xr:uid="{00000000-0005-0000-0000-0000F0300000}"/>
    <cellStyle name="20% - Accent1 2 5 2 2 4 3" xfId="12718" xr:uid="{00000000-0005-0000-0000-0000F1300000}"/>
    <cellStyle name="20% - Accent1 2 5 2 2 4 3 2" xfId="12719" xr:uid="{00000000-0005-0000-0000-0000F2300000}"/>
    <cellStyle name="20% - Accent1 2 5 2 2 4 3 2 2" xfId="12720" xr:uid="{00000000-0005-0000-0000-0000F3300000}"/>
    <cellStyle name="20% - Accent1 2 5 2 2 4 3 2 2 2" xfId="12721" xr:uid="{00000000-0005-0000-0000-0000F4300000}"/>
    <cellStyle name="20% - Accent1 2 5 2 2 4 3 2 2 2 2" xfId="12722" xr:uid="{00000000-0005-0000-0000-0000F5300000}"/>
    <cellStyle name="20% - Accent1 2 5 2 2 4 3 2 2 3" xfId="12723" xr:uid="{00000000-0005-0000-0000-0000F6300000}"/>
    <cellStyle name="20% - Accent1 2 5 2 2 4 3 2 3" xfId="12724" xr:uid="{00000000-0005-0000-0000-0000F7300000}"/>
    <cellStyle name="20% - Accent1 2 5 2 2 4 3 2 3 2" xfId="12725" xr:uid="{00000000-0005-0000-0000-0000F8300000}"/>
    <cellStyle name="20% - Accent1 2 5 2 2 4 3 2 4" xfId="12726" xr:uid="{00000000-0005-0000-0000-0000F9300000}"/>
    <cellStyle name="20% - Accent1 2 5 2 2 4 3 3" xfId="12727" xr:uid="{00000000-0005-0000-0000-0000FA300000}"/>
    <cellStyle name="20% - Accent1 2 5 2 2 4 3 3 2" xfId="12728" xr:uid="{00000000-0005-0000-0000-0000FB300000}"/>
    <cellStyle name="20% - Accent1 2 5 2 2 4 3 3 2 2" xfId="12729" xr:uid="{00000000-0005-0000-0000-0000FC300000}"/>
    <cellStyle name="20% - Accent1 2 5 2 2 4 3 3 2 2 2" xfId="12730" xr:uid="{00000000-0005-0000-0000-0000FD300000}"/>
    <cellStyle name="20% - Accent1 2 5 2 2 4 3 3 2 3" xfId="12731" xr:uid="{00000000-0005-0000-0000-0000FE300000}"/>
    <cellStyle name="20% - Accent1 2 5 2 2 4 3 3 3" xfId="12732" xr:uid="{00000000-0005-0000-0000-0000FF300000}"/>
    <cellStyle name="20% - Accent1 2 5 2 2 4 3 3 3 2" xfId="12733" xr:uid="{00000000-0005-0000-0000-000000310000}"/>
    <cellStyle name="20% - Accent1 2 5 2 2 4 3 3 4" xfId="12734" xr:uid="{00000000-0005-0000-0000-000001310000}"/>
    <cellStyle name="20% - Accent1 2 5 2 2 4 3 4" xfId="12735" xr:uid="{00000000-0005-0000-0000-000002310000}"/>
    <cellStyle name="20% - Accent1 2 5 2 2 4 3 4 2" xfId="12736" xr:uid="{00000000-0005-0000-0000-000003310000}"/>
    <cellStyle name="20% - Accent1 2 5 2 2 4 3 4 2 2" xfId="12737" xr:uid="{00000000-0005-0000-0000-000004310000}"/>
    <cellStyle name="20% - Accent1 2 5 2 2 4 3 4 2 2 2" xfId="12738" xr:uid="{00000000-0005-0000-0000-000005310000}"/>
    <cellStyle name="20% - Accent1 2 5 2 2 4 3 4 2 3" xfId="12739" xr:uid="{00000000-0005-0000-0000-000006310000}"/>
    <cellStyle name="20% - Accent1 2 5 2 2 4 3 4 3" xfId="12740" xr:uid="{00000000-0005-0000-0000-000007310000}"/>
    <cellStyle name="20% - Accent1 2 5 2 2 4 3 4 3 2" xfId="12741" xr:uid="{00000000-0005-0000-0000-000008310000}"/>
    <cellStyle name="20% - Accent1 2 5 2 2 4 3 4 4" xfId="12742" xr:uid="{00000000-0005-0000-0000-000009310000}"/>
    <cellStyle name="20% - Accent1 2 5 2 2 4 3 5" xfId="12743" xr:uid="{00000000-0005-0000-0000-00000A310000}"/>
    <cellStyle name="20% - Accent1 2 5 2 2 4 3 5 2" xfId="12744" xr:uid="{00000000-0005-0000-0000-00000B310000}"/>
    <cellStyle name="20% - Accent1 2 5 2 2 4 3 5 2 2" xfId="12745" xr:uid="{00000000-0005-0000-0000-00000C310000}"/>
    <cellStyle name="20% - Accent1 2 5 2 2 4 3 5 3" xfId="12746" xr:uid="{00000000-0005-0000-0000-00000D310000}"/>
    <cellStyle name="20% - Accent1 2 5 2 2 4 3 6" xfId="12747" xr:uid="{00000000-0005-0000-0000-00000E310000}"/>
    <cellStyle name="20% - Accent1 2 5 2 2 4 3 6 2" xfId="12748" xr:uid="{00000000-0005-0000-0000-00000F310000}"/>
    <cellStyle name="20% - Accent1 2 5 2 2 4 3 6 2 2" xfId="12749" xr:uid="{00000000-0005-0000-0000-000010310000}"/>
    <cellStyle name="20% - Accent1 2 5 2 2 4 3 6 3" xfId="12750" xr:uid="{00000000-0005-0000-0000-000011310000}"/>
    <cellStyle name="20% - Accent1 2 5 2 2 4 3 7" xfId="12751" xr:uid="{00000000-0005-0000-0000-000012310000}"/>
    <cellStyle name="20% - Accent1 2 5 2 2 4 3 7 2" xfId="12752" xr:uid="{00000000-0005-0000-0000-000013310000}"/>
    <cellStyle name="20% - Accent1 2 5 2 2 4 3 8" xfId="12753" xr:uid="{00000000-0005-0000-0000-000014310000}"/>
    <cellStyle name="20% - Accent1 2 5 2 2 4 3 8 2" xfId="12754" xr:uid="{00000000-0005-0000-0000-000015310000}"/>
    <cellStyle name="20% - Accent1 2 5 2 2 4 3 9" xfId="12755" xr:uid="{00000000-0005-0000-0000-000016310000}"/>
    <cellStyle name="20% - Accent1 2 5 2 2 4 4" xfId="12756" xr:uid="{00000000-0005-0000-0000-000017310000}"/>
    <cellStyle name="20% - Accent1 2 5 2 2 4 4 2" xfId="12757" xr:uid="{00000000-0005-0000-0000-000018310000}"/>
    <cellStyle name="20% - Accent1 2 5 2 2 4 4 2 2" xfId="12758" xr:uid="{00000000-0005-0000-0000-000019310000}"/>
    <cellStyle name="20% - Accent1 2 5 2 2 4 4 2 2 2" xfId="12759" xr:uid="{00000000-0005-0000-0000-00001A310000}"/>
    <cellStyle name="20% - Accent1 2 5 2 2 4 4 2 3" xfId="12760" xr:uid="{00000000-0005-0000-0000-00001B310000}"/>
    <cellStyle name="20% - Accent1 2 5 2 2 4 4 3" xfId="12761" xr:uid="{00000000-0005-0000-0000-00001C310000}"/>
    <cellStyle name="20% - Accent1 2 5 2 2 4 4 3 2" xfId="12762" xr:uid="{00000000-0005-0000-0000-00001D310000}"/>
    <cellStyle name="20% - Accent1 2 5 2 2 4 4 4" xfId="12763" xr:uid="{00000000-0005-0000-0000-00001E310000}"/>
    <cellStyle name="20% - Accent1 2 5 2 2 4 5" xfId="12764" xr:uid="{00000000-0005-0000-0000-00001F310000}"/>
    <cellStyle name="20% - Accent1 2 5 2 2 4 5 2" xfId="12765" xr:uid="{00000000-0005-0000-0000-000020310000}"/>
    <cellStyle name="20% - Accent1 2 5 2 2 4 5 2 2" xfId="12766" xr:uid="{00000000-0005-0000-0000-000021310000}"/>
    <cellStyle name="20% - Accent1 2 5 2 2 4 5 2 2 2" xfId="12767" xr:uid="{00000000-0005-0000-0000-000022310000}"/>
    <cellStyle name="20% - Accent1 2 5 2 2 4 5 2 3" xfId="12768" xr:uid="{00000000-0005-0000-0000-000023310000}"/>
    <cellStyle name="20% - Accent1 2 5 2 2 4 5 3" xfId="12769" xr:uid="{00000000-0005-0000-0000-000024310000}"/>
    <cellStyle name="20% - Accent1 2 5 2 2 4 5 3 2" xfId="12770" xr:uid="{00000000-0005-0000-0000-000025310000}"/>
    <cellStyle name="20% - Accent1 2 5 2 2 4 5 4" xfId="12771" xr:uid="{00000000-0005-0000-0000-000026310000}"/>
    <cellStyle name="20% - Accent1 2 5 2 2 4 6" xfId="12772" xr:uid="{00000000-0005-0000-0000-000027310000}"/>
    <cellStyle name="20% - Accent1 2 5 2 2 4 6 2" xfId="12773" xr:uid="{00000000-0005-0000-0000-000028310000}"/>
    <cellStyle name="20% - Accent1 2 5 2 2 4 6 2 2" xfId="12774" xr:uid="{00000000-0005-0000-0000-000029310000}"/>
    <cellStyle name="20% - Accent1 2 5 2 2 4 6 2 2 2" xfId="12775" xr:uid="{00000000-0005-0000-0000-00002A310000}"/>
    <cellStyle name="20% - Accent1 2 5 2 2 4 6 2 3" xfId="12776" xr:uid="{00000000-0005-0000-0000-00002B310000}"/>
    <cellStyle name="20% - Accent1 2 5 2 2 4 6 3" xfId="12777" xr:uid="{00000000-0005-0000-0000-00002C310000}"/>
    <cellStyle name="20% - Accent1 2 5 2 2 4 6 3 2" xfId="12778" xr:uid="{00000000-0005-0000-0000-00002D310000}"/>
    <cellStyle name="20% - Accent1 2 5 2 2 4 6 4" xfId="12779" xr:uid="{00000000-0005-0000-0000-00002E310000}"/>
    <cellStyle name="20% - Accent1 2 5 2 2 4 7" xfId="12780" xr:uid="{00000000-0005-0000-0000-00002F310000}"/>
    <cellStyle name="20% - Accent1 2 5 2 2 4 7 2" xfId="12781" xr:uid="{00000000-0005-0000-0000-000030310000}"/>
    <cellStyle name="20% - Accent1 2 5 2 2 4 7 2 2" xfId="12782" xr:uid="{00000000-0005-0000-0000-000031310000}"/>
    <cellStyle name="20% - Accent1 2 5 2 2 4 7 3" xfId="12783" xr:uid="{00000000-0005-0000-0000-000032310000}"/>
    <cellStyle name="20% - Accent1 2 5 2 2 4 8" xfId="12784" xr:uid="{00000000-0005-0000-0000-000033310000}"/>
    <cellStyle name="20% - Accent1 2 5 2 2 4 8 2" xfId="12785" xr:uid="{00000000-0005-0000-0000-000034310000}"/>
    <cellStyle name="20% - Accent1 2 5 2 2 4 8 2 2" xfId="12786" xr:uid="{00000000-0005-0000-0000-000035310000}"/>
    <cellStyle name="20% - Accent1 2 5 2 2 4 8 3" xfId="12787" xr:uid="{00000000-0005-0000-0000-000036310000}"/>
    <cellStyle name="20% - Accent1 2 5 2 2 4 9" xfId="12788" xr:uid="{00000000-0005-0000-0000-000037310000}"/>
    <cellStyle name="20% - Accent1 2 5 2 2 4 9 2" xfId="12789" xr:uid="{00000000-0005-0000-0000-000038310000}"/>
    <cellStyle name="20% - Accent1 2 5 2 2 5" xfId="12790" xr:uid="{00000000-0005-0000-0000-000039310000}"/>
    <cellStyle name="20% - Accent1 2 5 2 2 5 2" xfId="12791" xr:uid="{00000000-0005-0000-0000-00003A310000}"/>
    <cellStyle name="20% - Accent1 2 5 2 2 5 2 2" xfId="12792" xr:uid="{00000000-0005-0000-0000-00003B310000}"/>
    <cellStyle name="20% - Accent1 2 5 2 2 5 2 2 2" xfId="12793" xr:uid="{00000000-0005-0000-0000-00003C310000}"/>
    <cellStyle name="20% - Accent1 2 5 2 2 5 2 2 2 2" xfId="12794" xr:uid="{00000000-0005-0000-0000-00003D310000}"/>
    <cellStyle name="20% - Accent1 2 5 2 2 5 2 2 3" xfId="12795" xr:uid="{00000000-0005-0000-0000-00003E310000}"/>
    <cellStyle name="20% - Accent1 2 5 2 2 5 2 3" xfId="12796" xr:uid="{00000000-0005-0000-0000-00003F310000}"/>
    <cellStyle name="20% - Accent1 2 5 2 2 5 2 3 2" xfId="12797" xr:uid="{00000000-0005-0000-0000-000040310000}"/>
    <cellStyle name="20% - Accent1 2 5 2 2 5 2 4" xfId="12798" xr:uid="{00000000-0005-0000-0000-000041310000}"/>
    <cellStyle name="20% - Accent1 2 5 2 2 5 3" xfId="12799" xr:uid="{00000000-0005-0000-0000-000042310000}"/>
    <cellStyle name="20% - Accent1 2 5 2 2 5 3 2" xfId="12800" xr:uid="{00000000-0005-0000-0000-000043310000}"/>
    <cellStyle name="20% - Accent1 2 5 2 2 5 3 2 2" xfId="12801" xr:uid="{00000000-0005-0000-0000-000044310000}"/>
    <cellStyle name="20% - Accent1 2 5 2 2 5 3 2 2 2" xfId="12802" xr:uid="{00000000-0005-0000-0000-000045310000}"/>
    <cellStyle name="20% - Accent1 2 5 2 2 5 3 2 3" xfId="12803" xr:uid="{00000000-0005-0000-0000-000046310000}"/>
    <cellStyle name="20% - Accent1 2 5 2 2 5 3 3" xfId="12804" xr:uid="{00000000-0005-0000-0000-000047310000}"/>
    <cellStyle name="20% - Accent1 2 5 2 2 5 3 3 2" xfId="12805" xr:uid="{00000000-0005-0000-0000-000048310000}"/>
    <cellStyle name="20% - Accent1 2 5 2 2 5 3 4" xfId="12806" xr:uid="{00000000-0005-0000-0000-000049310000}"/>
    <cellStyle name="20% - Accent1 2 5 2 2 5 4" xfId="12807" xr:uid="{00000000-0005-0000-0000-00004A310000}"/>
    <cellStyle name="20% - Accent1 2 5 2 2 5 4 2" xfId="12808" xr:uid="{00000000-0005-0000-0000-00004B310000}"/>
    <cellStyle name="20% - Accent1 2 5 2 2 5 4 2 2" xfId="12809" xr:uid="{00000000-0005-0000-0000-00004C310000}"/>
    <cellStyle name="20% - Accent1 2 5 2 2 5 4 2 2 2" xfId="12810" xr:uid="{00000000-0005-0000-0000-00004D310000}"/>
    <cellStyle name="20% - Accent1 2 5 2 2 5 4 2 3" xfId="12811" xr:uid="{00000000-0005-0000-0000-00004E310000}"/>
    <cellStyle name="20% - Accent1 2 5 2 2 5 4 3" xfId="12812" xr:uid="{00000000-0005-0000-0000-00004F310000}"/>
    <cellStyle name="20% - Accent1 2 5 2 2 5 4 3 2" xfId="12813" xr:uid="{00000000-0005-0000-0000-000050310000}"/>
    <cellStyle name="20% - Accent1 2 5 2 2 5 4 4" xfId="12814" xr:uid="{00000000-0005-0000-0000-000051310000}"/>
    <cellStyle name="20% - Accent1 2 5 2 2 5 5" xfId="12815" xr:uid="{00000000-0005-0000-0000-000052310000}"/>
    <cellStyle name="20% - Accent1 2 5 2 2 5 5 2" xfId="12816" xr:uid="{00000000-0005-0000-0000-000053310000}"/>
    <cellStyle name="20% - Accent1 2 5 2 2 5 5 2 2" xfId="12817" xr:uid="{00000000-0005-0000-0000-000054310000}"/>
    <cellStyle name="20% - Accent1 2 5 2 2 5 5 3" xfId="12818" xr:uid="{00000000-0005-0000-0000-000055310000}"/>
    <cellStyle name="20% - Accent1 2 5 2 2 5 6" xfId="12819" xr:uid="{00000000-0005-0000-0000-000056310000}"/>
    <cellStyle name="20% - Accent1 2 5 2 2 5 6 2" xfId="12820" xr:uid="{00000000-0005-0000-0000-000057310000}"/>
    <cellStyle name="20% - Accent1 2 5 2 2 5 6 2 2" xfId="12821" xr:uid="{00000000-0005-0000-0000-000058310000}"/>
    <cellStyle name="20% - Accent1 2 5 2 2 5 6 3" xfId="12822" xr:uid="{00000000-0005-0000-0000-000059310000}"/>
    <cellStyle name="20% - Accent1 2 5 2 2 5 7" xfId="12823" xr:uid="{00000000-0005-0000-0000-00005A310000}"/>
    <cellStyle name="20% - Accent1 2 5 2 2 5 7 2" xfId="12824" xr:uid="{00000000-0005-0000-0000-00005B310000}"/>
    <cellStyle name="20% - Accent1 2 5 2 2 5 8" xfId="12825" xr:uid="{00000000-0005-0000-0000-00005C310000}"/>
    <cellStyle name="20% - Accent1 2 5 2 2 5 8 2" xfId="12826" xr:uid="{00000000-0005-0000-0000-00005D310000}"/>
    <cellStyle name="20% - Accent1 2 5 2 2 5 9" xfId="12827" xr:uid="{00000000-0005-0000-0000-00005E310000}"/>
    <cellStyle name="20% - Accent1 2 5 2 2 6" xfId="12828" xr:uid="{00000000-0005-0000-0000-00005F310000}"/>
    <cellStyle name="20% - Accent1 2 5 2 2 6 2" xfId="12829" xr:uid="{00000000-0005-0000-0000-000060310000}"/>
    <cellStyle name="20% - Accent1 2 5 2 2 6 2 2" xfId="12830" xr:uid="{00000000-0005-0000-0000-000061310000}"/>
    <cellStyle name="20% - Accent1 2 5 2 2 6 2 2 2" xfId="12831" xr:uid="{00000000-0005-0000-0000-000062310000}"/>
    <cellStyle name="20% - Accent1 2 5 2 2 6 2 2 2 2" xfId="12832" xr:uid="{00000000-0005-0000-0000-000063310000}"/>
    <cellStyle name="20% - Accent1 2 5 2 2 6 2 2 3" xfId="12833" xr:uid="{00000000-0005-0000-0000-000064310000}"/>
    <cellStyle name="20% - Accent1 2 5 2 2 6 2 3" xfId="12834" xr:uid="{00000000-0005-0000-0000-000065310000}"/>
    <cellStyle name="20% - Accent1 2 5 2 2 6 2 3 2" xfId="12835" xr:uid="{00000000-0005-0000-0000-000066310000}"/>
    <cellStyle name="20% - Accent1 2 5 2 2 6 2 4" xfId="12836" xr:uid="{00000000-0005-0000-0000-000067310000}"/>
    <cellStyle name="20% - Accent1 2 5 2 2 6 3" xfId="12837" xr:uid="{00000000-0005-0000-0000-000068310000}"/>
    <cellStyle name="20% - Accent1 2 5 2 2 6 3 2" xfId="12838" xr:uid="{00000000-0005-0000-0000-000069310000}"/>
    <cellStyle name="20% - Accent1 2 5 2 2 6 3 2 2" xfId="12839" xr:uid="{00000000-0005-0000-0000-00006A310000}"/>
    <cellStyle name="20% - Accent1 2 5 2 2 6 3 2 2 2" xfId="12840" xr:uid="{00000000-0005-0000-0000-00006B310000}"/>
    <cellStyle name="20% - Accent1 2 5 2 2 6 3 2 3" xfId="12841" xr:uid="{00000000-0005-0000-0000-00006C310000}"/>
    <cellStyle name="20% - Accent1 2 5 2 2 6 3 3" xfId="12842" xr:uid="{00000000-0005-0000-0000-00006D310000}"/>
    <cellStyle name="20% - Accent1 2 5 2 2 6 3 3 2" xfId="12843" xr:uid="{00000000-0005-0000-0000-00006E310000}"/>
    <cellStyle name="20% - Accent1 2 5 2 2 6 3 4" xfId="12844" xr:uid="{00000000-0005-0000-0000-00006F310000}"/>
    <cellStyle name="20% - Accent1 2 5 2 2 6 4" xfId="12845" xr:uid="{00000000-0005-0000-0000-000070310000}"/>
    <cellStyle name="20% - Accent1 2 5 2 2 6 4 2" xfId="12846" xr:uid="{00000000-0005-0000-0000-000071310000}"/>
    <cellStyle name="20% - Accent1 2 5 2 2 6 4 2 2" xfId="12847" xr:uid="{00000000-0005-0000-0000-000072310000}"/>
    <cellStyle name="20% - Accent1 2 5 2 2 6 4 2 2 2" xfId="12848" xr:uid="{00000000-0005-0000-0000-000073310000}"/>
    <cellStyle name="20% - Accent1 2 5 2 2 6 4 2 3" xfId="12849" xr:uid="{00000000-0005-0000-0000-000074310000}"/>
    <cellStyle name="20% - Accent1 2 5 2 2 6 4 3" xfId="12850" xr:uid="{00000000-0005-0000-0000-000075310000}"/>
    <cellStyle name="20% - Accent1 2 5 2 2 6 4 3 2" xfId="12851" xr:uid="{00000000-0005-0000-0000-000076310000}"/>
    <cellStyle name="20% - Accent1 2 5 2 2 6 4 4" xfId="12852" xr:uid="{00000000-0005-0000-0000-000077310000}"/>
    <cellStyle name="20% - Accent1 2 5 2 2 6 5" xfId="12853" xr:uid="{00000000-0005-0000-0000-000078310000}"/>
    <cellStyle name="20% - Accent1 2 5 2 2 6 5 2" xfId="12854" xr:uid="{00000000-0005-0000-0000-000079310000}"/>
    <cellStyle name="20% - Accent1 2 5 2 2 6 5 2 2" xfId="12855" xr:uid="{00000000-0005-0000-0000-00007A310000}"/>
    <cellStyle name="20% - Accent1 2 5 2 2 6 5 3" xfId="12856" xr:uid="{00000000-0005-0000-0000-00007B310000}"/>
    <cellStyle name="20% - Accent1 2 5 2 2 6 6" xfId="12857" xr:uid="{00000000-0005-0000-0000-00007C310000}"/>
    <cellStyle name="20% - Accent1 2 5 2 2 6 6 2" xfId="12858" xr:uid="{00000000-0005-0000-0000-00007D310000}"/>
    <cellStyle name="20% - Accent1 2 5 2 2 6 6 2 2" xfId="12859" xr:uid="{00000000-0005-0000-0000-00007E310000}"/>
    <cellStyle name="20% - Accent1 2 5 2 2 6 6 3" xfId="12860" xr:uid="{00000000-0005-0000-0000-00007F310000}"/>
    <cellStyle name="20% - Accent1 2 5 2 2 6 7" xfId="12861" xr:uid="{00000000-0005-0000-0000-000080310000}"/>
    <cellStyle name="20% - Accent1 2 5 2 2 6 7 2" xfId="12862" xr:uid="{00000000-0005-0000-0000-000081310000}"/>
    <cellStyle name="20% - Accent1 2 5 2 2 6 8" xfId="12863" xr:uid="{00000000-0005-0000-0000-000082310000}"/>
    <cellStyle name="20% - Accent1 2 5 2 2 6 8 2" xfId="12864" xr:uid="{00000000-0005-0000-0000-000083310000}"/>
    <cellStyle name="20% - Accent1 2 5 2 2 6 9" xfId="12865" xr:uid="{00000000-0005-0000-0000-000084310000}"/>
    <cellStyle name="20% - Accent1 2 5 2 2 7" xfId="12866" xr:uid="{00000000-0005-0000-0000-000085310000}"/>
    <cellStyle name="20% - Accent1 2 5 2 2 7 2" xfId="12867" xr:uid="{00000000-0005-0000-0000-000086310000}"/>
    <cellStyle name="20% - Accent1 2 5 2 2 7 2 2" xfId="12868" xr:uid="{00000000-0005-0000-0000-000087310000}"/>
    <cellStyle name="20% - Accent1 2 5 2 2 7 2 2 2" xfId="12869" xr:uid="{00000000-0005-0000-0000-000088310000}"/>
    <cellStyle name="20% - Accent1 2 5 2 2 7 2 3" xfId="12870" xr:uid="{00000000-0005-0000-0000-000089310000}"/>
    <cellStyle name="20% - Accent1 2 5 2 2 7 3" xfId="12871" xr:uid="{00000000-0005-0000-0000-00008A310000}"/>
    <cellStyle name="20% - Accent1 2 5 2 2 7 3 2" xfId="12872" xr:uid="{00000000-0005-0000-0000-00008B310000}"/>
    <cellStyle name="20% - Accent1 2 5 2 2 7 4" xfId="12873" xr:uid="{00000000-0005-0000-0000-00008C310000}"/>
    <cellStyle name="20% - Accent1 2 5 2 2 8" xfId="12874" xr:uid="{00000000-0005-0000-0000-00008D310000}"/>
    <cellStyle name="20% - Accent1 2 5 2 2 8 2" xfId="12875" xr:uid="{00000000-0005-0000-0000-00008E310000}"/>
    <cellStyle name="20% - Accent1 2 5 2 2 8 2 2" xfId="12876" xr:uid="{00000000-0005-0000-0000-00008F310000}"/>
    <cellStyle name="20% - Accent1 2 5 2 2 8 2 2 2" xfId="12877" xr:uid="{00000000-0005-0000-0000-000090310000}"/>
    <cellStyle name="20% - Accent1 2 5 2 2 8 2 3" xfId="12878" xr:uid="{00000000-0005-0000-0000-000091310000}"/>
    <cellStyle name="20% - Accent1 2 5 2 2 8 3" xfId="12879" xr:uid="{00000000-0005-0000-0000-000092310000}"/>
    <cellStyle name="20% - Accent1 2 5 2 2 8 3 2" xfId="12880" xr:uid="{00000000-0005-0000-0000-000093310000}"/>
    <cellStyle name="20% - Accent1 2 5 2 2 8 4" xfId="12881" xr:uid="{00000000-0005-0000-0000-000094310000}"/>
    <cellStyle name="20% - Accent1 2 5 2 2 9" xfId="12882" xr:uid="{00000000-0005-0000-0000-000095310000}"/>
    <cellStyle name="20% - Accent1 2 5 2 2 9 2" xfId="12883" xr:uid="{00000000-0005-0000-0000-000096310000}"/>
    <cellStyle name="20% - Accent1 2 5 2 2 9 2 2" xfId="12884" xr:uid="{00000000-0005-0000-0000-000097310000}"/>
    <cellStyle name="20% - Accent1 2 5 2 2 9 2 2 2" xfId="12885" xr:uid="{00000000-0005-0000-0000-000098310000}"/>
    <cellStyle name="20% - Accent1 2 5 2 2 9 2 3" xfId="12886" xr:uid="{00000000-0005-0000-0000-000099310000}"/>
    <cellStyle name="20% - Accent1 2 5 2 2 9 3" xfId="12887" xr:uid="{00000000-0005-0000-0000-00009A310000}"/>
    <cellStyle name="20% - Accent1 2 5 2 2 9 3 2" xfId="12888" xr:uid="{00000000-0005-0000-0000-00009B310000}"/>
    <cellStyle name="20% - Accent1 2 5 2 2 9 4" xfId="12889" xr:uid="{00000000-0005-0000-0000-00009C310000}"/>
    <cellStyle name="20% - Accent1 2 5 2 3" xfId="12890" xr:uid="{00000000-0005-0000-0000-00009D310000}"/>
    <cellStyle name="20% - Accent1 2 5 2 3 10" xfId="12891" xr:uid="{00000000-0005-0000-0000-00009E310000}"/>
    <cellStyle name="20% - Accent1 2 5 2 3 10 2" xfId="12892" xr:uid="{00000000-0005-0000-0000-00009F310000}"/>
    <cellStyle name="20% - Accent1 2 5 2 3 11" xfId="12893" xr:uid="{00000000-0005-0000-0000-0000A0310000}"/>
    <cellStyle name="20% - Accent1 2 5 2 3 2" xfId="12894" xr:uid="{00000000-0005-0000-0000-0000A1310000}"/>
    <cellStyle name="20% - Accent1 2 5 2 3 2 2" xfId="12895" xr:uid="{00000000-0005-0000-0000-0000A2310000}"/>
    <cellStyle name="20% - Accent1 2 5 2 3 2 2 2" xfId="12896" xr:uid="{00000000-0005-0000-0000-0000A3310000}"/>
    <cellStyle name="20% - Accent1 2 5 2 3 2 2 2 2" xfId="12897" xr:uid="{00000000-0005-0000-0000-0000A4310000}"/>
    <cellStyle name="20% - Accent1 2 5 2 3 2 2 2 2 2" xfId="12898" xr:uid="{00000000-0005-0000-0000-0000A5310000}"/>
    <cellStyle name="20% - Accent1 2 5 2 3 2 2 2 3" xfId="12899" xr:uid="{00000000-0005-0000-0000-0000A6310000}"/>
    <cellStyle name="20% - Accent1 2 5 2 3 2 2 3" xfId="12900" xr:uid="{00000000-0005-0000-0000-0000A7310000}"/>
    <cellStyle name="20% - Accent1 2 5 2 3 2 2 3 2" xfId="12901" xr:uid="{00000000-0005-0000-0000-0000A8310000}"/>
    <cellStyle name="20% - Accent1 2 5 2 3 2 2 4" xfId="12902" xr:uid="{00000000-0005-0000-0000-0000A9310000}"/>
    <cellStyle name="20% - Accent1 2 5 2 3 2 3" xfId="12903" xr:uid="{00000000-0005-0000-0000-0000AA310000}"/>
    <cellStyle name="20% - Accent1 2 5 2 3 2 3 2" xfId="12904" xr:uid="{00000000-0005-0000-0000-0000AB310000}"/>
    <cellStyle name="20% - Accent1 2 5 2 3 2 3 2 2" xfId="12905" xr:uid="{00000000-0005-0000-0000-0000AC310000}"/>
    <cellStyle name="20% - Accent1 2 5 2 3 2 3 2 2 2" xfId="12906" xr:uid="{00000000-0005-0000-0000-0000AD310000}"/>
    <cellStyle name="20% - Accent1 2 5 2 3 2 3 2 3" xfId="12907" xr:uid="{00000000-0005-0000-0000-0000AE310000}"/>
    <cellStyle name="20% - Accent1 2 5 2 3 2 3 3" xfId="12908" xr:uid="{00000000-0005-0000-0000-0000AF310000}"/>
    <cellStyle name="20% - Accent1 2 5 2 3 2 3 3 2" xfId="12909" xr:uid="{00000000-0005-0000-0000-0000B0310000}"/>
    <cellStyle name="20% - Accent1 2 5 2 3 2 3 4" xfId="12910" xr:uid="{00000000-0005-0000-0000-0000B1310000}"/>
    <cellStyle name="20% - Accent1 2 5 2 3 2 4" xfId="12911" xr:uid="{00000000-0005-0000-0000-0000B2310000}"/>
    <cellStyle name="20% - Accent1 2 5 2 3 2 4 2" xfId="12912" xr:uid="{00000000-0005-0000-0000-0000B3310000}"/>
    <cellStyle name="20% - Accent1 2 5 2 3 2 4 2 2" xfId="12913" xr:uid="{00000000-0005-0000-0000-0000B4310000}"/>
    <cellStyle name="20% - Accent1 2 5 2 3 2 4 2 2 2" xfId="12914" xr:uid="{00000000-0005-0000-0000-0000B5310000}"/>
    <cellStyle name="20% - Accent1 2 5 2 3 2 4 2 3" xfId="12915" xr:uid="{00000000-0005-0000-0000-0000B6310000}"/>
    <cellStyle name="20% - Accent1 2 5 2 3 2 4 3" xfId="12916" xr:uid="{00000000-0005-0000-0000-0000B7310000}"/>
    <cellStyle name="20% - Accent1 2 5 2 3 2 4 3 2" xfId="12917" xr:uid="{00000000-0005-0000-0000-0000B8310000}"/>
    <cellStyle name="20% - Accent1 2 5 2 3 2 4 4" xfId="12918" xr:uid="{00000000-0005-0000-0000-0000B9310000}"/>
    <cellStyle name="20% - Accent1 2 5 2 3 2 5" xfId="12919" xr:uid="{00000000-0005-0000-0000-0000BA310000}"/>
    <cellStyle name="20% - Accent1 2 5 2 3 2 5 2" xfId="12920" xr:uid="{00000000-0005-0000-0000-0000BB310000}"/>
    <cellStyle name="20% - Accent1 2 5 2 3 2 5 2 2" xfId="12921" xr:uid="{00000000-0005-0000-0000-0000BC310000}"/>
    <cellStyle name="20% - Accent1 2 5 2 3 2 5 3" xfId="12922" xr:uid="{00000000-0005-0000-0000-0000BD310000}"/>
    <cellStyle name="20% - Accent1 2 5 2 3 2 6" xfId="12923" xr:uid="{00000000-0005-0000-0000-0000BE310000}"/>
    <cellStyle name="20% - Accent1 2 5 2 3 2 6 2" xfId="12924" xr:uid="{00000000-0005-0000-0000-0000BF310000}"/>
    <cellStyle name="20% - Accent1 2 5 2 3 2 6 2 2" xfId="12925" xr:uid="{00000000-0005-0000-0000-0000C0310000}"/>
    <cellStyle name="20% - Accent1 2 5 2 3 2 6 3" xfId="12926" xr:uid="{00000000-0005-0000-0000-0000C1310000}"/>
    <cellStyle name="20% - Accent1 2 5 2 3 2 7" xfId="12927" xr:uid="{00000000-0005-0000-0000-0000C2310000}"/>
    <cellStyle name="20% - Accent1 2 5 2 3 2 7 2" xfId="12928" xr:uid="{00000000-0005-0000-0000-0000C3310000}"/>
    <cellStyle name="20% - Accent1 2 5 2 3 2 8" xfId="12929" xr:uid="{00000000-0005-0000-0000-0000C4310000}"/>
    <cellStyle name="20% - Accent1 2 5 2 3 2 8 2" xfId="12930" xr:uid="{00000000-0005-0000-0000-0000C5310000}"/>
    <cellStyle name="20% - Accent1 2 5 2 3 2 9" xfId="12931" xr:uid="{00000000-0005-0000-0000-0000C6310000}"/>
    <cellStyle name="20% - Accent1 2 5 2 3 3" xfId="12932" xr:uid="{00000000-0005-0000-0000-0000C7310000}"/>
    <cellStyle name="20% - Accent1 2 5 2 3 3 2" xfId="12933" xr:uid="{00000000-0005-0000-0000-0000C8310000}"/>
    <cellStyle name="20% - Accent1 2 5 2 3 3 2 2" xfId="12934" xr:uid="{00000000-0005-0000-0000-0000C9310000}"/>
    <cellStyle name="20% - Accent1 2 5 2 3 3 2 2 2" xfId="12935" xr:uid="{00000000-0005-0000-0000-0000CA310000}"/>
    <cellStyle name="20% - Accent1 2 5 2 3 3 2 2 2 2" xfId="12936" xr:uid="{00000000-0005-0000-0000-0000CB310000}"/>
    <cellStyle name="20% - Accent1 2 5 2 3 3 2 2 3" xfId="12937" xr:uid="{00000000-0005-0000-0000-0000CC310000}"/>
    <cellStyle name="20% - Accent1 2 5 2 3 3 2 3" xfId="12938" xr:uid="{00000000-0005-0000-0000-0000CD310000}"/>
    <cellStyle name="20% - Accent1 2 5 2 3 3 2 3 2" xfId="12939" xr:uid="{00000000-0005-0000-0000-0000CE310000}"/>
    <cellStyle name="20% - Accent1 2 5 2 3 3 2 4" xfId="12940" xr:uid="{00000000-0005-0000-0000-0000CF310000}"/>
    <cellStyle name="20% - Accent1 2 5 2 3 3 3" xfId="12941" xr:uid="{00000000-0005-0000-0000-0000D0310000}"/>
    <cellStyle name="20% - Accent1 2 5 2 3 3 3 2" xfId="12942" xr:uid="{00000000-0005-0000-0000-0000D1310000}"/>
    <cellStyle name="20% - Accent1 2 5 2 3 3 3 2 2" xfId="12943" xr:uid="{00000000-0005-0000-0000-0000D2310000}"/>
    <cellStyle name="20% - Accent1 2 5 2 3 3 3 2 2 2" xfId="12944" xr:uid="{00000000-0005-0000-0000-0000D3310000}"/>
    <cellStyle name="20% - Accent1 2 5 2 3 3 3 2 3" xfId="12945" xr:uid="{00000000-0005-0000-0000-0000D4310000}"/>
    <cellStyle name="20% - Accent1 2 5 2 3 3 3 3" xfId="12946" xr:uid="{00000000-0005-0000-0000-0000D5310000}"/>
    <cellStyle name="20% - Accent1 2 5 2 3 3 3 3 2" xfId="12947" xr:uid="{00000000-0005-0000-0000-0000D6310000}"/>
    <cellStyle name="20% - Accent1 2 5 2 3 3 3 4" xfId="12948" xr:uid="{00000000-0005-0000-0000-0000D7310000}"/>
    <cellStyle name="20% - Accent1 2 5 2 3 3 4" xfId="12949" xr:uid="{00000000-0005-0000-0000-0000D8310000}"/>
    <cellStyle name="20% - Accent1 2 5 2 3 3 4 2" xfId="12950" xr:uid="{00000000-0005-0000-0000-0000D9310000}"/>
    <cellStyle name="20% - Accent1 2 5 2 3 3 4 2 2" xfId="12951" xr:uid="{00000000-0005-0000-0000-0000DA310000}"/>
    <cellStyle name="20% - Accent1 2 5 2 3 3 4 2 2 2" xfId="12952" xr:uid="{00000000-0005-0000-0000-0000DB310000}"/>
    <cellStyle name="20% - Accent1 2 5 2 3 3 4 2 3" xfId="12953" xr:uid="{00000000-0005-0000-0000-0000DC310000}"/>
    <cellStyle name="20% - Accent1 2 5 2 3 3 4 3" xfId="12954" xr:uid="{00000000-0005-0000-0000-0000DD310000}"/>
    <cellStyle name="20% - Accent1 2 5 2 3 3 4 3 2" xfId="12955" xr:uid="{00000000-0005-0000-0000-0000DE310000}"/>
    <cellStyle name="20% - Accent1 2 5 2 3 3 4 4" xfId="12956" xr:uid="{00000000-0005-0000-0000-0000DF310000}"/>
    <cellStyle name="20% - Accent1 2 5 2 3 3 5" xfId="12957" xr:uid="{00000000-0005-0000-0000-0000E0310000}"/>
    <cellStyle name="20% - Accent1 2 5 2 3 3 5 2" xfId="12958" xr:uid="{00000000-0005-0000-0000-0000E1310000}"/>
    <cellStyle name="20% - Accent1 2 5 2 3 3 5 2 2" xfId="12959" xr:uid="{00000000-0005-0000-0000-0000E2310000}"/>
    <cellStyle name="20% - Accent1 2 5 2 3 3 5 3" xfId="12960" xr:uid="{00000000-0005-0000-0000-0000E3310000}"/>
    <cellStyle name="20% - Accent1 2 5 2 3 3 6" xfId="12961" xr:uid="{00000000-0005-0000-0000-0000E4310000}"/>
    <cellStyle name="20% - Accent1 2 5 2 3 3 6 2" xfId="12962" xr:uid="{00000000-0005-0000-0000-0000E5310000}"/>
    <cellStyle name="20% - Accent1 2 5 2 3 3 6 2 2" xfId="12963" xr:uid="{00000000-0005-0000-0000-0000E6310000}"/>
    <cellStyle name="20% - Accent1 2 5 2 3 3 6 3" xfId="12964" xr:uid="{00000000-0005-0000-0000-0000E7310000}"/>
    <cellStyle name="20% - Accent1 2 5 2 3 3 7" xfId="12965" xr:uid="{00000000-0005-0000-0000-0000E8310000}"/>
    <cellStyle name="20% - Accent1 2 5 2 3 3 7 2" xfId="12966" xr:uid="{00000000-0005-0000-0000-0000E9310000}"/>
    <cellStyle name="20% - Accent1 2 5 2 3 3 8" xfId="12967" xr:uid="{00000000-0005-0000-0000-0000EA310000}"/>
    <cellStyle name="20% - Accent1 2 5 2 3 3 8 2" xfId="12968" xr:uid="{00000000-0005-0000-0000-0000EB310000}"/>
    <cellStyle name="20% - Accent1 2 5 2 3 3 9" xfId="12969" xr:uid="{00000000-0005-0000-0000-0000EC310000}"/>
    <cellStyle name="20% - Accent1 2 5 2 3 4" xfId="12970" xr:uid="{00000000-0005-0000-0000-0000ED310000}"/>
    <cellStyle name="20% - Accent1 2 5 2 3 4 2" xfId="12971" xr:uid="{00000000-0005-0000-0000-0000EE310000}"/>
    <cellStyle name="20% - Accent1 2 5 2 3 4 2 2" xfId="12972" xr:uid="{00000000-0005-0000-0000-0000EF310000}"/>
    <cellStyle name="20% - Accent1 2 5 2 3 4 2 2 2" xfId="12973" xr:uid="{00000000-0005-0000-0000-0000F0310000}"/>
    <cellStyle name="20% - Accent1 2 5 2 3 4 2 3" xfId="12974" xr:uid="{00000000-0005-0000-0000-0000F1310000}"/>
    <cellStyle name="20% - Accent1 2 5 2 3 4 3" xfId="12975" xr:uid="{00000000-0005-0000-0000-0000F2310000}"/>
    <cellStyle name="20% - Accent1 2 5 2 3 4 3 2" xfId="12976" xr:uid="{00000000-0005-0000-0000-0000F3310000}"/>
    <cellStyle name="20% - Accent1 2 5 2 3 4 4" xfId="12977" xr:uid="{00000000-0005-0000-0000-0000F4310000}"/>
    <cellStyle name="20% - Accent1 2 5 2 3 5" xfId="12978" xr:uid="{00000000-0005-0000-0000-0000F5310000}"/>
    <cellStyle name="20% - Accent1 2 5 2 3 5 2" xfId="12979" xr:uid="{00000000-0005-0000-0000-0000F6310000}"/>
    <cellStyle name="20% - Accent1 2 5 2 3 5 2 2" xfId="12980" xr:uid="{00000000-0005-0000-0000-0000F7310000}"/>
    <cellStyle name="20% - Accent1 2 5 2 3 5 2 2 2" xfId="12981" xr:uid="{00000000-0005-0000-0000-0000F8310000}"/>
    <cellStyle name="20% - Accent1 2 5 2 3 5 2 3" xfId="12982" xr:uid="{00000000-0005-0000-0000-0000F9310000}"/>
    <cellStyle name="20% - Accent1 2 5 2 3 5 3" xfId="12983" xr:uid="{00000000-0005-0000-0000-0000FA310000}"/>
    <cellStyle name="20% - Accent1 2 5 2 3 5 3 2" xfId="12984" xr:uid="{00000000-0005-0000-0000-0000FB310000}"/>
    <cellStyle name="20% - Accent1 2 5 2 3 5 4" xfId="12985" xr:uid="{00000000-0005-0000-0000-0000FC310000}"/>
    <cellStyle name="20% - Accent1 2 5 2 3 6" xfId="12986" xr:uid="{00000000-0005-0000-0000-0000FD310000}"/>
    <cellStyle name="20% - Accent1 2 5 2 3 6 2" xfId="12987" xr:uid="{00000000-0005-0000-0000-0000FE310000}"/>
    <cellStyle name="20% - Accent1 2 5 2 3 6 2 2" xfId="12988" xr:uid="{00000000-0005-0000-0000-0000FF310000}"/>
    <cellStyle name="20% - Accent1 2 5 2 3 6 2 2 2" xfId="12989" xr:uid="{00000000-0005-0000-0000-000000320000}"/>
    <cellStyle name="20% - Accent1 2 5 2 3 6 2 3" xfId="12990" xr:uid="{00000000-0005-0000-0000-000001320000}"/>
    <cellStyle name="20% - Accent1 2 5 2 3 6 3" xfId="12991" xr:uid="{00000000-0005-0000-0000-000002320000}"/>
    <cellStyle name="20% - Accent1 2 5 2 3 6 3 2" xfId="12992" xr:uid="{00000000-0005-0000-0000-000003320000}"/>
    <cellStyle name="20% - Accent1 2 5 2 3 6 4" xfId="12993" xr:uid="{00000000-0005-0000-0000-000004320000}"/>
    <cellStyle name="20% - Accent1 2 5 2 3 7" xfId="12994" xr:uid="{00000000-0005-0000-0000-000005320000}"/>
    <cellStyle name="20% - Accent1 2 5 2 3 7 2" xfId="12995" xr:uid="{00000000-0005-0000-0000-000006320000}"/>
    <cellStyle name="20% - Accent1 2 5 2 3 7 2 2" xfId="12996" xr:uid="{00000000-0005-0000-0000-000007320000}"/>
    <cellStyle name="20% - Accent1 2 5 2 3 7 3" xfId="12997" xr:uid="{00000000-0005-0000-0000-000008320000}"/>
    <cellStyle name="20% - Accent1 2 5 2 3 8" xfId="12998" xr:uid="{00000000-0005-0000-0000-000009320000}"/>
    <cellStyle name="20% - Accent1 2 5 2 3 8 2" xfId="12999" xr:uid="{00000000-0005-0000-0000-00000A320000}"/>
    <cellStyle name="20% - Accent1 2 5 2 3 8 2 2" xfId="13000" xr:uid="{00000000-0005-0000-0000-00000B320000}"/>
    <cellStyle name="20% - Accent1 2 5 2 3 8 3" xfId="13001" xr:uid="{00000000-0005-0000-0000-00000C320000}"/>
    <cellStyle name="20% - Accent1 2 5 2 3 9" xfId="13002" xr:uid="{00000000-0005-0000-0000-00000D320000}"/>
    <cellStyle name="20% - Accent1 2 5 2 3 9 2" xfId="13003" xr:uid="{00000000-0005-0000-0000-00000E320000}"/>
    <cellStyle name="20% - Accent1 2 5 2 4" xfId="13004" xr:uid="{00000000-0005-0000-0000-00000F320000}"/>
    <cellStyle name="20% - Accent1 2 5 2 4 10" xfId="13005" xr:uid="{00000000-0005-0000-0000-000010320000}"/>
    <cellStyle name="20% - Accent1 2 5 2 4 10 2" xfId="13006" xr:uid="{00000000-0005-0000-0000-000011320000}"/>
    <cellStyle name="20% - Accent1 2 5 2 4 11" xfId="13007" xr:uid="{00000000-0005-0000-0000-000012320000}"/>
    <cellStyle name="20% - Accent1 2 5 2 4 2" xfId="13008" xr:uid="{00000000-0005-0000-0000-000013320000}"/>
    <cellStyle name="20% - Accent1 2 5 2 4 2 2" xfId="13009" xr:uid="{00000000-0005-0000-0000-000014320000}"/>
    <cellStyle name="20% - Accent1 2 5 2 4 2 2 2" xfId="13010" xr:uid="{00000000-0005-0000-0000-000015320000}"/>
    <cellStyle name="20% - Accent1 2 5 2 4 2 2 2 2" xfId="13011" xr:uid="{00000000-0005-0000-0000-000016320000}"/>
    <cellStyle name="20% - Accent1 2 5 2 4 2 2 2 2 2" xfId="13012" xr:uid="{00000000-0005-0000-0000-000017320000}"/>
    <cellStyle name="20% - Accent1 2 5 2 4 2 2 2 3" xfId="13013" xr:uid="{00000000-0005-0000-0000-000018320000}"/>
    <cellStyle name="20% - Accent1 2 5 2 4 2 2 3" xfId="13014" xr:uid="{00000000-0005-0000-0000-000019320000}"/>
    <cellStyle name="20% - Accent1 2 5 2 4 2 2 3 2" xfId="13015" xr:uid="{00000000-0005-0000-0000-00001A320000}"/>
    <cellStyle name="20% - Accent1 2 5 2 4 2 2 4" xfId="13016" xr:uid="{00000000-0005-0000-0000-00001B320000}"/>
    <cellStyle name="20% - Accent1 2 5 2 4 2 3" xfId="13017" xr:uid="{00000000-0005-0000-0000-00001C320000}"/>
    <cellStyle name="20% - Accent1 2 5 2 4 2 3 2" xfId="13018" xr:uid="{00000000-0005-0000-0000-00001D320000}"/>
    <cellStyle name="20% - Accent1 2 5 2 4 2 3 2 2" xfId="13019" xr:uid="{00000000-0005-0000-0000-00001E320000}"/>
    <cellStyle name="20% - Accent1 2 5 2 4 2 3 2 2 2" xfId="13020" xr:uid="{00000000-0005-0000-0000-00001F320000}"/>
    <cellStyle name="20% - Accent1 2 5 2 4 2 3 2 3" xfId="13021" xr:uid="{00000000-0005-0000-0000-000020320000}"/>
    <cellStyle name="20% - Accent1 2 5 2 4 2 3 3" xfId="13022" xr:uid="{00000000-0005-0000-0000-000021320000}"/>
    <cellStyle name="20% - Accent1 2 5 2 4 2 3 3 2" xfId="13023" xr:uid="{00000000-0005-0000-0000-000022320000}"/>
    <cellStyle name="20% - Accent1 2 5 2 4 2 3 4" xfId="13024" xr:uid="{00000000-0005-0000-0000-000023320000}"/>
    <cellStyle name="20% - Accent1 2 5 2 4 2 4" xfId="13025" xr:uid="{00000000-0005-0000-0000-000024320000}"/>
    <cellStyle name="20% - Accent1 2 5 2 4 2 4 2" xfId="13026" xr:uid="{00000000-0005-0000-0000-000025320000}"/>
    <cellStyle name="20% - Accent1 2 5 2 4 2 4 2 2" xfId="13027" xr:uid="{00000000-0005-0000-0000-000026320000}"/>
    <cellStyle name="20% - Accent1 2 5 2 4 2 4 2 2 2" xfId="13028" xr:uid="{00000000-0005-0000-0000-000027320000}"/>
    <cellStyle name="20% - Accent1 2 5 2 4 2 4 2 3" xfId="13029" xr:uid="{00000000-0005-0000-0000-000028320000}"/>
    <cellStyle name="20% - Accent1 2 5 2 4 2 4 3" xfId="13030" xr:uid="{00000000-0005-0000-0000-000029320000}"/>
    <cellStyle name="20% - Accent1 2 5 2 4 2 4 3 2" xfId="13031" xr:uid="{00000000-0005-0000-0000-00002A320000}"/>
    <cellStyle name="20% - Accent1 2 5 2 4 2 4 4" xfId="13032" xr:uid="{00000000-0005-0000-0000-00002B320000}"/>
    <cellStyle name="20% - Accent1 2 5 2 4 2 5" xfId="13033" xr:uid="{00000000-0005-0000-0000-00002C320000}"/>
    <cellStyle name="20% - Accent1 2 5 2 4 2 5 2" xfId="13034" xr:uid="{00000000-0005-0000-0000-00002D320000}"/>
    <cellStyle name="20% - Accent1 2 5 2 4 2 5 2 2" xfId="13035" xr:uid="{00000000-0005-0000-0000-00002E320000}"/>
    <cellStyle name="20% - Accent1 2 5 2 4 2 5 3" xfId="13036" xr:uid="{00000000-0005-0000-0000-00002F320000}"/>
    <cellStyle name="20% - Accent1 2 5 2 4 2 6" xfId="13037" xr:uid="{00000000-0005-0000-0000-000030320000}"/>
    <cellStyle name="20% - Accent1 2 5 2 4 2 6 2" xfId="13038" xr:uid="{00000000-0005-0000-0000-000031320000}"/>
    <cellStyle name="20% - Accent1 2 5 2 4 2 6 2 2" xfId="13039" xr:uid="{00000000-0005-0000-0000-000032320000}"/>
    <cellStyle name="20% - Accent1 2 5 2 4 2 6 3" xfId="13040" xr:uid="{00000000-0005-0000-0000-000033320000}"/>
    <cellStyle name="20% - Accent1 2 5 2 4 2 7" xfId="13041" xr:uid="{00000000-0005-0000-0000-000034320000}"/>
    <cellStyle name="20% - Accent1 2 5 2 4 2 7 2" xfId="13042" xr:uid="{00000000-0005-0000-0000-000035320000}"/>
    <cellStyle name="20% - Accent1 2 5 2 4 2 8" xfId="13043" xr:uid="{00000000-0005-0000-0000-000036320000}"/>
    <cellStyle name="20% - Accent1 2 5 2 4 2 8 2" xfId="13044" xr:uid="{00000000-0005-0000-0000-000037320000}"/>
    <cellStyle name="20% - Accent1 2 5 2 4 2 9" xfId="13045" xr:uid="{00000000-0005-0000-0000-000038320000}"/>
    <cellStyle name="20% - Accent1 2 5 2 4 3" xfId="13046" xr:uid="{00000000-0005-0000-0000-000039320000}"/>
    <cellStyle name="20% - Accent1 2 5 2 4 3 2" xfId="13047" xr:uid="{00000000-0005-0000-0000-00003A320000}"/>
    <cellStyle name="20% - Accent1 2 5 2 4 3 2 2" xfId="13048" xr:uid="{00000000-0005-0000-0000-00003B320000}"/>
    <cellStyle name="20% - Accent1 2 5 2 4 3 2 2 2" xfId="13049" xr:uid="{00000000-0005-0000-0000-00003C320000}"/>
    <cellStyle name="20% - Accent1 2 5 2 4 3 2 2 2 2" xfId="13050" xr:uid="{00000000-0005-0000-0000-00003D320000}"/>
    <cellStyle name="20% - Accent1 2 5 2 4 3 2 2 3" xfId="13051" xr:uid="{00000000-0005-0000-0000-00003E320000}"/>
    <cellStyle name="20% - Accent1 2 5 2 4 3 2 3" xfId="13052" xr:uid="{00000000-0005-0000-0000-00003F320000}"/>
    <cellStyle name="20% - Accent1 2 5 2 4 3 2 3 2" xfId="13053" xr:uid="{00000000-0005-0000-0000-000040320000}"/>
    <cellStyle name="20% - Accent1 2 5 2 4 3 2 4" xfId="13054" xr:uid="{00000000-0005-0000-0000-000041320000}"/>
    <cellStyle name="20% - Accent1 2 5 2 4 3 3" xfId="13055" xr:uid="{00000000-0005-0000-0000-000042320000}"/>
    <cellStyle name="20% - Accent1 2 5 2 4 3 3 2" xfId="13056" xr:uid="{00000000-0005-0000-0000-000043320000}"/>
    <cellStyle name="20% - Accent1 2 5 2 4 3 3 2 2" xfId="13057" xr:uid="{00000000-0005-0000-0000-000044320000}"/>
    <cellStyle name="20% - Accent1 2 5 2 4 3 3 2 2 2" xfId="13058" xr:uid="{00000000-0005-0000-0000-000045320000}"/>
    <cellStyle name="20% - Accent1 2 5 2 4 3 3 2 3" xfId="13059" xr:uid="{00000000-0005-0000-0000-000046320000}"/>
    <cellStyle name="20% - Accent1 2 5 2 4 3 3 3" xfId="13060" xr:uid="{00000000-0005-0000-0000-000047320000}"/>
    <cellStyle name="20% - Accent1 2 5 2 4 3 3 3 2" xfId="13061" xr:uid="{00000000-0005-0000-0000-000048320000}"/>
    <cellStyle name="20% - Accent1 2 5 2 4 3 3 4" xfId="13062" xr:uid="{00000000-0005-0000-0000-000049320000}"/>
    <cellStyle name="20% - Accent1 2 5 2 4 3 4" xfId="13063" xr:uid="{00000000-0005-0000-0000-00004A320000}"/>
    <cellStyle name="20% - Accent1 2 5 2 4 3 4 2" xfId="13064" xr:uid="{00000000-0005-0000-0000-00004B320000}"/>
    <cellStyle name="20% - Accent1 2 5 2 4 3 4 2 2" xfId="13065" xr:uid="{00000000-0005-0000-0000-00004C320000}"/>
    <cellStyle name="20% - Accent1 2 5 2 4 3 4 2 2 2" xfId="13066" xr:uid="{00000000-0005-0000-0000-00004D320000}"/>
    <cellStyle name="20% - Accent1 2 5 2 4 3 4 2 3" xfId="13067" xr:uid="{00000000-0005-0000-0000-00004E320000}"/>
    <cellStyle name="20% - Accent1 2 5 2 4 3 4 3" xfId="13068" xr:uid="{00000000-0005-0000-0000-00004F320000}"/>
    <cellStyle name="20% - Accent1 2 5 2 4 3 4 3 2" xfId="13069" xr:uid="{00000000-0005-0000-0000-000050320000}"/>
    <cellStyle name="20% - Accent1 2 5 2 4 3 4 4" xfId="13070" xr:uid="{00000000-0005-0000-0000-000051320000}"/>
    <cellStyle name="20% - Accent1 2 5 2 4 3 5" xfId="13071" xr:uid="{00000000-0005-0000-0000-000052320000}"/>
    <cellStyle name="20% - Accent1 2 5 2 4 3 5 2" xfId="13072" xr:uid="{00000000-0005-0000-0000-000053320000}"/>
    <cellStyle name="20% - Accent1 2 5 2 4 3 5 2 2" xfId="13073" xr:uid="{00000000-0005-0000-0000-000054320000}"/>
    <cellStyle name="20% - Accent1 2 5 2 4 3 5 3" xfId="13074" xr:uid="{00000000-0005-0000-0000-000055320000}"/>
    <cellStyle name="20% - Accent1 2 5 2 4 3 6" xfId="13075" xr:uid="{00000000-0005-0000-0000-000056320000}"/>
    <cellStyle name="20% - Accent1 2 5 2 4 3 6 2" xfId="13076" xr:uid="{00000000-0005-0000-0000-000057320000}"/>
    <cellStyle name="20% - Accent1 2 5 2 4 3 6 2 2" xfId="13077" xr:uid="{00000000-0005-0000-0000-000058320000}"/>
    <cellStyle name="20% - Accent1 2 5 2 4 3 6 3" xfId="13078" xr:uid="{00000000-0005-0000-0000-000059320000}"/>
    <cellStyle name="20% - Accent1 2 5 2 4 3 7" xfId="13079" xr:uid="{00000000-0005-0000-0000-00005A320000}"/>
    <cellStyle name="20% - Accent1 2 5 2 4 3 7 2" xfId="13080" xr:uid="{00000000-0005-0000-0000-00005B320000}"/>
    <cellStyle name="20% - Accent1 2 5 2 4 3 8" xfId="13081" xr:uid="{00000000-0005-0000-0000-00005C320000}"/>
    <cellStyle name="20% - Accent1 2 5 2 4 3 8 2" xfId="13082" xr:uid="{00000000-0005-0000-0000-00005D320000}"/>
    <cellStyle name="20% - Accent1 2 5 2 4 3 9" xfId="13083" xr:uid="{00000000-0005-0000-0000-00005E320000}"/>
    <cellStyle name="20% - Accent1 2 5 2 4 4" xfId="13084" xr:uid="{00000000-0005-0000-0000-00005F320000}"/>
    <cellStyle name="20% - Accent1 2 5 2 4 4 2" xfId="13085" xr:uid="{00000000-0005-0000-0000-000060320000}"/>
    <cellStyle name="20% - Accent1 2 5 2 4 4 2 2" xfId="13086" xr:uid="{00000000-0005-0000-0000-000061320000}"/>
    <cellStyle name="20% - Accent1 2 5 2 4 4 2 2 2" xfId="13087" xr:uid="{00000000-0005-0000-0000-000062320000}"/>
    <cellStyle name="20% - Accent1 2 5 2 4 4 2 3" xfId="13088" xr:uid="{00000000-0005-0000-0000-000063320000}"/>
    <cellStyle name="20% - Accent1 2 5 2 4 4 3" xfId="13089" xr:uid="{00000000-0005-0000-0000-000064320000}"/>
    <cellStyle name="20% - Accent1 2 5 2 4 4 3 2" xfId="13090" xr:uid="{00000000-0005-0000-0000-000065320000}"/>
    <cellStyle name="20% - Accent1 2 5 2 4 4 4" xfId="13091" xr:uid="{00000000-0005-0000-0000-000066320000}"/>
    <cellStyle name="20% - Accent1 2 5 2 4 5" xfId="13092" xr:uid="{00000000-0005-0000-0000-000067320000}"/>
    <cellStyle name="20% - Accent1 2 5 2 4 5 2" xfId="13093" xr:uid="{00000000-0005-0000-0000-000068320000}"/>
    <cellStyle name="20% - Accent1 2 5 2 4 5 2 2" xfId="13094" xr:uid="{00000000-0005-0000-0000-000069320000}"/>
    <cellStyle name="20% - Accent1 2 5 2 4 5 2 2 2" xfId="13095" xr:uid="{00000000-0005-0000-0000-00006A320000}"/>
    <cellStyle name="20% - Accent1 2 5 2 4 5 2 3" xfId="13096" xr:uid="{00000000-0005-0000-0000-00006B320000}"/>
    <cellStyle name="20% - Accent1 2 5 2 4 5 3" xfId="13097" xr:uid="{00000000-0005-0000-0000-00006C320000}"/>
    <cellStyle name="20% - Accent1 2 5 2 4 5 3 2" xfId="13098" xr:uid="{00000000-0005-0000-0000-00006D320000}"/>
    <cellStyle name="20% - Accent1 2 5 2 4 5 4" xfId="13099" xr:uid="{00000000-0005-0000-0000-00006E320000}"/>
    <cellStyle name="20% - Accent1 2 5 2 4 6" xfId="13100" xr:uid="{00000000-0005-0000-0000-00006F320000}"/>
    <cellStyle name="20% - Accent1 2 5 2 4 6 2" xfId="13101" xr:uid="{00000000-0005-0000-0000-000070320000}"/>
    <cellStyle name="20% - Accent1 2 5 2 4 6 2 2" xfId="13102" xr:uid="{00000000-0005-0000-0000-000071320000}"/>
    <cellStyle name="20% - Accent1 2 5 2 4 6 2 2 2" xfId="13103" xr:uid="{00000000-0005-0000-0000-000072320000}"/>
    <cellStyle name="20% - Accent1 2 5 2 4 6 2 3" xfId="13104" xr:uid="{00000000-0005-0000-0000-000073320000}"/>
    <cellStyle name="20% - Accent1 2 5 2 4 6 3" xfId="13105" xr:uid="{00000000-0005-0000-0000-000074320000}"/>
    <cellStyle name="20% - Accent1 2 5 2 4 6 3 2" xfId="13106" xr:uid="{00000000-0005-0000-0000-000075320000}"/>
    <cellStyle name="20% - Accent1 2 5 2 4 6 4" xfId="13107" xr:uid="{00000000-0005-0000-0000-000076320000}"/>
    <cellStyle name="20% - Accent1 2 5 2 4 7" xfId="13108" xr:uid="{00000000-0005-0000-0000-000077320000}"/>
    <cellStyle name="20% - Accent1 2 5 2 4 7 2" xfId="13109" xr:uid="{00000000-0005-0000-0000-000078320000}"/>
    <cellStyle name="20% - Accent1 2 5 2 4 7 2 2" xfId="13110" xr:uid="{00000000-0005-0000-0000-000079320000}"/>
    <cellStyle name="20% - Accent1 2 5 2 4 7 3" xfId="13111" xr:uid="{00000000-0005-0000-0000-00007A320000}"/>
    <cellStyle name="20% - Accent1 2 5 2 4 8" xfId="13112" xr:uid="{00000000-0005-0000-0000-00007B320000}"/>
    <cellStyle name="20% - Accent1 2 5 2 4 8 2" xfId="13113" xr:uid="{00000000-0005-0000-0000-00007C320000}"/>
    <cellStyle name="20% - Accent1 2 5 2 4 8 2 2" xfId="13114" xr:uid="{00000000-0005-0000-0000-00007D320000}"/>
    <cellStyle name="20% - Accent1 2 5 2 4 8 3" xfId="13115" xr:uid="{00000000-0005-0000-0000-00007E320000}"/>
    <cellStyle name="20% - Accent1 2 5 2 4 9" xfId="13116" xr:uid="{00000000-0005-0000-0000-00007F320000}"/>
    <cellStyle name="20% - Accent1 2 5 2 4 9 2" xfId="13117" xr:uid="{00000000-0005-0000-0000-000080320000}"/>
    <cellStyle name="20% - Accent1 2 5 2 5" xfId="13118" xr:uid="{00000000-0005-0000-0000-000081320000}"/>
    <cellStyle name="20% - Accent1 2 5 2 5 10" xfId="13119" xr:uid="{00000000-0005-0000-0000-000082320000}"/>
    <cellStyle name="20% - Accent1 2 5 2 5 10 2" xfId="13120" xr:uid="{00000000-0005-0000-0000-000083320000}"/>
    <cellStyle name="20% - Accent1 2 5 2 5 11" xfId="13121" xr:uid="{00000000-0005-0000-0000-000084320000}"/>
    <cellStyle name="20% - Accent1 2 5 2 5 2" xfId="13122" xr:uid="{00000000-0005-0000-0000-000085320000}"/>
    <cellStyle name="20% - Accent1 2 5 2 5 2 2" xfId="13123" xr:uid="{00000000-0005-0000-0000-000086320000}"/>
    <cellStyle name="20% - Accent1 2 5 2 5 2 2 2" xfId="13124" xr:uid="{00000000-0005-0000-0000-000087320000}"/>
    <cellStyle name="20% - Accent1 2 5 2 5 2 2 2 2" xfId="13125" xr:uid="{00000000-0005-0000-0000-000088320000}"/>
    <cellStyle name="20% - Accent1 2 5 2 5 2 2 2 2 2" xfId="13126" xr:uid="{00000000-0005-0000-0000-000089320000}"/>
    <cellStyle name="20% - Accent1 2 5 2 5 2 2 2 3" xfId="13127" xr:uid="{00000000-0005-0000-0000-00008A320000}"/>
    <cellStyle name="20% - Accent1 2 5 2 5 2 2 3" xfId="13128" xr:uid="{00000000-0005-0000-0000-00008B320000}"/>
    <cellStyle name="20% - Accent1 2 5 2 5 2 2 3 2" xfId="13129" xr:uid="{00000000-0005-0000-0000-00008C320000}"/>
    <cellStyle name="20% - Accent1 2 5 2 5 2 2 4" xfId="13130" xr:uid="{00000000-0005-0000-0000-00008D320000}"/>
    <cellStyle name="20% - Accent1 2 5 2 5 2 3" xfId="13131" xr:uid="{00000000-0005-0000-0000-00008E320000}"/>
    <cellStyle name="20% - Accent1 2 5 2 5 2 3 2" xfId="13132" xr:uid="{00000000-0005-0000-0000-00008F320000}"/>
    <cellStyle name="20% - Accent1 2 5 2 5 2 3 2 2" xfId="13133" xr:uid="{00000000-0005-0000-0000-000090320000}"/>
    <cellStyle name="20% - Accent1 2 5 2 5 2 3 2 2 2" xfId="13134" xr:uid="{00000000-0005-0000-0000-000091320000}"/>
    <cellStyle name="20% - Accent1 2 5 2 5 2 3 2 3" xfId="13135" xr:uid="{00000000-0005-0000-0000-000092320000}"/>
    <cellStyle name="20% - Accent1 2 5 2 5 2 3 3" xfId="13136" xr:uid="{00000000-0005-0000-0000-000093320000}"/>
    <cellStyle name="20% - Accent1 2 5 2 5 2 3 3 2" xfId="13137" xr:uid="{00000000-0005-0000-0000-000094320000}"/>
    <cellStyle name="20% - Accent1 2 5 2 5 2 3 4" xfId="13138" xr:uid="{00000000-0005-0000-0000-000095320000}"/>
    <cellStyle name="20% - Accent1 2 5 2 5 2 4" xfId="13139" xr:uid="{00000000-0005-0000-0000-000096320000}"/>
    <cellStyle name="20% - Accent1 2 5 2 5 2 4 2" xfId="13140" xr:uid="{00000000-0005-0000-0000-000097320000}"/>
    <cellStyle name="20% - Accent1 2 5 2 5 2 4 2 2" xfId="13141" xr:uid="{00000000-0005-0000-0000-000098320000}"/>
    <cellStyle name="20% - Accent1 2 5 2 5 2 4 2 2 2" xfId="13142" xr:uid="{00000000-0005-0000-0000-000099320000}"/>
    <cellStyle name="20% - Accent1 2 5 2 5 2 4 2 3" xfId="13143" xr:uid="{00000000-0005-0000-0000-00009A320000}"/>
    <cellStyle name="20% - Accent1 2 5 2 5 2 4 3" xfId="13144" xr:uid="{00000000-0005-0000-0000-00009B320000}"/>
    <cellStyle name="20% - Accent1 2 5 2 5 2 4 3 2" xfId="13145" xr:uid="{00000000-0005-0000-0000-00009C320000}"/>
    <cellStyle name="20% - Accent1 2 5 2 5 2 4 4" xfId="13146" xr:uid="{00000000-0005-0000-0000-00009D320000}"/>
    <cellStyle name="20% - Accent1 2 5 2 5 2 5" xfId="13147" xr:uid="{00000000-0005-0000-0000-00009E320000}"/>
    <cellStyle name="20% - Accent1 2 5 2 5 2 5 2" xfId="13148" xr:uid="{00000000-0005-0000-0000-00009F320000}"/>
    <cellStyle name="20% - Accent1 2 5 2 5 2 5 2 2" xfId="13149" xr:uid="{00000000-0005-0000-0000-0000A0320000}"/>
    <cellStyle name="20% - Accent1 2 5 2 5 2 5 3" xfId="13150" xr:uid="{00000000-0005-0000-0000-0000A1320000}"/>
    <cellStyle name="20% - Accent1 2 5 2 5 2 6" xfId="13151" xr:uid="{00000000-0005-0000-0000-0000A2320000}"/>
    <cellStyle name="20% - Accent1 2 5 2 5 2 6 2" xfId="13152" xr:uid="{00000000-0005-0000-0000-0000A3320000}"/>
    <cellStyle name="20% - Accent1 2 5 2 5 2 6 2 2" xfId="13153" xr:uid="{00000000-0005-0000-0000-0000A4320000}"/>
    <cellStyle name="20% - Accent1 2 5 2 5 2 6 3" xfId="13154" xr:uid="{00000000-0005-0000-0000-0000A5320000}"/>
    <cellStyle name="20% - Accent1 2 5 2 5 2 7" xfId="13155" xr:uid="{00000000-0005-0000-0000-0000A6320000}"/>
    <cellStyle name="20% - Accent1 2 5 2 5 2 7 2" xfId="13156" xr:uid="{00000000-0005-0000-0000-0000A7320000}"/>
    <cellStyle name="20% - Accent1 2 5 2 5 2 8" xfId="13157" xr:uid="{00000000-0005-0000-0000-0000A8320000}"/>
    <cellStyle name="20% - Accent1 2 5 2 5 2 8 2" xfId="13158" xr:uid="{00000000-0005-0000-0000-0000A9320000}"/>
    <cellStyle name="20% - Accent1 2 5 2 5 2 9" xfId="13159" xr:uid="{00000000-0005-0000-0000-0000AA320000}"/>
    <cellStyle name="20% - Accent1 2 5 2 5 3" xfId="13160" xr:uid="{00000000-0005-0000-0000-0000AB320000}"/>
    <cellStyle name="20% - Accent1 2 5 2 5 3 2" xfId="13161" xr:uid="{00000000-0005-0000-0000-0000AC320000}"/>
    <cellStyle name="20% - Accent1 2 5 2 5 3 2 2" xfId="13162" xr:uid="{00000000-0005-0000-0000-0000AD320000}"/>
    <cellStyle name="20% - Accent1 2 5 2 5 3 2 2 2" xfId="13163" xr:uid="{00000000-0005-0000-0000-0000AE320000}"/>
    <cellStyle name="20% - Accent1 2 5 2 5 3 2 2 2 2" xfId="13164" xr:uid="{00000000-0005-0000-0000-0000AF320000}"/>
    <cellStyle name="20% - Accent1 2 5 2 5 3 2 2 3" xfId="13165" xr:uid="{00000000-0005-0000-0000-0000B0320000}"/>
    <cellStyle name="20% - Accent1 2 5 2 5 3 2 3" xfId="13166" xr:uid="{00000000-0005-0000-0000-0000B1320000}"/>
    <cellStyle name="20% - Accent1 2 5 2 5 3 2 3 2" xfId="13167" xr:uid="{00000000-0005-0000-0000-0000B2320000}"/>
    <cellStyle name="20% - Accent1 2 5 2 5 3 2 4" xfId="13168" xr:uid="{00000000-0005-0000-0000-0000B3320000}"/>
    <cellStyle name="20% - Accent1 2 5 2 5 3 3" xfId="13169" xr:uid="{00000000-0005-0000-0000-0000B4320000}"/>
    <cellStyle name="20% - Accent1 2 5 2 5 3 3 2" xfId="13170" xr:uid="{00000000-0005-0000-0000-0000B5320000}"/>
    <cellStyle name="20% - Accent1 2 5 2 5 3 3 2 2" xfId="13171" xr:uid="{00000000-0005-0000-0000-0000B6320000}"/>
    <cellStyle name="20% - Accent1 2 5 2 5 3 3 2 2 2" xfId="13172" xr:uid="{00000000-0005-0000-0000-0000B7320000}"/>
    <cellStyle name="20% - Accent1 2 5 2 5 3 3 2 3" xfId="13173" xr:uid="{00000000-0005-0000-0000-0000B8320000}"/>
    <cellStyle name="20% - Accent1 2 5 2 5 3 3 3" xfId="13174" xr:uid="{00000000-0005-0000-0000-0000B9320000}"/>
    <cellStyle name="20% - Accent1 2 5 2 5 3 3 3 2" xfId="13175" xr:uid="{00000000-0005-0000-0000-0000BA320000}"/>
    <cellStyle name="20% - Accent1 2 5 2 5 3 3 4" xfId="13176" xr:uid="{00000000-0005-0000-0000-0000BB320000}"/>
    <cellStyle name="20% - Accent1 2 5 2 5 3 4" xfId="13177" xr:uid="{00000000-0005-0000-0000-0000BC320000}"/>
    <cellStyle name="20% - Accent1 2 5 2 5 3 4 2" xfId="13178" xr:uid="{00000000-0005-0000-0000-0000BD320000}"/>
    <cellStyle name="20% - Accent1 2 5 2 5 3 4 2 2" xfId="13179" xr:uid="{00000000-0005-0000-0000-0000BE320000}"/>
    <cellStyle name="20% - Accent1 2 5 2 5 3 4 2 2 2" xfId="13180" xr:uid="{00000000-0005-0000-0000-0000BF320000}"/>
    <cellStyle name="20% - Accent1 2 5 2 5 3 4 2 3" xfId="13181" xr:uid="{00000000-0005-0000-0000-0000C0320000}"/>
    <cellStyle name="20% - Accent1 2 5 2 5 3 4 3" xfId="13182" xr:uid="{00000000-0005-0000-0000-0000C1320000}"/>
    <cellStyle name="20% - Accent1 2 5 2 5 3 4 3 2" xfId="13183" xr:uid="{00000000-0005-0000-0000-0000C2320000}"/>
    <cellStyle name="20% - Accent1 2 5 2 5 3 4 4" xfId="13184" xr:uid="{00000000-0005-0000-0000-0000C3320000}"/>
    <cellStyle name="20% - Accent1 2 5 2 5 3 5" xfId="13185" xr:uid="{00000000-0005-0000-0000-0000C4320000}"/>
    <cellStyle name="20% - Accent1 2 5 2 5 3 5 2" xfId="13186" xr:uid="{00000000-0005-0000-0000-0000C5320000}"/>
    <cellStyle name="20% - Accent1 2 5 2 5 3 5 2 2" xfId="13187" xr:uid="{00000000-0005-0000-0000-0000C6320000}"/>
    <cellStyle name="20% - Accent1 2 5 2 5 3 5 3" xfId="13188" xr:uid="{00000000-0005-0000-0000-0000C7320000}"/>
    <cellStyle name="20% - Accent1 2 5 2 5 3 6" xfId="13189" xr:uid="{00000000-0005-0000-0000-0000C8320000}"/>
    <cellStyle name="20% - Accent1 2 5 2 5 3 6 2" xfId="13190" xr:uid="{00000000-0005-0000-0000-0000C9320000}"/>
    <cellStyle name="20% - Accent1 2 5 2 5 3 6 2 2" xfId="13191" xr:uid="{00000000-0005-0000-0000-0000CA320000}"/>
    <cellStyle name="20% - Accent1 2 5 2 5 3 6 3" xfId="13192" xr:uid="{00000000-0005-0000-0000-0000CB320000}"/>
    <cellStyle name="20% - Accent1 2 5 2 5 3 7" xfId="13193" xr:uid="{00000000-0005-0000-0000-0000CC320000}"/>
    <cellStyle name="20% - Accent1 2 5 2 5 3 7 2" xfId="13194" xr:uid="{00000000-0005-0000-0000-0000CD320000}"/>
    <cellStyle name="20% - Accent1 2 5 2 5 3 8" xfId="13195" xr:uid="{00000000-0005-0000-0000-0000CE320000}"/>
    <cellStyle name="20% - Accent1 2 5 2 5 3 8 2" xfId="13196" xr:uid="{00000000-0005-0000-0000-0000CF320000}"/>
    <cellStyle name="20% - Accent1 2 5 2 5 3 9" xfId="13197" xr:uid="{00000000-0005-0000-0000-0000D0320000}"/>
    <cellStyle name="20% - Accent1 2 5 2 5 4" xfId="13198" xr:uid="{00000000-0005-0000-0000-0000D1320000}"/>
    <cellStyle name="20% - Accent1 2 5 2 5 4 2" xfId="13199" xr:uid="{00000000-0005-0000-0000-0000D2320000}"/>
    <cellStyle name="20% - Accent1 2 5 2 5 4 2 2" xfId="13200" xr:uid="{00000000-0005-0000-0000-0000D3320000}"/>
    <cellStyle name="20% - Accent1 2 5 2 5 4 2 2 2" xfId="13201" xr:uid="{00000000-0005-0000-0000-0000D4320000}"/>
    <cellStyle name="20% - Accent1 2 5 2 5 4 2 3" xfId="13202" xr:uid="{00000000-0005-0000-0000-0000D5320000}"/>
    <cellStyle name="20% - Accent1 2 5 2 5 4 3" xfId="13203" xr:uid="{00000000-0005-0000-0000-0000D6320000}"/>
    <cellStyle name="20% - Accent1 2 5 2 5 4 3 2" xfId="13204" xr:uid="{00000000-0005-0000-0000-0000D7320000}"/>
    <cellStyle name="20% - Accent1 2 5 2 5 4 4" xfId="13205" xr:uid="{00000000-0005-0000-0000-0000D8320000}"/>
    <cellStyle name="20% - Accent1 2 5 2 5 5" xfId="13206" xr:uid="{00000000-0005-0000-0000-0000D9320000}"/>
    <cellStyle name="20% - Accent1 2 5 2 5 5 2" xfId="13207" xr:uid="{00000000-0005-0000-0000-0000DA320000}"/>
    <cellStyle name="20% - Accent1 2 5 2 5 5 2 2" xfId="13208" xr:uid="{00000000-0005-0000-0000-0000DB320000}"/>
    <cellStyle name="20% - Accent1 2 5 2 5 5 2 2 2" xfId="13209" xr:uid="{00000000-0005-0000-0000-0000DC320000}"/>
    <cellStyle name="20% - Accent1 2 5 2 5 5 2 3" xfId="13210" xr:uid="{00000000-0005-0000-0000-0000DD320000}"/>
    <cellStyle name="20% - Accent1 2 5 2 5 5 3" xfId="13211" xr:uid="{00000000-0005-0000-0000-0000DE320000}"/>
    <cellStyle name="20% - Accent1 2 5 2 5 5 3 2" xfId="13212" xr:uid="{00000000-0005-0000-0000-0000DF320000}"/>
    <cellStyle name="20% - Accent1 2 5 2 5 5 4" xfId="13213" xr:uid="{00000000-0005-0000-0000-0000E0320000}"/>
    <cellStyle name="20% - Accent1 2 5 2 5 6" xfId="13214" xr:uid="{00000000-0005-0000-0000-0000E1320000}"/>
    <cellStyle name="20% - Accent1 2 5 2 5 6 2" xfId="13215" xr:uid="{00000000-0005-0000-0000-0000E2320000}"/>
    <cellStyle name="20% - Accent1 2 5 2 5 6 2 2" xfId="13216" xr:uid="{00000000-0005-0000-0000-0000E3320000}"/>
    <cellStyle name="20% - Accent1 2 5 2 5 6 2 2 2" xfId="13217" xr:uid="{00000000-0005-0000-0000-0000E4320000}"/>
    <cellStyle name="20% - Accent1 2 5 2 5 6 2 3" xfId="13218" xr:uid="{00000000-0005-0000-0000-0000E5320000}"/>
    <cellStyle name="20% - Accent1 2 5 2 5 6 3" xfId="13219" xr:uid="{00000000-0005-0000-0000-0000E6320000}"/>
    <cellStyle name="20% - Accent1 2 5 2 5 6 3 2" xfId="13220" xr:uid="{00000000-0005-0000-0000-0000E7320000}"/>
    <cellStyle name="20% - Accent1 2 5 2 5 6 4" xfId="13221" xr:uid="{00000000-0005-0000-0000-0000E8320000}"/>
    <cellStyle name="20% - Accent1 2 5 2 5 7" xfId="13222" xr:uid="{00000000-0005-0000-0000-0000E9320000}"/>
    <cellStyle name="20% - Accent1 2 5 2 5 7 2" xfId="13223" xr:uid="{00000000-0005-0000-0000-0000EA320000}"/>
    <cellStyle name="20% - Accent1 2 5 2 5 7 2 2" xfId="13224" xr:uid="{00000000-0005-0000-0000-0000EB320000}"/>
    <cellStyle name="20% - Accent1 2 5 2 5 7 3" xfId="13225" xr:uid="{00000000-0005-0000-0000-0000EC320000}"/>
    <cellStyle name="20% - Accent1 2 5 2 5 8" xfId="13226" xr:uid="{00000000-0005-0000-0000-0000ED320000}"/>
    <cellStyle name="20% - Accent1 2 5 2 5 8 2" xfId="13227" xr:uid="{00000000-0005-0000-0000-0000EE320000}"/>
    <cellStyle name="20% - Accent1 2 5 2 5 8 2 2" xfId="13228" xr:uid="{00000000-0005-0000-0000-0000EF320000}"/>
    <cellStyle name="20% - Accent1 2 5 2 5 8 3" xfId="13229" xr:uid="{00000000-0005-0000-0000-0000F0320000}"/>
    <cellStyle name="20% - Accent1 2 5 2 5 9" xfId="13230" xr:uid="{00000000-0005-0000-0000-0000F1320000}"/>
    <cellStyle name="20% - Accent1 2 5 2 5 9 2" xfId="13231" xr:uid="{00000000-0005-0000-0000-0000F2320000}"/>
    <cellStyle name="20% - Accent1 2 5 2 6" xfId="13232" xr:uid="{00000000-0005-0000-0000-0000F3320000}"/>
    <cellStyle name="20% - Accent1 2 5 2 6 2" xfId="13233" xr:uid="{00000000-0005-0000-0000-0000F4320000}"/>
    <cellStyle name="20% - Accent1 2 5 2 6 2 2" xfId="13234" xr:uid="{00000000-0005-0000-0000-0000F5320000}"/>
    <cellStyle name="20% - Accent1 2 5 2 6 2 2 2" xfId="13235" xr:uid="{00000000-0005-0000-0000-0000F6320000}"/>
    <cellStyle name="20% - Accent1 2 5 2 6 2 2 2 2" xfId="13236" xr:uid="{00000000-0005-0000-0000-0000F7320000}"/>
    <cellStyle name="20% - Accent1 2 5 2 6 2 2 3" xfId="13237" xr:uid="{00000000-0005-0000-0000-0000F8320000}"/>
    <cellStyle name="20% - Accent1 2 5 2 6 2 3" xfId="13238" xr:uid="{00000000-0005-0000-0000-0000F9320000}"/>
    <cellStyle name="20% - Accent1 2 5 2 6 2 3 2" xfId="13239" xr:uid="{00000000-0005-0000-0000-0000FA320000}"/>
    <cellStyle name="20% - Accent1 2 5 2 6 2 4" xfId="13240" xr:uid="{00000000-0005-0000-0000-0000FB320000}"/>
    <cellStyle name="20% - Accent1 2 5 2 6 3" xfId="13241" xr:uid="{00000000-0005-0000-0000-0000FC320000}"/>
    <cellStyle name="20% - Accent1 2 5 2 6 3 2" xfId="13242" xr:uid="{00000000-0005-0000-0000-0000FD320000}"/>
    <cellStyle name="20% - Accent1 2 5 2 6 3 2 2" xfId="13243" xr:uid="{00000000-0005-0000-0000-0000FE320000}"/>
    <cellStyle name="20% - Accent1 2 5 2 6 3 2 2 2" xfId="13244" xr:uid="{00000000-0005-0000-0000-0000FF320000}"/>
    <cellStyle name="20% - Accent1 2 5 2 6 3 2 3" xfId="13245" xr:uid="{00000000-0005-0000-0000-000000330000}"/>
    <cellStyle name="20% - Accent1 2 5 2 6 3 3" xfId="13246" xr:uid="{00000000-0005-0000-0000-000001330000}"/>
    <cellStyle name="20% - Accent1 2 5 2 6 3 3 2" xfId="13247" xr:uid="{00000000-0005-0000-0000-000002330000}"/>
    <cellStyle name="20% - Accent1 2 5 2 6 3 4" xfId="13248" xr:uid="{00000000-0005-0000-0000-000003330000}"/>
    <cellStyle name="20% - Accent1 2 5 2 6 4" xfId="13249" xr:uid="{00000000-0005-0000-0000-000004330000}"/>
    <cellStyle name="20% - Accent1 2 5 2 6 4 2" xfId="13250" xr:uid="{00000000-0005-0000-0000-000005330000}"/>
    <cellStyle name="20% - Accent1 2 5 2 6 4 2 2" xfId="13251" xr:uid="{00000000-0005-0000-0000-000006330000}"/>
    <cellStyle name="20% - Accent1 2 5 2 6 4 2 2 2" xfId="13252" xr:uid="{00000000-0005-0000-0000-000007330000}"/>
    <cellStyle name="20% - Accent1 2 5 2 6 4 2 3" xfId="13253" xr:uid="{00000000-0005-0000-0000-000008330000}"/>
    <cellStyle name="20% - Accent1 2 5 2 6 4 3" xfId="13254" xr:uid="{00000000-0005-0000-0000-000009330000}"/>
    <cellStyle name="20% - Accent1 2 5 2 6 4 3 2" xfId="13255" xr:uid="{00000000-0005-0000-0000-00000A330000}"/>
    <cellStyle name="20% - Accent1 2 5 2 6 4 4" xfId="13256" xr:uid="{00000000-0005-0000-0000-00000B330000}"/>
    <cellStyle name="20% - Accent1 2 5 2 6 5" xfId="13257" xr:uid="{00000000-0005-0000-0000-00000C330000}"/>
    <cellStyle name="20% - Accent1 2 5 2 6 5 2" xfId="13258" xr:uid="{00000000-0005-0000-0000-00000D330000}"/>
    <cellStyle name="20% - Accent1 2 5 2 6 5 2 2" xfId="13259" xr:uid="{00000000-0005-0000-0000-00000E330000}"/>
    <cellStyle name="20% - Accent1 2 5 2 6 5 3" xfId="13260" xr:uid="{00000000-0005-0000-0000-00000F330000}"/>
    <cellStyle name="20% - Accent1 2 5 2 6 6" xfId="13261" xr:uid="{00000000-0005-0000-0000-000010330000}"/>
    <cellStyle name="20% - Accent1 2 5 2 6 6 2" xfId="13262" xr:uid="{00000000-0005-0000-0000-000011330000}"/>
    <cellStyle name="20% - Accent1 2 5 2 6 6 2 2" xfId="13263" xr:uid="{00000000-0005-0000-0000-000012330000}"/>
    <cellStyle name="20% - Accent1 2 5 2 6 6 3" xfId="13264" xr:uid="{00000000-0005-0000-0000-000013330000}"/>
    <cellStyle name="20% - Accent1 2 5 2 6 7" xfId="13265" xr:uid="{00000000-0005-0000-0000-000014330000}"/>
    <cellStyle name="20% - Accent1 2 5 2 6 7 2" xfId="13266" xr:uid="{00000000-0005-0000-0000-000015330000}"/>
    <cellStyle name="20% - Accent1 2 5 2 6 8" xfId="13267" xr:uid="{00000000-0005-0000-0000-000016330000}"/>
    <cellStyle name="20% - Accent1 2 5 2 6 8 2" xfId="13268" xr:uid="{00000000-0005-0000-0000-000017330000}"/>
    <cellStyle name="20% - Accent1 2 5 2 6 9" xfId="13269" xr:uid="{00000000-0005-0000-0000-000018330000}"/>
    <cellStyle name="20% - Accent1 2 5 2 7" xfId="13270" xr:uid="{00000000-0005-0000-0000-000019330000}"/>
    <cellStyle name="20% - Accent1 2 5 2 7 2" xfId="13271" xr:uid="{00000000-0005-0000-0000-00001A330000}"/>
    <cellStyle name="20% - Accent1 2 5 2 7 2 2" xfId="13272" xr:uid="{00000000-0005-0000-0000-00001B330000}"/>
    <cellStyle name="20% - Accent1 2 5 2 7 2 2 2" xfId="13273" xr:uid="{00000000-0005-0000-0000-00001C330000}"/>
    <cellStyle name="20% - Accent1 2 5 2 7 2 2 2 2" xfId="13274" xr:uid="{00000000-0005-0000-0000-00001D330000}"/>
    <cellStyle name="20% - Accent1 2 5 2 7 2 2 3" xfId="13275" xr:uid="{00000000-0005-0000-0000-00001E330000}"/>
    <cellStyle name="20% - Accent1 2 5 2 7 2 3" xfId="13276" xr:uid="{00000000-0005-0000-0000-00001F330000}"/>
    <cellStyle name="20% - Accent1 2 5 2 7 2 3 2" xfId="13277" xr:uid="{00000000-0005-0000-0000-000020330000}"/>
    <cellStyle name="20% - Accent1 2 5 2 7 2 4" xfId="13278" xr:uid="{00000000-0005-0000-0000-000021330000}"/>
    <cellStyle name="20% - Accent1 2 5 2 7 3" xfId="13279" xr:uid="{00000000-0005-0000-0000-000022330000}"/>
    <cellStyle name="20% - Accent1 2 5 2 7 3 2" xfId="13280" xr:uid="{00000000-0005-0000-0000-000023330000}"/>
    <cellStyle name="20% - Accent1 2 5 2 7 3 2 2" xfId="13281" xr:uid="{00000000-0005-0000-0000-000024330000}"/>
    <cellStyle name="20% - Accent1 2 5 2 7 3 2 2 2" xfId="13282" xr:uid="{00000000-0005-0000-0000-000025330000}"/>
    <cellStyle name="20% - Accent1 2 5 2 7 3 2 3" xfId="13283" xr:uid="{00000000-0005-0000-0000-000026330000}"/>
    <cellStyle name="20% - Accent1 2 5 2 7 3 3" xfId="13284" xr:uid="{00000000-0005-0000-0000-000027330000}"/>
    <cellStyle name="20% - Accent1 2 5 2 7 3 3 2" xfId="13285" xr:uid="{00000000-0005-0000-0000-000028330000}"/>
    <cellStyle name="20% - Accent1 2 5 2 7 3 4" xfId="13286" xr:uid="{00000000-0005-0000-0000-000029330000}"/>
    <cellStyle name="20% - Accent1 2 5 2 7 4" xfId="13287" xr:uid="{00000000-0005-0000-0000-00002A330000}"/>
    <cellStyle name="20% - Accent1 2 5 2 7 4 2" xfId="13288" xr:uid="{00000000-0005-0000-0000-00002B330000}"/>
    <cellStyle name="20% - Accent1 2 5 2 7 4 2 2" xfId="13289" xr:uid="{00000000-0005-0000-0000-00002C330000}"/>
    <cellStyle name="20% - Accent1 2 5 2 7 4 2 2 2" xfId="13290" xr:uid="{00000000-0005-0000-0000-00002D330000}"/>
    <cellStyle name="20% - Accent1 2 5 2 7 4 2 3" xfId="13291" xr:uid="{00000000-0005-0000-0000-00002E330000}"/>
    <cellStyle name="20% - Accent1 2 5 2 7 4 3" xfId="13292" xr:uid="{00000000-0005-0000-0000-00002F330000}"/>
    <cellStyle name="20% - Accent1 2 5 2 7 4 3 2" xfId="13293" xr:uid="{00000000-0005-0000-0000-000030330000}"/>
    <cellStyle name="20% - Accent1 2 5 2 7 4 4" xfId="13294" xr:uid="{00000000-0005-0000-0000-000031330000}"/>
    <cellStyle name="20% - Accent1 2 5 2 7 5" xfId="13295" xr:uid="{00000000-0005-0000-0000-000032330000}"/>
    <cellStyle name="20% - Accent1 2 5 2 7 5 2" xfId="13296" xr:uid="{00000000-0005-0000-0000-000033330000}"/>
    <cellStyle name="20% - Accent1 2 5 2 7 5 2 2" xfId="13297" xr:uid="{00000000-0005-0000-0000-000034330000}"/>
    <cellStyle name="20% - Accent1 2 5 2 7 5 3" xfId="13298" xr:uid="{00000000-0005-0000-0000-000035330000}"/>
    <cellStyle name="20% - Accent1 2 5 2 7 6" xfId="13299" xr:uid="{00000000-0005-0000-0000-000036330000}"/>
    <cellStyle name="20% - Accent1 2 5 2 7 6 2" xfId="13300" xr:uid="{00000000-0005-0000-0000-000037330000}"/>
    <cellStyle name="20% - Accent1 2 5 2 7 6 2 2" xfId="13301" xr:uid="{00000000-0005-0000-0000-000038330000}"/>
    <cellStyle name="20% - Accent1 2 5 2 7 6 3" xfId="13302" xr:uid="{00000000-0005-0000-0000-000039330000}"/>
    <cellStyle name="20% - Accent1 2 5 2 7 7" xfId="13303" xr:uid="{00000000-0005-0000-0000-00003A330000}"/>
    <cellStyle name="20% - Accent1 2 5 2 7 7 2" xfId="13304" xr:uid="{00000000-0005-0000-0000-00003B330000}"/>
    <cellStyle name="20% - Accent1 2 5 2 7 8" xfId="13305" xr:uid="{00000000-0005-0000-0000-00003C330000}"/>
    <cellStyle name="20% - Accent1 2 5 2 7 8 2" xfId="13306" xr:uid="{00000000-0005-0000-0000-00003D330000}"/>
    <cellStyle name="20% - Accent1 2 5 2 7 9" xfId="13307" xr:uid="{00000000-0005-0000-0000-00003E330000}"/>
    <cellStyle name="20% - Accent1 2 5 2 8" xfId="13308" xr:uid="{00000000-0005-0000-0000-00003F330000}"/>
    <cellStyle name="20% - Accent1 2 5 2 8 2" xfId="13309" xr:uid="{00000000-0005-0000-0000-000040330000}"/>
    <cellStyle name="20% - Accent1 2 5 2 8 2 2" xfId="13310" xr:uid="{00000000-0005-0000-0000-000041330000}"/>
    <cellStyle name="20% - Accent1 2 5 2 8 2 2 2" xfId="13311" xr:uid="{00000000-0005-0000-0000-000042330000}"/>
    <cellStyle name="20% - Accent1 2 5 2 8 2 3" xfId="13312" xr:uid="{00000000-0005-0000-0000-000043330000}"/>
    <cellStyle name="20% - Accent1 2 5 2 8 3" xfId="13313" xr:uid="{00000000-0005-0000-0000-000044330000}"/>
    <cellStyle name="20% - Accent1 2 5 2 8 3 2" xfId="13314" xr:uid="{00000000-0005-0000-0000-000045330000}"/>
    <cellStyle name="20% - Accent1 2 5 2 8 4" xfId="13315" xr:uid="{00000000-0005-0000-0000-000046330000}"/>
    <cellStyle name="20% - Accent1 2 5 2 9" xfId="13316" xr:uid="{00000000-0005-0000-0000-000047330000}"/>
    <cellStyle name="20% - Accent1 2 5 2 9 2" xfId="13317" xr:uid="{00000000-0005-0000-0000-000048330000}"/>
    <cellStyle name="20% - Accent1 2 5 2 9 2 2" xfId="13318" xr:uid="{00000000-0005-0000-0000-000049330000}"/>
    <cellStyle name="20% - Accent1 2 5 2 9 2 2 2" xfId="13319" xr:uid="{00000000-0005-0000-0000-00004A330000}"/>
    <cellStyle name="20% - Accent1 2 5 2 9 2 3" xfId="13320" xr:uid="{00000000-0005-0000-0000-00004B330000}"/>
    <cellStyle name="20% - Accent1 2 5 2 9 3" xfId="13321" xr:uid="{00000000-0005-0000-0000-00004C330000}"/>
    <cellStyle name="20% - Accent1 2 5 2 9 3 2" xfId="13322" xr:uid="{00000000-0005-0000-0000-00004D330000}"/>
    <cellStyle name="20% - Accent1 2 5 2 9 4" xfId="13323" xr:uid="{00000000-0005-0000-0000-00004E330000}"/>
    <cellStyle name="20% - Accent1 2 5 3" xfId="13324" xr:uid="{00000000-0005-0000-0000-00004F330000}"/>
    <cellStyle name="20% - Accent1 2 5 3 10" xfId="13325" xr:uid="{00000000-0005-0000-0000-000050330000}"/>
    <cellStyle name="20% - Accent1 2 5 3 10 2" xfId="13326" xr:uid="{00000000-0005-0000-0000-000051330000}"/>
    <cellStyle name="20% - Accent1 2 5 3 10 2 2" xfId="13327" xr:uid="{00000000-0005-0000-0000-000052330000}"/>
    <cellStyle name="20% - Accent1 2 5 3 10 3" xfId="13328" xr:uid="{00000000-0005-0000-0000-000053330000}"/>
    <cellStyle name="20% - Accent1 2 5 3 11" xfId="13329" xr:uid="{00000000-0005-0000-0000-000054330000}"/>
    <cellStyle name="20% - Accent1 2 5 3 11 2" xfId="13330" xr:uid="{00000000-0005-0000-0000-000055330000}"/>
    <cellStyle name="20% - Accent1 2 5 3 11 2 2" xfId="13331" xr:uid="{00000000-0005-0000-0000-000056330000}"/>
    <cellStyle name="20% - Accent1 2 5 3 11 3" xfId="13332" xr:uid="{00000000-0005-0000-0000-000057330000}"/>
    <cellStyle name="20% - Accent1 2 5 3 12" xfId="13333" xr:uid="{00000000-0005-0000-0000-000058330000}"/>
    <cellStyle name="20% - Accent1 2 5 3 12 2" xfId="13334" xr:uid="{00000000-0005-0000-0000-000059330000}"/>
    <cellStyle name="20% - Accent1 2 5 3 13" xfId="13335" xr:uid="{00000000-0005-0000-0000-00005A330000}"/>
    <cellStyle name="20% - Accent1 2 5 3 13 2" xfId="13336" xr:uid="{00000000-0005-0000-0000-00005B330000}"/>
    <cellStyle name="20% - Accent1 2 5 3 14" xfId="13337" xr:uid="{00000000-0005-0000-0000-00005C330000}"/>
    <cellStyle name="20% - Accent1 2 5 3 2" xfId="13338" xr:uid="{00000000-0005-0000-0000-00005D330000}"/>
    <cellStyle name="20% - Accent1 2 5 3 2 10" xfId="13339" xr:uid="{00000000-0005-0000-0000-00005E330000}"/>
    <cellStyle name="20% - Accent1 2 5 3 2 10 2" xfId="13340" xr:uid="{00000000-0005-0000-0000-00005F330000}"/>
    <cellStyle name="20% - Accent1 2 5 3 2 11" xfId="13341" xr:uid="{00000000-0005-0000-0000-000060330000}"/>
    <cellStyle name="20% - Accent1 2 5 3 2 2" xfId="13342" xr:uid="{00000000-0005-0000-0000-000061330000}"/>
    <cellStyle name="20% - Accent1 2 5 3 2 2 2" xfId="13343" xr:uid="{00000000-0005-0000-0000-000062330000}"/>
    <cellStyle name="20% - Accent1 2 5 3 2 2 2 2" xfId="13344" xr:uid="{00000000-0005-0000-0000-000063330000}"/>
    <cellStyle name="20% - Accent1 2 5 3 2 2 2 2 2" xfId="13345" xr:uid="{00000000-0005-0000-0000-000064330000}"/>
    <cellStyle name="20% - Accent1 2 5 3 2 2 2 2 2 2" xfId="13346" xr:uid="{00000000-0005-0000-0000-000065330000}"/>
    <cellStyle name="20% - Accent1 2 5 3 2 2 2 2 3" xfId="13347" xr:uid="{00000000-0005-0000-0000-000066330000}"/>
    <cellStyle name="20% - Accent1 2 5 3 2 2 2 3" xfId="13348" xr:uid="{00000000-0005-0000-0000-000067330000}"/>
    <cellStyle name="20% - Accent1 2 5 3 2 2 2 3 2" xfId="13349" xr:uid="{00000000-0005-0000-0000-000068330000}"/>
    <cellStyle name="20% - Accent1 2 5 3 2 2 2 4" xfId="13350" xr:uid="{00000000-0005-0000-0000-000069330000}"/>
    <cellStyle name="20% - Accent1 2 5 3 2 2 3" xfId="13351" xr:uid="{00000000-0005-0000-0000-00006A330000}"/>
    <cellStyle name="20% - Accent1 2 5 3 2 2 3 2" xfId="13352" xr:uid="{00000000-0005-0000-0000-00006B330000}"/>
    <cellStyle name="20% - Accent1 2 5 3 2 2 3 2 2" xfId="13353" xr:uid="{00000000-0005-0000-0000-00006C330000}"/>
    <cellStyle name="20% - Accent1 2 5 3 2 2 3 2 2 2" xfId="13354" xr:uid="{00000000-0005-0000-0000-00006D330000}"/>
    <cellStyle name="20% - Accent1 2 5 3 2 2 3 2 3" xfId="13355" xr:uid="{00000000-0005-0000-0000-00006E330000}"/>
    <cellStyle name="20% - Accent1 2 5 3 2 2 3 3" xfId="13356" xr:uid="{00000000-0005-0000-0000-00006F330000}"/>
    <cellStyle name="20% - Accent1 2 5 3 2 2 3 3 2" xfId="13357" xr:uid="{00000000-0005-0000-0000-000070330000}"/>
    <cellStyle name="20% - Accent1 2 5 3 2 2 3 4" xfId="13358" xr:uid="{00000000-0005-0000-0000-000071330000}"/>
    <cellStyle name="20% - Accent1 2 5 3 2 2 4" xfId="13359" xr:uid="{00000000-0005-0000-0000-000072330000}"/>
    <cellStyle name="20% - Accent1 2 5 3 2 2 4 2" xfId="13360" xr:uid="{00000000-0005-0000-0000-000073330000}"/>
    <cellStyle name="20% - Accent1 2 5 3 2 2 4 2 2" xfId="13361" xr:uid="{00000000-0005-0000-0000-000074330000}"/>
    <cellStyle name="20% - Accent1 2 5 3 2 2 4 2 2 2" xfId="13362" xr:uid="{00000000-0005-0000-0000-000075330000}"/>
    <cellStyle name="20% - Accent1 2 5 3 2 2 4 2 3" xfId="13363" xr:uid="{00000000-0005-0000-0000-000076330000}"/>
    <cellStyle name="20% - Accent1 2 5 3 2 2 4 3" xfId="13364" xr:uid="{00000000-0005-0000-0000-000077330000}"/>
    <cellStyle name="20% - Accent1 2 5 3 2 2 4 3 2" xfId="13365" xr:uid="{00000000-0005-0000-0000-000078330000}"/>
    <cellStyle name="20% - Accent1 2 5 3 2 2 4 4" xfId="13366" xr:uid="{00000000-0005-0000-0000-000079330000}"/>
    <cellStyle name="20% - Accent1 2 5 3 2 2 5" xfId="13367" xr:uid="{00000000-0005-0000-0000-00007A330000}"/>
    <cellStyle name="20% - Accent1 2 5 3 2 2 5 2" xfId="13368" xr:uid="{00000000-0005-0000-0000-00007B330000}"/>
    <cellStyle name="20% - Accent1 2 5 3 2 2 5 2 2" xfId="13369" xr:uid="{00000000-0005-0000-0000-00007C330000}"/>
    <cellStyle name="20% - Accent1 2 5 3 2 2 5 3" xfId="13370" xr:uid="{00000000-0005-0000-0000-00007D330000}"/>
    <cellStyle name="20% - Accent1 2 5 3 2 2 6" xfId="13371" xr:uid="{00000000-0005-0000-0000-00007E330000}"/>
    <cellStyle name="20% - Accent1 2 5 3 2 2 6 2" xfId="13372" xr:uid="{00000000-0005-0000-0000-00007F330000}"/>
    <cellStyle name="20% - Accent1 2 5 3 2 2 6 2 2" xfId="13373" xr:uid="{00000000-0005-0000-0000-000080330000}"/>
    <cellStyle name="20% - Accent1 2 5 3 2 2 6 3" xfId="13374" xr:uid="{00000000-0005-0000-0000-000081330000}"/>
    <cellStyle name="20% - Accent1 2 5 3 2 2 7" xfId="13375" xr:uid="{00000000-0005-0000-0000-000082330000}"/>
    <cellStyle name="20% - Accent1 2 5 3 2 2 7 2" xfId="13376" xr:uid="{00000000-0005-0000-0000-000083330000}"/>
    <cellStyle name="20% - Accent1 2 5 3 2 2 8" xfId="13377" xr:uid="{00000000-0005-0000-0000-000084330000}"/>
    <cellStyle name="20% - Accent1 2 5 3 2 2 8 2" xfId="13378" xr:uid="{00000000-0005-0000-0000-000085330000}"/>
    <cellStyle name="20% - Accent1 2 5 3 2 2 9" xfId="13379" xr:uid="{00000000-0005-0000-0000-000086330000}"/>
    <cellStyle name="20% - Accent1 2 5 3 2 3" xfId="13380" xr:uid="{00000000-0005-0000-0000-000087330000}"/>
    <cellStyle name="20% - Accent1 2 5 3 2 3 2" xfId="13381" xr:uid="{00000000-0005-0000-0000-000088330000}"/>
    <cellStyle name="20% - Accent1 2 5 3 2 3 2 2" xfId="13382" xr:uid="{00000000-0005-0000-0000-000089330000}"/>
    <cellStyle name="20% - Accent1 2 5 3 2 3 2 2 2" xfId="13383" xr:uid="{00000000-0005-0000-0000-00008A330000}"/>
    <cellStyle name="20% - Accent1 2 5 3 2 3 2 2 2 2" xfId="13384" xr:uid="{00000000-0005-0000-0000-00008B330000}"/>
    <cellStyle name="20% - Accent1 2 5 3 2 3 2 2 3" xfId="13385" xr:uid="{00000000-0005-0000-0000-00008C330000}"/>
    <cellStyle name="20% - Accent1 2 5 3 2 3 2 3" xfId="13386" xr:uid="{00000000-0005-0000-0000-00008D330000}"/>
    <cellStyle name="20% - Accent1 2 5 3 2 3 2 3 2" xfId="13387" xr:uid="{00000000-0005-0000-0000-00008E330000}"/>
    <cellStyle name="20% - Accent1 2 5 3 2 3 2 4" xfId="13388" xr:uid="{00000000-0005-0000-0000-00008F330000}"/>
    <cellStyle name="20% - Accent1 2 5 3 2 3 3" xfId="13389" xr:uid="{00000000-0005-0000-0000-000090330000}"/>
    <cellStyle name="20% - Accent1 2 5 3 2 3 3 2" xfId="13390" xr:uid="{00000000-0005-0000-0000-000091330000}"/>
    <cellStyle name="20% - Accent1 2 5 3 2 3 3 2 2" xfId="13391" xr:uid="{00000000-0005-0000-0000-000092330000}"/>
    <cellStyle name="20% - Accent1 2 5 3 2 3 3 2 2 2" xfId="13392" xr:uid="{00000000-0005-0000-0000-000093330000}"/>
    <cellStyle name="20% - Accent1 2 5 3 2 3 3 2 3" xfId="13393" xr:uid="{00000000-0005-0000-0000-000094330000}"/>
    <cellStyle name="20% - Accent1 2 5 3 2 3 3 3" xfId="13394" xr:uid="{00000000-0005-0000-0000-000095330000}"/>
    <cellStyle name="20% - Accent1 2 5 3 2 3 3 3 2" xfId="13395" xr:uid="{00000000-0005-0000-0000-000096330000}"/>
    <cellStyle name="20% - Accent1 2 5 3 2 3 3 4" xfId="13396" xr:uid="{00000000-0005-0000-0000-000097330000}"/>
    <cellStyle name="20% - Accent1 2 5 3 2 3 4" xfId="13397" xr:uid="{00000000-0005-0000-0000-000098330000}"/>
    <cellStyle name="20% - Accent1 2 5 3 2 3 4 2" xfId="13398" xr:uid="{00000000-0005-0000-0000-000099330000}"/>
    <cellStyle name="20% - Accent1 2 5 3 2 3 4 2 2" xfId="13399" xr:uid="{00000000-0005-0000-0000-00009A330000}"/>
    <cellStyle name="20% - Accent1 2 5 3 2 3 4 2 2 2" xfId="13400" xr:uid="{00000000-0005-0000-0000-00009B330000}"/>
    <cellStyle name="20% - Accent1 2 5 3 2 3 4 2 3" xfId="13401" xr:uid="{00000000-0005-0000-0000-00009C330000}"/>
    <cellStyle name="20% - Accent1 2 5 3 2 3 4 3" xfId="13402" xr:uid="{00000000-0005-0000-0000-00009D330000}"/>
    <cellStyle name="20% - Accent1 2 5 3 2 3 4 3 2" xfId="13403" xr:uid="{00000000-0005-0000-0000-00009E330000}"/>
    <cellStyle name="20% - Accent1 2 5 3 2 3 4 4" xfId="13404" xr:uid="{00000000-0005-0000-0000-00009F330000}"/>
    <cellStyle name="20% - Accent1 2 5 3 2 3 5" xfId="13405" xr:uid="{00000000-0005-0000-0000-0000A0330000}"/>
    <cellStyle name="20% - Accent1 2 5 3 2 3 5 2" xfId="13406" xr:uid="{00000000-0005-0000-0000-0000A1330000}"/>
    <cellStyle name="20% - Accent1 2 5 3 2 3 5 2 2" xfId="13407" xr:uid="{00000000-0005-0000-0000-0000A2330000}"/>
    <cellStyle name="20% - Accent1 2 5 3 2 3 5 3" xfId="13408" xr:uid="{00000000-0005-0000-0000-0000A3330000}"/>
    <cellStyle name="20% - Accent1 2 5 3 2 3 6" xfId="13409" xr:uid="{00000000-0005-0000-0000-0000A4330000}"/>
    <cellStyle name="20% - Accent1 2 5 3 2 3 6 2" xfId="13410" xr:uid="{00000000-0005-0000-0000-0000A5330000}"/>
    <cellStyle name="20% - Accent1 2 5 3 2 3 6 2 2" xfId="13411" xr:uid="{00000000-0005-0000-0000-0000A6330000}"/>
    <cellStyle name="20% - Accent1 2 5 3 2 3 6 3" xfId="13412" xr:uid="{00000000-0005-0000-0000-0000A7330000}"/>
    <cellStyle name="20% - Accent1 2 5 3 2 3 7" xfId="13413" xr:uid="{00000000-0005-0000-0000-0000A8330000}"/>
    <cellStyle name="20% - Accent1 2 5 3 2 3 7 2" xfId="13414" xr:uid="{00000000-0005-0000-0000-0000A9330000}"/>
    <cellStyle name="20% - Accent1 2 5 3 2 3 8" xfId="13415" xr:uid="{00000000-0005-0000-0000-0000AA330000}"/>
    <cellStyle name="20% - Accent1 2 5 3 2 3 8 2" xfId="13416" xr:uid="{00000000-0005-0000-0000-0000AB330000}"/>
    <cellStyle name="20% - Accent1 2 5 3 2 3 9" xfId="13417" xr:uid="{00000000-0005-0000-0000-0000AC330000}"/>
    <cellStyle name="20% - Accent1 2 5 3 2 4" xfId="13418" xr:uid="{00000000-0005-0000-0000-0000AD330000}"/>
    <cellStyle name="20% - Accent1 2 5 3 2 4 2" xfId="13419" xr:uid="{00000000-0005-0000-0000-0000AE330000}"/>
    <cellStyle name="20% - Accent1 2 5 3 2 4 2 2" xfId="13420" xr:uid="{00000000-0005-0000-0000-0000AF330000}"/>
    <cellStyle name="20% - Accent1 2 5 3 2 4 2 2 2" xfId="13421" xr:uid="{00000000-0005-0000-0000-0000B0330000}"/>
    <cellStyle name="20% - Accent1 2 5 3 2 4 2 3" xfId="13422" xr:uid="{00000000-0005-0000-0000-0000B1330000}"/>
    <cellStyle name="20% - Accent1 2 5 3 2 4 3" xfId="13423" xr:uid="{00000000-0005-0000-0000-0000B2330000}"/>
    <cellStyle name="20% - Accent1 2 5 3 2 4 3 2" xfId="13424" xr:uid="{00000000-0005-0000-0000-0000B3330000}"/>
    <cellStyle name="20% - Accent1 2 5 3 2 4 4" xfId="13425" xr:uid="{00000000-0005-0000-0000-0000B4330000}"/>
    <cellStyle name="20% - Accent1 2 5 3 2 5" xfId="13426" xr:uid="{00000000-0005-0000-0000-0000B5330000}"/>
    <cellStyle name="20% - Accent1 2 5 3 2 5 2" xfId="13427" xr:uid="{00000000-0005-0000-0000-0000B6330000}"/>
    <cellStyle name="20% - Accent1 2 5 3 2 5 2 2" xfId="13428" xr:uid="{00000000-0005-0000-0000-0000B7330000}"/>
    <cellStyle name="20% - Accent1 2 5 3 2 5 2 2 2" xfId="13429" xr:uid="{00000000-0005-0000-0000-0000B8330000}"/>
    <cellStyle name="20% - Accent1 2 5 3 2 5 2 3" xfId="13430" xr:uid="{00000000-0005-0000-0000-0000B9330000}"/>
    <cellStyle name="20% - Accent1 2 5 3 2 5 3" xfId="13431" xr:uid="{00000000-0005-0000-0000-0000BA330000}"/>
    <cellStyle name="20% - Accent1 2 5 3 2 5 3 2" xfId="13432" xr:uid="{00000000-0005-0000-0000-0000BB330000}"/>
    <cellStyle name="20% - Accent1 2 5 3 2 5 4" xfId="13433" xr:uid="{00000000-0005-0000-0000-0000BC330000}"/>
    <cellStyle name="20% - Accent1 2 5 3 2 6" xfId="13434" xr:uid="{00000000-0005-0000-0000-0000BD330000}"/>
    <cellStyle name="20% - Accent1 2 5 3 2 6 2" xfId="13435" xr:uid="{00000000-0005-0000-0000-0000BE330000}"/>
    <cellStyle name="20% - Accent1 2 5 3 2 6 2 2" xfId="13436" xr:uid="{00000000-0005-0000-0000-0000BF330000}"/>
    <cellStyle name="20% - Accent1 2 5 3 2 6 2 2 2" xfId="13437" xr:uid="{00000000-0005-0000-0000-0000C0330000}"/>
    <cellStyle name="20% - Accent1 2 5 3 2 6 2 3" xfId="13438" xr:uid="{00000000-0005-0000-0000-0000C1330000}"/>
    <cellStyle name="20% - Accent1 2 5 3 2 6 3" xfId="13439" xr:uid="{00000000-0005-0000-0000-0000C2330000}"/>
    <cellStyle name="20% - Accent1 2 5 3 2 6 3 2" xfId="13440" xr:uid="{00000000-0005-0000-0000-0000C3330000}"/>
    <cellStyle name="20% - Accent1 2 5 3 2 6 4" xfId="13441" xr:uid="{00000000-0005-0000-0000-0000C4330000}"/>
    <cellStyle name="20% - Accent1 2 5 3 2 7" xfId="13442" xr:uid="{00000000-0005-0000-0000-0000C5330000}"/>
    <cellStyle name="20% - Accent1 2 5 3 2 7 2" xfId="13443" xr:uid="{00000000-0005-0000-0000-0000C6330000}"/>
    <cellStyle name="20% - Accent1 2 5 3 2 7 2 2" xfId="13444" xr:uid="{00000000-0005-0000-0000-0000C7330000}"/>
    <cellStyle name="20% - Accent1 2 5 3 2 7 3" xfId="13445" xr:uid="{00000000-0005-0000-0000-0000C8330000}"/>
    <cellStyle name="20% - Accent1 2 5 3 2 8" xfId="13446" xr:uid="{00000000-0005-0000-0000-0000C9330000}"/>
    <cellStyle name="20% - Accent1 2 5 3 2 8 2" xfId="13447" xr:uid="{00000000-0005-0000-0000-0000CA330000}"/>
    <cellStyle name="20% - Accent1 2 5 3 2 8 2 2" xfId="13448" xr:uid="{00000000-0005-0000-0000-0000CB330000}"/>
    <cellStyle name="20% - Accent1 2 5 3 2 8 3" xfId="13449" xr:uid="{00000000-0005-0000-0000-0000CC330000}"/>
    <cellStyle name="20% - Accent1 2 5 3 2 9" xfId="13450" xr:uid="{00000000-0005-0000-0000-0000CD330000}"/>
    <cellStyle name="20% - Accent1 2 5 3 2 9 2" xfId="13451" xr:uid="{00000000-0005-0000-0000-0000CE330000}"/>
    <cellStyle name="20% - Accent1 2 5 3 3" xfId="13452" xr:uid="{00000000-0005-0000-0000-0000CF330000}"/>
    <cellStyle name="20% - Accent1 2 5 3 3 10" xfId="13453" xr:uid="{00000000-0005-0000-0000-0000D0330000}"/>
    <cellStyle name="20% - Accent1 2 5 3 3 10 2" xfId="13454" xr:uid="{00000000-0005-0000-0000-0000D1330000}"/>
    <cellStyle name="20% - Accent1 2 5 3 3 11" xfId="13455" xr:uid="{00000000-0005-0000-0000-0000D2330000}"/>
    <cellStyle name="20% - Accent1 2 5 3 3 2" xfId="13456" xr:uid="{00000000-0005-0000-0000-0000D3330000}"/>
    <cellStyle name="20% - Accent1 2 5 3 3 2 2" xfId="13457" xr:uid="{00000000-0005-0000-0000-0000D4330000}"/>
    <cellStyle name="20% - Accent1 2 5 3 3 2 2 2" xfId="13458" xr:uid="{00000000-0005-0000-0000-0000D5330000}"/>
    <cellStyle name="20% - Accent1 2 5 3 3 2 2 2 2" xfId="13459" xr:uid="{00000000-0005-0000-0000-0000D6330000}"/>
    <cellStyle name="20% - Accent1 2 5 3 3 2 2 2 2 2" xfId="13460" xr:uid="{00000000-0005-0000-0000-0000D7330000}"/>
    <cellStyle name="20% - Accent1 2 5 3 3 2 2 2 3" xfId="13461" xr:uid="{00000000-0005-0000-0000-0000D8330000}"/>
    <cellStyle name="20% - Accent1 2 5 3 3 2 2 3" xfId="13462" xr:uid="{00000000-0005-0000-0000-0000D9330000}"/>
    <cellStyle name="20% - Accent1 2 5 3 3 2 2 3 2" xfId="13463" xr:uid="{00000000-0005-0000-0000-0000DA330000}"/>
    <cellStyle name="20% - Accent1 2 5 3 3 2 2 4" xfId="13464" xr:uid="{00000000-0005-0000-0000-0000DB330000}"/>
    <cellStyle name="20% - Accent1 2 5 3 3 2 3" xfId="13465" xr:uid="{00000000-0005-0000-0000-0000DC330000}"/>
    <cellStyle name="20% - Accent1 2 5 3 3 2 3 2" xfId="13466" xr:uid="{00000000-0005-0000-0000-0000DD330000}"/>
    <cellStyle name="20% - Accent1 2 5 3 3 2 3 2 2" xfId="13467" xr:uid="{00000000-0005-0000-0000-0000DE330000}"/>
    <cellStyle name="20% - Accent1 2 5 3 3 2 3 2 2 2" xfId="13468" xr:uid="{00000000-0005-0000-0000-0000DF330000}"/>
    <cellStyle name="20% - Accent1 2 5 3 3 2 3 2 3" xfId="13469" xr:uid="{00000000-0005-0000-0000-0000E0330000}"/>
    <cellStyle name="20% - Accent1 2 5 3 3 2 3 3" xfId="13470" xr:uid="{00000000-0005-0000-0000-0000E1330000}"/>
    <cellStyle name="20% - Accent1 2 5 3 3 2 3 3 2" xfId="13471" xr:uid="{00000000-0005-0000-0000-0000E2330000}"/>
    <cellStyle name="20% - Accent1 2 5 3 3 2 3 4" xfId="13472" xr:uid="{00000000-0005-0000-0000-0000E3330000}"/>
    <cellStyle name="20% - Accent1 2 5 3 3 2 4" xfId="13473" xr:uid="{00000000-0005-0000-0000-0000E4330000}"/>
    <cellStyle name="20% - Accent1 2 5 3 3 2 4 2" xfId="13474" xr:uid="{00000000-0005-0000-0000-0000E5330000}"/>
    <cellStyle name="20% - Accent1 2 5 3 3 2 4 2 2" xfId="13475" xr:uid="{00000000-0005-0000-0000-0000E6330000}"/>
    <cellStyle name="20% - Accent1 2 5 3 3 2 4 2 2 2" xfId="13476" xr:uid="{00000000-0005-0000-0000-0000E7330000}"/>
    <cellStyle name="20% - Accent1 2 5 3 3 2 4 2 3" xfId="13477" xr:uid="{00000000-0005-0000-0000-0000E8330000}"/>
    <cellStyle name="20% - Accent1 2 5 3 3 2 4 3" xfId="13478" xr:uid="{00000000-0005-0000-0000-0000E9330000}"/>
    <cellStyle name="20% - Accent1 2 5 3 3 2 4 3 2" xfId="13479" xr:uid="{00000000-0005-0000-0000-0000EA330000}"/>
    <cellStyle name="20% - Accent1 2 5 3 3 2 4 4" xfId="13480" xr:uid="{00000000-0005-0000-0000-0000EB330000}"/>
    <cellStyle name="20% - Accent1 2 5 3 3 2 5" xfId="13481" xr:uid="{00000000-0005-0000-0000-0000EC330000}"/>
    <cellStyle name="20% - Accent1 2 5 3 3 2 5 2" xfId="13482" xr:uid="{00000000-0005-0000-0000-0000ED330000}"/>
    <cellStyle name="20% - Accent1 2 5 3 3 2 5 2 2" xfId="13483" xr:uid="{00000000-0005-0000-0000-0000EE330000}"/>
    <cellStyle name="20% - Accent1 2 5 3 3 2 5 3" xfId="13484" xr:uid="{00000000-0005-0000-0000-0000EF330000}"/>
    <cellStyle name="20% - Accent1 2 5 3 3 2 6" xfId="13485" xr:uid="{00000000-0005-0000-0000-0000F0330000}"/>
    <cellStyle name="20% - Accent1 2 5 3 3 2 6 2" xfId="13486" xr:uid="{00000000-0005-0000-0000-0000F1330000}"/>
    <cellStyle name="20% - Accent1 2 5 3 3 2 6 2 2" xfId="13487" xr:uid="{00000000-0005-0000-0000-0000F2330000}"/>
    <cellStyle name="20% - Accent1 2 5 3 3 2 6 3" xfId="13488" xr:uid="{00000000-0005-0000-0000-0000F3330000}"/>
    <cellStyle name="20% - Accent1 2 5 3 3 2 7" xfId="13489" xr:uid="{00000000-0005-0000-0000-0000F4330000}"/>
    <cellStyle name="20% - Accent1 2 5 3 3 2 7 2" xfId="13490" xr:uid="{00000000-0005-0000-0000-0000F5330000}"/>
    <cellStyle name="20% - Accent1 2 5 3 3 2 8" xfId="13491" xr:uid="{00000000-0005-0000-0000-0000F6330000}"/>
    <cellStyle name="20% - Accent1 2 5 3 3 2 8 2" xfId="13492" xr:uid="{00000000-0005-0000-0000-0000F7330000}"/>
    <cellStyle name="20% - Accent1 2 5 3 3 2 9" xfId="13493" xr:uid="{00000000-0005-0000-0000-0000F8330000}"/>
    <cellStyle name="20% - Accent1 2 5 3 3 3" xfId="13494" xr:uid="{00000000-0005-0000-0000-0000F9330000}"/>
    <cellStyle name="20% - Accent1 2 5 3 3 3 2" xfId="13495" xr:uid="{00000000-0005-0000-0000-0000FA330000}"/>
    <cellStyle name="20% - Accent1 2 5 3 3 3 2 2" xfId="13496" xr:uid="{00000000-0005-0000-0000-0000FB330000}"/>
    <cellStyle name="20% - Accent1 2 5 3 3 3 2 2 2" xfId="13497" xr:uid="{00000000-0005-0000-0000-0000FC330000}"/>
    <cellStyle name="20% - Accent1 2 5 3 3 3 2 2 2 2" xfId="13498" xr:uid="{00000000-0005-0000-0000-0000FD330000}"/>
    <cellStyle name="20% - Accent1 2 5 3 3 3 2 2 3" xfId="13499" xr:uid="{00000000-0005-0000-0000-0000FE330000}"/>
    <cellStyle name="20% - Accent1 2 5 3 3 3 2 3" xfId="13500" xr:uid="{00000000-0005-0000-0000-0000FF330000}"/>
    <cellStyle name="20% - Accent1 2 5 3 3 3 2 3 2" xfId="13501" xr:uid="{00000000-0005-0000-0000-000000340000}"/>
    <cellStyle name="20% - Accent1 2 5 3 3 3 2 4" xfId="13502" xr:uid="{00000000-0005-0000-0000-000001340000}"/>
    <cellStyle name="20% - Accent1 2 5 3 3 3 3" xfId="13503" xr:uid="{00000000-0005-0000-0000-000002340000}"/>
    <cellStyle name="20% - Accent1 2 5 3 3 3 3 2" xfId="13504" xr:uid="{00000000-0005-0000-0000-000003340000}"/>
    <cellStyle name="20% - Accent1 2 5 3 3 3 3 2 2" xfId="13505" xr:uid="{00000000-0005-0000-0000-000004340000}"/>
    <cellStyle name="20% - Accent1 2 5 3 3 3 3 2 2 2" xfId="13506" xr:uid="{00000000-0005-0000-0000-000005340000}"/>
    <cellStyle name="20% - Accent1 2 5 3 3 3 3 2 3" xfId="13507" xr:uid="{00000000-0005-0000-0000-000006340000}"/>
    <cellStyle name="20% - Accent1 2 5 3 3 3 3 3" xfId="13508" xr:uid="{00000000-0005-0000-0000-000007340000}"/>
    <cellStyle name="20% - Accent1 2 5 3 3 3 3 3 2" xfId="13509" xr:uid="{00000000-0005-0000-0000-000008340000}"/>
    <cellStyle name="20% - Accent1 2 5 3 3 3 3 4" xfId="13510" xr:uid="{00000000-0005-0000-0000-000009340000}"/>
    <cellStyle name="20% - Accent1 2 5 3 3 3 4" xfId="13511" xr:uid="{00000000-0005-0000-0000-00000A340000}"/>
    <cellStyle name="20% - Accent1 2 5 3 3 3 4 2" xfId="13512" xr:uid="{00000000-0005-0000-0000-00000B340000}"/>
    <cellStyle name="20% - Accent1 2 5 3 3 3 4 2 2" xfId="13513" xr:uid="{00000000-0005-0000-0000-00000C340000}"/>
    <cellStyle name="20% - Accent1 2 5 3 3 3 4 2 2 2" xfId="13514" xr:uid="{00000000-0005-0000-0000-00000D340000}"/>
    <cellStyle name="20% - Accent1 2 5 3 3 3 4 2 3" xfId="13515" xr:uid="{00000000-0005-0000-0000-00000E340000}"/>
    <cellStyle name="20% - Accent1 2 5 3 3 3 4 3" xfId="13516" xr:uid="{00000000-0005-0000-0000-00000F340000}"/>
    <cellStyle name="20% - Accent1 2 5 3 3 3 4 3 2" xfId="13517" xr:uid="{00000000-0005-0000-0000-000010340000}"/>
    <cellStyle name="20% - Accent1 2 5 3 3 3 4 4" xfId="13518" xr:uid="{00000000-0005-0000-0000-000011340000}"/>
    <cellStyle name="20% - Accent1 2 5 3 3 3 5" xfId="13519" xr:uid="{00000000-0005-0000-0000-000012340000}"/>
    <cellStyle name="20% - Accent1 2 5 3 3 3 5 2" xfId="13520" xr:uid="{00000000-0005-0000-0000-000013340000}"/>
    <cellStyle name="20% - Accent1 2 5 3 3 3 5 2 2" xfId="13521" xr:uid="{00000000-0005-0000-0000-000014340000}"/>
    <cellStyle name="20% - Accent1 2 5 3 3 3 5 3" xfId="13522" xr:uid="{00000000-0005-0000-0000-000015340000}"/>
    <cellStyle name="20% - Accent1 2 5 3 3 3 6" xfId="13523" xr:uid="{00000000-0005-0000-0000-000016340000}"/>
    <cellStyle name="20% - Accent1 2 5 3 3 3 6 2" xfId="13524" xr:uid="{00000000-0005-0000-0000-000017340000}"/>
    <cellStyle name="20% - Accent1 2 5 3 3 3 6 2 2" xfId="13525" xr:uid="{00000000-0005-0000-0000-000018340000}"/>
    <cellStyle name="20% - Accent1 2 5 3 3 3 6 3" xfId="13526" xr:uid="{00000000-0005-0000-0000-000019340000}"/>
    <cellStyle name="20% - Accent1 2 5 3 3 3 7" xfId="13527" xr:uid="{00000000-0005-0000-0000-00001A340000}"/>
    <cellStyle name="20% - Accent1 2 5 3 3 3 7 2" xfId="13528" xr:uid="{00000000-0005-0000-0000-00001B340000}"/>
    <cellStyle name="20% - Accent1 2 5 3 3 3 8" xfId="13529" xr:uid="{00000000-0005-0000-0000-00001C340000}"/>
    <cellStyle name="20% - Accent1 2 5 3 3 3 8 2" xfId="13530" xr:uid="{00000000-0005-0000-0000-00001D340000}"/>
    <cellStyle name="20% - Accent1 2 5 3 3 3 9" xfId="13531" xr:uid="{00000000-0005-0000-0000-00001E340000}"/>
    <cellStyle name="20% - Accent1 2 5 3 3 4" xfId="13532" xr:uid="{00000000-0005-0000-0000-00001F340000}"/>
    <cellStyle name="20% - Accent1 2 5 3 3 4 2" xfId="13533" xr:uid="{00000000-0005-0000-0000-000020340000}"/>
    <cellStyle name="20% - Accent1 2 5 3 3 4 2 2" xfId="13534" xr:uid="{00000000-0005-0000-0000-000021340000}"/>
    <cellStyle name="20% - Accent1 2 5 3 3 4 2 2 2" xfId="13535" xr:uid="{00000000-0005-0000-0000-000022340000}"/>
    <cellStyle name="20% - Accent1 2 5 3 3 4 2 3" xfId="13536" xr:uid="{00000000-0005-0000-0000-000023340000}"/>
    <cellStyle name="20% - Accent1 2 5 3 3 4 3" xfId="13537" xr:uid="{00000000-0005-0000-0000-000024340000}"/>
    <cellStyle name="20% - Accent1 2 5 3 3 4 3 2" xfId="13538" xr:uid="{00000000-0005-0000-0000-000025340000}"/>
    <cellStyle name="20% - Accent1 2 5 3 3 4 4" xfId="13539" xr:uid="{00000000-0005-0000-0000-000026340000}"/>
    <cellStyle name="20% - Accent1 2 5 3 3 5" xfId="13540" xr:uid="{00000000-0005-0000-0000-000027340000}"/>
    <cellStyle name="20% - Accent1 2 5 3 3 5 2" xfId="13541" xr:uid="{00000000-0005-0000-0000-000028340000}"/>
    <cellStyle name="20% - Accent1 2 5 3 3 5 2 2" xfId="13542" xr:uid="{00000000-0005-0000-0000-000029340000}"/>
    <cellStyle name="20% - Accent1 2 5 3 3 5 2 2 2" xfId="13543" xr:uid="{00000000-0005-0000-0000-00002A340000}"/>
    <cellStyle name="20% - Accent1 2 5 3 3 5 2 3" xfId="13544" xr:uid="{00000000-0005-0000-0000-00002B340000}"/>
    <cellStyle name="20% - Accent1 2 5 3 3 5 3" xfId="13545" xr:uid="{00000000-0005-0000-0000-00002C340000}"/>
    <cellStyle name="20% - Accent1 2 5 3 3 5 3 2" xfId="13546" xr:uid="{00000000-0005-0000-0000-00002D340000}"/>
    <cellStyle name="20% - Accent1 2 5 3 3 5 4" xfId="13547" xr:uid="{00000000-0005-0000-0000-00002E340000}"/>
    <cellStyle name="20% - Accent1 2 5 3 3 6" xfId="13548" xr:uid="{00000000-0005-0000-0000-00002F340000}"/>
    <cellStyle name="20% - Accent1 2 5 3 3 6 2" xfId="13549" xr:uid="{00000000-0005-0000-0000-000030340000}"/>
    <cellStyle name="20% - Accent1 2 5 3 3 6 2 2" xfId="13550" xr:uid="{00000000-0005-0000-0000-000031340000}"/>
    <cellStyle name="20% - Accent1 2 5 3 3 6 2 2 2" xfId="13551" xr:uid="{00000000-0005-0000-0000-000032340000}"/>
    <cellStyle name="20% - Accent1 2 5 3 3 6 2 3" xfId="13552" xr:uid="{00000000-0005-0000-0000-000033340000}"/>
    <cellStyle name="20% - Accent1 2 5 3 3 6 3" xfId="13553" xr:uid="{00000000-0005-0000-0000-000034340000}"/>
    <cellStyle name="20% - Accent1 2 5 3 3 6 3 2" xfId="13554" xr:uid="{00000000-0005-0000-0000-000035340000}"/>
    <cellStyle name="20% - Accent1 2 5 3 3 6 4" xfId="13555" xr:uid="{00000000-0005-0000-0000-000036340000}"/>
    <cellStyle name="20% - Accent1 2 5 3 3 7" xfId="13556" xr:uid="{00000000-0005-0000-0000-000037340000}"/>
    <cellStyle name="20% - Accent1 2 5 3 3 7 2" xfId="13557" xr:uid="{00000000-0005-0000-0000-000038340000}"/>
    <cellStyle name="20% - Accent1 2 5 3 3 7 2 2" xfId="13558" xr:uid="{00000000-0005-0000-0000-000039340000}"/>
    <cellStyle name="20% - Accent1 2 5 3 3 7 3" xfId="13559" xr:uid="{00000000-0005-0000-0000-00003A340000}"/>
    <cellStyle name="20% - Accent1 2 5 3 3 8" xfId="13560" xr:uid="{00000000-0005-0000-0000-00003B340000}"/>
    <cellStyle name="20% - Accent1 2 5 3 3 8 2" xfId="13561" xr:uid="{00000000-0005-0000-0000-00003C340000}"/>
    <cellStyle name="20% - Accent1 2 5 3 3 8 2 2" xfId="13562" xr:uid="{00000000-0005-0000-0000-00003D340000}"/>
    <cellStyle name="20% - Accent1 2 5 3 3 8 3" xfId="13563" xr:uid="{00000000-0005-0000-0000-00003E340000}"/>
    <cellStyle name="20% - Accent1 2 5 3 3 9" xfId="13564" xr:uid="{00000000-0005-0000-0000-00003F340000}"/>
    <cellStyle name="20% - Accent1 2 5 3 3 9 2" xfId="13565" xr:uid="{00000000-0005-0000-0000-000040340000}"/>
    <cellStyle name="20% - Accent1 2 5 3 4" xfId="13566" xr:uid="{00000000-0005-0000-0000-000041340000}"/>
    <cellStyle name="20% - Accent1 2 5 3 4 10" xfId="13567" xr:uid="{00000000-0005-0000-0000-000042340000}"/>
    <cellStyle name="20% - Accent1 2 5 3 4 10 2" xfId="13568" xr:uid="{00000000-0005-0000-0000-000043340000}"/>
    <cellStyle name="20% - Accent1 2 5 3 4 11" xfId="13569" xr:uid="{00000000-0005-0000-0000-000044340000}"/>
    <cellStyle name="20% - Accent1 2 5 3 4 2" xfId="13570" xr:uid="{00000000-0005-0000-0000-000045340000}"/>
    <cellStyle name="20% - Accent1 2 5 3 4 2 2" xfId="13571" xr:uid="{00000000-0005-0000-0000-000046340000}"/>
    <cellStyle name="20% - Accent1 2 5 3 4 2 2 2" xfId="13572" xr:uid="{00000000-0005-0000-0000-000047340000}"/>
    <cellStyle name="20% - Accent1 2 5 3 4 2 2 2 2" xfId="13573" xr:uid="{00000000-0005-0000-0000-000048340000}"/>
    <cellStyle name="20% - Accent1 2 5 3 4 2 2 2 2 2" xfId="13574" xr:uid="{00000000-0005-0000-0000-000049340000}"/>
    <cellStyle name="20% - Accent1 2 5 3 4 2 2 2 3" xfId="13575" xr:uid="{00000000-0005-0000-0000-00004A340000}"/>
    <cellStyle name="20% - Accent1 2 5 3 4 2 2 3" xfId="13576" xr:uid="{00000000-0005-0000-0000-00004B340000}"/>
    <cellStyle name="20% - Accent1 2 5 3 4 2 2 3 2" xfId="13577" xr:uid="{00000000-0005-0000-0000-00004C340000}"/>
    <cellStyle name="20% - Accent1 2 5 3 4 2 2 4" xfId="13578" xr:uid="{00000000-0005-0000-0000-00004D340000}"/>
    <cellStyle name="20% - Accent1 2 5 3 4 2 3" xfId="13579" xr:uid="{00000000-0005-0000-0000-00004E340000}"/>
    <cellStyle name="20% - Accent1 2 5 3 4 2 3 2" xfId="13580" xr:uid="{00000000-0005-0000-0000-00004F340000}"/>
    <cellStyle name="20% - Accent1 2 5 3 4 2 3 2 2" xfId="13581" xr:uid="{00000000-0005-0000-0000-000050340000}"/>
    <cellStyle name="20% - Accent1 2 5 3 4 2 3 2 2 2" xfId="13582" xr:uid="{00000000-0005-0000-0000-000051340000}"/>
    <cellStyle name="20% - Accent1 2 5 3 4 2 3 2 3" xfId="13583" xr:uid="{00000000-0005-0000-0000-000052340000}"/>
    <cellStyle name="20% - Accent1 2 5 3 4 2 3 3" xfId="13584" xr:uid="{00000000-0005-0000-0000-000053340000}"/>
    <cellStyle name="20% - Accent1 2 5 3 4 2 3 3 2" xfId="13585" xr:uid="{00000000-0005-0000-0000-000054340000}"/>
    <cellStyle name="20% - Accent1 2 5 3 4 2 3 4" xfId="13586" xr:uid="{00000000-0005-0000-0000-000055340000}"/>
    <cellStyle name="20% - Accent1 2 5 3 4 2 4" xfId="13587" xr:uid="{00000000-0005-0000-0000-000056340000}"/>
    <cellStyle name="20% - Accent1 2 5 3 4 2 4 2" xfId="13588" xr:uid="{00000000-0005-0000-0000-000057340000}"/>
    <cellStyle name="20% - Accent1 2 5 3 4 2 4 2 2" xfId="13589" xr:uid="{00000000-0005-0000-0000-000058340000}"/>
    <cellStyle name="20% - Accent1 2 5 3 4 2 4 2 2 2" xfId="13590" xr:uid="{00000000-0005-0000-0000-000059340000}"/>
    <cellStyle name="20% - Accent1 2 5 3 4 2 4 2 3" xfId="13591" xr:uid="{00000000-0005-0000-0000-00005A340000}"/>
    <cellStyle name="20% - Accent1 2 5 3 4 2 4 3" xfId="13592" xr:uid="{00000000-0005-0000-0000-00005B340000}"/>
    <cellStyle name="20% - Accent1 2 5 3 4 2 4 3 2" xfId="13593" xr:uid="{00000000-0005-0000-0000-00005C340000}"/>
    <cellStyle name="20% - Accent1 2 5 3 4 2 4 4" xfId="13594" xr:uid="{00000000-0005-0000-0000-00005D340000}"/>
    <cellStyle name="20% - Accent1 2 5 3 4 2 5" xfId="13595" xr:uid="{00000000-0005-0000-0000-00005E340000}"/>
    <cellStyle name="20% - Accent1 2 5 3 4 2 5 2" xfId="13596" xr:uid="{00000000-0005-0000-0000-00005F340000}"/>
    <cellStyle name="20% - Accent1 2 5 3 4 2 5 2 2" xfId="13597" xr:uid="{00000000-0005-0000-0000-000060340000}"/>
    <cellStyle name="20% - Accent1 2 5 3 4 2 5 3" xfId="13598" xr:uid="{00000000-0005-0000-0000-000061340000}"/>
    <cellStyle name="20% - Accent1 2 5 3 4 2 6" xfId="13599" xr:uid="{00000000-0005-0000-0000-000062340000}"/>
    <cellStyle name="20% - Accent1 2 5 3 4 2 6 2" xfId="13600" xr:uid="{00000000-0005-0000-0000-000063340000}"/>
    <cellStyle name="20% - Accent1 2 5 3 4 2 6 2 2" xfId="13601" xr:uid="{00000000-0005-0000-0000-000064340000}"/>
    <cellStyle name="20% - Accent1 2 5 3 4 2 6 3" xfId="13602" xr:uid="{00000000-0005-0000-0000-000065340000}"/>
    <cellStyle name="20% - Accent1 2 5 3 4 2 7" xfId="13603" xr:uid="{00000000-0005-0000-0000-000066340000}"/>
    <cellStyle name="20% - Accent1 2 5 3 4 2 7 2" xfId="13604" xr:uid="{00000000-0005-0000-0000-000067340000}"/>
    <cellStyle name="20% - Accent1 2 5 3 4 2 8" xfId="13605" xr:uid="{00000000-0005-0000-0000-000068340000}"/>
    <cellStyle name="20% - Accent1 2 5 3 4 2 8 2" xfId="13606" xr:uid="{00000000-0005-0000-0000-000069340000}"/>
    <cellStyle name="20% - Accent1 2 5 3 4 2 9" xfId="13607" xr:uid="{00000000-0005-0000-0000-00006A340000}"/>
    <cellStyle name="20% - Accent1 2 5 3 4 3" xfId="13608" xr:uid="{00000000-0005-0000-0000-00006B340000}"/>
    <cellStyle name="20% - Accent1 2 5 3 4 3 2" xfId="13609" xr:uid="{00000000-0005-0000-0000-00006C340000}"/>
    <cellStyle name="20% - Accent1 2 5 3 4 3 2 2" xfId="13610" xr:uid="{00000000-0005-0000-0000-00006D340000}"/>
    <cellStyle name="20% - Accent1 2 5 3 4 3 2 2 2" xfId="13611" xr:uid="{00000000-0005-0000-0000-00006E340000}"/>
    <cellStyle name="20% - Accent1 2 5 3 4 3 2 2 2 2" xfId="13612" xr:uid="{00000000-0005-0000-0000-00006F340000}"/>
    <cellStyle name="20% - Accent1 2 5 3 4 3 2 2 3" xfId="13613" xr:uid="{00000000-0005-0000-0000-000070340000}"/>
    <cellStyle name="20% - Accent1 2 5 3 4 3 2 3" xfId="13614" xr:uid="{00000000-0005-0000-0000-000071340000}"/>
    <cellStyle name="20% - Accent1 2 5 3 4 3 2 3 2" xfId="13615" xr:uid="{00000000-0005-0000-0000-000072340000}"/>
    <cellStyle name="20% - Accent1 2 5 3 4 3 2 4" xfId="13616" xr:uid="{00000000-0005-0000-0000-000073340000}"/>
    <cellStyle name="20% - Accent1 2 5 3 4 3 3" xfId="13617" xr:uid="{00000000-0005-0000-0000-000074340000}"/>
    <cellStyle name="20% - Accent1 2 5 3 4 3 3 2" xfId="13618" xr:uid="{00000000-0005-0000-0000-000075340000}"/>
    <cellStyle name="20% - Accent1 2 5 3 4 3 3 2 2" xfId="13619" xr:uid="{00000000-0005-0000-0000-000076340000}"/>
    <cellStyle name="20% - Accent1 2 5 3 4 3 3 2 2 2" xfId="13620" xr:uid="{00000000-0005-0000-0000-000077340000}"/>
    <cellStyle name="20% - Accent1 2 5 3 4 3 3 2 3" xfId="13621" xr:uid="{00000000-0005-0000-0000-000078340000}"/>
    <cellStyle name="20% - Accent1 2 5 3 4 3 3 3" xfId="13622" xr:uid="{00000000-0005-0000-0000-000079340000}"/>
    <cellStyle name="20% - Accent1 2 5 3 4 3 3 3 2" xfId="13623" xr:uid="{00000000-0005-0000-0000-00007A340000}"/>
    <cellStyle name="20% - Accent1 2 5 3 4 3 3 4" xfId="13624" xr:uid="{00000000-0005-0000-0000-00007B340000}"/>
    <cellStyle name="20% - Accent1 2 5 3 4 3 4" xfId="13625" xr:uid="{00000000-0005-0000-0000-00007C340000}"/>
    <cellStyle name="20% - Accent1 2 5 3 4 3 4 2" xfId="13626" xr:uid="{00000000-0005-0000-0000-00007D340000}"/>
    <cellStyle name="20% - Accent1 2 5 3 4 3 4 2 2" xfId="13627" xr:uid="{00000000-0005-0000-0000-00007E340000}"/>
    <cellStyle name="20% - Accent1 2 5 3 4 3 4 2 2 2" xfId="13628" xr:uid="{00000000-0005-0000-0000-00007F340000}"/>
    <cellStyle name="20% - Accent1 2 5 3 4 3 4 2 3" xfId="13629" xr:uid="{00000000-0005-0000-0000-000080340000}"/>
    <cellStyle name="20% - Accent1 2 5 3 4 3 4 3" xfId="13630" xr:uid="{00000000-0005-0000-0000-000081340000}"/>
    <cellStyle name="20% - Accent1 2 5 3 4 3 4 3 2" xfId="13631" xr:uid="{00000000-0005-0000-0000-000082340000}"/>
    <cellStyle name="20% - Accent1 2 5 3 4 3 4 4" xfId="13632" xr:uid="{00000000-0005-0000-0000-000083340000}"/>
    <cellStyle name="20% - Accent1 2 5 3 4 3 5" xfId="13633" xr:uid="{00000000-0005-0000-0000-000084340000}"/>
    <cellStyle name="20% - Accent1 2 5 3 4 3 5 2" xfId="13634" xr:uid="{00000000-0005-0000-0000-000085340000}"/>
    <cellStyle name="20% - Accent1 2 5 3 4 3 5 2 2" xfId="13635" xr:uid="{00000000-0005-0000-0000-000086340000}"/>
    <cellStyle name="20% - Accent1 2 5 3 4 3 5 3" xfId="13636" xr:uid="{00000000-0005-0000-0000-000087340000}"/>
    <cellStyle name="20% - Accent1 2 5 3 4 3 6" xfId="13637" xr:uid="{00000000-0005-0000-0000-000088340000}"/>
    <cellStyle name="20% - Accent1 2 5 3 4 3 6 2" xfId="13638" xr:uid="{00000000-0005-0000-0000-000089340000}"/>
    <cellStyle name="20% - Accent1 2 5 3 4 3 6 2 2" xfId="13639" xr:uid="{00000000-0005-0000-0000-00008A340000}"/>
    <cellStyle name="20% - Accent1 2 5 3 4 3 6 3" xfId="13640" xr:uid="{00000000-0005-0000-0000-00008B340000}"/>
    <cellStyle name="20% - Accent1 2 5 3 4 3 7" xfId="13641" xr:uid="{00000000-0005-0000-0000-00008C340000}"/>
    <cellStyle name="20% - Accent1 2 5 3 4 3 7 2" xfId="13642" xr:uid="{00000000-0005-0000-0000-00008D340000}"/>
    <cellStyle name="20% - Accent1 2 5 3 4 3 8" xfId="13643" xr:uid="{00000000-0005-0000-0000-00008E340000}"/>
    <cellStyle name="20% - Accent1 2 5 3 4 3 8 2" xfId="13644" xr:uid="{00000000-0005-0000-0000-00008F340000}"/>
    <cellStyle name="20% - Accent1 2 5 3 4 3 9" xfId="13645" xr:uid="{00000000-0005-0000-0000-000090340000}"/>
    <cellStyle name="20% - Accent1 2 5 3 4 4" xfId="13646" xr:uid="{00000000-0005-0000-0000-000091340000}"/>
    <cellStyle name="20% - Accent1 2 5 3 4 4 2" xfId="13647" xr:uid="{00000000-0005-0000-0000-000092340000}"/>
    <cellStyle name="20% - Accent1 2 5 3 4 4 2 2" xfId="13648" xr:uid="{00000000-0005-0000-0000-000093340000}"/>
    <cellStyle name="20% - Accent1 2 5 3 4 4 2 2 2" xfId="13649" xr:uid="{00000000-0005-0000-0000-000094340000}"/>
    <cellStyle name="20% - Accent1 2 5 3 4 4 2 3" xfId="13650" xr:uid="{00000000-0005-0000-0000-000095340000}"/>
    <cellStyle name="20% - Accent1 2 5 3 4 4 3" xfId="13651" xr:uid="{00000000-0005-0000-0000-000096340000}"/>
    <cellStyle name="20% - Accent1 2 5 3 4 4 3 2" xfId="13652" xr:uid="{00000000-0005-0000-0000-000097340000}"/>
    <cellStyle name="20% - Accent1 2 5 3 4 4 4" xfId="13653" xr:uid="{00000000-0005-0000-0000-000098340000}"/>
    <cellStyle name="20% - Accent1 2 5 3 4 5" xfId="13654" xr:uid="{00000000-0005-0000-0000-000099340000}"/>
    <cellStyle name="20% - Accent1 2 5 3 4 5 2" xfId="13655" xr:uid="{00000000-0005-0000-0000-00009A340000}"/>
    <cellStyle name="20% - Accent1 2 5 3 4 5 2 2" xfId="13656" xr:uid="{00000000-0005-0000-0000-00009B340000}"/>
    <cellStyle name="20% - Accent1 2 5 3 4 5 2 2 2" xfId="13657" xr:uid="{00000000-0005-0000-0000-00009C340000}"/>
    <cellStyle name="20% - Accent1 2 5 3 4 5 2 3" xfId="13658" xr:uid="{00000000-0005-0000-0000-00009D340000}"/>
    <cellStyle name="20% - Accent1 2 5 3 4 5 3" xfId="13659" xr:uid="{00000000-0005-0000-0000-00009E340000}"/>
    <cellStyle name="20% - Accent1 2 5 3 4 5 3 2" xfId="13660" xr:uid="{00000000-0005-0000-0000-00009F340000}"/>
    <cellStyle name="20% - Accent1 2 5 3 4 5 4" xfId="13661" xr:uid="{00000000-0005-0000-0000-0000A0340000}"/>
    <cellStyle name="20% - Accent1 2 5 3 4 6" xfId="13662" xr:uid="{00000000-0005-0000-0000-0000A1340000}"/>
    <cellStyle name="20% - Accent1 2 5 3 4 6 2" xfId="13663" xr:uid="{00000000-0005-0000-0000-0000A2340000}"/>
    <cellStyle name="20% - Accent1 2 5 3 4 6 2 2" xfId="13664" xr:uid="{00000000-0005-0000-0000-0000A3340000}"/>
    <cellStyle name="20% - Accent1 2 5 3 4 6 2 2 2" xfId="13665" xr:uid="{00000000-0005-0000-0000-0000A4340000}"/>
    <cellStyle name="20% - Accent1 2 5 3 4 6 2 3" xfId="13666" xr:uid="{00000000-0005-0000-0000-0000A5340000}"/>
    <cellStyle name="20% - Accent1 2 5 3 4 6 3" xfId="13667" xr:uid="{00000000-0005-0000-0000-0000A6340000}"/>
    <cellStyle name="20% - Accent1 2 5 3 4 6 3 2" xfId="13668" xr:uid="{00000000-0005-0000-0000-0000A7340000}"/>
    <cellStyle name="20% - Accent1 2 5 3 4 6 4" xfId="13669" xr:uid="{00000000-0005-0000-0000-0000A8340000}"/>
    <cellStyle name="20% - Accent1 2 5 3 4 7" xfId="13670" xr:uid="{00000000-0005-0000-0000-0000A9340000}"/>
    <cellStyle name="20% - Accent1 2 5 3 4 7 2" xfId="13671" xr:uid="{00000000-0005-0000-0000-0000AA340000}"/>
    <cellStyle name="20% - Accent1 2 5 3 4 7 2 2" xfId="13672" xr:uid="{00000000-0005-0000-0000-0000AB340000}"/>
    <cellStyle name="20% - Accent1 2 5 3 4 7 3" xfId="13673" xr:uid="{00000000-0005-0000-0000-0000AC340000}"/>
    <cellStyle name="20% - Accent1 2 5 3 4 8" xfId="13674" xr:uid="{00000000-0005-0000-0000-0000AD340000}"/>
    <cellStyle name="20% - Accent1 2 5 3 4 8 2" xfId="13675" xr:uid="{00000000-0005-0000-0000-0000AE340000}"/>
    <cellStyle name="20% - Accent1 2 5 3 4 8 2 2" xfId="13676" xr:uid="{00000000-0005-0000-0000-0000AF340000}"/>
    <cellStyle name="20% - Accent1 2 5 3 4 8 3" xfId="13677" xr:uid="{00000000-0005-0000-0000-0000B0340000}"/>
    <cellStyle name="20% - Accent1 2 5 3 4 9" xfId="13678" xr:uid="{00000000-0005-0000-0000-0000B1340000}"/>
    <cellStyle name="20% - Accent1 2 5 3 4 9 2" xfId="13679" xr:uid="{00000000-0005-0000-0000-0000B2340000}"/>
    <cellStyle name="20% - Accent1 2 5 3 5" xfId="13680" xr:uid="{00000000-0005-0000-0000-0000B3340000}"/>
    <cellStyle name="20% - Accent1 2 5 3 5 2" xfId="13681" xr:uid="{00000000-0005-0000-0000-0000B4340000}"/>
    <cellStyle name="20% - Accent1 2 5 3 5 2 2" xfId="13682" xr:uid="{00000000-0005-0000-0000-0000B5340000}"/>
    <cellStyle name="20% - Accent1 2 5 3 5 2 2 2" xfId="13683" xr:uid="{00000000-0005-0000-0000-0000B6340000}"/>
    <cellStyle name="20% - Accent1 2 5 3 5 2 2 2 2" xfId="13684" xr:uid="{00000000-0005-0000-0000-0000B7340000}"/>
    <cellStyle name="20% - Accent1 2 5 3 5 2 2 3" xfId="13685" xr:uid="{00000000-0005-0000-0000-0000B8340000}"/>
    <cellStyle name="20% - Accent1 2 5 3 5 2 3" xfId="13686" xr:uid="{00000000-0005-0000-0000-0000B9340000}"/>
    <cellStyle name="20% - Accent1 2 5 3 5 2 3 2" xfId="13687" xr:uid="{00000000-0005-0000-0000-0000BA340000}"/>
    <cellStyle name="20% - Accent1 2 5 3 5 2 4" xfId="13688" xr:uid="{00000000-0005-0000-0000-0000BB340000}"/>
    <cellStyle name="20% - Accent1 2 5 3 5 3" xfId="13689" xr:uid="{00000000-0005-0000-0000-0000BC340000}"/>
    <cellStyle name="20% - Accent1 2 5 3 5 3 2" xfId="13690" xr:uid="{00000000-0005-0000-0000-0000BD340000}"/>
    <cellStyle name="20% - Accent1 2 5 3 5 3 2 2" xfId="13691" xr:uid="{00000000-0005-0000-0000-0000BE340000}"/>
    <cellStyle name="20% - Accent1 2 5 3 5 3 2 2 2" xfId="13692" xr:uid="{00000000-0005-0000-0000-0000BF340000}"/>
    <cellStyle name="20% - Accent1 2 5 3 5 3 2 3" xfId="13693" xr:uid="{00000000-0005-0000-0000-0000C0340000}"/>
    <cellStyle name="20% - Accent1 2 5 3 5 3 3" xfId="13694" xr:uid="{00000000-0005-0000-0000-0000C1340000}"/>
    <cellStyle name="20% - Accent1 2 5 3 5 3 3 2" xfId="13695" xr:uid="{00000000-0005-0000-0000-0000C2340000}"/>
    <cellStyle name="20% - Accent1 2 5 3 5 3 4" xfId="13696" xr:uid="{00000000-0005-0000-0000-0000C3340000}"/>
    <cellStyle name="20% - Accent1 2 5 3 5 4" xfId="13697" xr:uid="{00000000-0005-0000-0000-0000C4340000}"/>
    <cellStyle name="20% - Accent1 2 5 3 5 4 2" xfId="13698" xr:uid="{00000000-0005-0000-0000-0000C5340000}"/>
    <cellStyle name="20% - Accent1 2 5 3 5 4 2 2" xfId="13699" xr:uid="{00000000-0005-0000-0000-0000C6340000}"/>
    <cellStyle name="20% - Accent1 2 5 3 5 4 2 2 2" xfId="13700" xr:uid="{00000000-0005-0000-0000-0000C7340000}"/>
    <cellStyle name="20% - Accent1 2 5 3 5 4 2 3" xfId="13701" xr:uid="{00000000-0005-0000-0000-0000C8340000}"/>
    <cellStyle name="20% - Accent1 2 5 3 5 4 3" xfId="13702" xr:uid="{00000000-0005-0000-0000-0000C9340000}"/>
    <cellStyle name="20% - Accent1 2 5 3 5 4 3 2" xfId="13703" xr:uid="{00000000-0005-0000-0000-0000CA340000}"/>
    <cellStyle name="20% - Accent1 2 5 3 5 4 4" xfId="13704" xr:uid="{00000000-0005-0000-0000-0000CB340000}"/>
    <cellStyle name="20% - Accent1 2 5 3 5 5" xfId="13705" xr:uid="{00000000-0005-0000-0000-0000CC340000}"/>
    <cellStyle name="20% - Accent1 2 5 3 5 5 2" xfId="13706" xr:uid="{00000000-0005-0000-0000-0000CD340000}"/>
    <cellStyle name="20% - Accent1 2 5 3 5 5 2 2" xfId="13707" xr:uid="{00000000-0005-0000-0000-0000CE340000}"/>
    <cellStyle name="20% - Accent1 2 5 3 5 5 3" xfId="13708" xr:uid="{00000000-0005-0000-0000-0000CF340000}"/>
    <cellStyle name="20% - Accent1 2 5 3 5 6" xfId="13709" xr:uid="{00000000-0005-0000-0000-0000D0340000}"/>
    <cellStyle name="20% - Accent1 2 5 3 5 6 2" xfId="13710" xr:uid="{00000000-0005-0000-0000-0000D1340000}"/>
    <cellStyle name="20% - Accent1 2 5 3 5 6 2 2" xfId="13711" xr:uid="{00000000-0005-0000-0000-0000D2340000}"/>
    <cellStyle name="20% - Accent1 2 5 3 5 6 3" xfId="13712" xr:uid="{00000000-0005-0000-0000-0000D3340000}"/>
    <cellStyle name="20% - Accent1 2 5 3 5 7" xfId="13713" xr:uid="{00000000-0005-0000-0000-0000D4340000}"/>
    <cellStyle name="20% - Accent1 2 5 3 5 7 2" xfId="13714" xr:uid="{00000000-0005-0000-0000-0000D5340000}"/>
    <cellStyle name="20% - Accent1 2 5 3 5 8" xfId="13715" xr:uid="{00000000-0005-0000-0000-0000D6340000}"/>
    <cellStyle name="20% - Accent1 2 5 3 5 8 2" xfId="13716" xr:uid="{00000000-0005-0000-0000-0000D7340000}"/>
    <cellStyle name="20% - Accent1 2 5 3 5 9" xfId="13717" xr:uid="{00000000-0005-0000-0000-0000D8340000}"/>
    <cellStyle name="20% - Accent1 2 5 3 6" xfId="13718" xr:uid="{00000000-0005-0000-0000-0000D9340000}"/>
    <cellStyle name="20% - Accent1 2 5 3 6 2" xfId="13719" xr:uid="{00000000-0005-0000-0000-0000DA340000}"/>
    <cellStyle name="20% - Accent1 2 5 3 6 2 2" xfId="13720" xr:uid="{00000000-0005-0000-0000-0000DB340000}"/>
    <cellStyle name="20% - Accent1 2 5 3 6 2 2 2" xfId="13721" xr:uid="{00000000-0005-0000-0000-0000DC340000}"/>
    <cellStyle name="20% - Accent1 2 5 3 6 2 2 2 2" xfId="13722" xr:uid="{00000000-0005-0000-0000-0000DD340000}"/>
    <cellStyle name="20% - Accent1 2 5 3 6 2 2 3" xfId="13723" xr:uid="{00000000-0005-0000-0000-0000DE340000}"/>
    <cellStyle name="20% - Accent1 2 5 3 6 2 3" xfId="13724" xr:uid="{00000000-0005-0000-0000-0000DF340000}"/>
    <cellStyle name="20% - Accent1 2 5 3 6 2 3 2" xfId="13725" xr:uid="{00000000-0005-0000-0000-0000E0340000}"/>
    <cellStyle name="20% - Accent1 2 5 3 6 2 4" xfId="13726" xr:uid="{00000000-0005-0000-0000-0000E1340000}"/>
    <cellStyle name="20% - Accent1 2 5 3 6 3" xfId="13727" xr:uid="{00000000-0005-0000-0000-0000E2340000}"/>
    <cellStyle name="20% - Accent1 2 5 3 6 3 2" xfId="13728" xr:uid="{00000000-0005-0000-0000-0000E3340000}"/>
    <cellStyle name="20% - Accent1 2 5 3 6 3 2 2" xfId="13729" xr:uid="{00000000-0005-0000-0000-0000E4340000}"/>
    <cellStyle name="20% - Accent1 2 5 3 6 3 2 2 2" xfId="13730" xr:uid="{00000000-0005-0000-0000-0000E5340000}"/>
    <cellStyle name="20% - Accent1 2 5 3 6 3 2 3" xfId="13731" xr:uid="{00000000-0005-0000-0000-0000E6340000}"/>
    <cellStyle name="20% - Accent1 2 5 3 6 3 3" xfId="13732" xr:uid="{00000000-0005-0000-0000-0000E7340000}"/>
    <cellStyle name="20% - Accent1 2 5 3 6 3 3 2" xfId="13733" xr:uid="{00000000-0005-0000-0000-0000E8340000}"/>
    <cellStyle name="20% - Accent1 2 5 3 6 3 4" xfId="13734" xr:uid="{00000000-0005-0000-0000-0000E9340000}"/>
    <cellStyle name="20% - Accent1 2 5 3 6 4" xfId="13735" xr:uid="{00000000-0005-0000-0000-0000EA340000}"/>
    <cellStyle name="20% - Accent1 2 5 3 6 4 2" xfId="13736" xr:uid="{00000000-0005-0000-0000-0000EB340000}"/>
    <cellStyle name="20% - Accent1 2 5 3 6 4 2 2" xfId="13737" xr:uid="{00000000-0005-0000-0000-0000EC340000}"/>
    <cellStyle name="20% - Accent1 2 5 3 6 4 2 2 2" xfId="13738" xr:uid="{00000000-0005-0000-0000-0000ED340000}"/>
    <cellStyle name="20% - Accent1 2 5 3 6 4 2 3" xfId="13739" xr:uid="{00000000-0005-0000-0000-0000EE340000}"/>
    <cellStyle name="20% - Accent1 2 5 3 6 4 3" xfId="13740" xr:uid="{00000000-0005-0000-0000-0000EF340000}"/>
    <cellStyle name="20% - Accent1 2 5 3 6 4 3 2" xfId="13741" xr:uid="{00000000-0005-0000-0000-0000F0340000}"/>
    <cellStyle name="20% - Accent1 2 5 3 6 4 4" xfId="13742" xr:uid="{00000000-0005-0000-0000-0000F1340000}"/>
    <cellStyle name="20% - Accent1 2 5 3 6 5" xfId="13743" xr:uid="{00000000-0005-0000-0000-0000F2340000}"/>
    <cellStyle name="20% - Accent1 2 5 3 6 5 2" xfId="13744" xr:uid="{00000000-0005-0000-0000-0000F3340000}"/>
    <cellStyle name="20% - Accent1 2 5 3 6 5 2 2" xfId="13745" xr:uid="{00000000-0005-0000-0000-0000F4340000}"/>
    <cellStyle name="20% - Accent1 2 5 3 6 5 3" xfId="13746" xr:uid="{00000000-0005-0000-0000-0000F5340000}"/>
    <cellStyle name="20% - Accent1 2 5 3 6 6" xfId="13747" xr:uid="{00000000-0005-0000-0000-0000F6340000}"/>
    <cellStyle name="20% - Accent1 2 5 3 6 6 2" xfId="13748" xr:uid="{00000000-0005-0000-0000-0000F7340000}"/>
    <cellStyle name="20% - Accent1 2 5 3 6 6 2 2" xfId="13749" xr:uid="{00000000-0005-0000-0000-0000F8340000}"/>
    <cellStyle name="20% - Accent1 2 5 3 6 6 3" xfId="13750" xr:uid="{00000000-0005-0000-0000-0000F9340000}"/>
    <cellStyle name="20% - Accent1 2 5 3 6 7" xfId="13751" xr:uid="{00000000-0005-0000-0000-0000FA340000}"/>
    <cellStyle name="20% - Accent1 2 5 3 6 7 2" xfId="13752" xr:uid="{00000000-0005-0000-0000-0000FB340000}"/>
    <cellStyle name="20% - Accent1 2 5 3 6 8" xfId="13753" xr:uid="{00000000-0005-0000-0000-0000FC340000}"/>
    <cellStyle name="20% - Accent1 2 5 3 6 8 2" xfId="13754" xr:uid="{00000000-0005-0000-0000-0000FD340000}"/>
    <cellStyle name="20% - Accent1 2 5 3 6 9" xfId="13755" xr:uid="{00000000-0005-0000-0000-0000FE340000}"/>
    <cellStyle name="20% - Accent1 2 5 3 7" xfId="13756" xr:uid="{00000000-0005-0000-0000-0000FF340000}"/>
    <cellStyle name="20% - Accent1 2 5 3 7 2" xfId="13757" xr:uid="{00000000-0005-0000-0000-000000350000}"/>
    <cellStyle name="20% - Accent1 2 5 3 7 2 2" xfId="13758" xr:uid="{00000000-0005-0000-0000-000001350000}"/>
    <cellStyle name="20% - Accent1 2 5 3 7 2 2 2" xfId="13759" xr:uid="{00000000-0005-0000-0000-000002350000}"/>
    <cellStyle name="20% - Accent1 2 5 3 7 2 3" xfId="13760" xr:uid="{00000000-0005-0000-0000-000003350000}"/>
    <cellStyle name="20% - Accent1 2 5 3 7 3" xfId="13761" xr:uid="{00000000-0005-0000-0000-000004350000}"/>
    <cellStyle name="20% - Accent1 2 5 3 7 3 2" xfId="13762" xr:uid="{00000000-0005-0000-0000-000005350000}"/>
    <cellStyle name="20% - Accent1 2 5 3 7 4" xfId="13763" xr:uid="{00000000-0005-0000-0000-000006350000}"/>
    <cellStyle name="20% - Accent1 2 5 3 8" xfId="13764" xr:uid="{00000000-0005-0000-0000-000007350000}"/>
    <cellStyle name="20% - Accent1 2 5 3 8 2" xfId="13765" xr:uid="{00000000-0005-0000-0000-000008350000}"/>
    <cellStyle name="20% - Accent1 2 5 3 8 2 2" xfId="13766" xr:uid="{00000000-0005-0000-0000-000009350000}"/>
    <cellStyle name="20% - Accent1 2 5 3 8 2 2 2" xfId="13767" xr:uid="{00000000-0005-0000-0000-00000A350000}"/>
    <cellStyle name="20% - Accent1 2 5 3 8 2 3" xfId="13768" xr:uid="{00000000-0005-0000-0000-00000B350000}"/>
    <cellStyle name="20% - Accent1 2 5 3 8 3" xfId="13769" xr:uid="{00000000-0005-0000-0000-00000C350000}"/>
    <cellStyle name="20% - Accent1 2 5 3 8 3 2" xfId="13770" xr:uid="{00000000-0005-0000-0000-00000D350000}"/>
    <cellStyle name="20% - Accent1 2 5 3 8 4" xfId="13771" xr:uid="{00000000-0005-0000-0000-00000E350000}"/>
    <cellStyle name="20% - Accent1 2 5 3 9" xfId="13772" xr:uid="{00000000-0005-0000-0000-00000F350000}"/>
    <cellStyle name="20% - Accent1 2 5 3 9 2" xfId="13773" xr:uid="{00000000-0005-0000-0000-000010350000}"/>
    <cellStyle name="20% - Accent1 2 5 3 9 2 2" xfId="13774" xr:uid="{00000000-0005-0000-0000-000011350000}"/>
    <cellStyle name="20% - Accent1 2 5 3 9 2 2 2" xfId="13775" xr:uid="{00000000-0005-0000-0000-000012350000}"/>
    <cellStyle name="20% - Accent1 2 5 3 9 2 3" xfId="13776" xr:uid="{00000000-0005-0000-0000-000013350000}"/>
    <cellStyle name="20% - Accent1 2 5 3 9 3" xfId="13777" xr:uid="{00000000-0005-0000-0000-000014350000}"/>
    <cellStyle name="20% - Accent1 2 5 3 9 3 2" xfId="13778" xr:uid="{00000000-0005-0000-0000-000015350000}"/>
    <cellStyle name="20% - Accent1 2 5 3 9 4" xfId="13779" xr:uid="{00000000-0005-0000-0000-000016350000}"/>
    <cellStyle name="20% - Accent1 2 5 4" xfId="13780" xr:uid="{00000000-0005-0000-0000-000017350000}"/>
    <cellStyle name="20% - Accent1 2 5 4 10" xfId="13781" xr:uid="{00000000-0005-0000-0000-000018350000}"/>
    <cellStyle name="20% - Accent1 2 5 4 10 2" xfId="13782" xr:uid="{00000000-0005-0000-0000-000019350000}"/>
    <cellStyle name="20% - Accent1 2 5 4 11" xfId="13783" xr:uid="{00000000-0005-0000-0000-00001A350000}"/>
    <cellStyle name="20% - Accent1 2 5 4 2" xfId="13784" xr:uid="{00000000-0005-0000-0000-00001B350000}"/>
    <cellStyle name="20% - Accent1 2 5 4 2 2" xfId="13785" xr:uid="{00000000-0005-0000-0000-00001C350000}"/>
    <cellStyle name="20% - Accent1 2 5 4 2 2 2" xfId="13786" xr:uid="{00000000-0005-0000-0000-00001D350000}"/>
    <cellStyle name="20% - Accent1 2 5 4 2 2 2 2" xfId="13787" xr:uid="{00000000-0005-0000-0000-00001E350000}"/>
    <cellStyle name="20% - Accent1 2 5 4 2 2 2 2 2" xfId="13788" xr:uid="{00000000-0005-0000-0000-00001F350000}"/>
    <cellStyle name="20% - Accent1 2 5 4 2 2 2 3" xfId="13789" xr:uid="{00000000-0005-0000-0000-000020350000}"/>
    <cellStyle name="20% - Accent1 2 5 4 2 2 3" xfId="13790" xr:uid="{00000000-0005-0000-0000-000021350000}"/>
    <cellStyle name="20% - Accent1 2 5 4 2 2 3 2" xfId="13791" xr:uid="{00000000-0005-0000-0000-000022350000}"/>
    <cellStyle name="20% - Accent1 2 5 4 2 2 4" xfId="13792" xr:uid="{00000000-0005-0000-0000-000023350000}"/>
    <cellStyle name="20% - Accent1 2 5 4 2 3" xfId="13793" xr:uid="{00000000-0005-0000-0000-000024350000}"/>
    <cellStyle name="20% - Accent1 2 5 4 2 3 2" xfId="13794" xr:uid="{00000000-0005-0000-0000-000025350000}"/>
    <cellStyle name="20% - Accent1 2 5 4 2 3 2 2" xfId="13795" xr:uid="{00000000-0005-0000-0000-000026350000}"/>
    <cellStyle name="20% - Accent1 2 5 4 2 3 2 2 2" xfId="13796" xr:uid="{00000000-0005-0000-0000-000027350000}"/>
    <cellStyle name="20% - Accent1 2 5 4 2 3 2 3" xfId="13797" xr:uid="{00000000-0005-0000-0000-000028350000}"/>
    <cellStyle name="20% - Accent1 2 5 4 2 3 3" xfId="13798" xr:uid="{00000000-0005-0000-0000-000029350000}"/>
    <cellStyle name="20% - Accent1 2 5 4 2 3 3 2" xfId="13799" xr:uid="{00000000-0005-0000-0000-00002A350000}"/>
    <cellStyle name="20% - Accent1 2 5 4 2 3 4" xfId="13800" xr:uid="{00000000-0005-0000-0000-00002B350000}"/>
    <cellStyle name="20% - Accent1 2 5 4 2 4" xfId="13801" xr:uid="{00000000-0005-0000-0000-00002C350000}"/>
    <cellStyle name="20% - Accent1 2 5 4 2 4 2" xfId="13802" xr:uid="{00000000-0005-0000-0000-00002D350000}"/>
    <cellStyle name="20% - Accent1 2 5 4 2 4 2 2" xfId="13803" xr:uid="{00000000-0005-0000-0000-00002E350000}"/>
    <cellStyle name="20% - Accent1 2 5 4 2 4 2 2 2" xfId="13804" xr:uid="{00000000-0005-0000-0000-00002F350000}"/>
    <cellStyle name="20% - Accent1 2 5 4 2 4 2 3" xfId="13805" xr:uid="{00000000-0005-0000-0000-000030350000}"/>
    <cellStyle name="20% - Accent1 2 5 4 2 4 3" xfId="13806" xr:uid="{00000000-0005-0000-0000-000031350000}"/>
    <cellStyle name="20% - Accent1 2 5 4 2 4 3 2" xfId="13807" xr:uid="{00000000-0005-0000-0000-000032350000}"/>
    <cellStyle name="20% - Accent1 2 5 4 2 4 4" xfId="13808" xr:uid="{00000000-0005-0000-0000-000033350000}"/>
    <cellStyle name="20% - Accent1 2 5 4 2 5" xfId="13809" xr:uid="{00000000-0005-0000-0000-000034350000}"/>
    <cellStyle name="20% - Accent1 2 5 4 2 5 2" xfId="13810" xr:uid="{00000000-0005-0000-0000-000035350000}"/>
    <cellStyle name="20% - Accent1 2 5 4 2 5 2 2" xfId="13811" xr:uid="{00000000-0005-0000-0000-000036350000}"/>
    <cellStyle name="20% - Accent1 2 5 4 2 5 3" xfId="13812" xr:uid="{00000000-0005-0000-0000-000037350000}"/>
    <cellStyle name="20% - Accent1 2 5 4 2 6" xfId="13813" xr:uid="{00000000-0005-0000-0000-000038350000}"/>
    <cellStyle name="20% - Accent1 2 5 4 2 6 2" xfId="13814" xr:uid="{00000000-0005-0000-0000-000039350000}"/>
    <cellStyle name="20% - Accent1 2 5 4 2 6 2 2" xfId="13815" xr:uid="{00000000-0005-0000-0000-00003A350000}"/>
    <cellStyle name="20% - Accent1 2 5 4 2 6 3" xfId="13816" xr:uid="{00000000-0005-0000-0000-00003B350000}"/>
    <cellStyle name="20% - Accent1 2 5 4 2 7" xfId="13817" xr:uid="{00000000-0005-0000-0000-00003C350000}"/>
    <cellStyle name="20% - Accent1 2 5 4 2 7 2" xfId="13818" xr:uid="{00000000-0005-0000-0000-00003D350000}"/>
    <cellStyle name="20% - Accent1 2 5 4 2 8" xfId="13819" xr:uid="{00000000-0005-0000-0000-00003E350000}"/>
    <cellStyle name="20% - Accent1 2 5 4 2 8 2" xfId="13820" xr:uid="{00000000-0005-0000-0000-00003F350000}"/>
    <cellStyle name="20% - Accent1 2 5 4 2 9" xfId="13821" xr:uid="{00000000-0005-0000-0000-000040350000}"/>
    <cellStyle name="20% - Accent1 2 5 4 3" xfId="13822" xr:uid="{00000000-0005-0000-0000-000041350000}"/>
    <cellStyle name="20% - Accent1 2 5 4 3 2" xfId="13823" xr:uid="{00000000-0005-0000-0000-000042350000}"/>
    <cellStyle name="20% - Accent1 2 5 4 3 2 2" xfId="13824" xr:uid="{00000000-0005-0000-0000-000043350000}"/>
    <cellStyle name="20% - Accent1 2 5 4 3 2 2 2" xfId="13825" xr:uid="{00000000-0005-0000-0000-000044350000}"/>
    <cellStyle name="20% - Accent1 2 5 4 3 2 2 2 2" xfId="13826" xr:uid="{00000000-0005-0000-0000-000045350000}"/>
    <cellStyle name="20% - Accent1 2 5 4 3 2 2 3" xfId="13827" xr:uid="{00000000-0005-0000-0000-000046350000}"/>
    <cellStyle name="20% - Accent1 2 5 4 3 2 3" xfId="13828" xr:uid="{00000000-0005-0000-0000-000047350000}"/>
    <cellStyle name="20% - Accent1 2 5 4 3 2 3 2" xfId="13829" xr:uid="{00000000-0005-0000-0000-000048350000}"/>
    <cellStyle name="20% - Accent1 2 5 4 3 2 4" xfId="13830" xr:uid="{00000000-0005-0000-0000-000049350000}"/>
    <cellStyle name="20% - Accent1 2 5 4 3 3" xfId="13831" xr:uid="{00000000-0005-0000-0000-00004A350000}"/>
    <cellStyle name="20% - Accent1 2 5 4 3 3 2" xfId="13832" xr:uid="{00000000-0005-0000-0000-00004B350000}"/>
    <cellStyle name="20% - Accent1 2 5 4 3 3 2 2" xfId="13833" xr:uid="{00000000-0005-0000-0000-00004C350000}"/>
    <cellStyle name="20% - Accent1 2 5 4 3 3 2 2 2" xfId="13834" xr:uid="{00000000-0005-0000-0000-00004D350000}"/>
    <cellStyle name="20% - Accent1 2 5 4 3 3 2 3" xfId="13835" xr:uid="{00000000-0005-0000-0000-00004E350000}"/>
    <cellStyle name="20% - Accent1 2 5 4 3 3 3" xfId="13836" xr:uid="{00000000-0005-0000-0000-00004F350000}"/>
    <cellStyle name="20% - Accent1 2 5 4 3 3 3 2" xfId="13837" xr:uid="{00000000-0005-0000-0000-000050350000}"/>
    <cellStyle name="20% - Accent1 2 5 4 3 3 4" xfId="13838" xr:uid="{00000000-0005-0000-0000-000051350000}"/>
    <cellStyle name="20% - Accent1 2 5 4 3 4" xfId="13839" xr:uid="{00000000-0005-0000-0000-000052350000}"/>
    <cellStyle name="20% - Accent1 2 5 4 3 4 2" xfId="13840" xr:uid="{00000000-0005-0000-0000-000053350000}"/>
    <cellStyle name="20% - Accent1 2 5 4 3 4 2 2" xfId="13841" xr:uid="{00000000-0005-0000-0000-000054350000}"/>
    <cellStyle name="20% - Accent1 2 5 4 3 4 2 2 2" xfId="13842" xr:uid="{00000000-0005-0000-0000-000055350000}"/>
    <cellStyle name="20% - Accent1 2 5 4 3 4 2 3" xfId="13843" xr:uid="{00000000-0005-0000-0000-000056350000}"/>
    <cellStyle name="20% - Accent1 2 5 4 3 4 3" xfId="13844" xr:uid="{00000000-0005-0000-0000-000057350000}"/>
    <cellStyle name="20% - Accent1 2 5 4 3 4 3 2" xfId="13845" xr:uid="{00000000-0005-0000-0000-000058350000}"/>
    <cellStyle name="20% - Accent1 2 5 4 3 4 4" xfId="13846" xr:uid="{00000000-0005-0000-0000-000059350000}"/>
    <cellStyle name="20% - Accent1 2 5 4 3 5" xfId="13847" xr:uid="{00000000-0005-0000-0000-00005A350000}"/>
    <cellStyle name="20% - Accent1 2 5 4 3 5 2" xfId="13848" xr:uid="{00000000-0005-0000-0000-00005B350000}"/>
    <cellStyle name="20% - Accent1 2 5 4 3 5 2 2" xfId="13849" xr:uid="{00000000-0005-0000-0000-00005C350000}"/>
    <cellStyle name="20% - Accent1 2 5 4 3 5 3" xfId="13850" xr:uid="{00000000-0005-0000-0000-00005D350000}"/>
    <cellStyle name="20% - Accent1 2 5 4 3 6" xfId="13851" xr:uid="{00000000-0005-0000-0000-00005E350000}"/>
    <cellStyle name="20% - Accent1 2 5 4 3 6 2" xfId="13852" xr:uid="{00000000-0005-0000-0000-00005F350000}"/>
    <cellStyle name="20% - Accent1 2 5 4 3 6 2 2" xfId="13853" xr:uid="{00000000-0005-0000-0000-000060350000}"/>
    <cellStyle name="20% - Accent1 2 5 4 3 6 3" xfId="13854" xr:uid="{00000000-0005-0000-0000-000061350000}"/>
    <cellStyle name="20% - Accent1 2 5 4 3 7" xfId="13855" xr:uid="{00000000-0005-0000-0000-000062350000}"/>
    <cellStyle name="20% - Accent1 2 5 4 3 7 2" xfId="13856" xr:uid="{00000000-0005-0000-0000-000063350000}"/>
    <cellStyle name="20% - Accent1 2 5 4 3 8" xfId="13857" xr:uid="{00000000-0005-0000-0000-000064350000}"/>
    <cellStyle name="20% - Accent1 2 5 4 3 8 2" xfId="13858" xr:uid="{00000000-0005-0000-0000-000065350000}"/>
    <cellStyle name="20% - Accent1 2 5 4 3 9" xfId="13859" xr:uid="{00000000-0005-0000-0000-000066350000}"/>
    <cellStyle name="20% - Accent1 2 5 4 4" xfId="13860" xr:uid="{00000000-0005-0000-0000-000067350000}"/>
    <cellStyle name="20% - Accent1 2 5 4 4 2" xfId="13861" xr:uid="{00000000-0005-0000-0000-000068350000}"/>
    <cellStyle name="20% - Accent1 2 5 4 4 2 2" xfId="13862" xr:uid="{00000000-0005-0000-0000-000069350000}"/>
    <cellStyle name="20% - Accent1 2 5 4 4 2 2 2" xfId="13863" xr:uid="{00000000-0005-0000-0000-00006A350000}"/>
    <cellStyle name="20% - Accent1 2 5 4 4 2 3" xfId="13864" xr:uid="{00000000-0005-0000-0000-00006B350000}"/>
    <cellStyle name="20% - Accent1 2 5 4 4 3" xfId="13865" xr:uid="{00000000-0005-0000-0000-00006C350000}"/>
    <cellStyle name="20% - Accent1 2 5 4 4 3 2" xfId="13866" xr:uid="{00000000-0005-0000-0000-00006D350000}"/>
    <cellStyle name="20% - Accent1 2 5 4 4 4" xfId="13867" xr:uid="{00000000-0005-0000-0000-00006E350000}"/>
    <cellStyle name="20% - Accent1 2 5 4 5" xfId="13868" xr:uid="{00000000-0005-0000-0000-00006F350000}"/>
    <cellStyle name="20% - Accent1 2 5 4 5 2" xfId="13869" xr:uid="{00000000-0005-0000-0000-000070350000}"/>
    <cellStyle name="20% - Accent1 2 5 4 5 2 2" xfId="13870" xr:uid="{00000000-0005-0000-0000-000071350000}"/>
    <cellStyle name="20% - Accent1 2 5 4 5 2 2 2" xfId="13871" xr:uid="{00000000-0005-0000-0000-000072350000}"/>
    <cellStyle name="20% - Accent1 2 5 4 5 2 3" xfId="13872" xr:uid="{00000000-0005-0000-0000-000073350000}"/>
    <cellStyle name="20% - Accent1 2 5 4 5 3" xfId="13873" xr:uid="{00000000-0005-0000-0000-000074350000}"/>
    <cellStyle name="20% - Accent1 2 5 4 5 3 2" xfId="13874" xr:uid="{00000000-0005-0000-0000-000075350000}"/>
    <cellStyle name="20% - Accent1 2 5 4 5 4" xfId="13875" xr:uid="{00000000-0005-0000-0000-000076350000}"/>
    <cellStyle name="20% - Accent1 2 5 4 6" xfId="13876" xr:uid="{00000000-0005-0000-0000-000077350000}"/>
    <cellStyle name="20% - Accent1 2 5 4 6 2" xfId="13877" xr:uid="{00000000-0005-0000-0000-000078350000}"/>
    <cellStyle name="20% - Accent1 2 5 4 6 2 2" xfId="13878" xr:uid="{00000000-0005-0000-0000-000079350000}"/>
    <cellStyle name="20% - Accent1 2 5 4 6 2 2 2" xfId="13879" xr:uid="{00000000-0005-0000-0000-00007A350000}"/>
    <cellStyle name="20% - Accent1 2 5 4 6 2 3" xfId="13880" xr:uid="{00000000-0005-0000-0000-00007B350000}"/>
    <cellStyle name="20% - Accent1 2 5 4 6 3" xfId="13881" xr:uid="{00000000-0005-0000-0000-00007C350000}"/>
    <cellStyle name="20% - Accent1 2 5 4 6 3 2" xfId="13882" xr:uid="{00000000-0005-0000-0000-00007D350000}"/>
    <cellStyle name="20% - Accent1 2 5 4 6 4" xfId="13883" xr:uid="{00000000-0005-0000-0000-00007E350000}"/>
    <cellStyle name="20% - Accent1 2 5 4 7" xfId="13884" xr:uid="{00000000-0005-0000-0000-00007F350000}"/>
    <cellStyle name="20% - Accent1 2 5 4 7 2" xfId="13885" xr:uid="{00000000-0005-0000-0000-000080350000}"/>
    <cellStyle name="20% - Accent1 2 5 4 7 2 2" xfId="13886" xr:uid="{00000000-0005-0000-0000-000081350000}"/>
    <cellStyle name="20% - Accent1 2 5 4 7 3" xfId="13887" xr:uid="{00000000-0005-0000-0000-000082350000}"/>
    <cellStyle name="20% - Accent1 2 5 4 8" xfId="13888" xr:uid="{00000000-0005-0000-0000-000083350000}"/>
    <cellStyle name="20% - Accent1 2 5 4 8 2" xfId="13889" xr:uid="{00000000-0005-0000-0000-000084350000}"/>
    <cellStyle name="20% - Accent1 2 5 4 8 2 2" xfId="13890" xr:uid="{00000000-0005-0000-0000-000085350000}"/>
    <cellStyle name="20% - Accent1 2 5 4 8 3" xfId="13891" xr:uid="{00000000-0005-0000-0000-000086350000}"/>
    <cellStyle name="20% - Accent1 2 5 4 9" xfId="13892" xr:uid="{00000000-0005-0000-0000-000087350000}"/>
    <cellStyle name="20% - Accent1 2 5 4 9 2" xfId="13893" xr:uid="{00000000-0005-0000-0000-000088350000}"/>
    <cellStyle name="20% - Accent1 2 5 5" xfId="13894" xr:uid="{00000000-0005-0000-0000-000089350000}"/>
    <cellStyle name="20% - Accent1 2 5 5 10" xfId="13895" xr:uid="{00000000-0005-0000-0000-00008A350000}"/>
    <cellStyle name="20% - Accent1 2 5 5 10 2" xfId="13896" xr:uid="{00000000-0005-0000-0000-00008B350000}"/>
    <cellStyle name="20% - Accent1 2 5 5 11" xfId="13897" xr:uid="{00000000-0005-0000-0000-00008C350000}"/>
    <cellStyle name="20% - Accent1 2 5 5 2" xfId="13898" xr:uid="{00000000-0005-0000-0000-00008D350000}"/>
    <cellStyle name="20% - Accent1 2 5 5 2 2" xfId="13899" xr:uid="{00000000-0005-0000-0000-00008E350000}"/>
    <cellStyle name="20% - Accent1 2 5 5 2 2 2" xfId="13900" xr:uid="{00000000-0005-0000-0000-00008F350000}"/>
    <cellStyle name="20% - Accent1 2 5 5 2 2 2 2" xfId="13901" xr:uid="{00000000-0005-0000-0000-000090350000}"/>
    <cellStyle name="20% - Accent1 2 5 5 2 2 2 2 2" xfId="13902" xr:uid="{00000000-0005-0000-0000-000091350000}"/>
    <cellStyle name="20% - Accent1 2 5 5 2 2 2 3" xfId="13903" xr:uid="{00000000-0005-0000-0000-000092350000}"/>
    <cellStyle name="20% - Accent1 2 5 5 2 2 3" xfId="13904" xr:uid="{00000000-0005-0000-0000-000093350000}"/>
    <cellStyle name="20% - Accent1 2 5 5 2 2 3 2" xfId="13905" xr:uid="{00000000-0005-0000-0000-000094350000}"/>
    <cellStyle name="20% - Accent1 2 5 5 2 2 4" xfId="13906" xr:uid="{00000000-0005-0000-0000-000095350000}"/>
    <cellStyle name="20% - Accent1 2 5 5 2 3" xfId="13907" xr:uid="{00000000-0005-0000-0000-000096350000}"/>
    <cellStyle name="20% - Accent1 2 5 5 2 3 2" xfId="13908" xr:uid="{00000000-0005-0000-0000-000097350000}"/>
    <cellStyle name="20% - Accent1 2 5 5 2 3 2 2" xfId="13909" xr:uid="{00000000-0005-0000-0000-000098350000}"/>
    <cellStyle name="20% - Accent1 2 5 5 2 3 2 2 2" xfId="13910" xr:uid="{00000000-0005-0000-0000-000099350000}"/>
    <cellStyle name="20% - Accent1 2 5 5 2 3 2 3" xfId="13911" xr:uid="{00000000-0005-0000-0000-00009A350000}"/>
    <cellStyle name="20% - Accent1 2 5 5 2 3 3" xfId="13912" xr:uid="{00000000-0005-0000-0000-00009B350000}"/>
    <cellStyle name="20% - Accent1 2 5 5 2 3 3 2" xfId="13913" xr:uid="{00000000-0005-0000-0000-00009C350000}"/>
    <cellStyle name="20% - Accent1 2 5 5 2 3 4" xfId="13914" xr:uid="{00000000-0005-0000-0000-00009D350000}"/>
    <cellStyle name="20% - Accent1 2 5 5 2 4" xfId="13915" xr:uid="{00000000-0005-0000-0000-00009E350000}"/>
    <cellStyle name="20% - Accent1 2 5 5 2 4 2" xfId="13916" xr:uid="{00000000-0005-0000-0000-00009F350000}"/>
    <cellStyle name="20% - Accent1 2 5 5 2 4 2 2" xfId="13917" xr:uid="{00000000-0005-0000-0000-0000A0350000}"/>
    <cellStyle name="20% - Accent1 2 5 5 2 4 2 2 2" xfId="13918" xr:uid="{00000000-0005-0000-0000-0000A1350000}"/>
    <cellStyle name="20% - Accent1 2 5 5 2 4 2 3" xfId="13919" xr:uid="{00000000-0005-0000-0000-0000A2350000}"/>
    <cellStyle name="20% - Accent1 2 5 5 2 4 3" xfId="13920" xr:uid="{00000000-0005-0000-0000-0000A3350000}"/>
    <cellStyle name="20% - Accent1 2 5 5 2 4 3 2" xfId="13921" xr:uid="{00000000-0005-0000-0000-0000A4350000}"/>
    <cellStyle name="20% - Accent1 2 5 5 2 4 4" xfId="13922" xr:uid="{00000000-0005-0000-0000-0000A5350000}"/>
    <cellStyle name="20% - Accent1 2 5 5 2 5" xfId="13923" xr:uid="{00000000-0005-0000-0000-0000A6350000}"/>
    <cellStyle name="20% - Accent1 2 5 5 2 5 2" xfId="13924" xr:uid="{00000000-0005-0000-0000-0000A7350000}"/>
    <cellStyle name="20% - Accent1 2 5 5 2 5 2 2" xfId="13925" xr:uid="{00000000-0005-0000-0000-0000A8350000}"/>
    <cellStyle name="20% - Accent1 2 5 5 2 5 3" xfId="13926" xr:uid="{00000000-0005-0000-0000-0000A9350000}"/>
    <cellStyle name="20% - Accent1 2 5 5 2 6" xfId="13927" xr:uid="{00000000-0005-0000-0000-0000AA350000}"/>
    <cellStyle name="20% - Accent1 2 5 5 2 6 2" xfId="13928" xr:uid="{00000000-0005-0000-0000-0000AB350000}"/>
    <cellStyle name="20% - Accent1 2 5 5 2 6 2 2" xfId="13929" xr:uid="{00000000-0005-0000-0000-0000AC350000}"/>
    <cellStyle name="20% - Accent1 2 5 5 2 6 3" xfId="13930" xr:uid="{00000000-0005-0000-0000-0000AD350000}"/>
    <cellStyle name="20% - Accent1 2 5 5 2 7" xfId="13931" xr:uid="{00000000-0005-0000-0000-0000AE350000}"/>
    <cellStyle name="20% - Accent1 2 5 5 2 7 2" xfId="13932" xr:uid="{00000000-0005-0000-0000-0000AF350000}"/>
    <cellStyle name="20% - Accent1 2 5 5 2 8" xfId="13933" xr:uid="{00000000-0005-0000-0000-0000B0350000}"/>
    <cellStyle name="20% - Accent1 2 5 5 2 8 2" xfId="13934" xr:uid="{00000000-0005-0000-0000-0000B1350000}"/>
    <cellStyle name="20% - Accent1 2 5 5 2 9" xfId="13935" xr:uid="{00000000-0005-0000-0000-0000B2350000}"/>
    <cellStyle name="20% - Accent1 2 5 5 3" xfId="13936" xr:uid="{00000000-0005-0000-0000-0000B3350000}"/>
    <cellStyle name="20% - Accent1 2 5 5 3 2" xfId="13937" xr:uid="{00000000-0005-0000-0000-0000B4350000}"/>
    <cellStyle name="20% - Accent1 2 5 5 3 2 2" xfId="13938" xr:uid="{00000000-0005-0000-0000-0000B5350000}"/>
    <cellStyle name="20% - Accent1 2 5 5 3 2 2 2" xfId="13939" xr:uid="{00000000-0005-0000-0000-0000B6350000}"/>
    <cellStyle name="20% - Accent1 2 5 5 3 2 2 2 2" xfId="13940" xr:uid="{00000000-0005-0000-0000-0000B7350000}"/>
    <cellStyle name="20% - Accent1 2 5 5 3 2 2 3" xfId="13941" xr:uid="{00000000-0005-0000-0000-0000B8350000}"/>
    <cellStyle name="20% - Accent1 2 5 5 3 2 3" xfId="13942" xr:uid="{00000000-0005-0000-0000-0000B9350000}"/>
    <cellStyle name="20% - Accent1 2 5 5 3 2 3 2" xfId="13943" xr:uid="{00000000-0005-0000-0000-0000BA350000}"/>
    <cellStyle name="20% - Accent1 2 5 5 3 2 4" xfId="13944" xr:uid="{00000000-0005-0000-0000-0000BB350000}"/>
    <cellStyle name="20% - Accent1 2 5 5 3 3" xfId="13945" xr:uid="{00000000-0005-0000-0000-0000BC350000}"/>
    <cellStyle name="20% - Accent1 2 5 5 3 3 2" xfId="13946" xr:uid="{00000000-0005-0000-0000-0000BD350000}"/>
    <cellStyle name="20% - Accent1 2 5 5 3 3 2 2" xfId="13947" xr:uid="{00000000-0005-0000-0000-0000BE350000}"/>
    <cellStyle name="20% - Accent1 2 5 5 3 3 2 2 2" xfId="13948" xr:uid="{00000000-0005-0000-0000-0000BF350000}"/>
    <cellStyle name="20% - Accent1 2 5 5 3 3 2 3" xfId="13949" xr:uid="{00000000-0005-0000-0000-0000C0350000}"/>
    <cellStyle name="20% - Accent1 2 5 5 3 3 3" xfId="13950" xr:uid="{00000000-0005-0000-0000-0000C1350000}"/>
    <cellStyle name="20% - Accent1 2 5 5 3 3 3 2" xfId="13951" xr:uid="{00000000-0005-0000-0000-0000C2350000}"/>
    <cellStyle name="20% - Accent1 2 5 5 3 3 4" xfId="13952" xr:uid="{00000000-0005-0000-0000-0000C3350000}"/>
    <cellStyle name="20% - Accent1 2 5 5 3 4" xfId="13953" xr:uid="{00000000-0005-0000-0000-0000C4350000}"/>
    <cellStyle name="20% - Accent1 2 5 5 3 4 2" xfId="13954" xr:uid="{00000000-0005-0000-0000-0000C5350000}"/>
    <cellStyle name="20% - Accent1 2 5 5 3 4 2 2" xfId="13955" xr:uid="{00000000-0005-0000-0000-0000C6350000}"/>
    <cellStyle name="20% - Accent1 2 5 5 3 4 2 2 2" xfId="13956" xr:uid="{00000000-0005-0000-0000-0000C7350000}"/>
    <cellStyle name="20% - Accent1 2 5 5 3 4 2 3" xfId="13957" xr:uid="{00000000-0005-0000-0000-0000C8350000}"/>
    <cellStyle name="20% - Accent1 2 5 5 3 4 3" xfId="13958" xr:uid="{00000000-0005-0000-0000-0000C9350000}"/>
    <cellStyle name="20% - Accent1 2 5 5 3 4 3 2" xfId="13959" xr:uid="{00000000-0005-0000-0000-0000CA350000}"/>
    <cellStyle name="20% - Accent1 2 5 5 3 4 4" xfId="13960" xr:uid="{00000000-0005-0000-0000-0000CB350000}"/>
    <cellStyle name="20% - Accent1 2 5 5 3 5" xfId="13961" xr:uid="{00000000-0005-0000-0000-0000CC350000}"/>
    <cellStyle name="20% - Accent1 2 5 5 3 5 2" xfId="13962" xr:uid="{00000000-0005-0000-0000-0000CD350000}"/>
    <cellStyle name="20% - Accent1 2 5 5 3 5 2 2" xfId="13963" xr:uid="{00000000-0005-0000-0000-0000CE350000}"/>
    <cellStyle name="20% - Accent1 2 5 5 3 5 3" xfId="13964" xr:uid="{00000000-0005-0000-0000-0000CF350000}"/>
    <cellStyle name="20% - Accent1 2 5 5 3 6" xfId="13965" xr:uid="{00000000-0005-0000-0000-0000D0350000}"/>
    <cellStyle name="20% - Accent1 2 5 5 3 6 2" xfId="13966" xr:uid="{00000000-0005-0000-0000-0000D1350000}"/>
    <cellStyle name="20% - Accent1 2 5 5 3 6 2 2" xfId="13967" xr:uid="{00000000-0005-0000-0000-0000D2350000}"/>
    <cellStyle name="20% - Accent1 2 5 5 3 6 3" xfId="13968" xr:uid="{00000000-0005-0000-0000-0000D3350000}"/>
    <cellStyle name="20% - Accent1 2 5 5 3 7" xfId="13969" xr:uid="{00000000-0005-0000-0000-0000D4350000}"/>
    <cellStyle name="20% - Accent1 2 5 5 3 7 2" xfId="13970" xr:uid="{00000000-0005-0000-0000-0000D5350000}"/>
    <cellStyle name="20% - Accent1 2 5 5 3 8" xfId="13971" xr:uid="{00000000-0005-0000-0000-0000D6350000}"/>
    <cellStyle name="20% - Accent1 2 5 5 3 8 2" xfId="13972" xr:uid="{00000000-0005-0000-0000-0000D7350000}"/>
    <cellStyle name="20% - Accent1 2 5 5 3 9" xfId="13973" xr:uid="{00000000-0005-0000-0000-0000D8350000}"/>
    <cellStyle name="20% - Accent1 2 5 5 4" xfId="13974" xr:uid="{00000000-0005-0000-0000-0000D9350000}"/>
    <cellStyle name="20% - Accent1 2 5 5 4 2" xfId="13975" xr:uid="{00000000-0005-0000-0000-0000DA350000}"/>
    <cellStyle name="20% - Accent1 2 5 5 4 2 2" xfId="13976" xr:uid="{00000000-0005-0000-0000-0000DB350000}"/>
    <cellStyle name="20% - Accent1 2 5 5 4 2 2 2" xfId="13977" xr:uid="{00000000-0005-0000-0000-0000DC350000}"/>
    <cellStyle name="20% - Accent1 2 5 5 4 2 3" xfId="13978" xr:uid="{00000000-0005-0000-0000-0000DD350000}"/>
    <cellStyle name="20% - Accent1 2 5 5 4 3" xfId="13979" xr:uid="{00000000-0005-0000-0000-0000DE350000}"/>
    <cellStyle name="20% - Accent1 2 5 5 4 3 2" xfId="13980" xr:uid="{00000000-0005-0000-0000-0000DF350000}"/>
    <cellStyle name="20% - Accent1 2 5 5 4 4" xfId="13981" xr:uid="{00000000-0005-0000-0000-0000E0350000}"/>
    <cellStyle name="20% - Accent1 2 5 5 5" xfId="13982" xr:uid="{00000000-0005-0000-0000-0000E1350000}"/>
    <cellStyle name="20% - Accent1 2 5 5 5 2" xfId="13983" xr:uid="{00000000-0005-0000-0000-0000E2350000}"/>
    <cellStyle name="20% - Accent1 2 5 5 5 2 2" xfId="13984" xr:uid="{00000000-0005-0000-0000-0000E3350000}"/>
    <cellStyle name="20% - Accent1 2 5 5 5 2 2 2" xfId="13985" xr:uid="{00000000-0005-0000-0000-0000E4350000}"/>
    <cellStyle name="20% - Accent1 2 5 5 5 2 3" xfId="13986" xr:uid="{00000000-0005-0000-0000-0000E5350000}"/>
    <cellStyle name="20% - Accent1 2 5 5 5 3" xfId="13987" xr:uid="{00000000-0005-0000-0000-0000E6350000}"/>
    <cellStyle name="20% - Accent1 2 5 5 5 3 2" xfId="13988" xr:uid="{00000000-0005-0000-0000-0000E7350000}"/>
    <cellStyle name="20% - Accent1 2 5 5 5 4" xfId="13989" xr:uid="{00000000-0005-0000-0000-0000E8350000}"/>
    <cellStyle name="20% - Accent1 2 5 5 6" xfId="13990" xr:uid="{00000000-0005-0000-0000-0000E9350000}"/>
    <cellStyle name="20% - Accent1 2 5 5 6 2" xfId="13991" xr:uid="{00000000-0005-0000-0000-0000EA350000}"/>
    <cellStyle name="20% - Accent1 2 5 5 6 2 2" xfId="13992" xr:uid="{00000000-0005-0000-0000-0000EB350000}"/>
    <cellStyle name="20% - Accent1 2 5 5 6 2 2 2" xfId="13993" xr:uid="{00000000-0005-0000-0000-0000EC350000}"/>
    <cellStyle name="20% - Accent1 2 5 5 6 2 3" xfId="13994" xr:uid="{00000000-0005-0000-0000-0000ED350000}"/>
    <cellStyle name="20% - Accent1 2 5 5 6 3" xfId="13995" xr:uid="{00000000-0005-0000-0000-0000EE350000}"/>
    <cellStyle name="20% - Accent1 2 5 5 6 3 2" xfId="13996" xr:uid="{00000000-0005-0000-0000-0000EF350000}"/>
    <cellStyle name="20% - Accent1 2 5 5 6 4" xfId="13997" xr:uid="{00000000-0005-0000-0000-0000F0350000}"/>
    <cellStyle name="20% - Accent1 2 5 5 7" xfId="13998" xr:uid="{00000000-0005-0000-0000-0000F1350000}"/>
    <cellStyle name="20% - Accent1 2 5 5 7 2" xfId="13999" xr:uid="{00000000-0005-0000-0000-0000F2350000}"/>
    <cellStyle name="20% - Accent1 2 5 5 7 2 2" xfId="14000" xr:uid="{00000000-0005-0000-0000-0000F3350000}"/>
    <cellStyle name="20% - Accent1 2 5 5 7 3" xfId="14001" xr:uid="{00000000-0005-0000-0000-0000F4350000}"/>
    <cellStyle name="20% - Accent1 2 5 5 8" xfId="14002" xr:uid="{00000000-0005-0000-0000-0000F5350000}"/>
    <cellStyle name="20% - Accent1 2 5 5 8 2" xfId="14003" xr:uid="{00000000-0005-0000-0000-0000F6350000}"/>
    <cellStyle name="20% - Accent1 2 5 5 8 2 2" xfId="14004" xr:uid="{00000000-0005-0000-0000-0000F7350000}"/>
    <cellStyle name="20% - Accent1 2 5 5 8 3" xfId="14005" xr:uid="{00000000-0005-0000-0000-0000F8350000}"/>
    <cellStyle name="20% - Accent1 2 5 5 9" xfId="14006" xr:uid="{00000000-0005-0000-0000-0000F9350000}"/>
    <cellStyle name="20% - Accent1 2 5 5 9 2" xfId="14007" xr:uid="{00000000-0005-0000-0000-0000FA350000}"/>
    <cellStyle name="20% - Accent1 2 5 6" xfId="14008" xr:uid="{00000000-0005-0000-0000-0000FB350000}"/>
    <cellStyle name="20% - Accent1 2 5 6 10" xfId="14009" xr:uid="{00000000-0005-0000-0000-0000FC350000}"/>
    <cellStyle name="20% - Accent1 2 5 6 10 2" xfId="14010" xr:uid="{00000000-0005-0000-0000-0000FD350000}"/>
    <cellStyle name="20% - Accent1 2 5 6 11" xfId="14011" xr:uid="{00000000-0005-0000-0000-0000FE350000}"/>
    <cellStyle name="20% - Accent1 2 5 6 2" xfId="14012" xr:uid="{00000000-0005-0000-0000-0000FF350000}"/>
    <cellStyle name="20% - Accent1 2 5 6 2 2" xfId="14013" xr:uid="{00000000-0005-0000-0000-000000360000}"/>
    <cellStyle name="20% - Accent1 2 5 6 2 2 2" xfId="14014" xr:uid="{00000000-0005-0000-0000-000001360000}"/>
    <cellStyle name="20% - Accent1 2 5 6 2 2 2 2" xfId="14015" xr:uid="{00000000-0005-0000-0000-000002360000}"/>
    <cellStyle name="20% - Accent1 2 5 6 2 2 2 2 2" xfId="14016" xr:uid="{00000000-0005-0000-0000-000003360000}"/>
    <cellStyle name="20% - Accent1 2 5 6 2 2 2 3" xfId="14017" xr:uid="{00000000-0005-0000-0000-000004360000}"/>
    <cellStyle name="20% - Accent1 2 5 6 2 2 3" xfId="14018" xr:uid="{00000000-0005-0000-0000-000005360000}"/>
    <cellStyle name="20% - Accent1 2 5 6 2 2 3 2" xfId="14019" xr:uid="{00000000-0005-0000-0000-000006360000}"/>
    <cellStyle name="20% - Accent1 2 5 6 2 2 4" xfId="14020" xr:uid="{00000000-0005-0000-0000-000007360000}"/>
    <cellStyle name="20% - Accent1 2 5 6 2 3" xfId="14021" xr:uid="{00000000-0005-0000-0000-000008360000}"/>
    <cellStyle name="20% - Accent1 2 5 6 2 3 2" xfId="14022" xr:uid="{00000000-0005-0000-0000-000009360000}"/>
    <cellStyle name="20% - Accent1 2 5 6 2 3 2 2" xfId="14023" xr:uid="{00000000-0005-0000-0000-00000A360000}"/>
    <cellStyle name="20% - Accent1 2 5 6 2 3 2 2 2" xfId="14024" xr:uid="{00000000-0005-0000-0000-00000B360000}"/>
    <cellStyle name="20% - Accent1 2 5 6 2 3 2 3" xfId="14025" xr:uid="{00000000-0005-0000-0000-00000C360000}"/>
    <cellStyle name="20% - Accent1 2 5 6 2 3 3" xfId="14026" xr:uid="{00000000-0005-0000-0000-00000D360000}"/>
    <cellStyle name="20% - Accent1 2 5 6 2 3 3 2" xfId="14027" xr:uid="{00000000-0005-0000-0000-00000E360000}"/>
    <cellStyle name="20% - Accent1 2 5 6 2 3 4" xfId="14028" xr:uid="{00000000-0005-0000-0000-00000F360000}"/>
    <cellStyle name="20% - Accent1 2 5 6 2 4" xfId="14029" xr:uid="{00000000-0005-0000-0000-000010360000}"/>
    <cellStyle name="20% - Accent1 2 5 6 2 4 2" xfId="14030" xr:uid="{00000000-0005-0000-0000-000011360000}"/>
    <cellStyle name="20% - Accent1 2 5 6 2 4 2 2" xfId="14031" xr:uid="{00000000-0005-0000-0000-000012360000}"/>
    <cellStyle name="20% - Accent1 2 5 6 2 4 2 2 2" xfId="14032" xr:uid="{00000000-0005-0000-0000-000013360000}"/>
    <cellStyle name="20% - Accent1 2 5 6 2 4 2 3" xfId="14033" xr:uid="{00000000-0005-0000-0000-000014360000}"/>
    <cellStyle name="20% - Accent1 2 5 6 2 4 3" xfId="14034" xr:uid="{00000000-0005-0000-0000-000015360000}"/>
    <cellStyle name="20% - Accent1 2 5 6 2 4 3 2" xfId="14035" xr:uid="{00000000-0005-0000-0000-000016360000}"/>
    <cellStyle name="20% - Accent1 2 5 6 2 4 4" xfId="14036" xr:uid="{00000000-0005-0000-0000-000017360000}"/>
    <cellStyle name="20% - Accent1 2 5 6 2 5" xfId="14037" xr:uid="{00000000-0005-0000-0000-000018360000}"/>
    <cellStyle name="20% - Accent1 2 5 6 2 5 2" xfId="14038" xr:uid="{00000000-0005-0000-0000-000019360000}"/>
    <cellStyle name="20% - Accent1 2 5 6 2 5 2 2" xfId="14039" xr:uid="{00000000-0005-0000-0000-00001A360000}"/>
    <cellStyle name="20% - Accent1 2 5 6 2 5 3" xfId="14040" xr:uid="{00000000-0005-0000-0000-00001B360000}"/>
    <cellStyle name="20% - Accent1 2 5 6 2 6" xfId="14041" xr:uid="{00000000-0005-0000-0000-00001C360000}"/>
    <cellStyle name="20% - Accent1 2 5 6 2 6 2" xfId="14042" xr:uid="{00000000-0005-0000-0000-00001D360000}"/>
    <cellStyle name="20% - Accent1 2 5 6 2 6 2 2" xfId="14043" xr:uid="{00000000-0005-0000-0000-00001E360000}"/>
    <cellStyle name="20% - Accent1 2 5 6 2 6 3" xfId="14044" xr:uid="{00000000-0005-0000-0000-00001F360000}"/>
    <cellStyle name="20% - Accent1 2 5 6 2 7" xfId="14045" xr:uid="{00000000-0005-0000-0000-000020360000}"/>
    <cellStyle name="20% - Accent1 2 5 6 2 7 2" xfId="14046" xr:uid="{00000000-0005-0000-0000-000021360000}"/>
    <cellStyle name="20% - Accent1 2 5 6 2 8" xfId="14047" xr:uid="{00000000-0005-0000-0000-000022360000}"/>
    <cellStyle name="20% - Accent1 2 5 6 2 8 2" xfId="14048" xr:uid="{00000000-0005-0000-0000-000023360000}"/>
    <cellStyle name="20% - Accent1 2 5 6 2 9" xfId="14049" xr:uid="{00000000-0005-0000-0000-000024360000}"/>
    <cellStyle name="20% - Accent1 2 5 6 3" xfId="14050" xr:uid="{00000000-0005-0000-0000-000025360000}"/>
    <cellStyle name="20% - Accent1 2 5 6 3 2" xfId="14051" xr:uid="{00000000-0005-0000-0000-000026360000}"/>
    <cellStyle name="20% - Accent1 2 5 6 3 2 2" xfId="14052" xr:uid="{00000000-0005-0000-0000-000027360000}"/>
    <cellStyle name="20% - Accent1 2 5 6 3 2 2 2" xfId="14053" xr:uid="{00000000-0005-0000-0000-000028360000}"/>
    <cellStyle name="20% - Accent1 2 5 6 3 2 2 2 2" xfId="14054" xr:uid="{00000000-0005-0000-0000-000029360000}"/>
    <cellStyle name="20% - Accent1 2 5 6 3 2 2 3" xfId="14055" xr:uid="{00000000-0005-0000-0000-00002A360000}"/>
    <cellStyle name="20% - Accent1 2 5 6 3 2 3" xfId="14056" xr:uid="{00000000-0005-0000-0000-00002B360000}"/>
    <cellStyle name="20% - Accent1 2 5 6 3 2 3 2" xfId="14057" xr:uid="{00000000-0005-0000-0000-00002C360000}"/>
    <cellStyle name="20% - Accent1 2 5 6 3 2 4" xfId="14058" xr:uid="{00000000-0005-0000-0000-00002D360000}"/>
    <cellStyle name="20% - Accent1 2 5 6 3 3" xfId="14059" xr:uid="{00000000-0005-0000-0000-00002E360000}"/>
    <cellStyle name="20% - Accent1 2 5 6 3 3 2" xfId="14060" xr:uid="{00000000-0005-0000-0000-00002F360000}"/>
    <cellStyle name="20% - Accent1 2 5 6 3 3 2 2" xfId="14061" xr:uid="{00000000-0005-0000-0000-000030360000}"/>
    <cellStyle name="20% - Accent1 2 5 6 3 3 2 2 2" xfId="14062" xr:uid="{00000000-0005-0000-0000-000031360000}"/>
    <cellStyle name="20% - Accent1 2 5 6 3 3 2 3" xfId="14063" xr:uid="{00000000-0005-0000-0000-000032360000}"/>
    <cellStyle name="20% - Accent1 2 5 6 3 3 3" xfId="14064" xr:uid="{00000000-0005-0000-0000-000033360000}"/>
    <cellStyle name="20% - Accent1 2 5 6 3 3 3 2" xfId="14065" xr:uid="{00000000-0005-0000-0000-000034360000}"/>
    <cellStyle name="20% - Accent1 2 5 6 3 3 4" xfId="14066" xr:uid="{00000000-0005-0000-0000-000035360000}"/>
    <cellStyle name="20% - Accent1 2 5 6 3 4" xfId="14067" xr:uid="{00000000-0005-0000-0000-000036360000}"/>
    <cellStyle name="20% - Accent1 2 5 6 3 4 2" xfId="14068" xr:uid="{00000000-0005-0000-0000-000037360000}"/>
    <cellStyle name="20% - Accent1 2 5 6 3 4 2 2" xfId="14069" xr:uid="{00000000-0005-0000-0000-000038360000}"/>
    <cellStyle name="20% - Accent1 2 5 6 3 4 2 2 2" xfId="14070" xr:uid="{00000000-0005-0000-0000-000039360000}"/>
    <cellStyle name="20% - Accent1 2 5 6 3 4 2 3" xfId="14071" xr:uid="{00000000-0005-0000-0000-00003A360000}"/>
    <cellStyle name="20% - Accent1 2 5 6 3 4 3" xfId="14072" xr:uid="{00000000-0005-0000-0000-00003B360000}"/>
    <cellStyle name="20% - Accent1 2 5 6 3 4 3 2" xfId="14073" xr:uid="{00000000-0005-0000-0000-00003C360000}"/>
    <cellStyle name="20% - Accent1 2 5 6 3 4 4" xfId="14074" xr:uid="{00000000-0005-0000-0000-00003D360000}"/>
    <cellStyle name="20% - Accent1 2 5 6 3 5" xfId="14075" xr:uid="{00000000-0005-0000-0000-00003E360000}"/>
    <cellStyle name="20% - Accent1 2 5 6 3 5 2" xfId="14076" xr:uid="{00000000-0005-0000-0000-00003F360000}"/>
    <cellStyle name="20% - Accent1 2 5 6 3 5 2 2" xfId="14077" xr:uid="{00000000-0005-0000-0000-000040360000}"/>
    <cellStyle name="20% - Accent1 2 5 6 3 5 3" xfId="14078" xr:uid="{00000000-0005-0000-0000-000041360000}"/>
    <cellStyle name="20% - Accent1 2 5 6 3 6" xfId="14079" xr:uid="{00000000-0005-0000-0000-000042360000}"/>
    <cellStyle name="20% - Accent1 2 5 6 3 6 2" xfId="14080" xr:uid="{00000000-0005-0000-0000-000043360000}"/>
    <cellStyle name="20% - Accent1 2 5 6 3 6 2 2" xfId="14081" xr:uid="{00000000-0005-0000-0000-000044360000}"/>
    <cellStyle name="20% - Accent1 2 5 6 3 6 3" xfId="14082" xr:uid="{00000000-0005-0000-0000-000045360000}"/>
    <cellStyle name="20% - Accent1 2 5 6 3 7" xfId="14083" xr:uid="{00000000-0005-0000-0000-000046360000}"/>
    <cellStyle name="20% - Accent1 2 5 6 3 7 2" xfId="14084" xr:uid="{00000000-0005-0000-0000-000047360000}"/>
    <cellStyle name="20% - Accent1 2 5 6 3 8" xfId="14085" xr:uid="{00000000-0005-0000-0000-000048360000}"/>
    <cellStyle name="20% - Accent1 2 5 6 3 8 2" xfId="14086" xr:uid="{00000000-0005-0000-0000-000049360000}"/>
    <cellStyle name="20% - Accent1 2 5 6 3 9" xfId="14087" xr:uid="{00000000-0005-0000-0000-00004A360000}"/>
    <cellStyle name="20% - Accent1 2 5 6 4" xfId="14088" xr:uid="{00000000-0005-0000-0000-00004B360000}"/>
    <cellStyle name="20% - Accent1 2 5 6 4 2" xfId="14089" xr:uid="{00000000-0005-0000-0000-00004C360000}"/>
    <cellStyle name="20% - Accent1 2 5 6 4 2 2" xfId="14090" xr:uid="{00000000-0005-0000-0000-00004D360000}"/>
    <cellStyle name="20% - Accent1 2 5 6 4 2 2 2" xfId="14091" xr:uid="{00000000-0005-0000-0000-00004E360000}"/>
    <cellStyle name="20% - Accent1 2 5 6 4 2 3" xfId="14092" xr:uid="{00000000-0005-0000-0000-00004F360000}"/>
    <cellStyle name="20% - Accent1 2 5 6 4 3" xfId="14093" xr:uid="{00000000-0005-0000-0000-000050360000}"/>
    <cellStyle name="20% - Accent1 2 5 6 4 3 2" xfId="14094" xr:uid="{00000000-0005-0000-0000-000051360000}"/>
    <cellStyle name="20% - Accent1 2 5 6 4 4" xfId="14095" xr:uid="{00000000-0005-0000-0000-000052360000}"/>
    <cellStyle name="20% - Accent1 2 5 6 5" xfId="14096" xr:uid="{00000000-0005-0000-0000-000053360000}"/>
    <cellStyle name="20% - Accent1 2 5 6 5 2" xfId="14097" xr:uid="{00000000-0005-0000-0000-000054360000}"/>
    <cellStyle name="20% - Accent1 2 5 6 5 2 2" xfId="14098" xr:uid="{00000000-0005-0000-0000-000055360000}"/>
    <cellStyle name="20% - Accent1 2 5 6 5 2 2 2" xfId="14099" xr:uid="{00000000-0005-0000-0000-000056360000}"/>
    <cellStyle name="20% - Accent1 2 5 6 5 2 3" xfId="14100" xr:uid="{00000000-0005-0000-0000-000057360000}"/>
    <cellStyle name="20% - Accent1 2 5 6 5 3" xfId="14101" xr:uid="{00000000-0005-0000-0000-000058360000}"/>
    <cellStyle name="20% - Accent1 2 5 6 5 3 2" xfId="14102" xr:uid="{00000000-0005-0000-0000-000059360000}"/>
    <cellStyle name="20% - Accent1 2 5 6 5 4" xfId="14103" xr:uid="{00000000-0005-0000-0000-00005A360000}"/>
    <cellStyle name="20% - Accent1 2 5 6 6" xfId="14104" xr:uid="{00000000-0005-0000-0000-00005B360000}"/>
    <cellStyle name="20% - Accent1 2 5 6 6 2" xfId="14105" xr:uid="{00000000-0005-0000-0000-00005C360000}"/>
    <cellStyle name="20% - Accent1 2 5 6 6 2 2" xfId="14106" xr:uid="{00000000-0005-0000-0000-00005D360000}"/>
    <cellStyle name="20% - Accent1 2 5 6 6 2 2 2" xfId="14107" xr:uid="{00000000-0005-0000-0000-00005E360000}"/>
    <cellStyle name="20% - Accent1 2 5 6 6 2 3" xfId="14108" xr:uid="{00000000-0005-0000-0000-00005F360000}"/>
    <cellStyle name="20% - Accent1 2 5 6 6 3" xfId="14109" xr:uid="{00000000-0005-0000-0000-000060360000}"/>
    <cellStyle name="20% - Accent1 2 5 6 6 3 2" xfId="14110" xr:uid="{00000000-0005-0000-0000-000061360000}"/>
    <cellStyle name="20% - Accent1 2 5 6 6 4" xfId="14111" xr:uid="{00000000-0005-0000-0000-000062360000}"/>
    <cellStyle name="20% - Accent1 2 5 6 7" xfId="14112" xr:uid="{00000000-0005-0000-0000-000063360000}"/>
    <cellStyle name="20% - Accent1 2 5 6 7 2" xfId="14113" xr:uid="{00000000-0005-0000-0000-000064360000}"/>
    <cellStyle name="20% - Accent1 2 5 6 7 2 2" xfId="14114" xr:uid="{00000000-0005-0000-0000-000065360000}"/>
    <cellStyle name="20% - Accent1 2 5 6 7 3" xfId="14115" xr:uid="{00000000-0005-0000-0000-000066360000}"/>
    <cellStyle name="20% - Accent1 2 5 6 8" xfId="14116" xr:uid="{00000000-0005-0000-0000-000067360000}"/>
    <cellStyle name="20% - Accent1 2 5 6 8 2" xfId="14117" xr:uid="{00000000-0005-0000-0000-000068360000}"/>
    <cellStyle name="20% - Accent1 2 5 6 8 2 2" xfId="14118" xr:uid="{00000000-0005-0000-0000-000069360000}"/>
    <cellStyle name="20% - Accent1 2 5 6 8 3" xfId="14119" xr:uid="{00000000-0005-0000-0000-00006A360000}"/>
    <cellStyle name="20% - Accent1 2 5 6 9" xfId="14120" xr:uid="{00000000-0005-0000-0000-00006B360000}"/>
    <cellStyle name="20% - Accent1 2 5 6 9 2" xfId="14121" xr:uid="{00000000-0005-0000-0000-00006C360000}"/>
    <cellStyle name="20% - Accent1 2 5 7" xfId="14122" xr:uid="{00000000-0005-0000-0000-00006D360000}"/>
    <cellStyle name="20% - Accent1 2 5 7 2" xfId="14123" xr:uid="{00000000-0005-0000-0000-00006E360000}"/>
    <cellStyle name="20% - Accent1 2 5 7 2 2" xfId="14124" xr:uid="{00000000-0005-0000-0000-00006F360000}"/>
    <cellStyle name="20% - Accent1 2 5 7 2 2 2" xfId="14125" xr:uid="{00000000-0005-0000-0000-000070360000}"/>
    <cellStyle name="20% - Accent1 2 5 7 2 2 2 2" xfId="14126" xr:uid="{00000000-0005-0000-0000-000071360000}"/>
    <cellStyle name="20% - Accent1 2 5 7 2 2 3" xfId="14127" xr:uid="{00000000-0005-0000-0000-000072360000}"/>
    <cellStyle name="20% - Accent1 2 5 7 2 3" xfId="14128" xr:uid="{00000000-0005-0000-0000-000073360000}"/>
    <cellStyle name="20% - Accent1 2 5 7 2 3 2" xfId="14129" xr:uid="{00000000-0005-0000-0000-000074360000}"/>
    <cellStyle name="20% - Accent1 2 5 7 2 4" xfId="14130" xr:uid="{00000000-0005-0000-0000-000075360000}"/>
    <cellStyle name="20% - Accent1 2 5 7 3" xfId="14131" xr:uid="{00000000-0005-0000-0000-000076360000}"/>
    <cellStyle name="20% - Accent1 2 5 7 3 2" xfId="14132" xr:uid="{00000000-0005-0000-0000-000077360000}"/>
    <cellStyle name="20% - Accent1 2 5 7 3 2 2" xfId="14133" xr:uid="{00000000-0005-0000-0000-000078360000}"/>
    <cellStyle name="20% - Accent1 2 5 7 3 2 2 2" xfId="14134" xr:uid="{00000000-0005-0000-0000-000079360000}"/>
    <cellStyle name="20% - Accent1 2 5 7 3 2 3" xfId="14135" xr:uid="{00000000-0005-0000-0000-00007A360000}"/>
    <cellStyle name="20% - Accent1 2 5 7 3 3" xfId="14136" xr:uid="{00000000-0005-0000-0000-00007B360000}"/>
    <cellStyle name="20% - Accent1 2 5 7 3 3 2" xfId="14137" xr:uid="{00000000-0005-0000-0000-00007C360000}"/>
    <cellStyle name="20% - Accent1 2 5 7 3 4" xfId="14138" xr:uid="{00000000-0005-0000-0000-00007D360000}"/>
    <cellStyle name="20% - Accent1 2 5 7 4" xfId="14139" xr:uid="{00000000-0005-0000-0000-00007E360000}"/>
    <cellStyle name="20% - Accent1 2 5 7 4 2" xfId="14140" xr:uid="{00000000-0005-0000-0000-00007F360000}"/>
    <cellStyle name="20% - Accent1 2 5 7 4 2 2" xfId="14141" xr:uid="{00000000-0005-0000-0000-000080360000}"/>
    <cellStyle name="20% - Accent1 2 5 7 4 2 2 2" xfId="14142" xr:uid="{00000000-0005-0000-0000-000081360000}"/>
    <cellStyle name="20% - Accent1 2 5 7 4 2 3" xfId="14143" xr:uid="{00000000-0005-0000-0000-000082360000}"/>
    <cellStyle name="20% - Accent1 2 5 7 4 3" xfId="14144" xr:uid="{00000000-0005-0000-0000-000083360000}"/>
    <cellStyle name="20% - Accent1 2 5 7 4 3 2" xfId="14145" xr:uid="{00000000-0005-0000-0000-000084360000}"/>
    <cellStyle name="20% - Accent1 2 5 7 4 4" xfId="14146" xr:uid="{00000000-0005-0000-0000-000085360000}"/>
    <cellStyle name="20% - Accent1 2 5 7 5" xfId="14147" xr:uid="{00000000-0005-0000-0000-000086360000}"/>
    <cellStyle name="20% - Accent1 2 5 7 5 2" xfId="14148" xr:uid="{00000000-0005-0000-0000-000087360000}"/>
    <cellStyle name="20% - Accent1 2 5 7 5 2 2" xfId="14149" xr:uid="{00000000-0005-0000-0000-000088360000}"/>
    <cellStyle name="20% - Accent1 2 5 7 5 3" xfId="14150" xr:uid="{00000000-0005-0000-0000-000089360000}"/>
    <cellStyle name="20% - Accent1 2 5 7 6" xfId="14151" xr:uid="{00000000-0005-0000-0000-00008A360000}"/>
    <cellStyle name="20% - Accent1 2 5 7 6 2" xfId="14152" xr:uid="{00000000-0005-0000-0000-00008B360000}"/>
    <cellStyle name="20% - Accent1 2 5 7 6 2 2" xfId="14153" xr:uid="{00000000-0005-0000-0000-00008C360000}"/>
    <cellStyle name="20% - Accent1 2 5 7 6 3" xfId="14154" xr:uid="{00000000-0005-0000-0000-00008D360000}"/>
    <cellStyle name="20% - Accent1 2 5 7 7" xfId="14155" xr:uid="{00000000-0005-0000-0000-00008E360000}"/>
    <cellStyle name="20% - Accent1 2 5 7 7 2" xfId="14156" xr:uid="{00000000-0005-0000-0000-00008F360000}"/>
    <cellStyle name="20% - Accent1 2 5 7 8" xfId="14157" xr:uid="{00000000-0005-0000-0000-000090360000}"/>
    <cellStyle name="20% - Accent1 2 5 7 8 2" xfId="14158" xr:uid="{00000000-0005-0000-0000-000091360000}"/>
    <cellStyle name="20% - Accent1 2 5 7 9" xfId="14159" xr:uid="{00000000-0005-0000-0000-000092360000}"/>
    <cellStyle name="20% - Accent1 2 5 8" xfId="14160" xr:uid="{00000000-0005-0000-0000-000093360000}"/>
    <cellStyle name="20% - Accent1 2 5 8 2" xfId="14161" xr:uid="{00000000-0005-0000-0000-000094360000}"/>
    <cellStyle name="20% - Accent1 2 5 8 2 2" xfId="14162" xr:uid="{00000000-0005-0000-0000-000095360000}"/>
    <cellStyle name="20% - Accent1 2 5 8 2 2 2" xfId="14163" xr:uid="{00000000-0005-0000-0000-000096360000}"/>
    <cellStyle name="20% - Accent1 2 5 8 2 2 2 2" xfId="14164" xr:uid="{00000000-0005-0000-0000-000097360000}"/>
    <cellStyle name="20% - Accent1 2 5 8 2 2 3" xfId="14165" xr:uid="{00000000-0005-0000-0000-000098360000}"/>
    <cellStyle name="20% - Accent1 2 5 8 2 3" xfId="14166" xr:uid="{00000000-0005-0000-0000-000099360000}"/>
    <cellStyle name="20% - Accent1 2 5 8 2 3 2" xfId="14167" xr:uid="{00000000-0005-0000-0000-00009A360000}"/>
    <cellStyle name="20% - Accent1 2 5 8 2 4" xfId="14168" xr:uid="{00000000-0005-0000-0000-00009B360000}"/>
    <cellStyle name="20% - Accent1 2 5 8 3" xfId="14169" xr:uid="{00000000-0005-0000-0000-00009C360000}"/>
    <cellStyle name="20% - Accent1 2 5 8 3 2" xfId="14170" xr:uid="{00000000-0005-0000-0000-00009D360000}"/>
    <cellStyle name="20% - Accent1 2 5 8 3 2 2" xfId="14171" xr:uid="{00000000-0005-0000-0000-00009E360000}"/>
    <cellStyle name="20% - Accent1 2 5 8 3 2 2 2" xfId="14172" xr:uid="{00000000-0005-0000-0000-00009F360000}"/>
    <cellStyle name="20% - Accent1 2 5 8 3 2 3" xfId="14173" xr:uid="{00000000-0005-0000-0000-0000A0360000}"/>
    <cellStyle name="20% - Accent1 2 5 8 3 3" xfId="14174" xr:uid="{00000000-0005-0000-0000-0000A1360000}"/>
    <cellStyle name="20% - Accent1 2 5 8 3 3 2" xfId="14175" xr:uid="{00000000-0005-0000-0000-0000A2360000}"/>
    <cellStyle name="20% - Accent1 2 5 8 3 4" xfId="14176" xr:uid="{00000000-0005-0000-0000-0000A3360000}"/>
    <cellStyle name="20% - Accent1 2 5 8 4" xfId="14177" xr:uid="{00000000-0005-0000-0000-0000A4360000}"/>
    <cellStyle name="20% - Accent1 2 5 8 4 2" xfId="14178" xr:uid="{00000000-0005-0000-0000-0000A5360000}"/>
    <cellStyle name="20% - Accent1 2 5 8 4 2 2" xfId="14179" xr:uid="{00000000-0005-0000-0000-0000A6360000}"/>
    <cellStyle name="20% - Accent1 2 5 8 4 2 2 2" xfId="14180" xr:uid="{00000000-0005-0000-0000-0000A7360000}"/>
    <cellStyle name="20% - Accent1 2 5 8 4 2 3" xfId="14181" xr:uid="{00000000-0005-0000-0000-0000A8360000}"/>
    <cellStyle name="20% - Accent1 2 5 8 4 3" xfId="14182" xr:uid="{00000000-0005-0000-0000-0000A9360000}"/>
    <cellStyle name="20% - Accent1 2 5 8 4 3 2" xfId="14183" xr:uid="{00000000-0005-0000-0000-0000AA360000}"/>
    <cellStyle name="20% - Accent1 2 5 8 4 4" xfId="14184" xr:uid="{00000000-0005-0000-0000-0000AB360000}"/>
    <cellStyle name="20% - Accent1 2 5 8 5" xfId="14185" xr:uid="{00000000-0005-0000-0000-0000AC360000}"/>
    <cellStyle name="20% - Accent1 2 5 8 5 2" xfId="14186" xr:uid="{00000000-0005-0000-0000-0000AD360000}"/>
    <cellStyle name="20% - Accent1 2 5 8 5 2 2" xfId="14187" xr:uid="{00000000-0005-0000-0000-0000AE360000}"/>
    <cellStyle name="20% - Accent1 2 5 8 5 3" xfId="14188" xr:uid="{00000000-0005-0000-0000-0000AF360000}"/>
    <cellStyle name="20% - Accent1 2 5 8 6" xfId="14189" xr:uid="{00000000-0005-0000-0000-0000B0360000}"/>
    <cellStyle name="20% - Accent1 2 5 8 6 2" xfId="14190" xr:uid="{00000000-0005-0000-0000-0000B1360000}"/>
    <cellStyle name="20% - Accent1 2 5 8 6 2 2" xfId="14191" xr:uid="{00000000-0005-0000-0000-0000B2360000}"/>
    <cellStyle name="20% - Accent1 2 5 8 6 3" xfId="14192" xr:uid="{00000000-0005-0000-0000-0000B3360000}"/>
    <cellStyle name="20% - Accent1 2 5 8 7" xfId="14193" xr:uid="{00000000-0005-0000-0000-0000B4360000}"/>
    <cellStyle name="20% - Accent1 2 5 8 7 2" xfId="14194" xr:uid="{00000000-0005-0000-0000-0000B5360000}"/>
    <cellStyle name="20% - Accent1 2 5 8 8" xfId="14195" xr:uid="{00000000-0005-0000-0000-0000B6360000}"/>
    <cellStyle name="20% - Accent1 2 5 8 8 2" xfId="14196" xr:uid="{00000000-0005-0000-0000-0000B7360000}"/>
    <cellStyle name="20% - Accent1 2 5 8 9" xfId="14197" xr:uid="{00000000-0005-0000-0000-0000B8360000}"/>
    <cellStyle name="20% - Accent1 2 5 9" xfId="14198" xr:uid="{00000000-0005-0000-0000-0000B9360000}"/>
    <cellStyle name="20% - Accent1 2 5 9 2" xfId="14199" xr:uid="{00000000-0005-0000-0000-0000BA360000}"/>
    <cellStyle name="20% - Accent1 2 5 9 2 2" xfId="14200" xr:uid="{00000000-0005-0000-0000-0000BB360000}"/>
    <cellStyle name="20% - Accent1 2 5 9 2 2 2" xfId="14201" xr:uid="{00000000-0005-0000-0000-0000BC360000}"/>
    <cellStyle name="20% - Accent1 2 5 9 2 3" xfId="14202" xr:uid="{00000000-0005-0000-0000-0000BD360000}"/>
    <cellStyle name="20% - Accent1 2 5 9 3" xfId="14203" xr:uid="{00000000-0005-0000-0000-0000BE360000}"/>
    <cellStyle name="20% - Accent1 2 5 9 3 2" xfId="14204" xr:uid="{00000000-0005-0000-0000-0000BF360000}"/>
    <cellStyle name="20% - Accent1 2 5 9 4" xfId="14205" xr:uid="{00000000-0005-0000-0000-0000C0360000}"/>
    <cellStyle name="20% - Accent1 2 6" xfId="14206" xr:uid="{00000000-0005-0000-0000-0000C1360000}"/>
    <cellStyle name="20% - Accent1 2 6 10" xfId="14207" xr:uid="{00000000-0005-0000-0000-0000C2360000}"/>
    <cellStyle name="20% - Accent1 2 6 10 2" xfId="14208" xr:uid="{00000000-0005-0000-0000-0000C3360000}"/>
    <cellStyle name="20% - Accent1 2 6 10 2 2" xfId="14209" xr:uid="{00000000-0005-0000-0000-0000C4360000}"/>
    <cellStyle name="20% - Accent1 2 6 10 2 2 2" xfId="14210" xr:uid="{00000000-0005-0000-0000-0000C5360000}"/>
    <cellStyle name="20% - Accent1 2 6 10 2 3" xfId="14211" xr:uid="{00000000-0005-0000-0000-0000C6360000}"/>
    <cellStyle name="20% - Accent1 2 6 10 3" xfId="14212" xr:uid="{00000000-0005-0000-0000-0000C7360000}"/>
    <cellStyle name="20% - Accent1 2 6 10 3 2" xfId="14213" xr:uid="{00000000-0005-0000-0000-0000C8360000}"/>
    <cellStyle name="20% - Accent1 2 6 10 4" xfId="14214" xr:uid="{00000000-0005-0000-0000-0000C9360000}"/>
    <cellStyle name="20% - Accent1 2 6 11" xfId="14215" xr:uid="{00000000-0005-0000-0000-0000CA360000}"/>
    <cellStyle name="20% - Accent1 2 6 11 2" xfId="14216" xr:uid="{00000000-0005-0000-0000-0000CB360000}"/>
    <cellStyle name="20% - Accent1 2 6 11 2 2" xfId="14217" xr:uid="{00000000-0005-0000-0000-0000CC360000}"/>
    <cellStyle name="20% - Accent1 2 6 11 3" xfId="14218" xr:uid="{00000000-0005-0000-0000-0000CD360000}"/>
    <cellStyle name="20% - Accent1 2 6 12" xfId="14219" xr:uid="{00000000-0005-0000-0000-0000CE360000}"/>
    <cellStyle name="20% - Accent1 2 6 12 2" xfId="14220" xr:uid="{00000000-0005-0000-0000-0000CF360000}"/>
    <cellStyle name="20% - Accent1 2 6 12 2 2" xfId="14221" xr:uid="{00000000-0005-0000-0000-0000D0360000}"/>
    <cellStyle name="20% - Accent1 2 6 12 3" xfId="14222" xr:uid="{00000000-0005-0000-0000-0000D1360000}"/>
    <cellStyle name="20% - Accent1 2 6 13" xfId="14223" xr:uid="{00000000-0005-0000-0000-0000D2360000}"/>
    <cellStyle name="20% - Accent1 2 6 13 2" xfId="14224" xr:uid="{00000000-0005-0000-0000-0000D3360000}"/>
    <cellStyle name="20% - Accent1 2 6 14" xfId="14225" xr:uid="{00000000-0005-0000-0000-0000D4360000}"/>
    <cellStyle name="20% - Accent1 2 6 14 2" xfId="14226" xr:uid="{00000000-0005-0000-0000-0000D5360000}"/>
    <cellStyle name="20% - Accent1 2 6 15" xfId="14227" xr:uid="{00000000-0005-0000-0000-0000D6360000}"/>
    <cellStyle name="20% - Accent1 2 6 2" xfId="14228" xr:uid="{00000000-0005-0000-0000-0000D7360000}"/>
    <cellStyle name="20% - Accent1 2 6 2 10" xfId="14229" xr:uid="{00000000-0005-0000-0000-0000D8360000}"/>
    <cellStyle name="20% - Accent1 2 6 2 10 2" xfId="14230" xr:uid="{00000000-0005-0000-0000-0000D9360000}"/>
    <cellStyle name="20% - Accent1 2 6 2 10 2 2" xfId="14231" xr:uid="{00000000-0005-0000-0000-0000DA360000}"/>
    <cellStyle name="20% - Accent1 2 6 2 10 3" xfId="14232" xr:uid="{00000000-0005-0000-0000-0000DB360000}"/>
    <cellStyle name="20% - Accent1 2 6 2 11" xfId="14233" xr:uid="{00000000-0005-0000-0000-0000DC360000}"/>
    <cellStyle name="20% - Accent1 2 6 2 11 2" xfId="14234" xr:uid="{00000000-0005-0000-0000-0000DD360000}"/>
    <cellStyle name="20% - Accent1 2 6 2 11 2 2" xfId="14235" xr:uid="{00000000-0005-0000-0000-0000DE360000}"/>
    <cellStyle name="20% - Accent1 2 6 2 11 3" xfId="14236" xr:uid="{00000000-0005-0000-0000-0000DF360000}"/>
    <cellStyle name="20% - Accent1 2 6 2 12" xfId="14237" xr:uid="{00000000-0005-0000-0000-0000E0360000}"/>
    <cellStyle name="20% - Accent1 2 6 2 12 2" xfId="14238" xr:uid="{00000000-0005-0000-0000-0000E1360000}"/>
    <cellStyle name="20% - Accent1 2 6 2 13" xfId="14239" xr:uid="{00000000-0005-0000-0000-0000E2360000}"/>
    <cellStyle name="20% - Accent1 2 6 2 13 2" xfId="14240" xr:uid="{00000000-0005-0000-0000-0000E3360000}"/>
    <cellStyle name="20% - Accent1 2 6 2 14" xfId="14241" xr:uid="{00000000-0005-0000-0000-0000E4360000}"/>
    <cellStyle name="20% - Accent1 2 6 2 2" xfId="14242" xr:uid="{00000000-0005-0000-0000-0000E5360000}"/>
    <cellStyle name="20% - Accent1 2 6 2 2 10" xfId="14243" xr:uid="{00000000-0005-0000-0000-0000E6360000}"/>
    <cellStyle name="20% - Accent1 2 6 2 2 10 2" xfId="14244" xr:uid="{00000000-0005-0000-0000-0000E7360000}"/>
    <cellStyle name="20% - Accent1 2 6 2 2 11" xfId="14245" xr:uid="{00000000-0005-0000-0000-0000E8360000}"/>
    <cellStyle name="20% - Accent1 2 6 2 2 2" xfId="14246" xr:uid="{00000000-0005-0000-0000-0000E9360000}"/>
    <cellStyle name="20% - Accent1 2 6 2 2 2 2" xfId="14247" xr:uid="{00000000-0005-0000-0000-0000EA360000}"/>
    <cellStyle name="20% - Accent1 2 6 2 2 2 2 2" xfId="14248" xr:uid="{00000000-0005-0000-0000-0000EB360000}"/>
    <cellStyle name="20% - Accent1 2 6 2 2 2 2 2 2" xfId="14249" xr:uid="{00000000-0005-0000-0000-0000EC360000}"/>
    <cellStyle name="20% - Accent1 2 6 2 2 2 2 2 2 2" xfId="14250" xr:uid="{00000000-0005-0000-0000-0000ED360000}"/>
    <cellStyle name="20% - Accent1 2 6 2 2 2 2 2 3" xfId="14251" xr:uid="{00000000-0005-0000-0000-0000EE360000}"/>
    <cellStyle name="20% - Accent1 2 6 2 2 2 2 3" xfId="14252" xr:uid="{00000000-0005-0000-0000-0000EF360000}"/>
    <cellStyle name="20% - Accent1 2 6 2 2 2 2 3 2" xfId="14253" xr:uid="{00000000-0005-0000-0000-0000F0360000}"/>
    <cellStyle name="20% - Accent1 2 6 2 2 2 2 4" xfId="14254" xr:uid="{00000000-0005-0000-0000-0000F1360000}"/>
    <cellStyle name="20% - Accent1 2 6 2 2 2 3" xfId="14255" xr:uid="{00000000-0005-0000-0000-0000F2360000}"/>
    <cellStyle name="20% - Accent1 2 6 2 2 2 3 2" xfId="14256" xr:uid="{00000000-0005-0000-0000-0000F3360000}"/>
    <cellStyle name="20% - Accent1 2 6 2 2 2 3 2 2" xfId="14257" xr:uid="{00000000-0005-0000-0000-0000F4360000}"/>
    <cellStyle name="20% - Accent1 2 6 2 2 2 3 2 2 2" xfId="14258" xr:uid="{00000000-0005-0000-0000-0000F5360000}"/>
    <cellStyle name="20% - Accent1 2 6 2 2 2 3 2 3" xfId="14259" xr:uid="{00000000-0005-0000-0000-0000F6360000}"/>
    <cellStyle name="20% - Accent1 2 6 2 2 2 3 3" xfId="14260" xr:uid="{00000000-0005-0000-0000-0000F7360000}"/>
    <cellStyle name="20% - Accent1 2 6 2 2 2 3 3 2" xfId="14261" xr:uid="{00000000-0005-0000-0000-0000F8360000}"/>
    <cellStyle name="20% - Accent1 2 6 2 2 2 3 4" xfId="14262" xr:uid="{00000000-0005-0000-0000-0000F9360000}"/>
    <cellStyle name="20% - Accent1 2 6 2 2 2 4" xfId="14263" xr:uid="{00000000-0005-0000-0000-0000FA360000}"/>
    <cellStyle name="20% - Accent1 2 6 2 2 2 4 2" xfId="14264" xr:uid="{00000000-0005-0000-0000-0000FB360000}"/>
    <cellStyle name="20% - Accent1 2 6 2 2 2 4 2 2" xfId="14265" xr:uid="{00000000-0005-0000-0000-0000FC360000}"/>
    <cellStyle name="20% - Accent1 2 6 2 2 2 4 2 2 2" xfId="14266" xr:uid="{00000000-0005-0000-0000-0000FD360000}"/>
    <cellStyle name="20% - Accent1 2 6 2 2 2 4 2 3" xfId="14267" xr:uid="{00000000-0005-0000-0000-0000FE360000}"/>
    <cellStyle name="20% - Accent1 2 6 2 2 2 4 3" xfId="14268" xr:uid="{00000000-0005-0000-0000-0000FF360000}"/>
    <cellStyle name="20% - Accent1 2 6 2 2 2 4 3 2" xfId="14269" xr:uid="{00000000-0005-0000-0000-000000370000}"/>
    <cellStyle name="20% - Accent1 2 6 2 2 2 4 4" xfId="14270" xr:uid="{00000000-0005-0000-0000-000001370000}"/>
    <cellStyle name="20% - Accent1 2 6 2 2 2 5" xfId="14271" xr:uid="{00000000-0005-0000-0000-000002370000}"/>
    <cellStyle name="20% - Accent1 2 6 2 2 2 5 2" xfId="14272" xr:uid="{00000000-0005-0000-0000-000003370000}"/>
    <cellStyle name="20% - Accent1 2 6 2 2 2 5 2 2" xfId="14273" xr:uid="{00000000-0005-0000-0000-000004370000}"/>
    <cellStyle name="20% - Accent1 2 6 2 2 2 5 3" xfId="14274" xr:uid="{00000000-0005-0000-0000-000005370000}"/>
    <cellStyle name="20% - Accent1 2 6 2 2 2 6" xfId="14275" xr:uid="{00000000-0005-0000-0000-000006370000}"/>
    <cellStyle name="20% - Accent1 2 6 2 2 2 6 2" xfId="14276" xr:uid="{00000000-0005-0000-0000-000007370000}"/>
    <cellStyle name="20% - Accent1 2 6 2 2 2 6 2 2" xfId="14277" xr:uid="{00000000-0005-0000-0000-000008370000}"/>
    <cellStyle name="20% - Accent1 2 6 2 2 2 6 3" xfId="14278" xr:uid="{00000000-0005-0000-0000-000009370000}"/>
    <cellStyle name="20% - Accent1 2 6 2 2 2 7" xfId="14279" xr:uid="{00000000-0005-0000-0000-00000A370000}"/>
    <cellStyle name="20% - Accent1 2 6 2 2 2 7 2" xfId="14280" xr:uid="{00000000-0005-0000-0000-00000B370000}"/>
    <cellStyle name="20% - Accent1 2 6 2 2 2 8" xfId="14281" xr:uid="{00000000-0005-0000-0000-00000C370000}"/>
    <cellStyle name="20% - Accent1 2 6 2 2 2 8 2" xfId="14282" xr:uid="{00000000-0005-0000-0000-00000D370000}"/>
    <cellStyle name="20% - Accent1 2 6 2 2 2 9" xfId="14283" xr:uid="{00000000-0005-0000-0000-00000E370000}"/>
    <cellStyle name="20% - Accent1 2 6 2 2 3" xfId="14284" xr:uid="{00000000-0005-0000-0000-00000F370000}"/>
    <cellStyle name="20% - Accent1 2 6 2 2 3 2" xfId="14285" xr:uid="{00000000-0005-0000-0000-000010370000}"/>
    <cellStyle name="20% - Accent1 2 6 2 2 3 2 2" xfId="14286" xr:uid="{00000000-0005-0000-0000-000011370000}"/>
    <cellStyle name="20% - Accent1 2 6 2 2 3 2 2 2" xfId="14287" xr:uid="{00000000-0005-0000-0000-000012370000}"/>
    <cellStyle name="20% - Accent1 2 6 2 2 3 2 2 2 2" xfId="14288" xr:uid="{00000000-0005-0000-0000-000013370000}"/>
    <cellStyle name="20% - Accent1 2 6 2 2 3 2 2 3" xfId="14289" xr:uid="{00000000-0005-0000-0000-000014370000}"/>
    <cellStyle name="20% - Accent1 2 6 2 2 3 2 3" xfId="14290" xr:uid="{00000000-0005-0000-0000-000015370000}"/>
    <cellStyle name="20% - Accent1 2 6 2 2 3 2 3 2" xfId="14291" xr:uid="{00000000-0005-0000-0000-000016370000}"/>
    <cellStyle name="20% - Accent1 2 6 2 2 3 2 4" xfId="14292" xr:uid="{00000000-0005-0000-0000-000017370000}"/>
    <cellStyle name="20% - Accent1 2 6 2 2 3 3" xfId="14293" xr:uid="{00000000-0005-0000-0000-000018370000}"/>
    <cellStyle name="20% - Accent1 2 6 2 2 3 3 2" xfId="14294" xr:uid="{00000000-0005-0000-0000-000019370000}"/>
    <cellStyle name="20% - Accent1 2 6 2 2 3 3 2 2" xfId="14295" xr:uid="{00000000-0005-0000-0000-00001A370000}"/>
    <cellStyle name="20% - Accent1 2 6 2 2 3 3 2 2 2" xfId="14296" xr:uid="{00000000-0005-0000-0000-00001B370000}"/>
    <cellStyle name="20% - Accent1 2 6 2 2 3 3 2 3" xfId="14297" xr:uid="{00000000-0005-0000-0000-00001C370000}"/>
    <cellStyle name="20% - Accent1 2 6 2 2 3 3 3" xfId="14298" xr:uid="{00000000-0005-0000-0000-00001D370000}"/>
    <cellStyle name="20% - Accent1 2 6 2 2 3 3 3 2" xfId="14299" xr:uid="{00000000-0005-0000-0000-00001E370000}"/>
    <cellStyle name="20% - Accent1 2 6 2 2 3 3 4" xfId="14300" xr:uid="{00000000-0005-0000-0000-00001F370000}"/>
    <cellStyle name="20% - Accent1 2 6 2 2 3 4" xfId="14301" xr:uid="{00000000-0005-0000-0000-000020370000}"/>
    <cellStyle name="20% - Accent1 2 6 2 2 3 4 2" xfId="14302" xr:uid="{00000000-0005-0000-0000-000021370000}"/>
    <cellStyle name="20% - Accent1 2 6 2 2 3 4 2 2" xfId="14303" xr:uid="{00000000-0005-0000-0000-000022370000}"/>
    <cellStyle name="20% - Accent1 2 6 2 2 3 4 2 2 2" xfId="14304" xr:uid="{00000000-0005-0000-0000-000023370000}"/>
    <cellStyle name="20% - Accent1 2 6 2 2 3 4 2 3" xfId="14305" xr:uid="{00000000-0005-0000-0000-000024370000}"/>
    <cellStyle name="20% - Accent1 2 6 2 2 3 4 3" xfId="14306" xr:uid="{00000000-0005-0000-0000-000025370000}"/>
    <cellStyle name="20% - Accent1 2 6 2 2 3 4 3 2" xfId="14307" xr:uid="{00000000-0005-0000-0000-000026370000}"/>
    <cellStyle name="20% - Accent1 2 6 2 2 3 4 4" xfId="14308" xr:uid="{00000000-0005-0000-0000-000027370000}"/>
    <cellStyle name="20% - Accent1 2 6 2 2 3 5" xfId="14309" xr:uid="{00000000-0005-0000-0000-000028370000}"/>
    <cellStyle name="20% - Accent1 2 6 2 2 3 5 2" xfId="14310" xr:uid="{00000000-0005-0000-0000-000029370000}"/>
    <cellStyle name="20% - Accent1 2 6 2 2 3 5 2 2" xfId="14311" xr:uid="{00000000-0005-0000-0000-00002A370000}"/>
    <cellStyle name="20% - Accent1 2 6 2 2 3 5 3" xfId="14312" xr:uid="{00000000-0005-0000-0000-00002B370000}"/>
    <cellStyle name="20% - Accent1 2 6 2 2 3 6" xfId="14313" xr:uid="{00000000-0005-0000-0000-00002C370000}"/>
    <cellStyle name="20% - Accent1 2 6 2 2 3 6 2" xfId="14314" xr:uid="{00000000-0005-0000-0000-00002D370000}"/>
    <cellStyle name="20% - Accent1 2 6 2 2 3 6 2 2" xfId="14315" xr:uid="{00000000-0005-0000-0000-00002E370000}"/>
    <cellStyle name="20% - Accent1 2 6 2 2 3 6 3" xfId="14316" xr:uid="{00000000-0005-0000-0000-00002F370000}"/>
    <cellStyle name="20% - Accent1 2 6 2 2 3 7" xfId="14317" xr:uid="{00000000-0005-0000-0000-000030370000}"/>
    <cellStyle name="20% - Accent1 2 6 2 2 3 7 2" xfId="14318" xr:uid="{00000000-0005-0000-0000-000031370000}"/>
    <cellStyle name="20% - Accent1 2 6 2 2 3 8" xfId="14319" xr:uid="{00000000-0005-0000-0000-000032370000}"/>
    <cellStyle name="20% - Accent1 2 6 2 2 3 8 2" xfId="14320" xr:uid="{00000000-0005-0000-0000-000033370000}"/>
    <cellStyle name="20% - Accent1 2 6 2 2 3 9" xfId="14321" xr:uid="{00000000-0005-0000-0000-000034370000}"/>
    <cellStyle name="20% - Accent1 2 6 2 2 4" xfId="14322" xr:uid="{00000000-0005-0000-0000-000035370000}"/>
    <cellStyle name="20% - Accent1 2 6 2 2 4 2" xfId="14323" xr:uid="{00000000-0005-0000-0000-000036370000}"/>
    <cellStyle name="20% - Accent1 2 6 2 2 4 2 2" xfId="14324" xr:uid="{00000000-0005-0000-0000-000037370000}"/>
    <cellStyle name="20% - Accent1 2 6 2 2 4 2 2 2" xfId="14325" xr:uid="{00000000-0005-0000-0000-000038370000}"/>
    <cellStyle name="20% - Accent1 2 6 2 2 4 2 3" xfId="14326" xr:uid="{00000000-0005-0000-0000-000039370000}"/>
    <cellStyle name="20% - Accent1 2 6 2 2 4 3" xfId="14327" xr:uid="{00000000-0005-0000-0000-00003A370000}"/>
    <cellStyle name="20% - Accent1 2 6 2 2 4 3 2" xfId="14328" xr:uid="{00000000-0005-0000-0000-00003B370000}"/>
    <cellStyle name="20% - Accent1 2 6 2 2 4 4" xfId="14329" xr:uid="{00000000-0005-0000-0000-00003C370000}"/>
    <cellStyle name="20% - Accent1 2 6 2 2 5" xfId="14330" xr:uid="{00000000-0005-0000-0000-00003D370000}"/>
    <cellStyle name="20% - Accent1 2 6 2 2 5 2" xfId="14331" xr:uid="{00000000-0005-0000-0000-00003E370000}"/>
    <cellStyle name="20% - Accent1 2 6 2 2 5 2 2" xfId="14332" xr:uid="{00000000-0005-0000-0000-00003F370000}"/>
    <cellStyle name="20% - Accent1 2 6 2 2 5 2 2 2" xfId="14333" xr:uid="{00000000-0005-0000-0000-000040370000}"/>
    <cellStyle name="20% - Accent1 2 6 2 2 5 2 3" xfId="14334" xr:uid="{00000000-0005-0000-0000-000041370000}"/>
    <cellStyle name="20% - Accent1 2 6 2 2 5 3" xfId="14335" xr:uid="{00000000-0005-0000-0000-000042370000}"/>
    <cellStyle name="20% - Accent1 2 6 2 2 5 3 2" xfId="14336" xr:uid="{00000000-0005-0000-0000-000043370000}"/>
    <cellStyle name="20% - Accent1 2 6 2 2 5 4" xfId="14337" xr:uid="{00000000-0005-0000-0000-000044370000}"/>
    <cellStyle name="20% - Accent1 2 6 2 2 6" xfId="14338" xr:uid="{00000000-0005-0000-0000-000045370000}"/>
    <cellStyle name="20% - Accent1 2 6 2 2 6 2" xfId="14339" xr:uid="{00000000-0005-0000-0000-000046370000}"/>
    <cellStyle name="20% - Accent1 2 6 2 2 6 2 2" xfId="14340" xr:uid="{00000000-0005-0000-0000-000047370000}"/>
    <cellStyle name="20% - Accent1 2 6 2 2 6 2 2 2" xfId="14341" xr:uid="{00000000-0005-0000-0000-000048370000}"/>
    <cellStyle name="20% - Accent1 2 6 2 2 6 2 3" xfId="14342" xr:uid="{00000000-0005-0000-0000-000049370000}"/>
    <cellStyle name="20% - Accent1 2 6 2 2 6 3" xfId="14343" xr:uid="{00000000-0005-0000-0000-00004A370000}"/>
    <cellStyle name="20% - Accent1 2 6 2 2 6 3 2" xfId="14344" xr:uid="{00000000-0005-0000-0000-00004B370000}"/>
    <cellStyle name="20% - Accent1 2 6 2 2 6 4" xfId="14345" xr:uid="{00000000-0005-0000-0000-00004C370000}"/>
    <cellStyle name="20% - Accent1 2 6 2 2 7" xfId="14346" xr:uid="{00000000-0005-0000-0000-00004D370000}"/>
    <cellStyle name="20% - Accent1 2 6 2 2 7 2" xfId="14347" xr:uid="{00000000-0005-0000-0000-00004E370000}"/>
    <cellStyle name="20% - Accent1 2 6 2 2 7 2 2" xfId="14348" xr:uid="{00000000-0005-0000-0000-00004F370000}"/>
    <cellStyle name="20% - Accent1 2 6 2 2 7 3" xfId="14349" xr:uid="{00000000-0005-0000-0000-000050370000}"/>
    <cellStyle name="20% - Accent1 2 6 2 2 8" xfId="14350" xr:uid="{00000000-0005-0000-0000-000051370000}"/>
    <cellStyle name="20% - Accent1 2 6 2 2 8 2" xfId="14351" xr:uid="{00000000-0005-0000-0000-000052370000}"/>
    <cellStyle name="20% - Accent1 2 6 2 2 8 2 2" xfId="14352" xr:uid="{00000000-0005-0000-0000-000053370000}"/>
    <cellStyle name="20% - Accent1 2 6 2 2 8 3" xfId="14353" xr:uid="{00000000-0005-0000-0000-000054370000}"/>
    <cellStyle name="20% - Accent1 2 6 2 2 9" xfId="14354" xr:uid="{00000000-0005-0000-0000-000055370000}"/>
    <cellStyle name="20% - Accent1 2 6 2 2 9 2" xfId="14355" xr:uid="{00000000-0005-0000-0000-000056370000}"/>
    <cellStyle name="20% - Accent1 2 6 2 3" xfId="14356" xr:uid="{00000000-0005-0000-0000-000057370000}"/>
    <cellStyle name="20% - Accent1 2 6 2 3 10" xfId="14357" xr:uid="{00000000-0005-0000-0000-000058370000}"/>
    <cellStyle name="20% - Accent1 2 6 2 3 10 2" xfId="14358" xr:uid="{00000000-0005-0000-0000-000059370000}"/>
    <cellStyle name="20% - Accent1 2 6 2 3 11" xfId="14359" xr:uid="{00000000-0005-0000-0000-00005A370000}"/>
    <cellStyle name="20% - Accent1 2 6 2 3 2" xfId="14360" xr:uid="{00000000-0005-0000-0000-00005B370000}"/>
    <cellStyle name="20% - Accent1 2 6 2 3 2 2" xfId="14361" xr:uid="{00000000-0005-0000-0000-00005C370000}"/>
    <cellStyle name="20% - Accent1 2 6 2 3 2 2 2" xfId="14362" xr:uid="{00000000-0005-0000-0000-00005D370000}"/>
    <cellStyle name="20% - Accent1 2 6 2 3 2 2 2 2" xfId="14363" xr:uid="{00000000-0005-0000-0000-00005E370000}"/>
    <cellStyle name="20% - Accent1 2 6 2 3 2 2 2 2 2" xfId="14364" xr:uid="{00000000-0005-0000-0000-00005F370000}"/>
    <cellStyle name="20% - Accent1 2 6 2 3 2 2 2 3" xfId="14365" xr:uid="{00000000-0005-0000-0000-000060370000}"/>
    <cellStyle name="20% - Accent1 2 6 2 3 2 2 3" xfId="14366" xr:uid="{00000000-0005-0000-0000-000061370000}"/>
    <cellStyle name="20% - Accent1 2 6 2 3 2 2 3 2" xfId="14367" xr:uid="{00000000-0005-0000-0000-000062370000}"/>
    <cellStyle name="20% - Accent1 2 6 2 3 2 2 4" xfId="14368" xr:uid="{00000000-0005-0000-0000-000063370000}"/>
    <cellStyle name="20% - Accent1 2 6 2 3 2 3" xfId="14369" xr:uid="{00000000-0005-0000-0000-000064370000}"/>
    <cellStyle name="20% - Accent1 2 6 2 3 2 3 2" xfId="14370" xr:uid="{00000000-0005-0000-0000-000065370000}"/>
    <cellStyle name="20% - Accent1 2 6 2 3 2 3 2 2" xfId="14371" xr:uid="{00000000-0005-0000-0000-000066370000}"/>
    <cellStyle name="20% - Accent1 2 6 2 3 2 3 2 2 2" xfId="14372" xr:uid="{00000000-0005-0000-0000-000067370000}"/>
    <cellStyle name="20% - Accent1 2 6 2 3 2 3 2 3" xfId="14373" xr:uid="{00000000-0005-0000-0000-000068370000}"/>
    <cellStyle name="20% - Accent1 2 6 2 3 2 3 3" xfId="14374" xr:uid="{00000000-0005-0000-0000-000069370000}"/>
    <cellStyle name="20% - Accent1 2 6 2 3 2 3 3 2" xfId="14375" xr:uid="{00000000-0005-0000-0000-00006A370000}"/>
    <cellStyle name="20% - Accent1 2 6 2 3 2 3 4" xfId="14376" xr:uid="{00000000-0005-0000-0000-00006B370000}"/>
    <cellStyle name="20% - Accent1 2 6 2 3 2 4" xfId="14377" xr:uid="{00000000-0005-0000-0000-00006C370000}"/>
    <cellStyle name="20% - Accent1 2 6 2 3 2 4 2" xfId="14378" xr:uid="{00000000-0005-0000-0000-00006D370000}"/>
    <cellStyle name="20% - Accent1 2 6 2 3 2 4 2 2" xfId="14379" xr:uid="{00000000-0005-0000-0000-00006E370000}"/>
    <cellStyle name="20% - Accent1 2 6 2 3 2 4 2 2 2" xfId="14380" xr:uid="{00000000-0005-0000-0000-00006F370000}"/>
    <cellStyle name="20% - Accent1 2 6 2 3 2 4 2 3" xfId="14381" xr:uid="{00000000-0005-0000-0000-000070370000}"/>
    <cellStyle name="20% - Accent1 2 6 2 3 2 4 3" xfId="14382" xr:uid="{00000000-0005-0000-0000-000071370000}"/>
    <cellStyle name="20% - Accent1 2 6 2 3 2 4 3 2" xfId="14383" xr:uid="{00000000-0005-0000-0000-000072370000}"/>
    <cellStyle name="20% - Accent1 2 6 2 3 2 4 4" xfId="14384" xr:uid="{00000000-0005-0000-0000-000073370000}"/>
    <cellStyle name="20% - Accent1 2 6 2 3 2 5" xfId="14385" xr:uid="{00000000-0005-0000-0000-000074370000}"/>
    <cellStyle name="20% - Accent1 2 6 2 3 2 5 2" xfId="14386" xr:uid="{00000000-0005-0000-0000-000075370000}"/>
    <cellStyle name="20% - Accent1 2 6 2 3 2 5 2 2" xfId="14387" xr:uid="{00000000-0005-0000-0000-000076370000}"/>
    <cellStyle name="20% - Accent1 2 6 2 3 2 5 3" xfId="14388" xr:uid="{00000000-0005-0000-0000-000077370000}"/>
    <cellStyle name="20% - Accent1 2 6 2 3 2 6" xfId="14389" xr:uid="{00000000-0005-0000-0000-000078370000}"/>
    <cellStyle name="20% - Accent1 2 6 2 3 2 6 2" xfId="14390" xr:uid="{00000000-0005-0000-0000-000079370000}"/>
    <cellStyle name="20% - Accent1 2 6 2 3 2 6 2 2" xfId="14391" xr:uid="{00000000-0005-0000-0000-00007A370000}"/>
    <cellStyle name="20% - Accent1 2 6 2 3 2 6 3" xfId="14392" xr:uid="{00000000-0005-0000-0000-00007B370000}"/>
    <cellStyle name="20% - Accent1 2 6 2 3 2 7" xfId="14393" xr:uid="{00000000-0005-0000-0000-00007C370000}"/>
    <cellStyle name="20% - Accent1 2 6 2 3 2 7 2" xfId="14394" xr:uid="{00000000-0005-0000-0000-00007D370000}"/>
    <cellStyle name="20% - Accent1 2 6 2 3 2 8" xfId="14395" xr:uid="{00000000-0005-0000-0000-00007E370000}"/>
    <cellStyle name="20% - Accent1 2 6 2 3 2 8 2" xfId="14396" xr:uid="{00000000-0005-0000-0000-00007F370000}"/>
    <cellStyle name="20% - Accent1 2 6 2 3 2 9" xfId="14397" xr:uid="{00000000-0005-0000-0000-000080370000}"/>
    <cellStyle name="20% - Accent1 2 6 2 3 3" xfId="14398" xr:uid="{00000000-0005-0000-0000-000081370000}"/>
    <cellStyle name="20% - Accent1 2 6 2 3 3 2" xfId="14399" xr:uid="{00000000-0005-0000-0000-000082370000}"/>
    <cellStyle name="20% - Accent1 2 6 2 3 3 2 2" xfId="14400" xr:uid="{00000000-0005-0000-0000-000083370000}"/>
    <cellStyle name="20% - Accent1 2 6 2 3 3 2 2 2" xfId="14401" xr:uid="{00000000-0005-0000-0000-000084370000}"/>
    <cellStyle name="20% - Accent1 2 6 2 3 3 2 2 2 2" xfId="14402" xr:uid="{00000000-0005-0000-0000-000085370000}"/>
    <cellStyle name="20% - Accent1 2 6 2 3 3 2 2 3" xfId="14403" xr:uid="{00000000-0005-0000-0000-000086370000}"/>
    <cellStyle name="20% - Accent1 2 6 2 3 3 2 3" xfId="14404" xr:uid="{00000000-0005-0000-0000-000087370000}"/>
    <cellStyle name="20% - Accent1 2 6 2 3 3 2 3 2" xfId="14405" xr:uid="{00000000-0005-0000-0000-000088370000}"/>
    <cellStyle name="20% - Accent1 2 6 2 3 3 2 4" xfId="14406" xr:uid="{00000000-0005-0000-0000-000089370000}"/>
    <cellStyle name="20% - Accent1 2 6 2 3 3 3" xfId="14407" xr:uid="{00000000-0005-0000-0000-00008A370000}"/>
    <cellStyle name="20% - Accent1 2 6 2 3 3 3 2" xfId="14408" xr:uid="{00000000-0005-0000-0000-00008B370000}"/>
    <cellStyle name="20% - Accent1 2 6 2 3 3 3 2 2" xfId="14409" xr:uid="{00000000-0005-0000-0000-00008C370000}"/>
    <cellStyle name="20% - Accent1 2 6 2 3 3 3 2 2 2" xfId="14410" xr:uid="{00000000-0005-0000-0000-00008D370000}"/>
    <cellStyle name="20% - Accent1 2 6 2 3 3 3 2 3" xfId="14411" xr:uid="{00000000-0005-0000-0000-00008E370000}"/>
    <cellStyle name="20% - Accent1 2 6 2 3 3 3 3" xfId="14412" xr:uid="{00000000-0005-0000-0000-00008F370000}"/>
    <cellStyle name="20% - Accent1 2 6 2 3 3 3 3 2" xfId="14413" xr:uid="{00000000-0005-0000-0000-000090370000}"/>
    <cellStyle name="20% - Accent1 2 6 2 3 3 3 4" xfId="14414" xr:uid="{00000000-0005-0000-0000-000091370000}"/>
    <cellStyle name="20% - Accent1 2 6 2 3 3 4" xfId="14415" xr:uid="{00000000-0005-0000-0000-000092370000}"/>
    <cellStyle name="20% - Accent1 2 6 2 3 3 4 2" xfId="14416" xr:uid="{00000000-0005-0000-0000-000093370000}"/>
    <cellStyle name="20% - Accent1 2 6 2 3 3 4 2 2" xfId="14417" xr:uid="{00000000-0005-0000-0000-000094370000}"/>
    <cellStyle name="20% - Accent1 2 6 2 3 3 4 2 2 2" xfId="14418" xr:uid="{00000000-0005-0000-0000-000095370000}"/>
    <cellStyle name="20% - Accent1 2 6 2 3 3 4 2 3" xfId="14419" xr:uid="{00000000-0005-0000-0000-000096370000}"/>
    <cellStyle name="20% - Accent1 2 6 2 3 3 4 3" xfId="14420" xr:uid="{00000000-0005-0000-0000-000097370000}"/>
    <cellStyle name="20% - Accent1 2 6 2 3 3 4 3 2" xfId="14421" xr:uid="{00000000-0005-0000-0000-000098370000}"/>
    <cellStyle name="20% - Accent1 2 6 2 3 3 4 4" xfId="14422" xr:uid="{00000000-0005-0000-0000-000099370000}"/>
    <cellStyle name="20% - Accent1 2 6 2 3 3 5" xfId="14423" xr:uid="{00000000-0005-0000-0000-00009A370000}"/>
    <cellStyle name="20% - Accent1 2 6 2 3 3 5 2" xfId="14424" xr:uid="{00000000-0005-0000-0000-00009B370000}"/>
    <cellStyle name="20% - Accent1 2 6 2 3 3 5 2 2" xfId="14425" xr:uid="{00000000-0005-0000-0000-00009C370000}"/>
    <cellStyle name="20% - Accent1 2 6 2 3 3 5 3" xfId="14426" xr:uid="{00000000-0005-0000-0000-00009D370000}"/>
    <cellStyle name="20% - Accent1 2 6 2 3 3 6" xfId="14427" xr:uid="{00000000-0005-0000-0000-00009E370000}"/>
    <cellStyle name="20% - Accent1 2 6 2 3 3 6 2" xfId="14428" xr:uid="{00000000-0005-0000-0000-00009F370000}"/>
    <cellStyle name="20% - Accent1 2 6 2 3 3 6 2 2" xfId="14429" xr:uid="{00000000-0005-0000-0000-0000A0370000}"/>
    <cellStyle name="20% - Accent1 2 6 2 3 3 6 3" xfId="14430" xr:uid="{00000000-0005-0000-0000-0000A1370000}"/>
    <cellStyle name="20% - Accent1 2 6 2 3 3 7" xfId="14431" xr:uid="{00000000-0005-0000-0000-0000A2370000}"/>
    <cellStyle name="20% - Accent1 2 6 2 3 3 7 2" xfId="14432" xr:uid="{00000000-0005-0000-0000-0000A3370000}"/>
    <cellStyle name="20% - Accent1 2 6 2 3 3 8" xfId="14433" xr:uid="{00000000-0005-0000-0000-0000A4370000}"/>
    <cellStyle name="20% - Accent1 2 6 2 3 3 8 2" xfId="14434" xr:uid="{00000000-0005-0000-0000-0000A5370000}"/>
    <cellStyle name="20% - Accent1 2 6 2 3 3 9" xfId="14435" xr:uid="{00000000-0005-0000-0000-0000A6370000}"/>
    <cellStyle name="20% - Accent1 2 6 2 3 4" xfId="14436" xr:uid="{00000000-0005-0000-0000-0000A7370000}"/>
    <cellStyle name="20% - Accent1 2 6 2 3 4 2" xfId="14437" xr:uid="{00000000-0005-0000-0000-0000A8370000}"/>
    <cellStyle name="20% - Accent1 2 6 2 3 4 2 2" xfId="14438" xr:uid="{00000000-0005-0000-0000-0000A9370000}"/>
    <cellStyle name="20% - Accent1 2 6 2 3 4 2 2 2" xfId="14439" xr:uid="{00000000-0005-0000-0000-0000AA370000}"/>
    <cellStyle name="20% - Accent1 2 6 2 3 4 2 3" xfId="14440" xr:uid="{00000000-0005-0000-0000-0000AB370000}"/>
    <cellStyle name="20% - Accent1 2 6 2 3 4 3" xfId="14441" xr:uid="{00000000-0005-0000-0000-0000AC370000}"/>
    <cellStyle name="20% - Accent1 2 6 2 3 4 3 2" xfId="14442" xr:uid="{00000000-0005-0000-0000-0000AD370000}"/>
    <cellStyle name="20% - Accent1 2 6 2 3 4 4" xfId="14443" xr:uid="{00000000-0005-0000-0000-0000AE370000}"/>
    <cellStyle name="20% - Accent1 2 6 2 3 5" xfId="14444" xr:uid="{00000000-0005-0000-0000-0000AF370000}"/>
    <cellStyle name="20% - Accent1 2 6 2 3 5 2" xfId="14445" xr:uid="{00000000-0005-0000-0000-0000B0370000}"/>
    <cellStyle name="20% - Accent1 2 6 2 3 5 2 2" xfId="14446" xr:uid="{00000000-0005-0000-0000-0000B1370000}"/>
    <cellStyle name="20% - Accent1 2 6 2 3 5 2 2 2" xfId="14447" xr:uid="{00000000-0005-0000-0000-0000B2370000}"/>
    <cellStyle name="20% - Accent1 2 6 2 3 5 2 3" xfId="14448" xr:uid="{00000000-0005-0000-0000-0000B3370000}"/>
    <cellStyle name="20% - Accent1 2 6 2 3 5 3" xfId="14449" xr:uid="{00000000-0005-0000-0000-0000B4370000}"/>
    <cellStyle name="20% - Accent1 2 6 2 3 5 3 2" xfId="14450" xr:uid="{00000000-0005-0000-0000-0000B5370000}"/>
    <cellStyle name="20% - Accent1 2 6 2 3 5 4" xfId="14451" xr:uid="{00000000-0005-0000-0000-0000B6370000}"/>
    <cellStyle name="20% - Accent1 2 6 2 3 6" xfId="14452" xr:uid="{00000000-0005-0000-0000-0000B7370000}"/>
    <cellStyle name="20% - Accent1 2 6 2 3 6 2" xfId="14453" xr:uid="{00000000-0005-0000-0000-0000B8370000}"/>
    <cellStyle name="20% - Accent1 2 6 2 3 6 2 2" xfId="14454" xr:uid="{00000000-0005-0000-0000-0000B9370000}"/>
    <cellStyle name="20% - Accent1 2 6 2 3 6 2 2 2" xfId="14455" xr:uid="{00000000-0005-0000-0000-0000BA370000}"/>
    <cellStyle name="20% - Accent1 2 6 2 3 6 2 3" xfId="14456" xr:uid="{00000000-0005-0000-0000-0000BB370000}"/>
    <cellStyle name="20% - Accent1 2 6 2 3 6 3" xfId="14457" xr:uid="{00000000-0005-0000-0000-0000BC370000}"/>
    <cellStyle name="20% - Accent1 2 6 2 3 6 3 2" xfId="14458" xr:uid="{00000000-0005-0000-0000-0000BD370000}"/>
    <cellStyle name="20% - Accent1 2 6 2 3 6 4" xfId="14459" xr:uid="{00000000-0005-0000-0000-0000BE370000}"/>
    <cellStyle name="20% - Accent1 2 6 2 3 7" xfId="14460" xr:uid="{00000000-0005-0000-0000-0000BF370000}"/>
    <cellStyle name="20% - Accent1 2 6 2 3 7 2" xfId="14461" xr:uid="{00000000-0005-0000-0000-0000C0370000}"/>
    <cellStyle name="20% - Accent1 2 6 2 3 7 2 2" xfId="14462" xr:uid="{00000000-0005-0000-0000-0000C1370000}"/>
    <cellStyle name="20% - Accent1 2 6 2 3 7 3" xfId="14463" xr:uid="{00000000-0005-0000-0000-0000C2370000}"/>
    <cellStyle name="20% - Accent1 2 6 2 3 8" xfId="14464" xr:uid="{00000000-0005-0000-0000-0000C3370000}"/>
    <cellStyle name="20% - Accent1 2 6 2 3 8 2" xfId="14465" xr:uid="{00000000-0005-0000-0000-0000C4370000}"/>
    <cellStyle name="20% - Accent1 2 6 2 3 8 2 2" xfId="14466" xr:uid="{00000000-0005-0000-0000-0000C5370000}"/>
    <cellStyle name="20% - Accent1 2 6 2 3 8 3" xfId="14467" xr:uid="{00000000-0005-0000-0000-0000C6370000}"/>
    <cellStyle name="20% - Accent1 2 6 2 3 9" xfId="14468" xr:uid="{00000000-0005-0000-0000-0000C7370000}"/>
    <cellStyle name="20% - Accent1 2 6 2 3 9 2" xfId="14469" xr:uid="{00000000-0005-0000-0000-0000C8370000}"/>
    <cellStyle name="20% - Accent1 2 6 2 4" xfId="14470" xr:uid="{00000000-0005-0000-0000-0000C9370000}"/>
    <cellStyle name="20% - Accent1 2 6 2 4 10" xfId="14471" xr:uid="{00000000-0005-0000-0000-0000CA370000}"/>
    <cellStyle name="20% - Accent1 2 6 2 4 10 2" xfId="14472" xr:uid="{00000000-0005-0000-0000-0000CB370000}"/>
    <cellStyle name="20% - Accent1 2 6 2 4 11" xfId="14473" xr:uid="{00000000-0005-0000-0000-0000CC370000}"/>
    <cellStyle name="20% - Accent1 2 6 2 4 2" xfId="14474" xr:uid="{00000000-0005-0000-0000-0000CD370000}"/>
    <cellStyle name="20% - Accent1 2 6 2 4 2 2" xfId="14475" xr:uid="{00000000-0005-0000-0000-0000CE370000}"/>
    <cellStyle name="20% - Accent1 2 6 2 4 2 2 2" xfId="14476" xr:uid="{00000000-0005-0000-0000-0000CF370000}"/>
    <cellStyle name="20% - Accent1 2 6 2 4 2 2 2 2" xfId="14477" xr:uid="{00000000-0005-0000-0000-0000D0370000}"/>
    <cellStyle name="20% - Accent1 2 6 2 4 2 2 2 2 2" xfId="14478" xr:uid="{00000000-0005-0000-0000-0000D1370000}"/>
    <cellStyle name="20% - Accent1 2 6 2 4 2 2 2 3" xfId="14479" xr:uid="{00000000-0005-0000-0000-0000D2370000}"/>
    <cellStyle name="20% - Accent1 2 6 2 4 2 2 3" xfId="14480" xr:uid="{00000000-0005-0000-0000-0000D3370000}"/>
    <cellStyle name="20% - Accent1 2 6 2 4 2 2 3 2" xfId="14481" xr:uid="{00000000-0005-0000-0000-0000D4370000}"/>
    <cellStyle name="20% - Accent1 2 6 2 4 2 2 4" xfId="14482" xr:uid="{00000000-0005-0000-0000-0000D5370000}"/>
    <cellStyle name="20% - Accent1 2 6 2 4 2 3" xfId="14483" xr:uid="{00000000-0005-0000-0000-0000D6370000}"/>
    <cellStyle name="20% - Accent1 2 6 2 4 2 3 2" xfId="14484" xr:uid="{00000000-0005-0000-0000-0000D7370000}"/>
    <cellStyle name="20% - Accent1 2 6 2 4 2 3 2 2" xfId="14485" xr:uid="{00000000-0005-0000-0000-0000D8370000}"/>
    <cellStyle name="20% - Accent1 2 6 2 4 2 3 2 2 2" xfId="14486" xr:uid="{00000000-0005-0000-0000-0000D9370000}"/>
    <cellStyle name="20% - Accent1 2 6 2 4 2 3 2 3" xfId="14487" xr:uid="{00000000-0005-0000-0000-0000DA370000}"/>
    <cellStyle name="20% - Accent1 2 6 2 4 2 3 3" xfId="14488" xr:uid="{00000000-0005-0000-0000-0000DB370000}"/>
    <cellStyle name="20% - Accent1 2 6 2 4 2 3 3 2" xfId="14489" xr:uid="{00000000-0005-0000-0000-0000DC370000}"/>
    <cellStyle name="20% - Accent1 2 6 2 4 2 3 4" xfId="14490" xr:uid="{00000000-0005-0000-0000-0000DD370000}"/>
    <cellStyle name="20% - Accent1 2 6 2 4 2 4" xfId="14491" xr:uid="{00000000-0005-0000-0000-0000DE370000}"/>
    <cellStyle name="20% - Accent1 2 6 2 4 2 4 2" xfId="14492" xr:uid="{00000000-0005-0000-0000-0000DF370000}"/>
    <cellStyle name="20% - Accent1 2 6 2 4 2 4 2 2" xfId="14493" xr:uid="{00000000-0005-0000-0000-0000E0370000}"/>
    <cellStyle name="20% - Accent1 2 6 2 4 2 4 2 2 2" xfId="14494" xr:uid="{00000000-0005-0000-0000-0000E1370000}"/>
    <cellStyle name="20% - Accent1 2 6 2 4 2 4 2 3" xfId="14495" xr:uid="{00000000-0005-0000-0000-0000E2370000}"/>
    <cellStyle name="20% - Accent1 2 6 2 4 2 4 3" xfId="14496" xr:uid="{00000000-0005-0000-0000-0000E3370000}"/>
    <cellStyle name="20% - Accent1 2 6 2 4 2 4 3 2" xfId="14497" xr:uid="{00000000-0005-0000-0000-0000E4370000}"/>
    <cellStyle name="20% - Accent1 2 6 2 4 2 4 4" xfId="14498" xr:uid="{00000000-0005-0000-0000-0000E5370000}"/>
    <cellStyle name="20% - Accent1 2 6 2 4 2 5" xfId="14499" xr:uid="{00000000-0005-0000-0000-0000E6370000}"/>
    <cellStyle name="20% - Accent1 2 6 2 4 2 5 2" xfId="14500" xr:uid="{00000000-0005-0000-0000-0000E7370000}"/>
    <cellStyle name="20% - Accent1 2 6 2 4 2 5 2 2" xfId="14501" xr:uid="{00000000-0005-0000-0000-0000E8370000}"/>
    <cellStyle name="20% - Accent1 2 6 2 4 2 5 3" xfId="14502" xr:uid="{00000000-0005-0000-0000-0000E9370000}"/>
    <cellStyle name="20% - Accent1 2 6 2 4 2 6" xfId="14503" xr:uid="{00000000-0005-0000-0000-0000EA370000}"/>
    <cellStyle name="20% - Accent1 2 6 2 4 2 6 2" xfId="14504" xr:uid="{00000000-0005-0000-0000-0000EB370000}"/>
    <cellStyle name="20% - Accent1 2 6 2 4 2 6 2 2" xfId="14505" xr:uid="{00000000-0005-0000-0000-0000EC370000}"/>
    <cellStyle name="20% - Accent1 2 6 2 4 2 6 3" xfId="14506" xr:uid="{00000000-0005-0000-0000-0000ED370000}"/>
    <cellStyle name="20% - Accent1 2 6 2 4 2 7" xfId="14507" xr:uid="{00000000-0005-0000-0000-0000EE370000}"/>
    <cellStyle name="20% - Accent1 2 6 2 4 2 7 2" xfId="14508" xr:uid="{00000000-0005-0000-0000-0000EF370000}"/>
    <cellStyle name="20% - Accent1 2 6 2 4 2 8" xfId="14509" xr:uid="{00000000-0005-0000-0000-0000F0370000}"/>
    <cellStyle name="20% - Accent1 2 6 2 4 2 8 2" xfId="14510" xr:uid="{00000000-0005-0000-0000-0000F1370000}"/>
    <cellStyle name="20% - Accent1 2 6 2 4 2 9" xfId="14511" xr:uid="{00000000-0005-0000-0000-0000F2370000}"/>
    <cellStyle name="20% - Accent1 2 6 2 4 3" xfId="14512" xr:uid="{00000000-0005-0000-0000-0000F3370000}"/>
    <cellStyle name="20% - Accent1 2 6 2 4 3 2" xfId="14513" xr:uid="{00000000-0005-0000-0000-0000F4370000}"/>
    <cellStyle name="20% - Accent1 2 6 2 4 3 2 2" xfId="14514" xr:uid="{00000000-0005-0000-0000-0000F5370000}"/>
    <cellStyle name="20% - Accent1 2 6 2 4 3 2 2 2" xfId="14515" xr:uid="{00000000-0005-0000-0000-0000F6370000}"/>
    <cellStyle name="20% - Accent1 2 6 2 4 3 2 2 2 2" xfId="14516" xr:uid="{00000000-0005-0000-0000-0000F7370000}"/>
    <cellStyle name="20% - Accent1 2 6 2 4 3 2 2 3" xfId="14517" xr:uid="{00000000-0005-0000-0000-0000F8370000}"/>
    <cellStyle name="20% - Accent1 2 6 2 4 3 2 3" xfId="14518" xr:uid="{00000000-0005-0000-0000-0000F9370000}"/>
    <cellStyle name="20% - Accent1 2 6 2 4 3 2 3 2" xfId="14519" xr:uid="{00000000-0005-0000-0000-0000FA370000}"/>
    <cellStyle name="20% - Accent1 2 6 2 4 3 2 4" xfId="14520" xr:uid="{00000000-0005-0000-0000-0000FB370000}"/>
    <cellStyle name="20% - Accent1 2 6 2 4 3 3" xfId="14521" xr:uid="{00000000-0005-0000-0000-0000FC370000}"/>
    <cellStyle name="20% - Accent1 2 6 2 4 3 3 2" xfId="14522" xr:uid="{00000000-0005-0000-0000-0000FD370000}"/>
    <cellStyle name="20% - Accent1 2 6 2 4 3 3 2 2" xfId="14523" xr:uid="{00000000-0005-0000-0000-0000FE370000}"/>
    <cellStyle name="20% - Accent1 2 6 2 4 3 3 2 2 2" xfId="14524" xr:uid="{00000000-0005-0000-0000-0000FF370000}"/>
    <cellStyle name="20% - Accent1 2 6 2 4 3 3 2 3" xfId="14525" xr:uid="{00000000-0005-0000-0000-000000380000}"/>
    <cellStyle name="20% - Accent1 2 6 2 4 3 3 3" xfId="14526" xr:uid="{00000000-0005-0000-0000-000001380000}"/>
    <cellStyle name="20% - Accent1 2 6 2 4 3 3 3 2" xfId="14527" xr:uid="{00000000-0005-0000-0000-000002380000}"/>
    <cellStyle name="20% - Accent1 2 6 2 4 3 3 4" xfId="14528" xr:uid="{00000000-0005-0000-0000-000003380000}"/>
    <cellStyle name="20% - Accent1 2 6 2 4 3 4" xfId="14529" xr:uid="{00000000-0005-0000-0000-000004380000}"/>
    <cellStyle name="20% - Accent1 2 6 2 4 3 4 2" xfId="14530" xr:uid="{00000000-0005-0000-0000-000005380000}"/>
    <cellStyle name="20% - Accent1 2 6 2 4 3 4 2 2" xfId="14531" xr:uid="{00000000-0005-0000-0000-000006380000}"/>
    <cellStyle name="20% - Accent1 2 6 2 4 3 4 2 2 2" xfId="14532" xr:uid="{00000000-0005-0000-0000-000007380000}"/>
    <cellStyle name="20% - Accent1 2 6 2 4 3 4 2 3" xfId="14533" xr:uid="{00000000-0005-0000-0000-000008380000}"/>
    <cellStyle name="20% - Accent1 2 6 2 4 3 4 3" xfId="14534" xr:uid="{00000000-0005-0000-0000-000009380000}"/>
    <cellStyle name="20% - Accent1 2 6 2 4 3 4 3 2" xfId="14535" xr:uid="{00000000-0005-0000-0000-00000A380000}"/>
    <cellStyle name="20% - Accent1 2 6 2 4 3 4 4" xfId="14536" xr:uid="{00000000-0005-0000-0000-00000B380000}"/>
    <cellStyle name="20% - Accent1 2 6 2 4 3 5" xfId="14537" xr:uid="{00000000-0005-0000-0000-00000C380000}"/>
    <cellStyle name="20% - Accent1 2 6 2 4 3 5 2" xfId="14538" xr:uid="{00000000-0005-0000-0000-00000D380000}"/>
    <cellStyle name="20% - Accent1 2 6 2 4 3 5 2 2" xfId="14539" xr:uid="{00000000-0005-0000-0000-00000E380000}"/>
    <cellStyle name="20% - Accent1 2 6 2 4 3 5 3" xfId="14540" xr:uid="{00000000-0005-0000-0000-00000F380000}"/>
    <cellStyle name="20% - Accent1 2 6 2 4 3 6" xfId="14541" xr:uid="{00000000-0005-0000-0000-000010380000}"/>
    <cellStyle name="20% - Accent1 2 6 2 4 3 6 2" xfId="14542" xr:uid="{00000000-0005-0000-0000-000011380000}"/>
    <cellStyle name="20% - Accent1 2 6 2 4 3 6 2 2" xfId="14543" xr:uid="{00000000-0005-0000-0000-000012380000}"/>
    <cellStyle name="20% - Accent1 2 6 2 4 3 6 3" xfId="14544" xr:uid="{00000000-0005-0000-0000-000013380000}"/>
    <cellStyle name="20% - Accent1 2 6 2 4 3 7" xfId="14545" xr:uid="{00000000-0005-0000-0000-000014380000}"/>
    <cellStyle name="20% - Accent1 2 6 2 4 3 7 2" xfId="14546" xr:uid="{00000000-0005-0000-0000-000015380000}"/>
    <cellStyle name="20% - Accent1 2 6 2 4 3 8" xfId="14547" xr:uid="{00000000-0005-0000-0000-000016380000}"/>
    <cellStyle name="20% - Accent1 2 6 2 4 3 8 2" xfId="14548" xr:uid="{00000000-0005-0000-0000-000017380000}"/>
    <cellStyle name="20% - Accent1 2 6 2 4 3 9" xfId="14549" xr:uid="{00000000-0005-0000-0000-000018380000}"/>
    <cellStyle name="20% - Accent1 2 6 2 4 4" xfId="14550" xr:uid="{00000000-0005-0000-0000-000019380000}"/>
    <cellStyle name="20% - Accent1 2 6 2 4 4 2" xfId="14551" xr:uid="{00000000-0005-0000-0000-00001A380000}"/>
    <cellStyle name="20% - Accent1 2 6 2 4 4 2 2" xfId="14552" xr:uid="{00000000-0005-0000-0000-00001B380000}"/>
    <cellStyle name="20% - Accent1 2 6 2 4 4 2 2 2" xfId="14553" xr:uid="{00000000-0005-0000-0000-00001C380000}"/>
    <cellStyle name="20% - Accent1 2 6 2 4 4 2 3" xfId="14554" xr:uid="{00000000-0005-0000-0000-00001D380000}"/>
    <cellStyle name="20% - Accent1 2 6 2 4 4 3" xfId="14555" xr:uid="{00000000-0005-0000-0000-00001E380000}"/>
    <cellStyle name="20% - Accent1 2 6 2 4 4 3 2" xfId="14556" xr:uid="{00000000-0005-0000-0000-00001F380000}"/>
    <cellStyle name="20% - Accent1 2 6 2 4 4 4" xfId="14557" xr:uid="{00000000-0005-0000-0000-000020380000}"/>
    <cellStyle name="20% - Accent1 2 6 2 4 5" xfId="14558" xr:uid="{00000000-0005-0000-0000-000021380000}"/>
    <cellStyle name="20% - Accent1 2 6 2 4 5 2" xfId="14559" xr:uid="{00000000-0005-0000-0000-000022380000}"/>
    <cellStyle name="20% - Accent1 2 6 2 4 5 2 2" xfId="14560" xr:uid="{00000000-0005-0000-0000-000023380000}"/>
    <cellStyle name="20% - Accent1 2 6 2 4 5 2 2 2" xfId="14561" xr:uid="{00000000-0005-0000-0000-000024380000}"/>
    <cellStyle name="20% - Accent1 2 6 2 4 5 2 3" xfId="14562" xr:uid="{00000000-0005-0000-0000-000025380000}"/>
    <cellStyle name="20% - Accent1 2 6 2 4 5 3" xfId="14563" xr:uid="{00000000-0005-0000-0000-000026380000}"/>
    <cellStyle name="20% - Accent1 2 6 2 4 5 3 2" xfId="14564" xr:uid="{00000000-0005-0000-0000-000027380000}"/>
    <cellStyle name="20% - Accent1 2 6 2 4 5 4" xfId="14565" xr:uid="{00000000-0005-0000-0000-000028380000}"/>
    <cellStyle name="20% - Accent1 2 6 2 4 6" xfId="14566" xr:uid="{00000000-0005-0000-0000-000029380000}"/>
    <cellStyle name="20% - Accent1 2 6 2 4 6 2" xfId="14567" xr:uid="{00000000-0005-0000-0000-00002A380000}"/>
    <cellStyle name="20% - Accent1 2 6 2 4 6 2 2" xfId="14568" xr:uid="{00000000-0005-0000-0000-00002B380000}"/>
    <cellStyle name="20% - Accent1 2 6 2 4 6 2 2 2" xfId="14569" xr:uid="{00000000-0005-0000-0000-00002C380000}"/>
    <cellStyle name="20% - Accent1 2 6 2 4 6 2 3" xfId="14570" xr:uid="{00000000-0005-0000-0000-00002D380000}"/>
    <cellStyle name="20% - Accent1 2 6 2 4 6 3" xfId="14571" xr:uid="{00000000-0005-0000-0000-00002E380000}"/>
    <cellStyle name="20% - Accent1 2 6 2 4 6 3 2" xfId="14572" xr:uid="{00000000-0005-0000-0000-00002F380000}"/>
    <cellStyle name="20% - Accent1 2 6 2 4 6 4" xfId="14573" xr:uid="{00000000-0005-0000-0000-000030380000}"/>
    <cellStyle name="20% - Accent1 2 6 2 4 7" xfId="14574" xr:uid="{00000000-0005-0000-0000-000031380000}"/>
    <cellStyle name="20% - Accent1 2 6 2 4 7 2" xfId="14575" xr:uid="{00000000-0005-0000-0000-000032380000}"/>
    <cellStyle name="20% - Accent1 2 6 2 4 7 2 2" xfId="14576" xr:uid="{00000000-0005-0000-0000-000033380000}"/>
    <cellStyle name="20% - Accent1 2 6 2 4 7 3" xfId="14577" xr:uid="{00000000-0005-0000-0000-000034380000}"/>
    <cellStyle name="20% - Accent1 2 6 2 4 8" xfId="14578" xr:uid="{00000000-0005-0000-0000-000035380000}"/>
    <cellStyle name="20% - Accent1 2 6 2 4 8 2" xfId="14579" xr:uid="{00000000-0005-0000-0000-000036380000}"/>
    <cellStyle name="20% - Accent1 2 6 2 4 8 2 2" xfId="14580" xr:uid="{00000000-0005-0000-0000-000037380000}"/>
    <cellStyle name="20% - Accent1 2 6 2 4 8 3" xfId="14581" xr:uid="{00000000-0005-0000-0000-000038380000}"/>
    <cellStyle name="20% - Accent1 2 6 2 4 9" xfId="14582" xr:uid="{00000000-0005-0000-0000-000039380000}"/>
    <cellStyle name="20% - Accent1 2 6 2 4 9 2" xfId="14583" xr:uid="{00000000-0005-0000-0000-00003A380000}"/>
    <cellStyle name="20% - Accent1 2 6 2 5" xfId="14584" xr:uid="{00000000-0005-0000-0000-00003B380000}"/>
    <cellStyle name="20% - Accent1 2 6 2 5 2" xfId="14585" xr:uid="{00000000-0005-0000-0000-00003C380000}"/>
    <cellStyle name="20% - Accent1 2 6 2 5 2 2" xfId="14586" xr:uid="{00000000-0005-0000-0000-00003D380000}"/>
    <cellStyle name="20% - Accent1 2 6 2 5 2 2 2" xfId="14587" xr:uid="{00000000-0005-0000-0000-00003E380000}"/>
    <cellStyle name="20% - Accent1 2 6 2 5 2 2 2 2" xfId="14588" xr:uid="{00000000-0005-0000-0000-00003F380000}"/>
    <cellStyle name="20% - Accent1 2 6 2 5 2 2 3" xfId="14589" xr:uid="{00000000-0005-0000-0000-000040380000}"/>
    <cellStyle name="20% - Accent1 2 6 2 5 2 3" xfId="14590" xr:uid="{00000000-0005-0000-0000-000041380000}"/>
    <cellStyle name="20% - Accent1 2 6 2 5 2 3 2" xfId="14591" xr:uid="{00000000-0005-0000-0000-000042380000}"/>
    <cellStyle name="20% - Accent1 2 6 2 5 2 4" xfId="14592" xr:uid="{00000000-0005-0000-0000-000043380000}"/>
    <cellStyle name="20% - Accent1 2 6 2 5 3" xfId="14593" xr:uid="{00000000-0005-0000-0000-000044380000}"/>
    <cellStyle name="20% - Accent1 2 6 2 5 3 2" xfId="14594" xr:uid="{00000000-0005-0000-0000-000045380000}"/>
    <cellStyle name="20% - Accent1 2 6 2 5 3 2 2" xfId="14595" xr:uid="{00000000-0005-0000-0000-000046380000}"/>
    <cellStyle name="20% - Accent1 2 6 2 5 3 2 2 2" xfId="14596" xr:uid="{00000000-0005-0000-0000-000047380000}"/>
    <cellStyle name="20% - Accent1 2 6 2 5 3 2 3" xfId="14597" xr:uid="{00000000-0005-0000-0000-000048380000}"/>
    <cellStyle name="20% - Accent1 2 6 2 5 3 3" xfId="14598" xr:uid="{00000000-0005-0000-0000-000049380000}"/>
    <cellStyle name="20% - Accent1 2 6 2 5 3 3 2" xfId="14599" xr:uid="{00000000-0005-0000-0000-00004A380000}"/>
    <cellStyle name="20% - Accent1 2 6 2 5 3 4" xfId="14600" xr:uid="{00000000-0005-0000-0000-00004B380000}"/>
    <cellStyle name="20% - Accent1 2 6 2 5 4" xfId="14601" xr:uid="{00000000-0005-0000-0000-00004C380000}"/>
    <cellStyle name="20% - Accent1 2 6 2 5 4 2" xfId="14602" xr:uid="{00000000-0005-0000-0000-00004D380000}"/>
    <cellStyle name="20% - Accent1 2 6 2 5 4 2 2" xfId="14603" xr:uid="{00000000-0005-0000-0000-00004E380000}"/>
    <cellStyle name="20% - Accent1 2 6 2 5 4 2 2 2" xfId="14604" xr:uid="{00000000-0005-0000-0000-00004F380000}"/>
    <cellStyle name="20% - Accent1 2 6 2 5 4 2 3" xfId="14605" xr:uid="{00000000-0005-0000-0000-000050380000}"/>
    <cellStyle name="20% - Accent1 2 6 2 5 4 3" xfId="14606" xr:uid="{00000000-0005-0000-0000-000051380000}"/>
    <cellStyle name="20% - Accent1 2 6 2 5 4 3 2" xfId="14607" xr:uid="{00000000-0005-0000-0000-000052380000}"/>
    <cellStyle name="20% - Accent1 2 6 2 5 4 4" xfId="14608" xr:uid="{00000000-0005-0000-0000-000053380000}"/>
    <cellStyle name="20% - Accent1 2 6 2 5 5" xfId="14609" xr:uid="{00000000-0005-0000-0000-000054380000}"/>
    <cellStyle name="20% - Accent1 2 6 2 5 5 2" xfId="14610" xr:uid="{00000000-0005-0000-0000-000055380000}"/>
    <cellStyle name="20% - Accent1 2 6 2 5 5 2 2" xfId="14611" xr:uid="{00000000-0005-0000-0000-000056380000}"/>
    <cellStyle name="20% - Accent1 2 6 2 5 5 3" xfId="14612" xr:uid="{00000000-0005-0000-0000-000057380000}"/>
    <cellStyle name="20% - Accent1 2 6 2 5 6" xfId="14613" xr:uid="{00000000-0005-0000-0000-000058380000}"/>
    <cellStyle name="20% - Accent1 2 6 2 5 6 2" xfId="14614" xr:uid="{00000000-0005-0000-0000-000059380000}"/>
    <cellStyle name="20% - Accent1 2 6 2 5 6 2 2" xfId="14615" xr:uid="{00000000-0005-0000-0000-00005A380000}"/>
    <cellStyle name="20% - Accent1 2 6 2 5 6 3" xfId="14616" xr:uid="{00000000-0005-0000-0000-00005B380000}"/>
    <cellStyle name="20% - Accent1 2 6 2 5 7" xfId="14617" xr:uid="{00000000-0005-0000-0000-00005C380000}"/>
    <cellStyle name="20% - Accent1 2 6 2 5 7 2" xfId="14618" xr:uid="{00000000-0005-0000-0000-00005D380000}"/>
    <cellStyle name="20% - Accent1 2 6 2 5 8" xfId="14619" xr:uid="{00000000-0005-0000-0000-00005E380000}"/>
    <cellStyle name="20% - Accent1 2 6 2 5 8 2" xfId="14620" xr:uid="{00000000-0005-0000-0000-00005F380000}"/>
    <cellStyle name="20% - Accent1 2 6 2 5 9" xfId="14621" xr:uid="{00000000-0005-0000-0000-000060380000}"/>
    <cellStyle name="20% - Accent1 2 6 2 6" xfId="14622" xr:uid="{00000000-0005-0000-0000-000061380000}"/>
    <cellStyle name="20% - Accent1 2 6 2 6 2" xfId="14623" xr:uid="{00000000-0005-0000-0000-000062380000}"/>
    <cellStyle name="20% - Accent1 2 6 2 6 2 2" xfId="14624" xr:uid="{00000000-0005-0000-0000-000063380000}"/>
    <cellStyle name="20% - Accent1 2 6 2 6 2 2 2" xfId="14625" xr:uid="{00000000-0005-0000-0000-000064380000}"/>
    <cellStyle name="20% - Accent1 2 6 2 6 2 2 2 2" xfId="14626" xr:uid="{00000000-0005-0000-0000-000065380000}"/>
    <cellStyle name="20% - Accent1 2 6 2 6 2 2 3" xfId="14627" xr:uid="{00000000-0005-0000-0000-000066380000}"/>
    <cellStyle name="20% - Accent1 2 6 2 6 2 3" xfId="14628" xr:uid="{00000000-0005-0000-0000-000067380000}"/>
    <cellStyle name="20% - Accent1 2 6 2 6 2 3 2" xfId="14629" xr:uid="{00000000-0005-0000-0000-000068380000}"/>
    <cellStyle name="20% - Accent1 2 6 2 6 2 4" xfId="14630" xr:uid="{00000000-0005-0000-0000-000069380000}"/>
    <cellStyle name="20% - Accent1 2 6 2 6 3" xfId="14631" xr:uid="{00000000-0005-0000-0000-00006A380000}"/>
    <cellStyle name="20% - Accent1 2 6 2 6 3 2" xfId="14632" xr:uid="{00000000-0005-0000-0000-00006B380000}"/>
    <cellStyle name="20% - Accent1 2 6 2 6 3 2 2" xfId="14633" xr:uid="{00000000-0005-0000-0000-00006C380000}"/>
    <cellStyle name="20% - Accent1 2 6 2 6 3 2 2 2" xfId="14634" xr:uid="{00000000-0005-0000-0000-00006D380000}"/>
    <cellStyle name="20% - Accent1 2 6 2 6 3 2 3" xfId="14635" xr:uid="{00000000-0005-0000-0000-00006E380000}"/>
    <cellStyle name="20% - Accent1 2 6 2 6 3 3" xfId="14636" xr:uid="{00000000-0005-0000-0000-00006F380000}"/>
    <cellStyle name="20% - Accent1 2 6 2 6 3 3 2" xfId="14637" xr:uid="{00000000-0005-0000-0000-000070380000}"/>
    <cellStyle name="20% - Accent1 2 6 2 6 3 4" xfId="14638" xr:uid="{00000000-0005-0000-0000-000071380000}"/>
    <cellStyle name="20% - Accent1 2 6 2 6 4" xfId="14639" xr:uid="{00000000-0005-0000-0000-000072380000}"/>
    <cellStyle name="20% - Accent1 2 6 2 6 4 2" xfId="14640" xr:uid="{00000000-0005-0000-0000-000073380000}"/>
    <cellStyle name="20% - Accent1 2 6 2 6 4 2 2" xfId="14641" xr:uid="{00000000-0005-0000-0000-000074380000}"/>
    <cellStyle name="20% - Accent1 2 6 2 6 4 2 2 2" xfId="14642" xr:uid="{00000000-0005-0000-0000-000075380000}"/>
    <cellStyle name="20% - Accent1 2 6 2 6 4 2 3" xfId="14643" xr:uid="{00000000-0005-0000-0000-000076380000}"/>
    <cellStyle name="20% - Accent1 2 6 2 6 4 3" xfId="14644" xr:uid="{00000000-0005-0000-0000-000077380000}"/>
    <cellStyle name="20% - Accent1 2 6 2 6 4 3 2" xfId="14645" xr:uid="{00000000-0005-0000-0000-000078380000}"/>
    <cellStyle name="20% - Accent1 2 6 2 6 4 4" xfId="14646" xr:uid="{00000000-0005-0000-0000-000079380000}"/>
    <cellStyle name="20% - Accent1 2 6 2 6 5" xfId="14647" xr:uid="{00000000-0005-0000-0000-00007A380000}"/>
    <cellStyle name="20% - Accent1 2 6 2 6 5 2" xfId="14648" xr:uid="{00000000-0005-0000-0000-00007B380000}"/>
    <cellStyle name="20% - Accent1 2 6 2 6 5 2 2" xfId="14649" xr:uid="{00000000-0005-0000-0000-00007C380000}"/>
    <cellStyle name="20% - Accent1 2 6 2 6 5 3" xfId="14650" xr:uid="{00000000-0005-0000-0000-00007D380000}"/>
    <cellStyle name="20% - Accent1 2 6 2 6 6" xfId="14651" xr:uid="{00000000-0005-0000-0000-00007E380000}"/>
    <cellStyle name="20% - Accent1 2 6 2 6 6 2" xfId="14652" xr:uid="{00000000-0005-0000-0000-00007F380000}"/>
    <cellStyle name="20% - Accent1 2 6 2 6 6 2 2" xfId="14653" xr:uid="{00000000-0005-0000-0000-000080380000}"/>
    <cellStyle name="20% - Accent1 2 6 2 6 6 3" xfId="14654" xr:uid="{00000000-0005-0000-0000-000081380000}"/>
    <cellStyle name="20% - Accent1 2 6 2 6 7" xfId="14655" xr:uid="{00000000-0005-0000-0000-000082380000}"/>
    <cellStyle name="20% - Accent1 2 6 2 6 7 2" xfId="14656" xr:uid="{00000000-0005-0000-0000-000083380000}"/>
    <cellStyle name="20% - Accent1 2 6 2 6 8" xfId="14657" xr:uid="{00000000-0005-0000-0000-000084380000}"/>
    <cellStyle name="20% - Accent1 2 6 2 6 8 2" xfId="14658" xr:uid="{00000000-0005-0000-0000-000085380000}"/>
    <cellStyle name="20% - Accent1 2 6 2 6 9" xfId="14659" xr:uid="{00000000-0005-0000-0000-000086380000}"/>
    <cellStyle name="20% - Accent1 2 6 2 7" xfId="14660" xr:uid="{00000000-0005-0000-0000-000087380000}"/>
    <cellStyle name="20% - Accent1 2 6 2 7 2" xfId="14661" xr:uid="{00000000-0005-0000-0000-000088380000}"/>
    <cellStyle name="20% - Accent1 2 6 2 7 2 2" xfId="14662" xr:uid="{00000000-0005-0000-0000-000089380000}"/>
    <cellStyle name="20% - Accent1 2 6 2 7 2 2 2" xfId="14663" xr:uid="{00000000-0005-0000-0000-00008A380000}"/>
    <cellStyle name="20% - Accent1 2 6 2 7 2 3" xfId="14664" xr:uid="{00000000-0005-0000-0000-00008B380000}"/>
    <cellStyle name="20% - Accent1 2 6 2 7 3" xfId="14665" xr:uid="{00000000-0005-0000-0000-00008C380000}"/>
    <cellStyle name="20% - Accent1 2 6 2 7 3 2" xfId="14666" xr:uid="{00000000-0005-0000-0000-00008D380000}"/>
    <cellStyle name="20% - Accent1 2 6 2 7 4" xfId="14667" xr:uid="{00000000-0005-0000-0000-00008E380000}"/>
    <cellStyle name="20% - Accent1 2 6 2 8" xfId="14668" xr:uid="{00000000-0005-0000-0000-00008F380000}"/>
    <cellStyle name="20% - Accent1 2 6 2 8 2" xfId="14669" xr:uid="{00000000-0005-0000-0000-000090380000}"/>
    <cellStyle name="20% - Accent1 2 6 2 8 2 2" xfId="14670" xr:uid="{00000000-0005-0000-0000-000091380000}"/>
    <cellStyle name="20% - Accent1 2 6 2 8 2 2 2" xfId="14671" xr:uid="{00000000-0005-0000-0000-000092380000}"/>
    <cellStyle name="20% - Accent1 2 6 2 8 2 3" xfId="14672" xr:uid="{00000000-0005-0000-0000-000093380000}"/>
    <cellStyle name="20% - Accent1 2 6 2 8 3" xfId="14673" xr:uid="{00000000-0005-0000-0000-000094380000}"/>
    <cellStyle name="20% - Accent1 2 6 2 8 3 2" xfId="14674" xr:uid="{00000000-0005-0000-0000-000095380000}"/>
    <cellStyle name="20% - Accent1 2 6 2 8 4" xfId="14675" xr:uid="{00000000-0005-0000-0000-000096380000}"/>
    <cellStyle name="20% - Accent1 2 6 2 9" xfId="14676" xr:uid="{00000000-0005-0000-0000-000097380000}"/>
    <cellStyle name="20% - Accent1 2 6 2 9 2" xfId="14677" xr:uid="{00000000-0005-0000-0000-000098380000}"/>
    <cellStyle name="20% - Accent1 2 6 2 9 2 2" xfId="14678" xr:uid="{00000000-0005-0000-0000-000099380000}"/>
    <cellStyle name="20% - Accent1 2 6 2 9 2 2 2" xfId="14679" xr:uid="{00000000-0005-0000-0000-00009A380000}"/>
    <cellStyle name="20% - Accent1 2 6 2 9 2 3" xfId="14680" xr:uid="{00000000-0005-0000-0000-00009B380000}"/>
    <cellStyle name="20% - Accent1 2 6 2 9 3" xfId="14681" xr:uid="{00000000-0005-0000-0000-00009C380000}"/>
    <cellStyle name="20% - Accent1 2 6 2 9 3 2" xfId="14682" xr:uid="{00000000-0005-0000-0000-00009D380000}"/>
    <cellStyle name="20% - Accent1 2 6 2 9 4" xfId="14683" xr:uid="{00000000-0005-0000-0000-00009E380000}"/>
    <cellStyle name="20% - Accent1 2 6 3" xfId="14684" xr:uid="{00000000-0005-0000-0000-00009F380000}"/>
    <cellStyle name="20% - Accent1 2 6 3 10" xfId="14685" xr:uid="{00000000-0005-0000-0000-0000A0380000}"/>
    <cellStyle name="20% - Accent1 2 6 3 10 2" xfId="14686" xr:uid="{00000000-0005-0000-0000-0000A1380000}"/>
    <cellStyle name="20% - Accent1 2 6 3 11" xfId="14687" xr:uid="{00000000-0005-0000-0000-0000A2380000}"/>
    <cellStyle name="20% - Accent1 2 6 3 2" xfId="14688" xr:uid="{00000000-0005-0000-0000-0000A3380000}"/>
    <cellStyle name="20% - Accent1 2 6 3 2 2" xfId="14689" xr:uid="{00000000-0005-0000-0000-0000A4380000}"/>
    <cellStyle name="20% - Accent1 2 6 3 2 2 2" xfId="14690" xr:uid="{00000000-0005-0000-0000-0000A5380000}"/>
    <cellStyle name="20% - Accent1 2 6 3 2 2 2 2" xfId="14691" xr:uid="{00000000-0005-0000-0000-0000A6380000}"/>
    <cellStyle name="20% - Accent1 2 6 3 2 2 2 2 2" xfId="14692" xr:uid="{00000000-0005-0000-0000-0000A7380000}"/>
    <cellStyle name="20% - Accent1 2 6 3 2 2 2 3" xfId="14693" xr:uid="{00000000-0005-0000-0000-0000A8380000}"/>
    <cellStyle name="20% - Accent1 2 6 3 2 2 3" xfId="14694" xr:uid="{00000000-0005-0000-0000-0000A9380000}"/>
    <cellStyle name="20% - Accent1 2 6 3 2 2 3 2" xfId="14695" xr:uid="{00000000-0005-0000-0000-0000AA380000}"/>
    <cellStyle name="20% - Accent1 2 6 3 2 2 4" xfId="14696" xr:uid="{00000000-0005-0000-0000-0000AB380000}"/>
    <cellStyle name="20% - Accent1 2 6 3 2 3" xfId="14697" xr:uid="{00000000-0005-0000-0000-0000AC380000}"/>
    <cellStyle name="20% - Accent1 2 6 3 2 3 2" xfId="14698" xr:uid="{00000000-0005-0000-0000-0000AD380000}"/>
    <cellStyle name="20% - Accent1 2 6 3 2 3 2 2" xfId="14699" xr:uid="{00000000-0005-0000-0000-0000AE380000}"/>
    <cellStyle name="20% - Accent1 2 6 3 2 3 2 2 2" xfId="14700" xr:uid="{00000000-0005-0000-0000-0000AF380000}"/>
    <cellStyle name="20% - Accent1 2 6 3 2 3 2 3" xfId="14701" xr:uid="{00000000-0005-0000-0000-0000B0380000}"/>
    <cellStyle name="20% - Accent1 2 6 3 2 3 3" xfId="14702" xr:uid="{00000000-0005-0000-0000-0000B1380000}"/>
    <cellStyle name="20% - Accent1 2 6 3 2 3 3 2" xfId="14703" xr:uid="{00000000-0005-0000-0000-0000B2380000}"/>
    <cellStyle name="20% - Accent1 2 6 3 2 3 4" xfId="14704" xr:uid="{00000000-0005-0000-0000-0000B3380000}"/>
    <cellStyle name="20% - Accent1 2 6 3 2 4" xfId="14705" xr:uid="{00000000-0005-0000-0000-0000B4380000}"/>
    <cellStyle name="20% - Accent1 2 6 3 2 4 2" xfId="14706" xr:uid="{00000000-0005-0000-0000-0000B5380000}"/>
    <cellStyle name="20% - Accent1 2 6 3 2 4 2 2" xfId="14707" xr:uid="{00000000-0005-0000-0000-0000B6380000}"/>
    <cellStyle name="20% - Accent1 2 6 3 2 4 2 2 2" xfId="14708" xr:uid="{00000000-0005-0000-0000-0000B7380000}"/>
    <cellStyle name="20% - Accent1 2 6 3 2 4 2 3" xfId="14709" xr:uid="{00000000-0005-0000-0000-0000B8380000}"/>
    <cellStyle name="20% - Accent1 2 6 3 2 4 3" xfId="14710" xr:uid="{00000000-0005-0000-0000-0000B9380000}"/>
    <cellStyle name="20% - Accent1 2 6 3 2 4 3 2" xfId="14711" xr:uid="{00000000-0005-0000-0000-0000BA380000}"/>
    <cellStyle name="20% - Accent1 2 6 3 2 4 4" xfId="14712" xr:uid="{00000000-0005-0000-0000-0000BB380000}"/>
    <cellStyle name="20% - Accent1 2 6 3 2 5" xfId="14713" xr:uid="{00000000-0005-0000-0000-0000BC380000}"/>
    <cellStyle name="20% - Accent1 2 6 3 2 5 2" xfId="14714" xr:uid="{00000000-0005-0000-0000-0000BD380000}"/>
    <cellStyle name="20% - Accent1 2 6 3 2 5 2 2" xfId="14715" xr:uid="{00000000-0005-0000-0000-0000BE380000}"/>
    <cellStyle name="20% - Accent1 2 6 3 2 5 3" xfId="14716" xr:uid="{00000000-0005-0000-0000-0000BF380000}"/>
    <cellStyle name="20% - Accent1 2 6 3 2 6" xfId="14717" xr:uid="{00000000-0005-0000-0000-0000C0380000}"/>
    <cellStyle name="20% - Accent1 2 6 3 2 6 2" xfId="14718" xr:uid="{00000000-0005-0000-0000-0000C1380000}"/>
    <cellStyle name="20% - Accent1 2 6 3 2 6 2 2" xfId="14719" xr:uid="{00000000-0005-0000-0000-0000C2380000}"/>
    <cellStyle name="20% - Accent1 2 6 3 2 6 3" xfId="14720" xr:uid="{00000000-0005-0000-0000-0000C3380000}"/>
    <cellStyle name="20% - Accent1 2 6 3 2 7" xfId="14721" xr:uid="{00000000-0005-0000-0000-0000C4380000}"/>
    <cellStyle name="20% - Accent1 2 6 3 2 7 2" xfId="14722" xr:uid="{00000000-0005-0000-0000-0000C5380000}"/>
    <cellStyle name="20% - Accent1 2 6 3 2 8" xfId="14723" xr:uid="{00000000-0005-0000-0000-0000C6380000}"/>
    <cellStyle name="20% - Accent1 2 6 3 2 8 2" xfId="14724" xr:uid="{00000000-0005-0000-0000-0000C7380000}"/>
    <cellStyle name="20% - Accent1 2 6 3 2 9" xfId="14725" xr:uid="{00000000-0005-0000-0000-0000C8380000}"/>
    <cellStyle name="20% - Accent1 2 6 3 3" xfId="14726" xr:uid="{00000000-0005-0000-0000-0000C9380000}"/>
    <cellStyle name="20% - Accent1 2 6 3 3 2" xfId="14727" xr:uid="{00000000-0005-0000-0000-0000CA380000}"/>
    <cellStyle name="20% - Accent1 2 6 3 3 2 2" xfId="14728" xr:uid="{00000000-0005-0000-0000-0000CB380000}"/>
    <cellStyle name="20% - Accent1 2 6 3 3 2 2 2" xfId="14729" xr:uid="{00000000-0005-0000-0000-0000CC380000}"/>
    <cellStyle name="20% - Accent1 2 6 3 3 2 2 2 2" xfId="14730" xr:uid="{00000000-0005-0000-0000-0000CD380000}"/>
    <cellStyle name="20% - Accent1 2 6 3 3 2 2 3" xfId="14731" xr:uid="{00000000-0005-0000-0000-0000CE380000}"/>
    <cellStyle name="20% - Accent1 2 6 3 3 2 3" xfId="14732" xr:uid="{00000000-0005-0000-0000-0000CF380000}"/>
    <cellStyle name="20% - Accent1 2 6 3 3 2 3 2" xfId="14733" xr:uid="{00000000-0005-0000-0000-0000D0380000}"/>
    <cellStyle name="20% - Accent1 2 6 3 3 2 4" xfId="14734" xr:uid="{00000000-0005-0000-0000-0000D1380000}"/>
    <cellStyle name="20% - Accent1 2 6 3 3 3" xfId="14735" xr:uid="{00000000-0005-0000-0000-0000D2380000}"/>
    <cellStyle name="20% - Accent1 2 6 3 3 3 2" xfId="14736" xr:uid="{00000000-0005-0000-0000-0000D3380000}"/>
    <cellStyle name="20% - Accent1 2 6 3 3 3 2 2" xfId="14737" xr:uid="{00000000-0005-0000-0000-0000D4380000}"/>
    <cellStyle name="20% - Accent1 2 6 3 3 3 2 2 2" xfId="14738" xr:uid="{00000000-0005-0000-0000-0000D5380000}"/>
    <cellStyle name="20% - Accent1 2 6 3 3 3 2 3" xfId="14739" xr:uid="{00000000-0005-0000-0000-0000D6380000}"/>
    <cellStyle name="20% - Accent1 2 6 3 3 3 3" xfId="14740" xr:uid="{00000000-0005-0000-0000-0000D7380000}"/>
    <cellStyle name="20% - Accent1 2 6 3 3 3 3 2" xfId="14741" xr:uid="{00000000-0005-0000-0000-0000D8380000}"/>
    <cellStyle name="20% - Accent1 2 6 3 3 3 4" xfId="14742" xr:uid="{00000000-0005-0000-0000-0000D9380000}"/>
    <cellStyle name="20% - Accent1 2 6 3 3 4" xfId="14743" xr:uid="{00000000-0005-0000-0000-0000DA380000}"/>
    <cellStyle name="20% - Accent1 2 6 3 3 4 2" xfId="14744" xr:uid="{00000000-0005-0000-0000-0000DB380000}"/>
    <cellStyle name="20% - Accent1 2 6 3 3 4 2 2" xfId="14745" xr:uid="{00000000-0005-0000-0000-0000DC380000}"/>
    <cellStyle name="20% - Accent1 2 6 3 3 4 2 2 2" xfId="14746" xr:uid="{00000000-0005-0000-0000-0000DD380000}"/>
    <cellStyle name="20% - Accent1 2 6 3 3 4 2 3" xfId="14747" xr:uid="{00000000-0005-0000-0000-0000DE380000}"/>
    <cellStyle name="20% - Accent1 2 6 3 3 4 3" xfId="14748" xr:uid="{00000000-0005-0000-0000-0000DF380000}"/>
    <cellStyle name="20% - Accent1 2 6 3 3 4 3 2" xfId="14749" xr:uid="{00000000-0005-0000-0000-0000E0380000}"/>
    <cellStyle name="20% - Accent1 2 6 3 3 4 4" xfId="14750" xr:uid="{00000000-0005-0000-0000-0000E1380000}"/>
    <cellStyle name="20% - Accent1 2 6 3 3 5" xfId="14751" xr:uid="{00000000-0005-0000-0000-0000E2380000}"/>
    <cellStyle name="20% - Accent1 2 6 3 3 5 2" xfId="14752" xr:uid="{00000000-0005-0000-0000-0000E3380000}"/>
    <cellStyle name="20% - Accent1 2 6 3 3 5 2 2" xfId="14753" xr:uid="{00000000-0005-0000-0000-0000E4380000}"/>
    <cellStyle name="20% - Accent1 2 6 3 3 5 3" xfId="14754" xr:uid="{00000000-0005-0000-0000-0000E5380000}"/>
    <cellStyle name="20% - Accent1 2 6 3 3 6" xfId="14755" xr:uid="{00000000-0005-0000-0000-0000E6380000}"/>
    <cellStyle name="20% - Accent1 2 6 3 3 6 2" xfId="14756" xr:uid="{00000000-0005-0000-0000-0000E7380000}"/>
    <cellStyle name="20% - Accent1 2 6 3 3 6 2 2" xfId="14757" xr:uid="{00000000-0005-0000-0000-0000E8380000}"/>
    <cellStyle name="20% - Accent1 2 6 3 3 6 3" xfId="14758" xr:uid="{00000000-0005-0000-0000-0000E9380000}"/>
    <cellStyle name="20% - Accent1 2 6 3 3 7" xfId="14759" xr:uid="{00000000-0005-0000-0000-0000EA380000}"/>
    <cellStyle name="20% - Accent1 2 6 3 3 7 2" xfId="14760" xr:uid="{00000000-0005-0000-0000-0000EB380000}"/>
    <cellStyle name="20% - Accent1 2 6 3 3 8" xfId="14761" xr:uid="{00000000-0005-0000-0000-0000EC380000}"/>
    <cellStyle name="20% - Accent1 2 6 3 3 8 2" xfId="14762" xr:uid="{00000000-0005-0000-0000-0000ED380000}"/>
    <cellStyle name="20% - Accent1 2 6 3 3 9" xfId="14763" xr:uid="{00000000-0005-0000-0000-0000EE380000}"/>
    <cellStyle name="20% - Accent1 2 6 3 4" xfId="14764" xr:uid="{00000000-0005-0000-0000-0000EF380000}"/>
    <cellStyle name="20% - Accent1 2 6 3 4 2" xfId="14765" xr:uid="{00000000-0005-0000-0000-0000F0380000}"/>
    <cellStyle name="20% - Accent1 2 6 3 4 2 2" xfId="14766" xr:uid="{00000000-0005-0000-0000-0000F1380000}"/>
    <cellStyle name="20% - Accent1 2 6 3 4 2 2 2" xfId="14767" xr:uid="{00000000-0005-0000-0000-0000F2380000}"/>
    <cellStyle name="20% - Accent1 2 6 3 4 2 3" xfId="14768" xr:uid="{00000000-0005-0000-0000-0000F3380000}"/>
    <cellStyle name="20% - Accent1 2 6 3 4 3" xfId="14769" xr:uid="{00000000-0005-0000-0000-0000F4380000}"/>
    <cellStyle name="20% - Accent1 2 6 3 4 3 2" xfId="14770" xr:uid="{00000000-0005-0000-0000-0000F5380000}"/>
    <cellStyle name="20% - Accent1 2 6 3 4 4" xfId="14771" xr:uid="{00000000-0005-0000-0000-0000F6380000}"/>
    <cellStyle name="20% - Accent1 2 6 3 5" xfId="14772" xr:uid="{00000000-0005-0000-0000-0000F7380000}"/>
    <cellStyle name="20% - Accent1 2 6 3 5 2" xfId="14773" xr:uid="{00000000-0005-0000-0000-0000F8380000}"/>
    <cellStyle name="20% - Accent1 2 6 3 5 2 2" xfId="14774" xr:uid="{00000000-0005-0000-0000-0000F9380000}"/>
    <cellStyle name="20% - Accent1 2 6 3 5 2 2 2" xfId="14775" xr:uid="{00000000-0005-0000-0000-0000FA380000}"/>
    <cellStyle name="20% - Accent1 2 6 3 5 2 3" xfId="14776" xr:uid="{00000000-0005-0000-0000-0000FB380000}"/>
    <cellStyle name="20% - Accent1 2 6 3 5 3" xfId="14777" xr:uid="{00000000-0005-0000-0000-0000FC380000}"/>
    <cellStyle name="20% - Accent1 2 6 3 5 3 2" xfId="14778" xr:uid="{00000000-0005-0000-0000-0000FD380000}"/>
    <cellStyle name="20% - Accent1 2 6 3 5 4" xfId="14779" xr:uid="{00000000-0005-0000-0000-0000FE380000}"/>
    <cellStyle name="20% - Accent1 2 6 3 6" xfId="14780" xr:uid="{00000000-0005-0000-0000-0000FF380000}"/>
    <cellStyle name="20% - Accent1 2 6 3 6 2" xfId="14781" xr:uid="{00000000-0005-0000-0000-000000390000}"/>
    <cellStyle name="20% - Accent1 2 6 3 6 2 2" xfId="14782" xr:uid="{00000000-0005-0000-0000-000001390000}"/>
    <cellStyle name="20% - Accent1 2 6 3 6 2 2 2" xfId="14783" xr:uid="{00000000-0005-0000-0000-000002390000}"/>
    <cellStyle name="20% - Accent1 2 6 3 6 2 3" xfId="14784" xr:uid="{00000000-0005-0000-0000-000003390000}"/>
    <cellStyle name="20% - Accent1 2 6 3 6 3" xfId="14785" xr:uid="{00000000-0005-0000-0000-000004390000}"/>
    <cellStyle name="20% - Accent1 2 6 3 6 3 2" xfId="14786" xr:uid="{00000000-0005-0000-0000-000005390000}"/>
    <cellStyle name="20% - Accent1 2 6 3 6 4" xfId="14787" xr:uid="{00000000-0005-0000-0000-000006390000}"/>
    <cellStyle name="20% - Accent1 2 6 3 7" xfId="14788" xr:uid="{00000000-0005-0000-0000-000007390000}"/>
    <cellStyle name="20% - Accent1 2 6 3 7 2" xfId="14789" xr:uid="{00000000-0005-0000-0000-000008390000}"/>
    <cellStyle name="20% - Accent1 2 6 3 7 2 2" xfId="14790" xr:uid="{00000000-0005-0000-0000-000009390000}"/>
    <cellStyle name="20% - Accent1 2 6 3 7 3" xfId="14791" xr:uid="{00000000-0005-0000-0000-00000A390000}"/>
    <cellStyle name="20% - Accent1 2 6 3 8" xfId="14792" xr:uid="{00000000-0005-0000-0000-00000B390000}"/>
    <cellStyle name="20% - Accent1 2 6 3 8 2" xfId="14793" xr:uid="{00000000-0005-0000-0000-00000C390000}"/>
    <cellStyle name="20% - Accent1 2 6 3 8 2 2" xfId="14794" xr:uid="{00000000-0005-0000-0000-00000D390000}"/>
    <cellStyle name="20% - Accent1 2 6 3 8 3" xfId="14795" xr:uid="{00000000-0005-0000-0000-00000E390000}"/>
    <cellStyle name="20% - Accent1 2 6 3 9" xfId="14796" xr:uid="{00000000-0005-0000-0000-00000F390000}"/>
    <cellStyle name="20% - Accent1 2 6 3 9 2" xfId="14797" xr:uid="{00000000-0005-0000-0000-000010390000}"/>
    <cellStyle name="20% - Accent1 2 6 4" xfId="14798" xr:uid="{00000000-0005-0000-0000-000011390000}"/>
    <cellStyle name="20% - Accent1 2 6 4 10" xfId="14799" xr:uid="{00000000-0005-0000-0000-000012390000}"/>
    <cellStyle name="20% - Accent1 2 6 4 10 2" xfId="14800" xr:uid="{00000000-0005-0000-0000-000013390000}"/>
    <cellStyle name="20% - Accent1 2 6 4 11" xfId="14801" xr:uid="{00000000-0005-0000-0000-000014390000}"/>
    <cellStyle name="20% - Accent1 2 6 4 2" xfId="14802" xr:uid="{00000000-0005-0000-0000-000015390000}"/>
    <cellStyle name="20% - Accent1 2 6 4 2 2" xfId="14803" xr:uid="{00000000-0005-0000-0000-000016390000}"/>
    <cellStyle name="20% - Accent1 2 6 4 2 2 2" xfId="14804" xr:uid="{00000000-0005-0000-0000-000017390000}"/>
    <cellStyle name="20% - Accent1 2 6 4 2 2 2 2" xfId="14805" xr:uid="{00000000-0005-0000-0000-000018390000}"/>
    <cellStyle name="20% - Accent1 2 6 4 2 2 2 2 2" xfId="14806" xr:uid="{00000000-0005-0000-0000-000019390000}"/>
    <cellStyle name="20% - Accent1 2 6 4 2 2 2 3" xfId="14807" xr:uid="{00000000-0005-0000-0000-00001A390000}"/>
    <cellStyle name="20% - Accent1 2 6 4 2 2 3" xfId="14808" xr:uid="{00000000-0005-0000-0000-00001B390000}"/>
    <cellStyle name="20% - Accent1 2 6 4 2 2 3 2" xfId="14809" xr:uid="{00000000-0005-0000-0000-00001C390000}"/>
    <cellStyle name="20% - Accent1 2 6 4 2 2 4" xfId="14810" xr:uid="{00000000-0005-0000-0000-00001D390000}"/>
    <cellStyle name="20% - Accent1 2 6 4 2 3" xfId="14811" xr:uid="{00000000-0005-0000-0000-00001E390000}"/>
    <cellStyle name="20% - Accent1 2 6 4 2 3 2" xfId="14812" xr:uid="{00000000-0005-0000-0000-00001F390000}"/>
    <cellStyle name="20% - Accent1 2 6 4 2 3 2 2" xfId="14813" xr:uid="{00000000-0005-0000-0000-000020390000}"/>
    <cellStyle name="20% - Accent1 2 6 4 2 3 2 2 2" xfId="14814" xr:uid="{00000000-0005-0000-0000-000021390000}"/>
    <cellStyle name="20% - Accent1 2 6 4 2 3 2 3" xfId="14815" xr:uid="{00000000-0005-0000-0000-000022390000}"/>
    <cellStyle name="20% - Accent1 2 6 4 2 3 3" xfId="14816" xr:uid="{00000000-0005-0000-0000-000023390000}"/>
    <cellStyle name="20% - Accent1 2 6 4 2 3 3 2" xfId="14817" xr:uid="{00000000-0005-0000-0000-000024390000}"/>
    <cellStyle name="20% - Accent1 2 6 4 2 3 4" xfId="14818" xr:uid="{00000000-0005-0000-0000-000025390000}"/>
    <cellStyle name="20% - Accent1 2 6 4 2 4" xfId="14819" xr:uid="{00000000-0005-0000-0000-000026390000}"/>
    <cellStyle name="20% - Accent1 2 6 4 2 4 2" xfId="14820" xr:uid="{00000000-0005-0000-0000-000027390000}"/>
    <cellStyle name="20% - Accent1 2 6 4 2 4 2 2" xfId="14821" xr:uid="{00000000-0005-0000-0000-000028390000}"/>
    <cellStyle name="20% - Accent1 2 6 4 2 4 2 2 2" xfId="14822" xr:uid="{00000000-0005-0000-0000-000029390000}"/>
    <cellStyle name="20% - Accent1 2 6 4 2 4 2 3" xfId="14823" xr:uid="{00000000-0005-0000-0000-00002A390000}"/>
    <cellStyle name="20% - Accent1 2 6 4 2 4 3" xfId="14824" xr:uid="{00000000-0005-0000-0000-00002B390000}"/>
    <cellStyle name="20% - Accent1 2 6 4 2 4 3 2" xfId="14825" xr:uid="{00000000-0005-0000-0000-00002C390000}"/>
    <cellStyle name="20% - Accent1 2 6 4 2 4 4" xfId="14826" xr:uid="{00000000-0005-0000-0000-00002D390000}"/>
    <cellStyle name="20% - Accent1 2 6 4 2 5" xfId="14827" xr:uid="{00000000-0005-0000-0000-00002E390000}"/>
    <cellStyle name="20% - Accent1 2 6 4 2 5 2" xfId="14828" xr:uid="{00000000-0005-0000-0000-00002F390000}"/>
    <cellStyle name="20% - Accent1 2 6 4 2 5 2 2" xfId="14829" xr:uid="{00000000-0005-0000-0000-000030390000}"/>
    <cellStyle name="20% - Accent1 2 6 4 2 5 3" xfId="14830" xr:uid="{00000000-0005-0000-0000-000031390000}"/>
    <cellStyle name="20% - Accent1 2 6 4 2 6" xfId="14831" xr:uid="{00000000-0005-0000-0000-000032390000}"/>
    <cellStyle name="20% - Accent1 2 6 4 2 6 2" xfId="14832" xr:uid="{00000000-0005-0000-0000-000033390000}"/>
    <cellStyle name="20% - Accent1 2 6 4 2 6 2 2" xfId="14833" xr:uid="{00000000-0005-0000-0000-000034390000}"/>
    <cellStyle name="20% - Accent1 2 6 4 2 6 3" xfId="14834" xr:uid="{00000000-0005-0000-0000-000035390000}"/>
    <cellStyle name="20% - Accent1 2 6 4 2 7" xfId="14835" xr:uid="{00000000-0005-0000-0000-000036390000}"/>
    <cellStyle name="20% - Accent1 2 6 4 2 7 2" xfId="14836" xr:uid="{00000000-0005-0000-0000-000037390000}"/>
    <cellStyle name="20% - Accent1 2 6 4 2 8" xfId="14837" xr:uid="{00000000-0005-0000-0000-000038390000}"/>
    <cellStyle name="20% - Accent1 2 6 4 2 8 2" xfId="14838" xr:uid="{00000000-0005-0000-0000-000039390000}"/>
    <cellStyle name="20% - Accent1 2 6 4 2 9" xfId="14839" xr:uid="{00000000-0005-0000-0000-00003A390000}"/>
    <cellStyle name="20% - Accent1 2 6 4 3" xfId="14840" xr:uid="{00000000-0005-0000-0000-00003B390000}"/>
    <cellStyle name="20% - Accent1 2 6 4 3 2" xfId="14841" xr:uid="{00000000-0005-0000-0000-00003C390000}"/>
    <cellStyle name="20% - Accent1 2 6 4 3 2 2" xfId="14842" xr:uid="{00000000-0005-0000-0000-00003D390000}"/>
    <cellStyle name="20% - Accent1 2 6 4 3 2 2 2" xfId="14843" xr:uid="{00000000-0005-0000-0000-00003E390000}"/>
    <cellStyle name="20% - Accent1 2 6 4 3 2 2 2 2" xfId="14844" xr:uid="{00000000-0005-0000-0000-00003F390000}"/>
    <cellStyle name="20% - Accent1 2 6 4 3 2 2 3" xfId="14845" xr:uid="{00000000-0005-0000-0000-000040390000}"/>
    <cellStyle name="20% - Accent1 2 6 4 3 2 3" xfId="14846" xr:uid="{00000000-0005-0000-0000-000041390000}"/>
    <cellStyle name="20% - Accent1 2 6 4 3 2 3 2" xfId="14847" xr:uid="{00000000-0005-0000-0000-000042390000}"/>
    <cellStyle name="20% - Accent1 2 6 4 3 2 4" xfId="14848" xr:uid="{00000000-0005-0000-0000-000043390000}"/>
    <cellStyle name="20% - Accent1 2 6 4 3 3" xfId="14849" xr:uid="{00000000-0005-0000-0000-000044390000}"/>
    <cellStyle name="20% - Accent1 2 6 4 3 3 2" xfId="14850" xr:uid="{00000000-0005-0000-0000-000045390000}"/>
    <cellStyle name="20% - Accent1 2 6 4 3 3 2 2" xfId="14851" xr:uid="{00000000-0005-0000-0000-000046390000}"/>
    <cellStyle name="20% - Accent1 2 6 4 3 3 2 2 2" xfId="14852" xr:uid="{00000000-0005-0000-0000-000047390000}"/>
    <cellStyle name="20% - Accent1 2 6 4 3 3 2 3" xfId="14853" xr:uid="{00000000-0005-0000-0000-000048390000}"/>
    <cellStyle name="20% - Accent1 2 6 4 3 3 3" xfId="14854" xr:uid="{00000000-0005-0000-0000-000049390000}"/>
    <cellStyle name="20% - Accent1 2 6 4 3 3 3 2" xfId="14855" xr:uid="{00000000-0005-0000-0000-00004A390000}"/>
    <cellStyle name="20% - Accent1 2 6 4 3 3 4" xfId="14856" xr:uid="{00000000-0005-0000-0000-00004B390000}"/>
    <cellStyle name="20% - Accent1 2 6 4 3 4" xfId="14857" xr:uid="{00000000-0005-0000-0000-00004C390000}"/>
    <cellStyle name="20% - Accent1 2 6 4 3 4 2" xfId="14858" xr:uid="{00000000-0005-0000-0000-00004D390000}"/>
    <cellStyle name="20% - Accent1 2 6 4 3 4 2 2" xfId="14859" xr:uid="{00000000-0005-0000-0000-00004E390000}"/>
    <cellStyle name="20% - Accent1 2 6 4 3 4 2 2 2" xfId="14860" xr:uid="{00000000-0005-0000-0000-00004F390000}"/>
    <cellStyle name="20% - Accent1 2 6 4 3 4 2 3" xfId="14861" xr:uid="{00000000-0005-0000-0000-000050390000}"/>
    <cellStyle name="20% - Accent1 2 6 4 3 4 3" xfId="14862" xr:uid="{00000000-0005-0000-0000-000051390000}"/>
    <cellStyle name="20% - Accent1 2 6 4 3 4 3 2" xfId="14863" xr:uid="{00000000-0005-0000-0000-000052390000}"/>
    <cellStyle name="20% - Accent1 2 6 4 3 4 4" xfId="14864" xr:uid="{00000000-0005-0000-0000-000053390000}"/>
    <cellStyle name="20% - Accent1 2 6 4 3 5" xfId="14865" xr:uid="{00000000-0005-0000-0000-000054390000}"/>
    <cellStyle name="20% - Accent1 2 6 4 3 5 2" xfId="14866" xr:uid="{00000000-0005-0000-0000-000055390000}"/>
    <cellStyle name="20% - Accent1 2 6 4 3 5 2 2" xfId="14867" xr:uid="{00000000-0005-0000-0000-000056390000}"/>
    <cellStyle name="20% - Accent1 2 6 4 3 5 3" xfId="14868" xr:uid="{00000000-0005-0000-0000-000057390000}"/>
    <cellStyle name="20% - Accent1 2 6 4 3 6" xfId="14869" xr:uid="{00000000-0005-0000-0000-000058390000}"/>
    <cellStyle name="20% - Accent1 2 6 4 3 6 2" xfId="14870" xr:uid="{00000000-0005-0000-0000-000059390000}"/>
    <cellStyle name="20% - Accent1 2 6 4 3 6 2 2" xfId="14871" xr:uid="{00000000-0005-0000-0000-00005A390000}"/>
    <cellStyle name="20% - Accent1 2 6 4 3 6 3" xfId="14872" xr:uid="{00000000-0005-0000-0000-00005B390000}"/>
    <cellStyle name="20% - Accent1 2 6 4 3 7" xfId="14873" xr:uid="{00000000-0005-0000-0000-00005C390000}"/>
    <cellStyle name="20% - Accent1 2 6 4 3 7 2" xfId="14874" xr:uid="{00000000-0005-0000-0000-00005D390000}"/>
    <cellStyle name="20% - Accent1 2 6 4 3 8" xfId="14875" xr:uid="{00000000-0005-0000-0000-00005E390000}"/>
    <cellStyle name="20% - Accent1 2 6 4 3 8 2" xfId="14876" xr:uid="{00000000-0005-0000-0000-00005F390000}"/>
    <cellStyle name="20% - Accent1 2 6 4 3 9" xfId="14877" xr:uid="{00000000-0005-0000-0000-000060390000}"/>
    <cellStyle name="20% - Accent1 2 6 4 4" xfId="14878" xr:uid="{00000000-0005-0000-0000-000061390000}"/>
    <cellStyle name="20% - Accent1 2 6 4 4 2" xfId="14879" xr:uid="{00000000-0005-0000-0000-000062390000}"/>
    <cellStyle name="20% - Accent1 2 6 4 4 2 2" xfId="14880" xr:uid="{00000000-0005-0000-0000-000063390000}"/>
    <cellStyle name="20% - Accent1 2 6 4 4 2 2 2" xfId="14881" xr:uid="{00000000-0005-0000-0000-000064390000}"/>
    <cellStyle name="20% - Accent1 2 6 4 4 2 3" xfId="14882" xr:uid="{00000000-0005-0000-0000-000065390000}"/>
    <cellStyle name="20% - Accent1 2 6 4 4 3" xfId="14883" xr:uid="{00000000-0005-0000-0000-000066390000}"/>
    <cellStyle name="20% - Accent1 2 6 4 4 3 2" xfId="14884" xr:uid="{00000000-0005-0000-0000-000067390000}"/>
    <cellStyle name="20% - Accent1 2 6 4 4 4" xfId="14885" xr:uid="{00000000-0005-0000-0000-000068390000}"/>
    <cellStyle name="20% - Accent1 2 6 4 5" xfId="14886" xr:uid="{00000000-0005-0000-0000-000069390000}"/>
    <cellStyle name="20% - Accent1 2 6 4 5 2" xfId="14887" xr:uid="{00000000-0005-0000-0000-00006A390000}"/>
    <cellStyle name="20% - Accent1 2 6 4 5 2 2" xfId="14888" xr:uid="{00000000-0005-0000-0000-00006B390000}"/>
    <cellStyle name="20% - Accent1 2 6 4 5 2 2 2" xfId="14889" xr:uid="{00000000-0005-0000-0000-00006C390000}"/>
    <cellStyle name="20% - Accent1 2 6 4 5 2 3" xfId="14890" xr:uid="{00000000-0005-0000-0000-00006D390000}"/>
    <cellStyle name="20% - Accent1 2 6 4 5 3" xfId="14891" xr:uid="{00000000-0005-0000-0000-00006E390000}"/>
    <cellStyle name="20% - Accent1 2 6 4 5 3 2" xfId="14892" xr:uid="{00000000-0005-0000-0000-00006F390000}"/>
    <cellStyle name="20% - Accent1 2 6 4 5 4" xfId="14893" xr:uid="{00000000-0005-0000-0000-000070390000}"/>
    <cellStyle name="20% - Accent1 2 6 4 6" xfId="14894" xr:uid="{00000000-0005-0000-0000-000071390000}"/>
    <cellStyle name="20% - Accent1 2 6 4 6 2" xfId="14895" xr:uid="{00000000-0005-0000-0000-000072390000}"/>
    <cellStyle name="20% - Accent1 2 6 4 6 2 2" xfId="14896" xr:uid="{00000000-0005-0000-0000-000073390000}"/>
    <cellStyle name="20% - Accent1 2 6 4 6 2 2 2" xfId="14897" xr:uid="{00000000-0005-0000-0000-000074390000}"/>
    <cellStyle name="20% - Accent1 2 6 4 6 2 3" xfId="14898" xr:uid="{00000000-0005-0000-0000-000075390000}"/>
    <cellStyle name="20% - Accent1 2 6 4 6 3" xfId="14899" xr:uid="{00000000-0005-0000-0000-000076390000}"/>
    <cellStyle name="20% - Accent1 2 6 4 6 3 2" xfId="14900" xr:uid="{00000000-0005-0000-0000-000077390000}"/>
    <cellStyle name="20% - Accent1 2 6 4 6 4" xfId="14901" xr:uid="{00000000-0005-0000-0000-000078390000}"/>
    <cellStyle name="20% - Accent1 2 6 4 7" xfId="14902" xr:uid="{00000000-0005-0000-0000-000079390000}"/>
    <cellStyle name="20% - Accent1 2 6 4 7 2" xfId="14903" xr:uid="{00000000-0005-0000-0000-00007A390000}"/>
    <cellStyle name="20% - Accent1 2 6 4 7 2 2" xfId="14904" xr:uid="{00000000-0005-0000-0000-00007B390000}"/>
    <cellStyle name="20% - Accent1 2 6 4 7 3" xfId="14905" xr:uid="{00000000-0005-0000-0000-00007C390000}"/>
    <cellStyle name="20% - Accent1 2 6 4 8" xfId="14906" xr:uid="{00000000-0005-0000-0000-00007D390000}"/>
    <cellStyle name="20% - Accent1 2 6 4 8 2" xfId="14907" xr:uid="{00000000-0005-0000-0000-00007E390000}"/>
    <cellStyle name="20% - Accent1 2 6 4 8 2 2" xfId="14908" xr:uid="{00000000-0005-0000-0000-00007F390000}"/>
    <cellStyle name="20% - Accent1 2 6 4 8 3" xfId="14909" xr:uid="{00000000-0005-0000-0000-000080390000}"/>
    <cellStyle name="20% - Accent1 2 6 4 9" xfId="14910" xr:uid="{00000000-0005-0000-0000-000081390000}"/>
    <cellStyle name="20% - Accent1 2 6 4 9 2" xfId="14911" xr:uid="{00000000-0005-0000-0000-000082390000}"/>
    <cellStyle name="20% - Accent1 2 6 5" xfId="14912" xr:uid="{00000000-0005-0000-0000-000083390000}"/>
    <cellStyle name="20% - Accent1 2 6 5 10" xfId="14913" xr:uid="{00000000-0005-0000-0000-000084390000}"/>
    <cellStyle name="20% - Accent1 2 6 5 10 2" xfId="14914" xr:uid="{00000000-0005-0000-0000-000085390000}"/>
    <cellStyle name="20% - Accent1 2 6 5 11" xfId="14915" xr:uid="{00000000-0005-0000-0000-000086390000}"/>
    <cellStyle name="20% - Accent1 2 6 5 2" xfId="14916" xr:uid="{00000000-0005-0000-0000-000087390000}"/>
    <cellStyle name="20% - Accent1 2 6 5 2 2" xfId="14917" xr:uid="{00000000-0005-0000-0000-000088390000}"/>
    <cellStyle name="20% - Accent1 2 6 5 2 2 2" xfId="14918" xr:uid="{00000000-0005-0000-0000-000089390000}"/>
    <cellStyle name="20% - Accent1 2 6 5 2 2 2 2" xfId="14919" xr:uid="{00000000-0005-0000-0000-00008A390000}"/>
    <cellStyle name="20% - Accent1 2 6 5 2 2 2 2 2" xfId="14920" xr:uid="{00000000-0005-0000-0000-00008B390000}"/>
    <cellStyle name="20% - Accent1 2 6 5 2 2 2 3" xfId="14921" xr:uid="{00000000-0005-0000-0000-00008C390000}"/>
    <cellStyle name="20% - Accent1 2 6 5 2 2 3" xfId="14922" xr:uid="{00000000-0005-0000-0000-00008D390000}"/>
    <cellStyle name="20% - Accent1 2 6 5 2 2 3 2" xfId="14923" xr:uid="{00000000-0005-0000-0000-00008E390000}"/>
    <cellStyle name="20% - Accent1 2 6 5 2 2 4" xfId="14924" xr:uid="{00000000-0005-0000-0000-00008F390000}"/>
    <cellStyle name="20% - Accent1 2 6 5 2 3" xfId="14925" xr:uid="{00000000-0005-0000-0000-000090390000}"/>
    <cellStyle name="20% - Accent1 2 6 5 2 3 2" xfId="14926" xr:uid="{00000000-0005-0000-0000-000091390000}"/>
    <cellStyle name="20% - Accent1 2 6 5 2 3 2 2" xfId="14927" xr:uid="{00000000-0005-0000-0000-000092390000}"/>
    <cellStyle name="20% - Accent1 2 6 5 2 3 2 2 2" xfId="14928" xr:uid="{00000000-0005-0000-0000-000093390000}"/>
    <cellStyle name="20% - Accent1 2 6 5 2 3 2 3" xfId="14929" xr:uid="{00000000-0005-0000-0000-000094390000}"/>
    <cellStyle name="20% - Accent1 2 6 5 2 3 3" xfId="14930" xr:uid="{00000000-0005-0000-0000-000095390000}"/>
    <cellStyle name="20% - Accent1 2 6 5 2 3 3 2" xfId="14931" xr:uid="{00000000-0005-0000-0000-000096390000}"/>
    <cellStyle name="20% - Accent1 2 6 5 2 3 4" xfId="14932" xr:uid="{00000000-0005-0000-0000-000097390000}"/>
    <cellStyle name="20% - Accent1 2 6 5 2 4" xfId="14933" xr:uid="{00000000-0005-0000-0000-000098390000}"/>
    <cellStyle name="20% - Accent1 2 6 5 2 4 2" xfId="14934" xr:uid="{00000000-0005-0000-0000-000099390000}"/>
    <cellStyle name="20% - Accent1 2 6 5 2 4 2 2" xfId="14935" xr:uid="{00000000-0005-0000-0000-00009A390000}"/>
    <cellStyle name="20% - Accent1 2 6 5 2 4 2 2 2" xfId="14936" xr:uid="{00000000-0005-0000-0000-00009B390000}"/>
    <cellStyle name="20% - Accent1 2 6 5 2 4 2 3" xfId="14937" xr:uid="{00000000-0005-0000-0000-00009C390000}"/>
    <cellStyle name="20% - Accent1 2 6 5 2 4 3" xfId="14938" xr:uid="{00000000-0005-0000-0000-00009D390000}"/>
    <cellStyle name="20% - Accent1 2 6 5 2 4 3 2" xfId="14939" xr:uid="{00000000-0005-0000-0000-00009E390000}"/>
    <cellStyle name="20% - Accent1 2 6 5 2 4 4" xfId="14940" xr:uid="{00000000-0005-0000-0000-00009F390000}"/>
    <cellStyle name="20% - Accent1 2 6 5 2 5" xfId="14941" xr:uid="{00000000-0005-0000-0000-0000A0390000}"/>
    <cellStyle name="20% - Accent1 2 6 5 2 5 2" xfId="14942" xr:uid="{00000000-0005-0000-0000-0000A1390000}"/>
    <cellStyle name="20% - Accent1 2 6 5 2 5 2 2" xfId="14943" xr:uid="{00000000-0005-0000-0000-0000A2390000}"/>
    <cellStyle name="20% - Accent1 2 6 5 2 5 3" xfId="14944" xr:uid="{00000000-0005-0000-0000-0000A3390000}"/>
    <cellStyle name="20% - Accent1 2 6 5 2 6" xfId="14945" xr:uid="{00000000-0005-0000-0000-0000A4390000}"/>
    <cellStyle name="20% - Accent1 2 6 5 2 6 2" xfId="14946" xr:uid="{00000000-0005-0000-0000-0000A5390000}"/>
    <cellStyle name="20% - Accent1 2 6 5 2 6 2 2" xfId="14947" xr:uid="{00000000-0005-0000-0000-0000A6390000}"/>
    <cellStyle name="20% - Accent1 2 6 5 2 6 3" xfId="14948" xr:uid="{00000000-0005-0000-0000-0000A7390000}"/>
    <cellStyle name="20% - Accent1 2 6 5 2 7" xfId="14949" xr:uid="{00000000-0005-0000-0000-0000A8390000}"/>
    <cellStyle name="20% - Accent1 2 6 5 2 7 2" xfId="14950" xr:uid="{00000000-0005-0000-0000-0000A9390000}"/>
    <cellStyle name="20% - Accent1 2 6 5 2 8" xfId="14951" xr:uid="{00000000-0005-0000-0000-0000AA390000}"/>
    <cellStyle name="20% - Accent1 2 6 5 2 8 2" xfId="14952" xr:uid="{00000000-0005-0000-0000-0000AB390000}"/>
    <cellStyle name="20% - Accent1 2 6 5 2 9" xfId="14953" xr:uid="{00000000-0005-0000-0000-0000AC390000}"/>
    <cellStyle name="20% - Accent1 2 6 5 3" xfId="14954" xr:uid="{00000000-0005-0000-0000-0000AD390000}"/>
    <cellStyle name="20% - Accent1 2 6 5 3 2" xfId="14955" xr:uid="{00000000-0005-0000-0000-0000AE390000}"/>
    <cellStyle name="20% - Accent1 2 6 5 3 2 2" xfId="14956" xr:uid="{00000000-0005-0000-0000-0000AF390000}"/>
    <cellStyle name="20% - Accent1 2 6 5 3 2 2 2" xfId="14957" xr:uid="{00000000-0005-0000-0000-0000B0390000}"/>
    <cellStyle name="20% - Accent1 2 6 5 3 2 2 2 2" xfId="14958" xr:uid="{00000000-0005-0000-0000-0000B1390000}"/>
    <cellStyle name="20% - Accent1 2 6 5 3 2 2 3" xfId="14959" xr:uid="{00000000-0005-0000-0000-0000B2390000}"/>
    <cellStyle name="20% - Accent1 2 6 5 3 2 3" xfId="14960" xr:uid="{00000000-0005-0000-0000-0000B3390000}"/>
    <cellStyle name="20% - Accent1 2 6 5 3 2 3 2" xfId="14961" xr:uid="{00000000-0005-0000-0000-0000B4390000}"/>
    <cellStyle name="20% - Accent1 2 6 5 3 2 4" xfId="14962" xr:uid="{00000000-0005-0000-0000-0000B5390000}"/>
    <cellStyle name="20% - Accent1 2 6 5 3 3" xfId="14963" xr:uid="{00000000-0005-0000-0000-0000B6390000}"/>
    <cellStyle name="20% - Accent1 2 6 5 3 3 2" xfId="14964" xr:uid="{00000000-0005-0000-0000-0000B7390000}"/>
    <cellStyle name="20% - Accent1 2 6 5 3 3 2 2" xfId="14965" xr:uid="{00000000-0005-0000-0000-0000B8390000}"/>
    <cellStyle name="20% - Accent1 2 6 5 3 3 2 2 2" xfId="14966" xr:uid="{00000000-0005-0000-0000-0000B9390000}"/>
    <cellStyle name="20% - Accent1 2 6 5 3 3 2 3" xfId="14967" xr:uid="{00000000-0005-0000-0000-0000BA390000}"/>
    <cellStyle name="20% - Accent1 2 6 5 3 3 3" xfId="14968" xr:uid="{00000000-0005-0000-0000-0000BB390000}"/>
    <cellStyle name="20% - Accent1 2 6 5 3 3 3 2" xfId="14969" xr:uid="{00000000-0005-0000-0000-0000BC390000}"/>
    <cellStyle name="20% - Accent1 2 6 5 3 3 4" xfId="14970" xr:uid="{00000000-0005-0000-0000-0000BD390000}"/>
    <cellStyle name="20% - Accent1 2 6 5 3 4" xfId="14971" xr:uid="{00000000-0005-0000-0000-0000BE390000}"/>
    <cellStyle name="20% - Accent1 2 6 5 3 4 2" xfId="14972" xr:uid="{00000000-0005-0000-0000-0000BF390000}"/>
    <cellStyle name="20% - Accent1 2 6 5 3 4 2 2" xfId="14973" xr:uid="{00000000-0005-0000-0000-0000C0390000}"/>
    <cellStyle name="20% - Accent1 2 6 5 3 4 2 2 2" xfId="14974" xr:uid="{00000000-0005-0000-0000-0000C1390000}"/>
    <cellStyle name="20% - Accent1 2 6 5 3 4 2 3" xfId="14975" xr:uid="{00000000-0005-0000-0000-0000C2390000}"/>
    <cellStyle name="20% - Accent1 2 6 5 3 4 3" xfId="14976" xr:uid="{00000000-0005-0000-0000-0000C3390000}"/>
    <cellStyle name="20% - Accent1 2 6 5 3 4 3 2" xfId="14977" xr:uid="{00000000-0005-0000-0000-0000C4390000}"/>
    <cellStyle name="20% - Accent1 2 6 5 3 4 4" xfId="14978" xr:uid="{00000000-0005-0000-0000-0000C5390000}"/>
    <cellStyle name="20% - Accent1 2 6 5 3 5" xfId="14979" xr:uid="{00000000-0005-0000-0000-0000C6390000}"/>
    <cellStyle name="20% - Accent1 2 6 5 3 5 2" xfId="14980" xr:uid="{00000000-0005-0000-0000-0000C7390000}"/>
    <cellStyle name="20% - Accent1 2 6 5 3 5 2 2" xfId="14981" xr:uid="{00000000-0005-0000-0000-0000C8390000}"/>
    <cellStyle name="20% - Accent1 2 6 5 3 5 3" xfId="14982" xr:uid="{00000000-0005-0000-0000-0000C9390000}"/>
    <cellStyle name="20% - Accent1 2 6 5 3 6" xfId="14983" xr:uid="{00000000-0005-0000-0000-0000CA390000}"/>
    <cellStyle name="20% - Accent1 2 6 5 3 6 2" xfId="14984" xr:uid="{00000000-0005-0000-0000-0000CB390000}"/>
    <cellStyle name="20% - Accent1 2 6 5 3 6 2 2" xfId="14985" xr:uid="{00000000-0005-0000-0000-0000CC390000}"/>
    <cellStyle name="20% - Accent1 2 6 5 3 6 3" xfId="14986" xr:uid="{00000000-0005-0000-0000-0000CD390000}"/>
    <cellStyle name="20% - Accent1 2 6 5 3 7" xfId="14987" xr:uid="{00000000-0005-0000-0000-0000CE390000}"/>
    <cellStyle name="20% - Accent1 2 6 5 3 7 2" xfId="14988" xr:uid="{00000000-0005-0000-0000-0000CF390000}"/>
    <cellStyle name="20% - Accent1 2 6 5 3 8" xfId="14989" xr:uid="{00000000-0005-0000-0000-0000D0390000}"/>
    <cellStyle name="20% - Accent1 2 6 5 3 8 2" xfId="14990" xr:uid="{00000000-0005-0000-0000-0000D1390000}"/>
    <cellStyle name="20% - Accent1 2 6 5 3 9" xfId="14991" xr:uid="{00000000-0005-0000-0000-0000D2390000}"/>
    <cellStyle name="20% - Accent1 2 6 5 4" xfId="14992" xr:uid="{00000000-0005-0000-0000-0000D3390000}"/>
    <cellStyle name="20% - Accent1 2 6 5 4 2" xfId="14993" xr:uid="{00000000-0005-0000-0000-0000D4390000}"/>
    <cellStyle name="20% - Accent1 2 6 5 4 2 2" xfId="14994" xr:uid="{00000000-0005-0000-0000-0000D5390000}"/>
    <cellStyle name="20% - Accent1 2 6 5 4 2 2 2" xfId="14995" xr:uid="{00000000-0005-0000-0000-0000D6390000}"/>
    <cellStyle name="20% - Accent1 2 6 5 4 2 3" xfId="14996" xr:uid="{00000000-0005-0000-0000-0000D7390000}"/>
    <cellStyle name="20% - Accent1 2 6 5 4 3" xfId="14997" xr:uid="{00000000-0005-0000-0000-0000D8390000}"/>
    <cellStyle name="20% - Accent1 2 6 5 4 3 2" xfId="14998" xr:uid="{00000000-0005-0000-0000-0000D9390000}"/>
    <cellStyle name="20% - Accent1 2 6 5 4 4" xfId="14999" xr:uid="{00000000-0005-0000-0000-0000DA390000}"/>
    <cellStyle name="20% - Accent1 2 6 5 5" xfId="15000" xr:uid="{00000000-0005-0000-0000-0000DB390000}"/>
    <cellStyle name="20% - Accent1 2 6 5 5 2" xfId="15001" xr:uid="{00000000-0005-0000-0000-0000DC390000}"/>
    <cellStyle name="20% - Accent1 2 6 5 5 2 2" xfId="15002" xr:uid="{00000000-0005-0000-0000-0000DD390000}"/>
    <cellStyle name="20% - Accent1 2 6 5 5 2 2 2" xfId="15003" xr:uid="{00000000-0005-0000-0000-0000DE390000}"/>
    <cellStyle name="20% - Accent1 2 6 5 5 2 3" xfId="15004" xr:uid="{00000000-0005-0000-0000-0000DF390000}"/>
    <cellStyle name="20% - Accent1 2 6 5 5 3" xfId="15005" xr:uid="{00000000-0005-0000-0000-0000E0390000}"/>
    <cellStyle name="20% - Accent1 2 6 5 5 3 2" xfId="15006" xr:uid="{00000000-0005-0000-0000-0000E1390000}"/>
    <cellStyle name="20% - Accent1 2 6 5 5 4" xfId="15007" xr:uid="{00000000-0005-0000-0000-0000E2390000}"/>
    <cellStyle name="20% - Accent1 2 6 5 6" xfId="15008" xr:uid="{00000000-0005-0000-0000-0000E3390000}"/>
    <cellStyle name="20% - Accent1 2 6 5 6 2" xfId="15009" xr:uid="{00000000-0005-0000-0000-0000E4390000}"/>
    <cellStyle name="20% - Accent1 2 6 5 6 2 2" xfId="15010" xr:uid="{00000000-0005-0000-0000-0000E5390000}"/>
    <cellStyle name="20% - Accent1 2 6 5 6 2 2 2" xfId="15011" xr:uid="{00000000-0005-0000-0000-0000E6390000}"/>
    <cellStyle name="20% - Accent1 2 6 5 6 2 3" xfId="15012" xr:uid="{00000000-0005-0000-0000-0000E7390000}"/>
    <cellStyle name="20% - Accent1 2 6 5 6 3" xfId="15013" xr:uid="{00000000-0005-0000-0000-0000E8390000}"/>
    <cellStyle name="20% - Accent1 2 6 5 6 3 2" xfId="15014" xr:uid="{00000000-0005-0000-0000-0000E9390000}"/>
    <cellStyle name="20% - Accent1 2 6 5 6 4" xfId="15015" xr:uid="{00000000-0005-0000-0000-0000EA390000}"/>
    <cellStyle name="20% - Accent1 2 6 5 7" xfId="15016" xr:uid="{00000000-0005-0000-0000-0000EB390000}"/>
    <cellStyle name="20% - Accent1 2 6 5 7 2" xfId="15017" xr:uid="{00000000-0005-0000-0000-0000EC390000}"/>
    <cellStyle name="20% - Accent1 2 6 5 7 2 2" xfId="15018" xr:uid="{00000000-0005-0000-0000-0000ED390000}"/>
    <cellStyle name="20% - Accent1 2 6 5 7 3" xfId="15019" xr:uid="{00000000-0005-0000-0000-0000EE390000}"/>
    <cellStyle name="20% - Accent1 2 6 5 8" xfId="15020" xr:uid="{00000000-0005-0000-0000-0000EF390000}"/>
    <cellStyle name="20% - Accent1 2 6 5 8 2" xfId="15021" xr:uid="{00000000-0005-0000-0000-0000F0390000}"/>
    <cellStyle name="20% - Accent1 2 6 5 8 2 2" xfId="15022" xr:uid="{00000000-0005-0000-0000-0000F1390000}"/>
    <cellStyle name="20% - Accent1 2 6 5 8 3" xfId="15023" xr:uid="{00000000-0005-0000-0000-0000F2390000}"/>
    <cellStyle name="20% - Accent1 2 6 5 9" xfId="15024" xr:uid="{00000000-0005-0000-0000-0000F3390000}"/>
    <cellStyle name="20% - Accent1 2 6 5 9 2" xfId="15025" xr:uid="{00000000-0005-0000-0000-0000F4390000}"/>
    <cellStyle name="20% - Accent1 2 6 6" xfId="15026" xr:uid="{00000000-0005-0000-0000-0000F5390000}"/>
    <cellStyle name="20% - Accent1 2 6 6 2" xfId="15027" xr:uid="{00000000-0005-0000-0000-0000F6390000}"/>
    <cellStyle name="20% - Accent1 2 6 6 2 2" xfId="15028" xr:uid="{00000000-0005-0000-0000-0000F7390000}"/>
    <cellStyle name="20% - Accent1 2 6 6 2 2 2" xfId="15029" xr:uid="{00000000-0005-0000-0000-0000F8390000}"/>
    <cellStyle name="20% - Accent1 2 6 6 2 2 2 2" xfId="15030" xr:uid="{00000000-0005-0000-0000-0000F9390000}"/>
    <cellStyle name="20% - Accent1 2 6 6 2 2 3" xfId="15031" xr:uid="{00000000-0005-0000-0000-0000FA390000}"/>
    <cellStyle name="20% - Accent1 2 6 6 2 3" xfId="15032" xr:uid="{00000000-0005-0000-0000-0000FB390000}"/>
    <cellStyle name="20% - Accent1 2 6 6 2 3 2" xfId="15033" xr:uid="{00000000-0005-0000-0000-0000FC390000}"/>
    <cellStyle name="20% - Accent1 2 6 6 2 4" xfId="15034" xr:uid="{00000000-0005-0000-0000-0000FD390000}"/>
    <cellStyle name="20% - Accent1 2 6 6 3" xfId="15035" xr:uid="{00000000-0005-0000-0000-0000FE390000}"/>
    <cellStyle name="20% - Accent1 2 6 6 3 2" xfId="15036" xr:uid="{00000000-0005-0000-0000-0000FF390000}"/>
    <cellStyle name="20% - Accent1 2 6 6 3 2 2" xfId="15037" xr:uid="{00000000-0005-0000-0000-0000003A0000}"/>
    <cellStyle name="20% - Accent1 2 6 6 3 2 2 2" xfId="15038" xr:uid="{00000000-0005-0000-0000-0000013A0000}"/>
    <cellStyle name="20% - Accent1 2 6 6 3 2 3" xfId="15039" xr:uid="{00000000-0005-0000-0000-0000023A0000}"/>
    <cellStyle name="20% - Accent1 2 6 6 3 3" xfId="15040" xr:uid="{00000000-0005-0000-0000-0000033A0000}"/>
    <cellStyle name="20% - Accent1 2 6 6 3 3 2" xfId="15041" xr:uid="{00000000-0005-0000-0000-0000043A0000}"/>
    <cellStyle name="20% - Accent1 2 6 6 3 4" xfId="15042" xr:uid="{00000000-0005-0000-0000-0000053A0000}"/>
    <cellStyle name="20% - Accent1 2 6 6 4" xfId="15043" xr:uid="{00000000-0005-0000-0000-0000063A0000}"/>
    <cellStyle name="20% - Accent1 2 6 6 4 2" xfId="15044" xr:uid="{00000000-0005-0000-0000-0000073A0000}"/>
    <cellStyle name="20% - Accent1 2 6 6 4 2 2" xfId="15045" xr:uid="{00000000-0005-0000-0000-0000083A0000}"/>
    <cellStyle name="20% - Accent1 2 6 6 4 2 2 2" xfId="15046" xr:uid="{00000000-0005-0000-0000-0000093A0000}"/>
    <cellStyle name="20% - Accent1 2 6 6 4 2 3" xfId="15047" xr:uid="{00000000-0005-0000-0000-00000A3A0000}"/>
    <cellStyle name="20% - Accent1 2 6 6 4 3" xfId="15048" xr:uid="{00000000-0005-0000-0000-00000B3A0000}"/>
    <cellStyle name="20% - Accent1 2 6 6 4 3 2" xfId="15049" xr:uid="{00000000-0005-0000-0000-00000C3A0000}"/>
    <cellStyle name="20% - Accent1 2 6 6 4 4" xfId="15050" xr:uid="{00000000-0005-0000-0000-00000D3A0000}"/>
    <cellStyle name="20% - Accent1 2 6 6 5" xfId="15051" xr:uid="{00000000-0005-0000-0000-00000E3A0000}"/>
    <cellStyle name="20% - Accent1 2 6 6 5 2" xfId="15052" xr:uid="{00000000-0005-0000-0000-00000F3A0000}"/>
    <cellStyle name="20% - Accent1 2 6 6 5 2 2" xfId="15053" xr:uid="{00000000-0005-0000-0000-0000103A0000}"/>
    <cellStyle name="20% - Accent1 2 6 6 5 3" xfId="15054" xr:uid="{00000000-0005-0000-0000-0000113A0000}"/>
    <cellStyle name="20% - Accent1 2 6 6 6" xfId="15055" xr:uid="{00000000-0005-0000-0000-0000123A0000}"/>
    <cellStyle name="20% - Accent1 2 6 6 6 2" xfId="15056" xr:uid="{00000000-0005-0000-0000-0000133A0000}"/>
    <cellStyle name="20% - Accent1 2 6 6 6 2 2" xfId="15057" xr:uid="{00000000-0005-0000-0000-0000143A0000}"/>
    <cellStyle name="20% - Accent1 2 6 6 6 3" xfId="15058" xr:uid="{00000000-0005-0000-0000-0000153A0000}"/>
    <cellStyle name="20% - Accent1 2 6 6 7" xfId="15059" xr:uid="{00000000-0005-0000-0000-0000163A0000}"/>
    <cellStyle name="20% - Accent1 2 6 6 7 2" xfId="15060" xr:uid="{00000000-0005-0000-0000-0000173A0000}"/>
    <cellStyle name="20% - Accent1 2 6 6 8" xfId="15061" xr:uid="{00000000-0005-0000-0000-0000183A0000}"/>
    <cellStyle name="20% - Accent1 2 6 6 8 2" xfId="15062" xr:uid="{00000000-0005-0000-0000-0000193A0000}"/>
    <cellStyle name="20% - Accent1 2 6 6 9" xfId="15063" xr:uid="{00000000-0005-0000-0000-00001A3A0000}"/>
    <cellStyle name="20% - Accent1 2 6 7" xfId="15064" xr:uid="{00000000-0005-0000-0000-00001B3A0000}"/>
    <cellStyle name="20% - Accent1 2 6 7 2" xfId="15065" xr:uid="{00000000-0005-0000-0000-00001C3A0000}"/>
    <cellStyle name="20% - Accent1 2 6 7 2 2" xfId="15066" xr:uid="{00000000-0005-0000-0000-00001D3A0000}"/>
    <cellStyle name="20% - Accent1 2 6 7 2 2 2" xfId="15067" xr:uid="{00000000-0005-0000-0000-00001E3A0000}"/>
    <cellStyle name="20% - Accent1 2 6 7 2 2 2 2" xfId="15068" xr:uid="{00000000-0005-0000-0000-00001F3A0000}"/>
    <cellStyle name="20% - Accent1 2 6 7 2 2 3" xfId="15069" xr:uid="{00000000-0005-0000-0000-0000203A0000}"/>
    <cellStyle name="20% - Accent1 2 6 7 2 3" xfId="15070" xr:uid="{00000000-0005-0000-0000-0000213A0000}"/>
    <cellStyle name="20% - Accent1 2 6 7 2 3 2" xfId="15071" xr:uid="{00000000-0005-0000-0000-0000223A0000}"/>
    <cellStyle name="20% - Accent1 2 6 7 2 4" xfId="15072" xr:uid="{00000000-0005-0000-0000-0000233A0000}"/>
    <cellStyle name="20% - Accent1 2 6 7 3" xfId="15073" xr:uid="{00000000-0005-0000-0000-0000243A0000}"/>
    <cellStyle name="20% - Accent1 2 6 7 3 2" xfId="15074" xr:uid="{00000000-0005-0000-0000-0000253A0000}"/>
    <cellStyle name="20% - Accent1 2 6 7 3 2 2" xfId="15075" xr:uid="{00000000-0005-0000-0000-0000263A0000}"/>
    <cellStyle name="20% - Accent1 2 6 7 3 2 2 2" xfId="15076" xr:uid="{00000000-0005-0000-0000-0000273A0000}"/>
    <cellStyle name="20% - Accent1 2 6 7 3 2 3" xfId="15077" xr:uid="{00000000-0005-0000-0000-0000283A0000}"/>
    <cellStyle name="20% - Accent1 2 6 7 3 3" xfId="15078" xr:uid="{00000000-0005-0000-0000-0000293A0000}"/>
    <cellStyle name="20% - Accent1 2 6 7 3 3 2" xfId="15079" xr:uid="{00000000-0005-0000-0000-00002A3A0000}"/>
    <cellStyle name="20% - Accent1 2 6 7 3 4" xfId="15080" xr:uid="{00000000-0005-0000-0000-00002B3A0000}"/>
    <cellStyle name="20% - Accent1 2 6 7 4" xfId="15081" xr:uid="{00000000-0005-0000-0000-00002C3A0000}"/>
    <cellStyle name="20% - Accent1 2 6 7 4 2" xfId="15082" xr:uid="{00000000-0005-0000-0000-00002D3A0000}"/>
    <cellStyle name="20% - Accent1 2 6 7 4 2 2" xfId="15083" xr:uid="{00000000-0005-0000-0000-00002E3A0000}"/>
    <cellStyle name="20% - Accent1 2 6 7 4 2 2 2" xfId="15084" xr:uid="{00000000-0005-0000-0000-00002F3A0000}"/>
    <cellStyle name="20% - Accent1 2 6 7 4 2 3" xfId="15085" xr:uid="{00000000-0005-0000-0000-0000303A0000}"/>
    <cellStyle name="20% - Accent1 2 6 7 4 3" xfId="15086" xr:uid="{00000000-0005-0000-0000-0000313A0000}"/>
    <cellStyle name="20% - Accent1 2 6 7 4 3 2" xfId="15087" xr:uid="{00000000-0005-0000-0000-0000323A0000}"/>
    <cellStyle name="20% - Accent1 2 6 7 4 4" xfId="15088" xr:uid="{00000000-0005-0000-0000-0000333A0000}"/>
    <cellStyle name="20% - Accent1 2 6 7 5" xfId="15089" xr:uid="{00000000-0005-0000-0000-0000343A0000}"/>
    <cellStyle name="20% - Accent1 2 6 7 5 2" xfId="15090" xr:uid="{00000000-0005-0000-0000-0000353A0000}"/>
    <cellStyle name="20% - Accent1 2 6 7 5 2 2" xfId="15091" xr:uid="{00000000-0005-0000-0000-0000363A0000}"/>
    <cellStyle name="20% - Accent1 2 6 7 5 3" xfId="15092" xr:uid="{00000000-0005-0000-0000-0000373A0000}"/>
    <cellStyle name="20% - Accent1 2 6 7 6" xfId="15093" xr:uid="{00000000-0005-0000-0000-0000383A0000}"/>
    <cellStyle name="20% - Accent1 2 6 7 6 2" xfId="15094" xr:uid="{00000000-0005-0000-0000-0000393A0000}"/>
    <cellStyle name="20% - Accent1 2 6 7 6 2 2" xfId="15095" xr:uid="{00000000-0005-0000-0000-00003A3A0000}"/>
    <cellStyle name="20% - Accent1 2 6 7 6 3" xfId="15096" xr:uid="{00000000-0005-0000-0000-00003B3A0000}"/>
    <cellStyle name="20% - Accent1 2 6 7 7" xfId="15097" xr:uid="{00000000-0005-0000-0000-00003C3A0000}"/>
    <cellStyle name="20% - Accent1 2 6 7 7 2" xfId="15098" xr:uid="{00000000-0005-0000-0000-00003D3A0000}"/>
    <cellStyle name="20% - Accent1 2 6 7 8" xfId="15099" xr:uid="{00000000-0005-0000-0000-00003E3A0000}"/>
    <cellStyle name="20% - Accent1 2 6 7 8 2" xfId="15100" xr:uid="{00000000-0005-0000-0000-00003F3A0000}"/>
    <cellStyle name="20% - Accent1 2 6 7 9" xfId="15101" xr:uid="{00000000-0005-0000-0000-0000403A0000}"/>
    <cellStyle name="20% - Accent1 2 6 8" xfId="15102" xr:uid="{00000000-0005-0000-0000-0000413A0000}"/>
    <cellStyle name="20% - Accent1 2 6 8 2" xfId="15103" xr:uid="{00000000-0005-0000-0000-0000423A0000}"/>
    <cellStyle name="20% - Accent1 2 6 8 2 2" xfId="15104" xr:uid="{00000000-0005-0000-0000-0000433A0000}"/>
    <cellStyle name="20% - Accent1 2 6 8 2 2 2" xfId="15105" xr:uid="{00000000-0005-0000-0000-0000443A0000}"/>
    <cellStyle name="20% - Accent1 2 6 8 2 3" xfId="15106" xr:uid="{00000000-0005-0000-0000-0000453A0000}"/>
    <cellStyle name="20% - Accent1 2 6 8 3" xfId="15107" xr:uid="{00000000-0005-0000-0000-0000463A0000}"/>
    <cellStyle name="20% - Accent1 2 6 8 3 2" xfId="15108" xr:uid="{00000000-0005-0000-0000-0000473A0000}"/>
    <cellStyle name="20% - Accent1 2 6 8 4" xfId="15109" xr:uid="{00000000-0005-0000-0000-0000483A0000}"/>
    <cellStyle name="20% - Accent1 2 6 9" xfId="15110" xr:uid="{00000000-0005-0000-0000-0000493A0000}"/>
    <cellStyle name="20% - Accent1 2 6 9 2" xfId="15111" xr:uid="{00000000-0005-0000-0000-00004A3A0000}"/>
    <cellStyle name="20% - Accent1 2 6 9 2 2" xfId="15112" xr:uid="{00000000-0005-0000-0000-00004B3A0000}"/>
    <cellStyle name="20% - Accent1 2 6 9 2 2 2" xfId="15113" xr:uid="{00000000-0005-0000-0000-00004C3A0000}"/>
    <cellStyle name="20% - Accent1 2 6 9 2 3" xfId="15114" xr:uid="{00000000-0005-0000-0000-00004D3A0000}"/>
    <cellStyle name="20% - Accent1 2 6 9 3" xfId="15115" xr:uid="{00000000-0005-0000-0000-00004E3A0000}"/>
    <cellStyle name="20% - Accent1 2 6 9 3 2" xfId="15116" xr:uid="{00000000-0005-0000-0000-00004F3A0000}"/>
    <cellStyle name="20% - Accent1 2 6 9 4" xfId="15117" xr:uid="{00000000-0005-0000-0000-0000503A0000}"/>
    <cellStyle name="20% - Accent1 2 7" xfId="15118" xr:uid="{00000000-0005-0000-0000-0000513A0000}"/>
    <cellStyle name="20% - Accent1 2 7 10" xfId="15119" xr:uid="{00000000-0005-0000-0000-0000523A0000}"/>
    <cellStyle name="20% - Accent1 2 7 10 2" xfId="15120" xr:uid="{00000000-0005-0000-0000-0000533A0000}"/>
    <cellStyle name="20% - Accent1 2 7 10 2 2" xfId="15121" xr:uid="{00000000-0005-0000-0000-0000543A0000}"/>
    <cellStyle name="20% - Accent1 2 7 10 3" xfId="15122" xr:uid="{00000000-0005-0000-0000-0000553A0000}"/>
    <cellStyle name="20% - Accent1 2 7 11" xfId="15123" xr:uid="{00000000-0005-0000-0000-0000563A0000}"/>
    <cellStyle name="20% - Accent1 2 7 11 2" xfId="15124" xr:uid="{00000000-0005-0000-0000-0000573A0000}"/>
    <cellStyle name="20% - Accent1 2 7 11 2 2" xfId="15125" xr:uid="{00000000-0005-0000-0000-0000583A0000}"/>
    <cellStyle name="20% - Accent1 2 7 11 3" xfId="15126" xr:uid="{00000000-0005-0000-0000-0000593A0000}"/>
    <cellStyle name="20% - Accent1 2 7 12" xfId="15127" xr:uid="{00000000-0005-0000-0000-00005A3A0000}"/>
    <cellStyle name="20% - Accent1 2 7 12 2" xfId="15128" xr:uid="{00000000-0005-0000-0000-00005B3A0000}"/>
    <cellStyle name="20% - Accent1 2 7 13" xfId="15129" xr:uid="{00000000-0005-0000-0000-00005C3A0000}"/>
    <cellStyle name="20% - Accent1 2 7 13 2" xfId="15130" xr:uid="{00000000-0005-0000-0000-00005D3A0000}"/>
    <cellStyle name="20% - Accent1 2 7 14" xfId="15131" xr:uid="{00000000-0005-0000-0000-00005E3A0000}"/>
    <cellStyle name="20% - Accent1 2 7 2" xfId="15132" xr:uid="{00000000-0005-0000-0000-00005F3A0000}"/>
    <cellStyle name="20% - Accent1 2 7 2 10" xfId="15133" xr:uid="{00000000-0005-0000-0000-0000603A0000}"/>
    <cellStyle name="20% - Accent1 2 7 2 10 2" xfId="15134" xr:uid="{00000000-0005-0000-0000-0000613A0000}"/>
    <cellStyle name="20% - Accent1 2 7 2 11" xfId="15135" xr:uid="{00000000-0005-0000-0000-0000623A0000}"/>
    <cellStyle name="20% - Accent1 2 7 2 2" xfId="15136" xr:uid="{00000000-0005-0000-0000-0000633A0000}"/>
    <cellStyle name="20% - Accent1 2 7 2 2 2" xfId="15137" xr:uid="{00000000-0005-0000-0000-0000643A0000}"/>
    <cellStyle name="20% - Accent1 2 7 2 2 2 2" xfId="15138" xr:uid="{00000000-0005-0000-0000-0000653A0000}"/>
    <cellStyle name="20% - Accent1 2 7 2 2 2 2 2" xfId="15139" xr:uid="{00000000-0005-0000-0000-0000663A0000}"/>
    <cellStyle name="20% - Accent1 2 7 2 2 2 2 2 2" xfId="15140" xr:uid="{00000000-0005-0000-0000-0000673A0000}"/>
    <cellStyle name="20% - Accent1 2 7 2 2 2 2 3" xfId="15141" xr:uid="{00000000-0005-0000-0000-0000683A0000}"/>
    <cellStyle name="20% - Accent1 2 7 2 2 2 3" xfId="15142" xr:uid="{00000000-0005-0000-0000-0000693A0000}"/>
    <cellStyle name="20% - Accent1 2 7 2 2 2 3 2" xfId="15143" xr:uid="{00000000-0005-0000-0000-00006A3A0000}"/>
    <cellStyle name="20% - Accent1 2 7 2 2 2 4" xfId="15144" xr:uid="{00000000-0005-0000-0000-00006B3A0000}"/>
    <cellStyle name="20% - Accent1 2 7 2 2 3" xfId="15145" xr:uid="{00000000-0005-0000-0000-00006C3A0000}"/>
    <cellStyle name="20% - Accent1 2 7 2 2 3 2" xfId="15146" xr:uid="{00000000-0005-0000-0000-00006D3A0000}"/>
    <cellStyle name="20% - Accent1 2 7 2 2 3 2 2" xfId="15147" xr:uid="{00000000-0005-0000-0000-00006E3A0000}"/>
    <cellStyle name="20% - Accent1 2 7 2 2 3 2 2 2" xfId="15148" xr:uid="{00000000-0005-0000-0000-00006F3A0000}"/>
    <cellStyle name="20% - Accent1 2 7 2 2 3 2 3" xfId="15149" xr:uid="{00000000-0005-0000-0000-0000703A0000}"/>
    <cellStyle name="20% - Accent1 2 7 2 2 3 3" xfId="15150" xr:uid="{00000000-0005-0000-0000-0000713A0000}"/>
    <cellStyle name="20% - Accent1 2 7 2 2 3 3 2" xfId="15151" xr:uid="{00000000-0005-0000-0000-0000723A0000}"/>
    <cellStyle name="20% - Accent1 2 7 2 2 3 4" xfId="15152" xr:uid="{00000000-0005-0000-0000-0000733A0000}"/>
    <cellStyle name="20% - Accent1 2 7 2 2 4" xfId="15153" xr:uid="{00000000-0005-0000-0000-0000743A0000}"/>
    <cellStyle name="20% - Accent1 2 7 2 2 4 2" xfId="15154" xr:uid="{00000000-0005-0000-0000-0000753A0000}"/>
    <cellStyle name="20% - Accent1 2 7 2 2 4 2 2" xfId="15155" xr:uid="{00000000-0005-0000-0000-0000763A0000}"/>
    <cellStyle name="20% - Accent1 2 7 2 2 4 2 2 2" xfId="15156" xr:uid="{00000000-0005-0000-0000-0000773A0000}"/>
    <cellStyle name="20% - Accent1 2 7 2 2 4 2 3" xfId="15157" xr:uid="{00000000-0005-0000-0000-0000783A0000}"/>
    <cellStyle name="20% - Accent1 2 7 2 2 4 3" xfId="15158" xr:uid="{00000000-0005-0000-0000-0000793A0000}"/>
    <cellStyle name="20% - Accent1 2 7 2 2 4 3 2" xfId="15159" xr:uid="{00000000-0005-0000-0000-00007A3A0000}"/>
    <cellStyle name="20% - Accent1 2 7 2 2 4 4" xfId="15160" xr:uid="{00000000-0005-0000-0000-00007B3A0000}"/>
    <cellStyle name="20% - Accent1 2 7 2 2 5" xfId="15161" xr:uid="{00000000-0005-0000-0000-00007C3A0000}"/>
    <cellStyle name="20% - Accent1 2 7 2 2 5 2" xfId="15162" xr:uid="{00000000-0005-0000-0000-00007D3A0000}"/>
    <cellStyle name="20% - Accent1 2 7 2 2 5 2 2" xfId="15163" xr:uid="{00000000-0005-0000-0000-00007E3A0000}"/>
    <cellStyle name="20% - Accent1 2 7 2 2 5 3" xfId="15164" xr:uid="{00000000-0005-0000-0000-00007F3A0000}"/>
    <cellStyle name="20% - Accent1 2 7 2 2 6" xfId="15165" xr:uid="{00000000-0005-0000-0000-0000803A0000}"/>
    <cellStyle name="20% - Accent1 2 7 2 2 6 2" xfId="15166" xr:uid="{00000000-0005-0000-0000-0000813A0000}"/>
    <cellStyle name="20% - Accent1 2 7 2 2 6 2 2" xfId="15167" xr:uid="{00000000-0005-0000-0000-0000823A0000}"/>
    <cellStyle name="20% - Accent1 2 7 2 2 6 3" xfId="15168" xr:uid="{00000000-0005-0000-0000-0000833A0000}"/>
    <cellStyle name="20% - Accent1 2 7 2 2 7" xfId="15169" xr:uid="{00000000-0005-0000-0000-0000843A0000}"/>
    <cellStyle name="20% - Accent1 2 7 2 2 7 2" xfId="15170" xr:uid="{00000000-0005-0000-0000-0000853A0000}"/>
    <cellStyle name="20% - Accent1 2 7 2 2 8" xfId="15171" xr:uid="{00000000-0005-0000-0000-0000863A0000}"/>
    <cellStyle name="20% - Accent1 2 7 2 2 8 2" xfId="15172" xr:uid="{00000000-0005-0000-0000-0000873A0000}"/>
    <cellStyle name="20% - Accent1 2 7 2 2 9" xfId="15173" xr:uid="{00000000-0005-0000-0000-0000883A0000}"/>
    <cellStyle name="20% - Accent1 2 7 2 3" xfId="15174" xr:uid="{00000000-0005-0000-0000-0000893A0000}"/>
    <cellStyle name="20% - Accent1 2 7 2 3 2" xfId="15175" xr:uid="{00000000-0005-0000-0000-00008A3A0000}"/>
    <cellStyle name="20% - Accent1 2 7 2 3 2 2" xfId="15176" xr:uid="{00000000-0005-0000-0000-00008B3A0000}"/>
    <cellStyle name="20% - Accent1 2 7 2 3 2 2 2" xfId="15177" xr:uid="{00000000-0005-0000-0000-00008C3A0000}"/>
    <cellStyle name="20% - Accent1 2 7 2 3 2 2 2 2" xfId="15178" xr:uid="{00000000-0005-0000-0000-00008D3A0000}"/>
    <cellStyle name="20% - Accent1 2 7 2 3 2 2 3" xfId="15179" xr:uid="{00000000-0005-0000-0000-00008E3A0000}"/>
    <cellStyle name="20% - Accent1 2 7 2 3 2 3" xfId="15180" xr:uid="{00000000-0005-0000-0000-00008F3A0000}"/>
    <cellStyle name="20% - Accent1 2 7 2 3 2 3 2" xfId="15181" xr:uid="{00000000-0005-0000-0000-0000903A0000}"/>
    <cellStyle name="20% - Accent1 2 7 2 3 2 4" xfId="15182" xr:uid="{00000000-0005-0000-0000-0000913A0000}"/>
    <cellStyle name="20% - Accent1 2 7 2 3 3" xfId="15183" xr:uid="{00000000-0005-0000-0000-0000923A0000}"/>
    <cellStyle name="20% - Accent1 2 7 2 3 3 2" xfId="15184" xr:uid="{00000000-0005-0000-0000-0000933A0000}"/>
    <cellStyle name="20% - Accent1 2 7 2 3 3 2 2" xfId="15185" xr:uid="{00000000-0005-0000-0000-0000943A0000}"/>
    <cellStyle name="20% - Accent1 2 7 2 3 3 2 2 2" xfId="15186" xr:uid="{00000000-0005-0000-0000-0000953A0000}"/>
    <cellStyle name="20% - Accent1 2 7 2 3 3 2 3" xfId="15187" xr:uid="{00000000-0005-0000-0000-0000963A0000}"/>
    <cellStyle name="20% - Accent1 2 7 2 3 3 3" xfId="15188" xr:uid="{00000000-0005-0000-0000-0000973A0000}"/>
    <cellStyle name="20% - Accent1 2 7 2 3 3 3 2" xfId="15189" xr:uid="{00000000-0005-0000-0000-0000983A0000}"/>
    <cellStyle name="20% - Accent1 2 7 2 3 3 4" xfId="15190" xr:uid="{00000000-0005-0000-0000-0000993A0000}"/>
    <cellStyle name="20% - Accent1 2 7 2 3 4" xfId="15191" xr:uid="{00000000-0005-0000-0000-00009A3A0000}"/>
    <cellStyle name="20% - Accent1 2 7 2 3 4 2" xfId="15192" xr:uid="{00000000-0005-0000-0000-00009B3A0000}"/>
    <cellStyle name="20% - Accent1 2 7 2 3 4 2 2" xfId="15193" xr:uid="{00000000-0005-0000-0000-00009C3A0000}"/>
    <cellStyle name="20% - Accent1 2 7 2 3 4 2 2 2" xfId="15194" xr:uid="{00000000-0005-0000-0000-00009D3A0000}"/>
    <cellStyle name="20% - Accent1 2 7 2 3 4 2 3" xfId="15195" xr:uid="{00000000-0005-0000-0000-00009E3A0000}"/>
    <cellStyle name="20% - Accent1 2 7 2 3 4 3" xfId="15196" xr:uid="{00000000-0005-0000-0000-00009F3A0000}"/>
    <cellStyle name="20% - Accent1 2 7 2 3 4 3 2" xfId="15197" xr:uid="{00000000-0005-0000-0000-0000A03A0000}"/>
    <cellStyle name="20% - Accent1 2 7 2 3 4 4" xfId="15198" xr:uid="{00000000-0005-0000-0000-0000A13A0000}"/>
    <cellStyle name="20% - Accent1 2 7 2 3 5" xfId="15199" xr:uid="{00000000-0005-0000-0000-0000A23A0000}"/>
    <cellStyle name="20% - Accent1 2 7 2 3 5 2" xfId="15200" xr:uid="{00000000-0005-0000-0000-0000A33A0000}"/>
    <cellStyle name="20% - Accent1 2 7 2 3 5 2 2" xfId="15201" xr:uid="{00000000-0005-0000-0000-0000A43A0000}"/>
    <cellStyle name="20% - Accent1 2 7 2 3 5 3" xfId="15202" xr:uid="{00000000-0005-0000-0000-0000A53A0000}"/>
    <cellStyle name="20% - Accent1 2 7 2 3 6" xfId="15203" xr:uid="{00000000-0005-0000-0000-0000A63A0000}"/>
    <cellStyle name="20% - Accent1 2 7 2 3 6 2" xfId="15204" xr:uid="{00000000-0005-0000-0000-0000A73A0000}"/>
    <cellStyle name="20% - Accent1 2 7 2 3 6 2 2" xfId="15205" xr:uid="{00000000-0005-0000-0000-0000A83A0000}"/>
    <cellStyle name="20% - Accent1 2 7 2 3 6 3" xfId="15206" xr:uid="{00000000-0005-0000-0000-0000A93A0000}"/>
    <cellStyle name="20% - Accent1 2 7 2 3 7" xfId="15207" xr:uid="{00000000-0005-0000-0000-0000AA3A0000}"/>
    <cellStyle name="20% - Accent1 2 7 2 3 7 2" xfId="15208" xr:uid="{00000000-0005-0000-0000-0000AB3A0000}"/>
    <cellStyle name="20% - Accent1 2 7 2 3 8" xfId="15209" xr:uid="{00000000-0005-0000-0000-0000AC3A0000}"/>
    <cellStyle name="20% - Accent1 2 7 2 3 8 2" xfId="15210" xr:uid="{00000000-0005-0000-0000-0000AD3A0000}"/>
    <cellStyle name="20% - Accent1 2 7 2 3 9" xfId="15211" xr:uid="{00000000-0005-0000-0000-0000AE3A0000}"/>
    <cellStyle name="20% - Accent1 2 7 2 4" xfId="15212" xr:uid="{00000000-0005-0000-0000-0000AF3A0000}"/>
    <cellStyle name="20% - Accent1 2 7 2 4 2" xfId="15213" xr:uid="{00000000-0005-0000-0000-0000B03A0000}"/>
    <cellStyle name="20% - Accent1 2 7 2 4 2 2" xfId="15214" xr:uid="{00000000-0005-0000-0000-0000B13A0000}"/>
    <cellStyle name="20% - Accent1 2 7 2 4 2 2 2" xfId="15215" xr:uid="{00000000-0005-0000-0000-0000B23A0000}"/>
    <cellStyle name="20% - Accent1 2 7 2 4 2 3" xfId="15216" xr:uid="{00000000-0005-0000-0000-0000B33A0000}"/>
    <cellStyle name="20% - Accent1 2 7 2 4 3" xfId="15217" xr:uid="{00000000-0005-0000-0000-0000B43A0000}"/>
    <cellStyle name="20% - Accent1 2 7 2 4 3 2" xfId="15218" xr:uid="{00000000-0005-0000-0000-0000B53A0000}"/>
    <cellStyle name="20% - Accent1 2 7 2 4 4" xfId="15219" xr:uid="{00000000-0005-0000-0000-0000B63A0000}"/>
    <cellStyle name="20% - Accent1 2 7 2 5" xfId="15220" xr:uid="{00000000-0005-0000-0000-0000B73A0000}"/>
    <cellStyle name="20% - Accent1 2 7 2 5 2" xfId="15221" xr:uid="{00000000-0005-0000-0000-0000B83A0000}"/>
    <cellStyle name="20% - Accent1 2 7 2 5 2 2" xfId="15222" xr:uid="{00000000-0005-0000-0000-0000B93A0000}"/>
    <cellStyle name="20% - Accent1 2 7 2 5 2 2 2" xfId="15223" xr:uid="{00000000-0005-0000-0000-0000BA3A0000}"/>
    <cellStyle name="20% - Accent1 2 7 2 5 2 3" xfId="15224" xr:uid="{00000000-0005-0000-0000-0000BB3A0000}"/>
    <cellStyle name="20% - Accent1 2 7 2 5 3" xfId="15225" xr:uid="{00000000-0005-0000-0000-0000BC3A0000}"/>
    <cellStyle name="20% - Accent1 2 7 2 5 3 2" xfId="15226" xr:uid="{00000000-0005-0000-0000-0000BD3A0000}"/>
    <cellStyle name="20% - Accent1 2 7 2 5 4" xfId="15227" xr:uid="{00000000-0005-0000-0000-0000BE3A0000}"/>
    <cellStyle name="20% - Accent1 2 7 2 6" xfId="15228" xr:uid="{00000000-0005-0000-0000-0000BF3A0000}"/>
    <cellStyle name="20% - Accent1 2 7 2 6 2" xfId="15229" xr:uid="{00000000-0005-0000-0000-0000C03A0000}"/>
    <cellStyle name="20% - Accent1 2 7 2 6 2 2" xfId="15230" xr:uid="{00000000-0005-0000-0000-0000C13A0000}"/>
    <cellStyle name="20% - Accent1 2 7 2 6 2 2 2" xfId="15231" xr:uid="{00000000-0005-0000-0000-0000C23A0000}"/>
    <cellStyle name="20% - Accent1 2 7 2 6 2 3" xfId="15232" xr:uid="{00000000-0005-0000-0000-0000C33A0000}"/>
    <cellStyle name="20% - Accent1 2 7 2 6 3" xfId="15233" xr:uid="{00000000-0005-0000-0000-0000C43A0000}"/>
    <cellStyle name="20% - Accent1 2 7 2 6 3 2" xfId="15234" xr:uid="{00000000-0005-0000-0000-0000C53A0000}"/>
    <cellStyle name="20% - Accent1 2 7 2 6 4" xfId="15235" xr:uid="{00000000-0005-0000-0000-0000C63A0000}"/>
    <cellStyle name="20% - Accent1 2 7 2 7" xfId="15236" xr:uid="{00000000-0005-0000-0000-0000C73A0000}"/>
    <cellStyle name="20% - Accent1 2 7 2 7 2" xfId="15237" xr:uid="{00000000-0005-0000-0000-0000C83A0000}"/>
    <cellStyle name="20% - Accent1 2 7 2 7 2 2" xfId="15238" xr:uid="{00000000-0005-0000-0000-0000C93A0000}"/>
    <cellStyle name="20% - Accent1 2 7 2 7 3" xfId="15239" xr:uid="{00000000-0005-0000-0000-0000CA3A0000}"/>
    <cellStyle name="20% - Accent1 2 7 2 8" xfId="15240" xr:uid="{00000000-0005-0000-0000-0000CB3A0000}"/>
    <cellStyle name="20% - Accent1 2 7 2 8 2" xfId="15241" xr:uid="{00000000-0005-0000-0000-0000CC3A0000}"/>
    <cellStyle name="20% - Accent1 2 7 2 8 2 2" xfId="15242" xr:uid="{00000000-0005-0000-0000-0000CD3A0000}"/>
    <cellStyle name="20% - Accent1 2 7 2 8 3" xfId="15243" xr:uid="{00000000-0005-0000-0000-0000CE3A0000}"/>
    <cellStyle name="20% - Accent1 2 7 2 9" xfId="15244" xr:uid="{00000000-0005-0000-0000-0000CF3A0000}"/>
    <cellStyle name="20% - Accent1 2 7 2 9 2" xfId="15245" xr:uid="{00000000-0005-0000-0000-0000D03A0000}"/>
    <cellStyle name="20% - Accent1 2 7 3" xfId="15246" xr:uid="{00000000-0005-0000-0000-0000D13A0000}"/>
    <cellStyle name="20% - Accent1 2 7 3 10" xfId="15247" xr:uid="{00000000-0005-0000-0000-0000D23A0000}"/>
    <cellStyle name="20% - Accent1 2 7 3 10 2" xfId="15248" xr:uid="{00000000-0005-0000-0000-0000D33A0000}"/>
    <cellStyle name="20% - Accent1 2 7 3 11" xfId="15249" xr:uid="{00000000-0005-0000-0000-0000D43A0000}"/>
    <cellStyle name="20% - Accent1 2 7 3 2" xfId="15250" xr:uid="{00000000-0005-0000-0000-0000D53A0000}"/>
    <cellStyle name="20% - Accent1 2 7 3 2 2" xfId="15251" xr:uid="{00000000-0005-0000-0000-0000D63A0000}"/>
    <cellStyle name="20% - Accent1 2 7 3 2 2 2" xfId="15252" xr:uid="{00000000-0005-0000-0000-0000D73A0000}"/>
    <cellStyle name="20% - Accent1 2 7 3 2 2 2 2" xfId="15253" xr:uid="{00000000-0005-0000-0000-0000D83A0000}"/>
    <cellStyle name="20% - Accent1 2 7 3 2 2 2 2 2" xfId="15254" xr:uid="{00000000-0005-0000-0000-0000D93A0000}"/>
    <cellStyle name="20% - Accent1 2 7 3 2 2 2 3" xfId="15255" xr:uid="{00000000-0005-0000-0000-0000DA3A0000}"/>
    <cellStyle name="20% - Accent1 2 7 3 2 2 3" xfId="15256" xr:uid="{00000000-0005-0000-0000-0000DB3A0000}"/>
    <cellStyle name="20% - Accent1 2 7 3 2 2 3 2" xfId="15257" xr:uid="{00000000-0005-0000-0000-0000DC3A0000}"/>
    <cellStyle name="20% - Accent1 2 7 3 2 2 4" xfId="15258" xr:uid="{00000000-0005-0000-0000-0000DD3A0000}"/>
    <cellStyle name="20% - Accent1 2 7 3 2 3" xfId="15259" xr:uid="{00000000-0005-0000-0000-0000DE3A0000}"/>
    <cellStyle name="20% - Accent1 2 7 3 2 3 2" xfId="15260" xr:uid="{00000000-0005-0000-0000-0000DF3A0000}"/>
    <cellStyle name="20% - Accent1 2 7 3 2 3 2 2" xfId="15261" xr:uid="{00000000-0005-0000-0000-0000E03A0000}"/>
    <cellStyle name="20% - Accent1 2 7 3 2 3 2 2 2" xfId="15262" xr:uid="{00000000-0005-0000-0000-0000E13A0000}"/>
    <cellStyle name="20% - Accent1 2 7 3 2 3 2 3" xfId="15263" xr:uid="{00000000-0005-0000-0000-0000E23A0000}"/>
    <cellStyle name="20% - Accent1 2 7 3 2 3 3" xfId="15264" xr:uid="{00000000-0005-0000-0000-0000E33A0000}"/>
    <cellStyle name="20% - Accent1 2 7 3 2 3 3 2" xfId="15265" xr:uid="{00000000-0005-0000-0000-0000E43A0000}"/>
    <cellStyle name="20% - Accent1 2 7 3 2 3 4" xfId="15266" xr:uid="{00000000-0005-0000-0000-0000E53A0000}"/>
    <cellStyle name="20% - Accent1 2 7 3 2 4" xfId="15267" xr:uid="{00000000-0005-0000-0000-0000E63A0000}"/>
    <cellStyle name="20% - Accent1 2 7 3 2 4 2" xfId="15268" xr:uid="{00000000-0005-0000-0000-0000E73A0000}"/>
    <cellStyle name="20% - Accent1 2 7 3 2 4 2 2" xfId="15269" xr:uid="{00000000-0005-0000-0000-0000E83A0000}"/>
    <cellStyle name="20% - Accent1 2 7 3 2 4 2 2 2" xfId="15270" xr:uid="{00000000-0005-0000-0000-0000E93A0000}"/>
    <cellStyle name="20% - Accent1 2 7 3 2 4 2 3" xfId="15271" xr:uid="{00000000-0005-0000-0000-0000EA3A0000}"/>
    <cellStyle name="20% - Accent1 2 7 3 2 4 3" xfId="15272" xr:uid="{00000000-0005-0000-0000-0000EB3A0000}"/>
    <cellStyle name="20% - Accent1 2 7 3 2 4 3 2" xfId="15273" xr:uid="{00000000-0005-0000-0000-0000EC3A0000}"/>
    <cellStyle name="20% - Accent1 2 7 3 2 4 4" xfId="15274" xr:uid="{00000000-0005-0000-0000-0000ED3A0000}"/>
    <cellStyle name="20% - Accent1 2 7 3 2 5" xfId="15275" xr:uid="{00000000-0005-0000-0000-0000EE3A0000}"/>
    <cellStyle name="20% - Accent1 2 7 3 2 5 2" xfId="15276" xr:uid="{00000000-0005-0000-0000-0000EF3A0000}"/>
    <cellStyle name="20% - Accent1 2 7 3 2 5 2 2" xfId="15277" xr:uid="{00000000-0005-0000-0000-0000F03A0000}"/>
    <cellStyle name="20% - Accent1 2 7 3 2 5 3" xfId="15278" xr:uid="{00000000-0005-0000-0000-0000F13A0000}"/>
    <cellStyle name="20% - Accent1 2 7 3 2 6" xfId="15279" xr:uid="{00000000-0005-0000-0000-0000F23A0000}"/>
    <cellStyle name="20% - Accent1 2 7 3 2 6 2" xfId="15280" xr:uid="{00000000-0005-0000-0000-0000F33A0000}"/>
    <cellStyle name="20% - Accent1 2 7 3 2 6 2 2" xfId="15281" xr:uid="{00000000-0005-0000-0000-0000F43A0000}"/>
    <cellStyle name="20% - Accent1 2 7 3 2 6 3" xfId="15282" xr:uid="{00000000-0005-0000-0000-0000F53A0000}"/>
    <cellStyle name="20% - Accent1 2 7 3 2 7" xfId="15283" xr:uid="{00000000-0005-0000-0000-0000F63A0000}"/>
    <cellStyle name="20% - Accent1 2 7 3 2 7 2" xfId="15284" xr:uid="{00000000-0005-0000-0000-0000F73A0000}"/>
    <cellStyle name="20% - Accent1 2 7 3 2 8" xfId="15285" xr:uid="{00000000-0005-0000-0000-0000F83A0000}"/>
    <cellStyle name="20% - Accent1 2 7 3 2 8 2" xfId="15286" xr:uid="{00000000-0005-0000-0000-0000F93A0000}"/>
    <cellStyle name="20% - Accent1 2 7 3 2 9" xfId="15287" xr:uid="{00000000-0005-0000-0000-0000FA3A0000}"/>
    <cellStyle name="20% - Accent1 2 7 3 3" xfId="15288" xr:uid="{00000000-0005-0000-0000-0000FB3A0000}"/>
    <cellStyle name="20% - Accent1 2 7 3 3 2" xfId="15289" xr:uid="{00000000-0005-0000-0000-0000FC3A0000}"/>
    <cellStyle name="20% - Accent1 2 7 3 3 2 2" xfId="15290" xr:uid="{00000000-0005-0000-0000-0000FD3A0000}"/>
    <cellStyle name="20% - Accent1 2 7 3 3 2 2 2" xfId="15291" xr:uid="{00000000-0005-0000-0000-0000FE3A0000}"/>
    <cellStyle name="20% - Accent1 2 7 3 3 2 2 2 2" xfId="15292" xr:uid="{00000000-0005-0000-0000-0000FF3A0000}"/>
    <cellStyle name="20% - Accent1 2 7 3 3 2 2 3" xfId="15293" xr:uid="{00000000-0005-0000-0000-0000003B0000}"/>
    <cellStyle name="20% - Accent1 2 7 3 3 2 3" xfId="15294" xr:uid="{00000000-0005-0000-0000-0000013B0000}"/>
    <cellStyle name="20% - Accent1 2 7 3 3 2 3 2" xfId="15295" xr:uid="{00000000-0005-0000-0000-0000023B0000}"/>
    <cellStyle name="20% - Accent1 2 7 3 3 2 4" xfId="15296" xr:uid="{00000000-0005-0000-0000-0000033B0000}"/>
    <cellStyle name="20% - Accent1 2 7 3 3 3" xfId="15297" xr:uid="{00000000-0005-0000-0000-0000043B0000}"/>
    <cellStyle name="20% - Accent1 2 7 3 3 3 2" xfId="15298" xr:uid="{00000000-0005-0000-0000-0000053B0000}"/>
    <cellStyle name="20% - Accent1 2 7 3 3 3 2 2" xfId="15299" xr:uid="{00000000-0005-0000-0000-0000063B0000}"/>
    <cellStyle name="20% - Accent1 2 7 3 3 3 2 2 2" xfId="15300" xr:uid="{00000000-0005-0000-0000-0000073B0000}"/>
    <cellStyle name="20% - Accent1 2 7 3 3 3 2 3" xfId="15301" xr:uid="{00000000-0005-0000-0000-0000083B0000}"/>
    <cellStyle name="20% - Accent1 2 7 3 3 3 3" xfId="15302" xr:uid="{00000000-0005-0000-0000-0000093B0000}"/>
    <cellStyle name="20% - Accent1 2 7 3 3 3 3 2" xfId="15303" xr:uid="{00000000-0005-0000-0000-00000A3B0000}"/>
    <cellStyle name="20% - Accent1 2 7 3 3 3 4" xfId="15304" xr:uid="{00000000-0005-0000-0000-00000B3B0000}"/>
    <cellStyle name="20% - Accent1 2 7 3 3 4" xfId="15305" xr:uid="{00000000-0005-0000-0000-00000C3B0000}"/>
    <cellStyle name="20% - Accent1 2 7 3 3 4 2" xfId="15306" xr:uid="{00000000-0005-0000-0000-00000D3B0000}"/>
    <cellStyle name="20% - Accent1 2 7 3 3 4 2 2" xfId="15307" xr:uid="{00000000-0005-0000-0000-00000E3B0000}"/>
    <cellStyle name="20% - Accent1 2 7 3 3 4 2 2 2" xfId="15308" xr:uid="{00000000-0005-0000-0000-00000F3B0000}"/>
    <cellStyle name="20% - Accent1 2 7 3 3 4 2 3" xfId="15309" xr:uid="{00000000-0005-0000-0000-0000103B0000}"/>
    <cellStyle name="20% - Accent1 2 7 3 3 4 3" xfId="15310" xr:uid="{00000000-0005-0000-0000-0000113B0000}"/>
    <cellStyle name="20% - Accent1 2 7 3 3 4 3 2" xfId="15311" xr:uid="{00000000-0005-0000-0000-0000123B0000}"/>
    <cellStyle name="20% - Accent1 2 7 3 3 4 4" xfId="15312" xr:uid="{00000000-0005-0000-0000-0000133B0000}"/>
    <cellStyle name="20% - Accent1 2 7 3 3 5" xfId="15313" xr:uid="{00000000-0005-0000-0000-0000143B0000}"/>
    <cellStyle name="20% - Accent1 2 7 3 3 5 2" xfId="15314" xr:uid="{00000000-0005-0000-0000-0000153B0000}"/>
    <cellStyle name="20% - Accent1 2 7 3 3 5 2 2" xfId="15315" xr:uid="{00000000-0005-0000-0000-0000163B0000}"/>
    <cellStyle name="20% - Accent1 2 7 3 3 5 3" xfId="15316" xr:uid="{00000000-0005-0000-0000-0000173B0000}"/>
    <cellStyle name="20% - Accent1 2 7 3 3 6" xfId="15317" xr:uid="{00000000-0005-0000-0000-0000183B0000}"/>
    <cellStyle name="20% - Accent1 2 7 3 3 6 2" xfId="15318" xr:uid="{00000000-0005-0000-0000-0000193B0000}"/>
    <cellStyle name="20% - Accent1 2 7 3 3 6 2 2" xfId="15319" xr:uid="{00000000-0005-0000-0000-00001A3B0000}"/>
    <cellStyle name="20% - Accent1 2 7 3 3 6 3" xfId="15320" xr:uid="{00000000-0005-0000-0000-00001B3B0000}"/>
    <cellStyle name="20% - Accent1 2 7 3 3 7" xfId="15321" xr:uid="{00000000-0005-0000-0000-00001C3B0000}"/>
    <cellStyle name="20% - Accent1 2 7 3 3 7 2" xfId="15322" xr:uid="{00000000-0005-0000-0000-00001D3B0000}"/>
    <cellStyle name="20% - Accent1 2 7 3 3 8" xfId="15323" xr:uid="{00000000-0005-0000-0000-00001E3B0000}"/>
    <cellStyle name="20% - Accent1 2 7 3 3 8 2" xfId="15324" xr:uid="{00000000-0005-0000-0000-00001F3B0000}"/>
    <cellStyle name="20% - Accent1 2 7 3 3 9" xfId="15325" xr:uid="{00000000-0005-0000-0000-0000203B0000}"/>
    <cellStyle name="20% - Accent1 2 7 3 4" xfId="15326" xr:uid="{00000000-0005-0000-0000-0000213B0000}"/>
    <cellStyle name="20% - Accent1 2 7 3 4 2" xfId="15327" xr:uid="{00000000-0005-0000-0000-0000223B0000}"/>
    <cellStyle name="20% - Accent1 2 7 3 4 2 2" xfId="15328" xr:uid="{00000000-0005-0000-0000-0000233B0000}"/>
    <cellStyle name="20% - Accent1 2 7 3 4 2 2 2" xfId="15329" xr:uid="{00000000-0005-0000-0000-0000243B0000}"/>
    <cellStyle name="20% - Accent1 2 7 3 4 2 3" xfId="15330" xr:uid="{00000000-0005-0000-0000-0000253B0000}"/>
    <cellStyle name="20% - Accent1 2 7 3 4 3" xfId="15331" xr:uid="{00000000-0005-0000-0000-0000263B0000}"/>
    <cellStyle name="20% - Accent1 2 7 3 4 3 2" xfId="15332" xr:uid="{00000000-0005-0000-0000-0000273B0000}"/>
    <cellStyle name="20% - Accent1 2 7 3 4 4" xfId="15333" xr:uid="{00000000-0005-0000-0000-0000283B0000}"/>
    <cellStyle name="20% - Accent1 2 7 3 5" xfId="15334" xr:uid="{00000000-0005-0000-0000-0000293B0000}"/>
    <cellStyle name="20% - Accent1 2 7 3 5 2" xfId="15335" xr:uid="{00000000-0005-0000-0000-00002A3B0000}"/>
    <cellStyle name="20% - Accent1 2 7 3 5 2 2" xfId="15336" xr:uid="{00000000-0005-0000-0000-00002B3B0000}"/>
    <cellStyle name="20% - Accent1 2 7 3 5 2 2 2" xfId="15337" xr:uid="{00000000-0005-0000-0000-00002C3B0000}"/>
    <cellStyle name="20% - Accent1 2 7 3 5 2 3" xfId="15338" xr:uid="{00000000-0005-0000-0000-00002D3B0000}"/>
    <cellStyle name="20% - Accent1 2 7 3 5 3" xfId="15339" xr:uid="{00000000-0005-0000-0000-00002E3B0000}"/>
    <cellStyle name="20% - Accent1 2 7 3 5 3 2" xfId="15340" xr:uid="{00000000-0005-0000-0000-00002F3B0000}"/>
    <cellStyle name="20% - Accent1 2 7 3 5 4" xfId="15341" xr:uid="{00000000-0005-0000-0000-0000303B0000}"/>
    <cellStyle name="20% - Accent1 2 7 3 6" xfId="15342" xr:uid="{00000000-0005-0000-0000-0000313B0000}"/>
    <cellStyle name="20% - Accent1 2 7 3 6 2" xfId="15343" xr:uid="{00000000-0005-0000-0000-0000323B0000}"/>
    <cellStyle name="20% - Accent1 2 7 3 6 2 2" xfId="15344" xr:uid="{00000000-0005-0000-0000-0000333B0000}"/>
    <cellStyle name="20% - Accent1 2 7 3 6 2 2 2" xfId="15345" xr:uid="{00000000-0005-0000-0000-0000343B0000}"/>
    <cellStyle name="20% - Accent1 2 7 3 6 2 3" xfId="15346" xr:uid="{00000000-0005-0000-0000-0000353B0000}"/>
    <cellStyle name="20% - Accent1 2 7 3 6 3" xfId="15347" xr:uid="{00000000-0005-0000-0000-0000363B0000}"/>
    <cellStyle name="20% - Accent1 2 7 3 6 3 2" xfId="15348" xr:uid="{00000000-0005-0000-0000-0000373B0000}"/>
    <cellStyle name="20% - Accent1 2 7 3 6 4" xfId="15349" xr:uid="{00000000-0005-0000-0000-0000383B0000}"/>
    <cellStyle name="20% - Accent1 2 7 3 7" xfId="15350" xr:uid="{00000000-0005-0000-0000-0000393B0000}"/>
    <cellStyle name="20% - Accent1 2 7 3 7 2" xfId="15351" xr:uid="{00000000-0005-0000-0000-00003A3B0000}"/>
    <cellStyle name="20% - Accent1 2 7 3 7 2 2" xfId="15352" xr:uid="{00000000-0005-0000-0000-00003B3B0000}"/>
    <cellStyle name="20% - Accent1 2 7 3 7 3" xfId="15353" xr:uid="{00000000-0005-0000-0000-00003C3B0000}"/>
    <cellStyle name="20% - Accent1 2 7 3 8" xfId="15354" xr:uid="{00000000-0005-0000-0000-00003D3B0000}"/>
    <cellStyle name="20% - Accent1 2 7 3 8 2" xfId="15355" xr:uid="{00000000-0005-0000-0000-00003E3B0000}"/>
    <cellStyle name="20% - Accent1 2 7 3 8 2 2" xfId="15356" xr:uid="{00000000-0005-0000-0000-00003F3B0000}"/>
    <cellStyle name="20% - Accent1 2 7 3 8 3" xfId="15357" xr:uid="{00000000-0005-0000-0000-0000403B0000}"/>
    <cellStyle name="20% - Accent1 2 7 3 9" xfId="15358" xr:uid="{00000000-0005-0000-0000-0000413B0000}"/>
    <cellStyle name="20% - Accent1 2 7 3 9 2" xfId="15359" xr:uid="{00000000-0005-0000-0000-0000423B0000}"/>
    <cellStyle name="20% - Accent1 2 7 4" xfId="15360" xr:uid="{00000000-0005-0000-0000-0000433B0000}"/>
    <cellStyle name="20% - Accent1 2 7 4 10" xfId="15361" xr:uid="{00000000-0005-0000-0000-0000443B0000}"/>
    <cellStyle name="20% - Accent1 2 7 4 10 2" xfId="15362" xr:uid="{00000000-0005-0000-0000-0000453B0000}"/>
    <cellStyle name="20% - Accent1 2 7 4 11" xfId="15363" xr:uid="{00000000-0005-0000-0000-0000463B0000}"/>
    <cellStyle name="20% - Accent1 2 7 4 2" xfId="15364" xr:uid="{00000000-0005-0000-0000-0000473B0000}"/>
    <cellStyle name="20% - Accent1 2 7 4 2 2" xfId="15365" xr:uid="{00000000-0005-0000-0000-0000483B0000}"/>
    <cellStyle name="20% - Accent1 2 7 4 2 2 2" xfId="15366" xr:uid="{00000000-0005-0000-0000-0000493B0000}"/>
    <cellStyle name="20% - Accent1 2 7 4 2 2 2 2" xfId="15367" xr:uid="{00000000-0005-0000-0000-00004A3B0000}"/>
    <cellStyle name="20% - Accent1 2 7 4 2 2 2 2 2" xfId="15368" xr:uid="{00000000-0005-0000-0000-00004B3B0000}"/>
    <cellStyle name="20% - Accent1 2 7 4 2 2 2 3" xfId="15369" xr:uid="{00000000-0005-0000-0000-00004C3B0000}"/>
    <cellStyle name="20% - Accent1 2 7 4 2 2 3" xfId="15370" xr:uid="{00000000-0005-0000-0000-00004D3B0000}"/>
    <cellStyle name="20% - Accent1 2 7 4 2 2 3 2" xfId="15371" xr:uid="{00000000-0005-0000-0000-00004E3B0000}"/>
    <cellStyle name="20% - Accent1 2 7 4 2 2 4" xfId="15372" xr:uid="{00000000-0005-0000-0000-00004F3B0000}"/>
    <cellStyle name="20% - Accent1 2 7 4 2 3" xfId="15373" xr:uid="{00000000-0005-0000-0000-0000503B0000}"/>
    <cellStyle name="20% - Accent1 2 7 4 2 3 2" xfId="15374" xr:uid="{00000000-0005-0000-0000-0000513B0000}"/>
    <cellStyle name="20% - Accent1 2 7 4 2 3 2 2" xfId="15375" xr:uid="{00000000-0005-0000-0000-0000523B0000}"/>
    <cellStyle name="20% - Accent1 2 7 4 2 3 2 2 2" xfId="15376" xr:uid="{00000000-0005-0000-0000-0000533B0000}"/>
    <cellStyle name="20% - Accent1 2 7 4 2 3 2 3" xfId="15377" xr:uid="{00000000-0005-0000-0000-0000543B0000}"/>
    <cellStyle name="20% - Accent1 2 7 4 2 3 3" xfId="15378" xr:uid="{00000000-0005-0000-0000-0000553B0000}"/>
    <cellStyle name="20% - Accent1 2 7 4 2 3 3 2" xfId="15379" xr:uid="{00000000-0005-0000-0000-0000563B0000}"/>
    <cellStyle name="20% - Accent1 2 7 4 2 3 4" xfId="15380" xr:uid="{00000000-0005-0000-0000-0000573B0000}"/>
    <cellStyle name="20% - Accent1 2 7 4 2 4" xfId="15381" xr:uid="{00000000-0005-0000-0000-0000583B0000}"/>
    <cellStyle name="20% - Accent1 2 7 4 2 4 2" xfId="15382" xr:uid="{00000000-0005-0000-0000-0000593B0000}"/>
    <cellStyle name="20% - Accent1 2 7 4 2 4 2 2" xfId="15383" xr:uid="{00000000-0005-0000-0000-00005A3B0000}"/>
    <cellStyle name="20% - Accent1 2 7 4 2 4 2 2 2" xfId="15384" xr:uid="{00000000-0005-0000-0000-00005B3B0000}"/>
    <cellStyle name="20% - Accent1 2 7 4 2 4 2 3" xfId="15385" xr:uid="{00000000-0005-0000-0000-00005C3B0000}"/>
    <cellStyle name="20% - Accent1 2 7 4 2 4 3" xfId="15386" xr:uid="{00000000-0005-0000-0000-00005D3B0000}"/>
    <cellStyle name="20% - Accent1 2 7 4 2 4 3 2" xfId="15387" xr:uid="{00000000-0005-0000-0000-00005E3B0000}"/>
    <cellStyle name="20% - Accent1 2 7 4 2 4 4" xfId="15388" xr:uid="{00000000-0005-0000-0000-00005F3B0000}"/>
    <cellStyle name="20% - Accent1 2 7 4 2 5" xfId="15389" xr:uid="{00000000-0005-0000-0000-0000603B0000}"/>
    <cellStyle name="20% - Accent1 2 7 4 2 5 2" xfId="15390" xr:uid="{00000000-0005-0000-0000-0000613B0000}"/>
    <cellStyle name="20% - Accent1 2 7 4 2 5 2 2" xfId="15391" xr:uid="{00000000-0005-0000-0000-0000623B0000}"/>
    <cellStyle name="20% - Accent1 2 7 4 2 5 3" xfId="15392" xr:uid="{00000000-0005-0000-0000-0000633B0000}"/>
    <cellStyle name="20% - Accent1 2 7 4 2 6" xfId="15393" xr:uid="{00000000-0005-0000-0000-0000643B0000}"/>
    <cellStyle name="20% - Accent1 2 7 4 2 6 2" xfId="15394" xr:uid="{00000000-0005-0000-0000-0000653B0000}"/>
    <cellStyle name="20% - Accent1 2 7 4 2 6 2 2" xfId="15395" xr:uid="{00000000-0005-0000-0000-0000663B0000}"/>
    <cellStyle name="20% - Accent1 2 7 4 2 6 3" xfId="15396" xr:uid="{00000000-0005-0000-0000-0000673B0000}"/>
    <cellStyle name="20% - Accent1 2 7 4 2 7" xfId="15397" xr:uid="{00000000-0005-0000-0000-0000683B0000}"/>
    <cellStyle name="20% - Accent1 2 7 4 2 7 2" xfId="15398" xr:uid="{00000000-0005-0000-0000-0000693B0000}"/>
    <cellStyle name="20% - Accent1 2 7 4 2 8" xfId="15399" xr:uid="{00000000-0005-0000-0000-00006A3B0000}"/>
    <cellStyle name="20% - Accent1 2 7 4 2 8 2" xfId="15400" xr:uid="{00000000-0005-0000-0000-00006B3B0000}"/>
    <cellStyle name="20% - Accent1 2 7 4 2 9" xfId="15401" xr:uid="{00000000-0005-0000-0000-00006C3B0000}"/>
    <cellStyle name="20% - Accent1 2 7 4 3" xfId="15402" xr:uid="{00000000-0005-0000-0000-00006D3B0000}"/>
    <cellStyle name="20% - Accent1 2 7 4 3 2" xfId="15403" xr:uid="{00000000-0005-0000-0000-00006E3B0000}"/>
    <cellStyle name="20% - Accent1 2 7 4 3 2 2" xfId="15404" xr:uid="{00000000-0005-0000-0000-00006F3B0000}"/>
    <cellStyle name="20% - Accent1 2 7 4 3 2 2 2" xfId="15405" xr:uid="{00000000-0005-0000-0000-0000703B0000}"/>
    <cellStyle name="20% - Accent1 2 7 4 3 2 2 2 2" xfId="15406" xr:uid="{00000000-0005-0000-0000-0000713B0000}"/>
    <cellStyle name="20% - Accent1 2 7 4 3 2 2 3" xfId="15407" xr:uid="{00000000-0005-0000-0000-0000723B0000}"/>
    <cellStyle name="20% - Accent1 2 7 4 3 2 3" xfId="15408" xr:uid="{00000000-0005-0000-0000-0000733B0000}"/>
    <cellStyle name="20% - Accent1 2 7 4 3 2 3 2" xfId="15409" xr:uid="{00000000-0005-0000-0000-0000743B0000}"/>
    <cellStyle name="20% - Accent1 2 7 4 3 2 4" xfId="15410" xr:uid="{00000000-0005-0000-0000-0000753B0000}"/>
    <cellStyle name="20% - Accent1 2 7 4 3 3" xfId="15411" xr:uid="{00000000-0005-0000-0000-0000763B0000}"/>
    <cellStyle name="20% - Accent1 2 7 4 3 3 2" xfId="15412" xr:uid="{00000000-0005-0000-0000-0000773B0000}"/>
    <cellStyle name="20% - Accent1 2 7 4 3 3 2 2" xfId="15413" xr:uid="{00000000-0005-0000-0000-0000783B0000}"/>
    <cellStyle name="20% - Accent1 2 7 4 3 3 2 2 2" xfId="15414" xr:uid="{00000000-0005-0000-0000-0000793B0000}"/>
    <cellStyle name="20% - Accent1 2 7 4 3 3 2 3" xfId="15415" xr:uid="{00000000-0005-0000-0000-00007A3B0000}"/>
    <cellStyle name="20% - Accent1 2 7 4 3 3 3" xfId="15416" xr:uid="{00000000-0005-0000-0000-00007B3B0000}"/>
    <cellStyle name="20% - Accent1 2 7 4 3 3 3 2" xfId="15417" xr:uid="{00000000-0005-0000-0000-00007C3B0000}"/>
    <cellStyle name="20% - Accent1 2 7 4 3 3 4" xfId="15418" xr:uid="{00000000-0005-0000-0000-00007D3B0000}"/>
    <cellStyle name="20% - Accent1 2 7 4 3 4" xfId="15419" xr:uid="{00000000-0005-0000-0000-00007E3B0000}"/>
    <cellStyle name="20% - Accent1 2 7 4 3 4 2" xfId="15420" xr:uid="{00000000-0005-0000-0000-00007F3B0000}"/>
    <cellStyle name="20% - Accent1 2 7 4 3 4 2 2" xfId="15421" xr:uid="{00000000-0005-0000-0000-0000803B0000}"/>
    <cellStyle name="20% - Accent1 2 7 4 3 4 2 2 2" xfId="15422" xr:uid="{00000000-0005-0000-0000-0000813B0000}"/>
    <cellStyle name="20% - Accent1 2 7 4 3 4 2 3" xfId="15423" xr:uid="{00000000-0005-0000-0000-0000823B0000}"/>
    <cellStyle name="20% - Accent1 2 7 4 3 4 3" xfId="15424" xr:uid="{00000000-0005-0000-0000-0000833B0000}"/>
    <cellStyle name="20% - Accent1 2 7 4 3 4 3 2" xfId="15425" xr:uid="{00000000-0005-0000-0000-0000843B0000}"/>
    <cellStyle name="20% - Accent1 2 7 4 3 4 4" xfId="15426" xr:uid="{00000000-0005-0000-0000-0000853B0000}"/>
    <cellStyle name="20% - Accent1 2 7 4 3 5" xfId="15427" xr:uid="{00000000-0005-0000-0000-0000863B0000}"/>
    <cellStyle name="20% - Accent1 2 7 4 3 5 2" xfId="15428" xr:uid="{00000000-0005-0000-0000-0000873B0000}"/>
    <cellStyle name="20% - Accent1 2 7 4 3 5 2 2" xfId="15429" xr:uid="{00000000-0005-0000-0000-0000883B0000}"/>
    <cellStyle name="20% - Accent1 2 7 4 3 5 3" xfId="15430" xr:uid="{00000000-0005-0000-0000-0000893B0000}"/>
    <cellStyle name="20% - Accent1 2 7 4 3 6" xfId="15431" xr:uid="{00000000-0005-0000-0000-00008A3B0000}"/>
    <cellStyle name="20% - Accent1 2 7 4 3 6 2" xfId="15432" xr:uid="{00000000-0005-0000-0000-00008B3B0000}"/>
    <cellStyle name="20% - Accent1 2 7 4 3 6 2 2" xfId="15433" xr:uid="{00000000-0005-0000-0000-00008C3B0000}"/>
    <cellStyle name="20% - Accent1 2 7 4 3 6 3" xfId="15434" xr:uid="{00000000-0005-0000-0000-00008D3B0000}"/>
    <cellStyle name="20% - Accent1 2 7 4 3 7" xfId="15435" xr:uid="{00000000-0005-0000-0000-00008E3B0000}"/>
    <cellStyle name="20% - Accent1 2 7 4 3 7 2" xfId="15436" xr:uid="{00000000-0005-0000-0000-00008F3B0000}"/>
    <cellStyle name="20% - Accent1 2 7 4 3 8" xfId="15437" xr:uid="{00000000-0005-0000-0000-0000903B0000}"/>
    <cellStyle name="20% - Accent1 2 7 4 3 8 2" xfId="15438" xr:uid="{00000000-0005-0000-0000-0000913B0000}"/>
    <cellStyle name="20% - Accent1 2 7 4 3 9" xfId="15439" xr:uid="{00000000-0005-0000-0000-0000923B0000}"/>
    <cellStyle name="20% - Accent1 2 7 4 4" xfId="15440" xr:uid="{00000000-0005-0000-0000-0000933B0000}"/>
    <cellStyle name="20% - Accent1 2 7 4 4 2" xfId="15441" xr:uid="{00000000-0005-0000-0000-0000943B0000}"/>
    <cellStyle name="20% - Accent1 2 7 4 4 2 2" xfId="15442" xr:uid="{00000000-0005-0000-0000-0000953B0000}"/>
    <cellStyle name="20% - Accent1 2 7 4 4 2 2 2" xfId="15443" xr:uid="{00000000-0005-0000-0000-0000963B0000}"/>
    <cellStyle name="20% - Accent1 2 7 4 4 2 3" xfId="15444" xr:uid="{00000000-0005-0000-0000-0000973B0000}"/>
    <cellStyle name="20% - Accent1 2 7 4 4 3" xfId="15445" xr:uid="{00000000-0005-0000-0000-0000983B0000}"/>
    <cellStyle name="20% - Accent1 2 7 4 4 3 2" xfId="15446" xr:uid="{00000000-0005-0000-0000-0000993B0000}"/>
    <cellStyle name="20% - Accent1 2 7 4 4 4" xfId="15447" xr:uid="{00000000-0005-0000-0000-00009A3B0000}"/>
    <cellStyle name="20% - Accent1 2 7 4 5" xfId="15448" xr:uid="{00000000-0005-0000-0000-00009B3B0000}"/>
    <cellStyle name="20% - Accent1 2 7 4 5 2" xfId="15449" xr:uid="{00000000-0005-0000-0000-00009C3B0000}"/>
    <cellStyle name="20% - Accent1 2 7 4 5 2 2" xfId="15450" xr:uid="{00000000-0005-0000-0000-00009D3B0000}"/>
    <cellStyle name="20% - Accent1 2 7 4 5 2 2 2" xfId="15451" xr:uid="{00000000-0005-0000-0000-00009E3B0000}"/>
    <cellStyle name="20% - Accent1 2 7 4 5 2 3" xfId="15452" xr:uid="{00000000-0005-0000-0000-00009F3B0000}"/>
    <cellStyle name="20% - Accent1 2 7 4 5 3" xfId="15453" xr:uid="{00000000-0005-0000-0000-0000A03B0000}"/>
    <cellStyle name="20% - Accent1 2 7 4 5 3 2" xfId="15454" xr:uid="{00000000-0005-0000-0000-0000A13B0000}"/>
    <cellStyle name="20% - Accent1 2 7 4 5 4" xfId="15455" xr:uid="{00000000-0005-0000-0000-0000A23B0000}"/>
    <cellStyle name="20% - Accent1 2 7 4 6" xfId="15456" xr:uid="{00000000-0005-0000-0000-0000A33B0000}"/>
    <cellStyle name="20% - Accent1 2 7 4 6 2" xfId="15457" xr:uid="{00000000-0005-0000-0000-0000A43B0000}"/>
    <cellStyle name="20% - Accent1 2 7 4 6 2 2" xfId="15458" xr:uid="{00000000-0005-0000-0000-0000A53B0000}"/>
    <cellStyle name="20% - Accent1 2 7 4 6 2 2 2" xfId="15459" xr:uid="{00000000-0005-0000-0000-0000A63B0000}"/>
    <cellStyle name="20% - Accent1 2 7 4 6 2 3" xfId="15460" xr:uid="{00000000-0005-0000-0000-0000A73B0000}"/>
    <cellStyle name="20% - Accent1 2 7 4 6 3" xfId="15461" xr:uid="{00000000-0005-0000-0000-0000A83B0000}"/>
    <cellStyle name="20% - Accent1 2 7 4 6 3 2" xfId="15462" xr:uid="{00000000-0005-0000-0000-0000A93B0000}"/>
    <cellStyle name="20% - Accent1 2 7 4 6 4" xfId="15463" xr:uid="{00000000-0005-0000-0000-0000AA3B0000}"/>
    <cellStyle name="20% - Accent1 2 7 4 7" xfId="15464" xr:uid="{00000000-0005-0000-0000-0000AB3B0000}"/>
    <cellStyle name="20% - Accent1 2 7 4 7 2" xfId="15465" xr:uid="{00000000-0005-0000-0000-0000AC3B0000}"/>
    <cellStyle name="20% - Accent1 2 7 4 7 2 2" xfId="15466" xr:uid="{00000000-0005-0000-0000-0000AD3B0000}"/>
    <cellStyle name="20% - Accent1 2 7 4 7 3" xfId="15467" xr:uid="{00000000-0005-0000-0000-0000AE3B0000}"/>
    <cellStyle name="20% - Accent1 2 7 4 8" xfId="15468" xr:uid="{00000000-0005-0000-0000-0000AF3B0000}"/>
    <cellStyle name="20% - Accent1 2 7 4 8 2" xfId="15469" xr:uid="{00000000-0005-0000-0000-0000B03B0000}"/>
    <cellStyle name="20% - Accent1 2 7 4 8 2 2" xfId="15470" xr:uid="{00000000-0005-0000-0000-0000B13B0000}"/>
    <cellStyle name="20% - Accent1 2 7 4 8 3" xfId="15471" xr:uid="{00000000-0005-0000-0000-0000B23B0000}"/>
    <cellStyle name="20% - Accent1 2 7 4 9" xfId="15472" xr:uid="{00000000-0005-0000-0000-0000B33B0000}"/>
    <cellStyle name="20% - Accent1 2 7 4 9 2" xfId="15473" xr:uid="{00000000-0005-0000-0000-0000B43B0000}"/>
    <cellStyle name="20% - Accent1 2 7 5" xfId="15474" xr:uid="{00000000-0005-0000-0000-0000B53B0000}"/>
    <cellStyle name="20% - Accent1 2 7 5 2" xfId="15475" xr:uid="{00000000-0005-0000-0000-0000B63B0000}"/>
    <cellStyle name="20% - Accent1 2 7 5 2 2" xfId="15476" xr:uid="{00000000-0005-0000-0000-0000B73B0000}"/>
    <cellStyle name="20% - Accent1 2 7 5 2 2 2" xfId="15477" xr:uid="{00000000-0005-0000-0000-0000B83B0000}"/>
    <cellStyle name="20% - Accent1 2 7 5 2 2 2 2" xfId="15478" xr:uid="{00000000-0005-0000-0000-0000B93B0000}"/>
    <cellStyle name="20% - Accent1 2 7 5 2 2 3" xfId="15479" xr:uid="{00000000-0005-0000-0000-0000BA3B0000}"/>
    <cellStyle name="20% - Accent1 2 7 5 2 3" xfId="15480" xr:uid="{00000000-0005-0000-0000-0000BB3B0000}"/>
    <cellStyle name="20% - Accent1 2 7 5 2 3 2" xfId="15481" xr:uid="{00000000-0005-0000-0000-0000BC3B0000}"/>
    <cellStyle name="20% - Accent1 2 7 5 2 4" xfId="15482" xr:uid="{00000000-0005-0000-0000-0000BD3B0000}"/>
    <cellStyle name="20% - Accent1 2 7 5 3" xfId="15483" xr:uid="{00000000-0005-0000-0000-0000BE3B0000}"/>
    <cellStyle name="20% - Accent1 2 7 5 3 2" xfId="15484" xr:uid="{00000000-0005-0000-0000-0000BF3B0000}"/>
    <cellStyle name="20% - Accent1 2 7 5 3 2 2" xfId="15485" xr:uid="{00000000-0005-0000-0000-0000C03B0000}"/>
    <cellStyle name="20% - Accent1 2 7 5 3 2 2 2" xfId="15486" xr:uid="{00000000-0005-0000-0000-0000C13B0000}"/>
    <cellStyle name="20% - Accent1 2 7 5 3 2 3" xfId="15487" xr:uid="{00000000-0005-0000-0000-0000C23B0000}"/>
    <cellStyle name="20% - Accent1 2 7 5 3 3" xfId="15488" xr:uid="{00000000-0005-0000-0000-0000C33B0000}"/>
    <cellStyle name="20% - Accent1 2 7 5 3 3 2" xfId="15489" xr:uid="{00000000-0005-0000-0000-0000C43B0000}"/>
    <cellStyle name="20% - Accent1 2 7 5 3 4" xfId="15490" xr:uid="{00000000-0005-0000-0000-0000C53B0000}"/>
    <cellStyle name="20% - Accent1 2 7 5 4" xfId="15491" xr:uid="{00000000-0005-0000-0000-0000C63B0000}"/>
    <cellStyle name="20% - Accent1 2 7 5 4 2" xfId="15492" xr:uid="{00000000-0005-0000-0000-0000C73B0000}"/>
    <cellStyle name="20% - Accent1 2 7 5 4 2 2" xfId="15493" xr:uid="{00000000-0005-0000-0000-0000C83B0000}"/>
    <cellStyle name="20% - Accent1 2 7 5 4 2 2 2" xfId="15494" xr:uid="{00000000-0005-0000-0000-0000C93B0000}"/>
    <cellStyle name="20% - Accent1 2 7 5 4 2 3" xfId="15495" xr:uid="{00000000-0005-0000-0000-0000CA3B0000}"/>
    <cellStyle name="20% - Accent1 2 7 5 4 3" xfId="15496" xr:uid="{00000000-0005-0000-0000-0000CB3B0000}"/>
    <cellStyle name="20% - Accent1 2 7 5 4 3 2" xfId="15497" xr:uid="{00000000-0005-0000-0000-0000CC3B0000}"/>
    <cellStyle name="20% - Accent1 2 7 5 4 4" xfId="15498" xr:uid="{00000000-0005-0000-0000-0000CD3B0000}"/>
    <cellStyle name="20% - Accent1 2 7 5 5" xfId="15499" xr:uid="{00000000-0005-0000-0000-0000CE3B0000}"/>
    <cellStyle name="20% - Accent1 2 7 5 5 2" xfId="15500" xr:uid="{00000000-0005-0000-0000-0000CF3B0000}"/>
    <cellStyle name="20% - Accent1 2 7 5 5 2 2" xfId="15501" xr:uid="{00000000-0005-0000-0000-0000D03B0000}"/>
    <cellStyle name="20% - Accent1 2 7 5 5 3" xfId="15502" xr:uid="{00000000-0005-0000-0000-0000D13B0000}"/>
    <cellStyle name="20% - Accent1 2 7 5 6" xfId="15503" xr:uid="{00000000-0005-0000-0000-0000D23B0000}"/>
    <cellStyle name="20% - Accent1 2 7 5 6 2" xfId="15504" xr:uid="{00000000-0005-0000-0000-0000D33B0000}"/>
    <cellStyle name="20% - Accent1 2 7 5 6 2 2" xfId="15505" xr:uid="{00000000-0005-0000-0000-0000D43B0000}"/>
    <cellStyle name="20% - Accent1 2 7 5 6 3" xfId="15506" xr:uid="{00000000-0005-0000-0000-0000D53B0000}"/>
    <cellStyle name="20% - Accent1 2 7 5 7" xfId="15507" xr:uid="{00000000-0005-0000-0000-0000D63B0000}"/>
    <cellStyle name="20% - Accent1 2 7 5 7 2" xfId="15508" xr:uid="{00000000-0005-0000-0000-0000D73B0000}"/>
    <cellStyle name="20% - Accent1 2 7 5 8" xfId="15509" xr:uid="{00000000-0005-0000-0000-0000D83B0000}"/>
    <cellStyle name="20% - Accent1 2 7 5 8 2" xfId="15510" xr:uid="{00000000-0005-0000-0000-0000D93B0000}"/>
    <cellStyle name="20% - Accent1 2 7 5 9" xfId="15511" xr:uid="{00000000-0005-0000-0000-0000DA3B0000}"/>
    <cellStyle name="20% - Accent1 2 7 6" xfId="15512" xr:uid="{00000000-0005-0000-0000-0000DB3B0000}"/>
    <cellStyle name="20% - Accent1 2 7 6 2" xfId="15513" xr:uid="{00000000-0005-0000-0000-0000DC3B0000}"/>
    <cellStyle name="20% - Accent1 2 7 6 2 2" xfId="15514" xr:uid="{00000000-0005-0000-0000-0000DD3B0000}"/>
    <cellStyle name="20% - Accent1 2 7 6 2 2 2" xfId="15515" xr:uid="{00000000-0005-0000-0000-0000DE3B0000}"/>
    <cellStyle name="20% - Accent1 2 7 6 2 2 2 2" xfId="15516" xr:uid="{00000000-0005-0000-0000-0000DF3B0000}"/>
    <cellStyle name="20% - Accent1 2 7 6 2 2 3" xfId="15517" xr:uid="{00000000-0005-0000-0000-0000E03B0000}"/>
    <cellStyle name="20% - Accent1 2 7 6 2 3" xfId="15518" xr:uid="{00000000-0005-0000-0000-0000E13B0000}"/>
    <cellStyle name="20% - Accent1 2 7 6 2 3 2" xfId="15519" xr:uid="{00000000-0005-0000-0000-0000E23B0000}"/>
    <cellStyle name="20% - Accent1 2 7 6 2 4" xfId="15520" xr:uid="{00000000-0005-0000-0000-0000E33B0000}"/>
    <cellStyle name="20% - Accent1 2 7 6 3" xfId="15521" xr:uid="{00000000-0005-0000-0000-0000E43B0000}"/>
    <cellStyle name="20% - Accent1 2 7 6 3 2" xfId="15522" xr:uid="{00000000-0005-0000-0000-0000E53B0000}"/>
    <cellStyle name="20% - Accent1 2 7 6 3 2 2" xfId="15523" xr:uid="{00000000-0005-0000-0000-0000E63B0000}"/>
    <cellStyle name="20% - Accent1 2 7 6 3 2 2 2" xfId="15524" xr:uid="{00000000-0005-0000-0000-0000E73B0000}"/>
    <cellStyle name="20% - Accent1 2 7 6 3 2 3" xfId="15525" xr:uid="{00000000-0005-0000-0000-0000E83B0000}"/>
    <cellStyle name="20% - Accent1 2 7 6 3 3" xfId="15526" xr:uid="{00000000-0005-0000-0000-0000E93B0000}"/>
    <cellStyle name="20% - Accent1 2 7 6 3 3 2" xfId="15527" xr:uid="{00000000-0005-0000-0000-0000EA3B0000}"/>
    <cellStyle name="20% - Accent1 2 7 6 3 4" xfId="15528" xr:uid="{00000000-0005-0000-0000-0000EB3B0000}"/>
    <cellStyle name="20% - Accent1 2 7 6 4" xfId="15529" xr:uid="{00000000-0005-0000-0000-0000EC3B0000}"/>
    <cellStyle name="20% - Accent1 2 7 6 4 2" xfId="15530" xr:uid="{00000000-0005-0000-0000-0000ED3B0000}"/>
    <cellStyle name="20% - Accent1 2 7 6 4 2 2" xfId="15531" xr:uid="{00000000-0005-0000-0000-0000EE3B0000}"/>
    <cellStyle name="20% - Accent1 2 7 6 4 2 2 2" xfId="15532" xr:uid="{00000000-0005-0000-0000-0000EF3B0000}"/>
    <cellStyle name="20% - Accent1 2 7 6 4 2 3" xfId="15533" xr:uid="{00000000-0005-0000-0000-0000F03B0000}"/>
    <cellStyle name="20% - Accent1 2 7 6 4 3" xfId="15534" xr:uid="{00000000-0005-0000-0000-0000F13B0000}"/>
    <cellStyle name="20% - Accent1 2 7 6 4 3 2" xfId="15535" xr:uid="{00000000-0005-0000-0000-0000F23B0000}"/>
    <cellStyle name="20% - Accent1 2 7 6 4 4" xfId="15536" xr:uid="{00000000-0005-0000-0000-0000F33B0000}"/>
    <cellStyle name="20% - Accent1 2 7 6 5" xfId="15537" xr:uid="{00000000-0005-0000-0000-0000F43B0000}"/>
    <cellStyle name="20% - Accent1 2 7 6 5 2" xfId="15538" xr:uid="{00000000-0005-0000-0000-0000F53B0000}"/>
    <cellStyle name="20% - Accent1 2 7 6 5 2 2" xfId="15539" xr:uid="{00000000-0005-0000-0000-0000F63B0000}"/>
    <cellStyle name="20% - Accent1 2 7 6 5 3" xfId="15540" xr:uid="{00000000-0005-0000-0000-0000F73B0000}"/>
    <cellStyle name="20% - Accent1 2 7 6 6" xfId="15541" xr:uid="{00000000-0005-0000-0000-0000F83B0000}"/>
    <cellStyle name="20% - Accent1 2 7 6 6 2" xfId="15542" xr:uid="{00000000-0005-0000-0000-0000F93B0000}"/>
    <cellStyle name="20% - Accent1 2 7 6 6 2 2" xfId="15543" xr:uid="{00000000-0005-0000-0000-0000FA3B0000}"/>
    <cellStyle name="20% - Accent1 2 7 6 6 3" xfId="15544" xr:uid="{00000000-0005-0000-0000-0000FB3B0000}"/>
    <cellStyle name="20% - Accent1 2 7 6 7" xfId="15545" xr:uid="{00000000-0005-0000-0000-0000FC3B0000}"/>
    <cellStyle name="20% - Accent1 2 7 6 7 2" xfId="15546" xr:uid="{00000000-0005-0000-0000-0000FD3B0000}"/>
    <cellStyle name="20% - Accent1 2 7 6 8" xfId="15547" xr:uid="{00000000-0005-0000-0000-0000FE3B0000}"/>
    <cellStyle name="20% - Accent1 2 7 6 8 2" xfId="15548" xr:uid="{00000000-0005-0000-0000-0000FF3B0000}"/>
    <cellStyle name="20% - Accent1 2 7 6 9" xfId="15549" xr:uid="{00000000-0005-0000-0000-0000003C0000}"/>
    <cellStyle name="20% - Accent1 2 7 7" xfId="15550" xr:uid="{00000000-0005-0000-0000-0000013C0000}"/>
    <cellStyle name="20% - Accent1 2 7 7 2" xfId="15551" xr:uid="{00000000-0005-0000-0000-0000023C0000}"/>
    <cellStyle name="20% - Accent1 2 7 7 2 2" xfId="15552" xr:uid="{00000000-0005-0000-0000-0000033C0000}"/>
    <cellStyle name="20% - Accent1 2 7 7 2 2 2" xfId="15553" xr:uid="{00000000-0005-0000-0000-0000043C0000}"/>
    <cellStyle name="20% - Accent1 2 7 7 2 3" xfId="15554" xr:uid="{00000000-0005-0000-0000-0000053C0000}"/>
    <cellStyle name="20% - Accent1 2 7 7 3" xfId="15555" xr:uid="{00000000-0005-0000-0000-0000063C0000}"/>
    <cellStyle name="20% - Accent1 2 7 7 3 2" xfId="15556" xr:uid="{00000000-0005-0000-0000-0000073C0000}"/>
    <cellStyle name="20% - Accent1 2 7 7 4" xfId="15557" xr:uid="{00000000-0005-0000-0000-0000083C0000}"/>
    <cellStyle name="20% - Accent1 2 7 8" xfId="15558" xr:uid="{00000000-0005-0000-0000-0000093C0000}"/>
    <cellStyle name="20% - Accent1 2 7 8 2" xfId="15559" xr:uid="{00000000-0005-0000-0000-00000A3C0000}"/>
    <cellStyle name="20% - Accent1 2 7 8 2 2" xfId="15560" xr:uid="{00000000-0005-0000-0000-00000B3C0000}"/>
    <cellStyle name="20% - Accent1 2 7 8 2 2 2" xfId="15561" xr:uid="{00000000-0005-0000-0000-00000C3C0000}"/>
    <cellStyle name="20% - Accent1 2 7 8 2 3" xfId="15562" xr:uid="{00000000-0005-0000-0000-00000D3C0000}"/>
    <cellStyle name="20% - Accent1 2 7 8 3" xfId="15563" xr:uid="{00000000-0005-0000-0000-00000E3C0000}"/>
    <cellStyle name="20% - Accent1 2 7 8 3 2" xfId="15564" xr:uid="{00000000-0005-0000-0000-00000F3C0000}"/>
    <cellStyle name="20% - Accent1 2 7 8 4" xfId="15565" xr:uid="{00000000-0005-0000-0000-0000103C0000}"/>
    <cellStyle name="20% - Accent1 2 7 9" xfId="15566" xr:uid="{00000000-0005-0000-0000-0000113C0000}"/>
    <cellStyle name="20% - Accent1 2 7 9 2" xfId="15567" xr:uid="{00000000-0005-0000-0000-0000123C0000}"/>
    <cellStyle name="20% - Accent1 2 7 9 2 2" xfId="15568" xr:uid="{00000000-0005-0000-0000-0000133C0000}"/>
    <cellStyle name="20% - Accent1 2 7 9 2 2 2" xfId="15569" xr:uid="{00000000-0005-0000-0000-0000143C0000}"/>
    <cellStyle name="20% - Accent1 2 7 9 2 3" xfId="15570" xr:uid="{00000000-0005-0000-0000-0000153C0000}"/>
    <cellStyle name="20% - Accent1 2 7 9 3" xfId="15571" xr:uid="{00000000-0005-0000-0000-0000163C0000}"/>
    <cellStyle name="20% - Accent1 2 7 9 3 2" xfId="15572" xr:uid="{00000000-0005-0000-0000-0000173C0000}"/>
    <cellStyle name="20% - Accent1 2 7 9 4" xfId="15573" xr:uid="{00000000-0005-0000-0000-0000183C0000}"/>
    <cellStyle name="20% - Accent1 2 8" xfId="15574" xr:uid="{00000000-0005-0000-0000-0000193C0000}"/>
    <cellStyle name="20% - Accent1 2 8 10" xfId="15575" xr:uid="{00000000-0005-0000-0000-00001A3C0000}"/>
    <cellStyle name="20% - Accent1 2 8 10 2" xfId="15576" xr:uid="{00000000-0005-0000-0000-00001B3C0000}"/>
    <cellStyle name="20% - Accent1 2 8 11" xfId="15577" xr:uid="{00000000-0005-0000-0000-00001C3C0000}"/>
    <cellStyle name="20% - Accent1 2 8 11 2" xfId="15578" xr:uid="{00000000-0005-0000-0000-00001D3C0000}"/>
    <cellStyle name="20% - Accent1 2 8 12" xfId="15579" xr:uid="{00000000-0005-0000-0000-00001E3C0000}"/>
    <cellStyle name="20% - Accent1 2 8 2" xfId="15580" xr:uid="{00000000-0005-0000-0000-00001F3C0000}"/>
    <cellStyle name="20% - Accent1 2 8 2 10" xfId="15581" xr:uid="{00000000-0005-0000-0000-0000203C0000}"/>
    <cellStyle name="20% - Accent1 2 8 2 10 2" xfId="15582" xr:uid="{00000000-0005-0000-0000-0000213C0000}"/>
    <cellStyle name="20% - Accent1 2 8 2 11" xfId="15583" xr:uid="{00000000-0005-0000-0000-0000223C0000}"/>
    <cellStyle name="20% - Accent1 2 8 2 2" xfId="15584" xr:uid="{00000000-0005-0000-0000-0000233C0000}"/>
    <cellStyle name="20% - Accent1 2 8 2 2 2" xfId="15585" xr:uid="{00000000-0005-0000-0000-0000243C0000}"/>
    <cellStyle name="20% - Accent1 2 8 2 2 2 2" xfId="15586" xr:uid="{00000000-0005-0000-0000-0000253C0000}"/>
    <cellStyle name="20% - Accent1 2 8 2 2 2 2 2" xfId="15587" xr:uid="{00000000-0005-0000-0000-0000263C0000}"/>
    <cellStyle name="20% - Accent1 2 8 2 2 2 2 2 2" xfId="15588" xr:uid="{00000000-0005-0000-0000-0000273C0000}"/>
    <cellStyle name="20% - Accent1 2 8 2 2 2 2 3" xfId="15589" xr:uid="{00000000-0005-0000-0000-0000283C0000}"/>
    <cellStyle name="20% - Accent1 2 8 2 2 2 3" xfId="15590" xr:uid="{00000000-0005-0000-0000-0000293C0000}"/>
    <cellStyle name="20% - Accent1 2 8 2 2 2 3 2" xfId="15591" xr:uid="{00000000-0005-0000-0000-00002A3C0000}"/>
    <cellStyle name="20% - Accent1 2 8 2 2 2 4" xfId="15592" xr:uid="{00000000-0005-0000-0000-00002B3C0000}"/>
    <cellStyle name="20% - Accent1 2 8 2 2 3" xfId="15593" xr:uid="{00000000-0005-0000-0000-00002C3C0000}"/>
    <cellStyle name="20% - Accent1 2 8 2 2 3 2" xfId="15594" xr:uid="{00000000-0005-0000-0000-00002D3C0000}"/>
    <cellStyle name="20% - Accent1 2 8 2 2 3 2 2" xfId="15595" xr:uid="{00000000-0005-0000-0000-00002E3C0000}"/>
    <cellStyle name="20% - Accent1 2 8 2 2 3 2 2 2" xfId="15596" xr:uid="{00000000-0005-0000-0000-00002F3C0000}"/>
    <cellStyle name="20% - Accent1 2 8 2 2 3 2 3" xfId="15597" xr:uid="{00000000-0005-0000-0000-0000303C0000}"/>
    <cellStyle name="20% - Accent1 2 8 2 2 3 3" xfId="15598" xr:uid="{00000000-0005-0000-0000-0000313C0000}"/>
    <cellStyle name="20% - Accent1 2 8 2 2 3 3 2" xfId="15599" xr:uid="{00000000-0005-0000-0000-0000323C0000}"/>
    <cellStyle name="20% - Accent1 2 8 2 2 3 4" xfId="15600" xr:uid="{00000000-0005-0000-0000-0000333C0000}"/>
    <cellStyle name="20% - Accent1 2 8 2 2 4" xfId="15601" xr:uid="{00000000-0005-0000-0000-0000343C0000}"/>
    <cellStyle name="20% - Accent1 2 8 2 2 4 2" xfId="15602" xr:uid="{00000000-0005-0000-0000-0000353C0000}"/>
    <cellStyle name="20% - Accent1 2 8 2 2 4 2 2" xfId="15603" xr:uid="{00000000-0005-0000-0000-0000363C0000}"/>
    <cellStyle name="20% - Accent1 2 8 2 2 4 2 2 2" xfId="15604" xr:uid="{00000000-0005-0000-0000-0000373C0000}"/>
    <cellStyle name="20% - Accent1 2 8 2 2 4 2 3" xfId="15605" xr:uid="{00000000-0005-0000-0000-0000383C0000}"/>
    <cellStyle name="20% - Accent1 2 8 2 2 4 3" xfId="15606" xr:uid="{00000000-0005-0000-0000-0000393C0000}"/>
    <cellStyle name="20% - Accent1 2 8 2 2 4 3 2" xfId="15607" xr:uid="{00000000-0005-0000-0000-00003A3C0000}"/>
    <cellStyle name="20% - Accent1 2 8 2 2 4 4" xfId="15608" xr:uid="{00000000-0005-0000-0000-00003B3C0000}"/>
    <cellStyle name="20% - Accent1 2 8 2 2 5" xfId="15609" xr:uid="{00000000-0005-0000-0000-00003C3C0000}"/>
    <cellStyle name="20% - Accent1 2 8 2 2 5 2" xfId="15610" xr:uid="{00000000-0005-0000-0000-00003D3C0000}"/>
    <cellStyle name="20% - Accent1 2 8 2 2 5 2 2" xfId="15611" xr:uid="{00000000-0005-0000-0000-00003E3C0000}"/>
    <cellStyle name="20% - Accent1 2 8 2 2 5 3" xfId="15612" xr:uid="{00000000-0005-0000-0000-00003F3C0000}"/>
    <cellStyle name="20% - Accent1 2 8 2 2 6" xfId="15613" xr:uid="{00000000-0005-0000-0000-0000403C0000}"/>
    <cellStyle name="20% - Accent1 2 8 2 2 6 2" xfId="15614" xr:uid="{00000000-0005-0000-0000-0000413C0000}"/>
    <cellStyle name="20% - Accent1 2 8 2 2 6 2 2" xfId="15615" xr:uid="{00000000-0005-0000-0000-0000423C0000}"/>
    <cellStyle name="20% - Accent1 2 8 2 2 6 3" xfId="15616" xr:uid="{00000000-0005-0000-0000-0000433C0000}"/>
    <cellStyle name="20% - Accent1 2 8 2 2 7" xfId="15617" xr:uid="{00000000-0005-0000-0000-0000443C0000}"/>
    <cellStyle name="20% - Accent1 2 8 2 2 7 2" xfId="15618" xr:uid="{00000000-0005-0000-0000-0000453C0000}"/>
    <cellStyle name="20% - Accent1 2 8 2 2 8" xfId="15619" xr:uid="{00000000-0005-0000-0000-0000463C0000}"/>
    <cellStyle name="20% - Accent1 2 8 2 2 8 2" xfId="15620" xr:uid="{00000000-0005-0000-0000-0000473C0000}"/>
    <cellStyle name="20% - Accent1 2 8 2 2 9" xfId="15621" xr:uid="{00000000-0005-0000-0000-0000483C0000}"/>
    <cellStyle name="20% - Accent1 2 8 2 3" xfId="15622" xr:uid="{00000000-0005-0000-0000-0000493C0000}"/>
    <cellStyle name="20% - Accent1 2 8 2 3 2" xfId="15623" xr:uid="{00000000-0005-0000-0000-00004A3C0000}"/>
    <cellStyle name="20% - Accent1 2 8 2 3 2 2" xfId="15624" xr:uid="{00000000-0005-0000-0000-00004B3C0000}"/>
    <cellStyle name="20% - Accent1 2 8 2 3 2 2 2" xfId="15625" xr:uid="{00000000-0005-0000-0000-00004C3C0000}"/>
    <cellStyle name="20% - Accent1 2 8 2 3 2 2 2 2" xfId="15626" xr:uid="{00000000-0005-0000-0000-00004D3C0000}"/>
    <cellStyle name="20% - Accent1 2 8 2 3 2 2 3" xfId="15627" xr:uid="{00000000-0005-0000-0000-00004E3C0000}"/>
    <cellStyle name="20% - Accent1 2 8 2 3 2 3" xfId="15628" xr:uid="{00000000-0005-0000-0000-00004F3C0000}"/>
    <cellStyle name="20% - Accent1 2 8 2 3 2 3 2" xfId="15629" xr:uid="{00000000-0005-0000-0000-0000503C0000}"/>
    <cellStyle name="20% - Accent1 2 8 2 3 2 4" xfId="15630" xr:uid="{00000000-0005-0000-0000-0000513C0000}"/>
    <cellStyle name="20% - Accent1 2 8 2 3 3" xfId="15631" xr:uid="{00000000-0005-0000-0000-0000523C0000}"/>
    <cellStyle name="20% - Accent1 2 8 2 3 3 2" xfId="15632" xr:uid="{00000000-0005-0000-0000-0000533C0000}"/>
    <cellStyle name="20% - Accent1 2 8 2 3 3 2 2" xfId="15633" xr:uid="{00000000-0005-0000-0000-0000543C0000}"/>
    <cellStyle name="20% - Accent1 2 8 2 3 3 2 2 2" xfId="15634" xr:uid="{00000000-0005-0000-0000-0000553C0000}"/>
    <cellStyle name="20% - Accent1 2 8 2 3 3 2 3" xfId="15635" xr:uid="{00000000-0005-0000-0000-0000563C0000}"/>
    <cellStyle name="20% - Accent1 2 8 2 3 3 3" xfId="15636" xr:uid="{00000000-0005-0000-0000-0000573C0000}"/>
    <cellStyle name="20% - Accent1 2 8 2 3 3 3 2" xfId="15637" xr:uid="{00000000-0005-0000-0000-0000583C0000}"/>
    <cellStyle name="20% - Accent1 2 8 2 3 3 4" xfId="15638" xr:uid="{00000000-0005-0000-0000-0000593C0000}"/>
    <cellStyle name="20% - Accent1 2 8 2 3 4" xfId="15639" xr:uid="{00000000-0005-0000-0000-00005A3C0000}"/>
    <cellStyle name="20% - Accent1 2 8 2 3 4 2" xfId="15640" xr:uid="{00000000-0005-0000-0000-00005B3C0000}"/>
    <cellStyle name="20% - Accent1 2 8 2 3 4 2 2" xfId="15641" xr:uid="{00000000-0005-0000-0000-00005C3C0000}"/>
    <cellStyle name="20% - Accent1 2 8 2 3 4 2 2 2" xfId="15642" xr:uid="{00000000-0005-0000-0000-00005D3C0000}"/>
    <cellStyle name="20% - Accent1 2 8 2 3 4 2 3" xfId="15643" xr:uid="{00000000-0005-0000-0000-00005E3C0000}"/>
    <cellStyle name="20% - Accent1 2 8 2 3 4 3" xfId="15644" xr:uid="{00000000-0005-0000-0000-00005F3C0000}"/>
    <cellStyle name="20% - Accent1 2 8 2 3 4 3 2" xfId="15645" xr:uid="{00000000-0005-0000-0000-0000603C0000}"/>
    <cellStyle name="20% - Accent1 2 8 2 3 4 4" xfId="15646" xr:uid="{00000000-0005-0000-0000-0000613C0000}"/>
    <cellStyle name="20% - Accent1 2 8 2 3 5" xfId="15647" xr:uid="{00000000-0005-0000-0000-0000623C0000}"/>
    <cellStyle name="20% - Accent1 2 8 2 3 5 2" xfId="15648" xr:uid="{00000000-0005-0000-0000-0000633C0000}"/>
    <cellStyle name="20% - Accent1 2 8 2 3 5 2 2" xfId="15649" xr:uid="{00000000-0005-0000-0000-0000643C0000}"/>
    <cellStyle name="20% - Accent1 2 8 2 3 5 3" xfId="15650" xr:uid="{00000000-0005-0000-0000-0000653C0000}"/>
    <cellStyle name="20% - Accent1 2 8 2 3 6" xfId="15651" xr:uid="{00000000-0005-0000-0000-0000663C0000}"/>
    <cellStyle name="20% - Accent1 2 8 2 3 6 2" xfId="15652" xr:uid="{00000000-0005-0000-0000-0000673C0000}"/>
    <cellStyle name="20% - Accent1 2 8 2 3 6 2 2" xfId="15653" xr:uid="{00000000-0005-0000-0000-0000683C0000}"/>
    <cellStyle name="20% - Accent1 2 8 2 3 6 3" xfId="15654" xr:uid="{00000000-0005-0000-0000-0000693C0000}"/>
    <cellStyle name="20% - Accent1 2 8 2 3 7" xfId="15655" xr:uid="{00000000-0005-0000-0000-00006A3C0000}"/>
    <cellStyle name="20% - Accent1 2 8 2 3 7 2" xfId="15656" xr:uid="{00000000-0005-0000-0000-00006B3C0000}"/>
    <cellStyle name="20% - Accent1 2 8 2 3 8" xfId="15657" xr:uid="{00000000-0005-0000-0000-00006C3C0000}"/>
    <cellStyle name="20% - Accent1 2 8 2 3 8 2" xfId="15658" xr:uid="{00000000-0005-0000-0000-00006D3C0000}"/>
    <cellStyle name="20% - Accent1 2 8 2 3 9" xfId="15659" xr:uid="{00000000-0005-0000-0000-00006E3C0000}"/>
    <cellStyle name="20% - Accent1 2 8 2 4" xfId="15660" xr:uid="{00000000-0005-0000-0000-00006F3C0000}"/>
    <cellStyle name="20% - Accent1 2 8 2 4 2" xfId="15661" xr:uid="{00000000-0005-0000-0000-0000703C0000}"/>
    <cellStyle name="20% - Accent1 2 8 2 4 2 2" xfId="15662" xr:uid="{00000000-0005-0000-0000-0000713C0000}"/>
    <cellStyle name="20% - Accent1 2 8 2 4 2 2 2" xfId="15663" xr:uid="{00000000-0005-0000-0000-0000723C0000}"/>
    <cellStyle name="20% - Accent1 2 8 2 4 2 3" xfId="15664" xr:uid="{00000000-0005-0000-0000-0000733C0000}"/>
    <cellStyle name="20% - Accent1 2 8 2 4 3" xfId="15665" xr:uid="{00000000-0005-0000-0000-0000743C0000}"/>
    <cellStyle name="20% - Accent1 2 8 2 4 3 2" xfId="15666" xr:uid="{00000000-0005-0000-0000-0000753C0000}"/>
    <cellStyle name="20% - Accent1 2 8 2 4 4" xfId="15667" xr:uid="{00000000-0005-0000-0000-0000763C0000}"/>
    <cellStyle name="20% - Accent1 2 8 2 5" xfId="15668" xr:uid="{00000000-0005-0000-0000-0000773C0000}"/>
    <cellStyle name="20% - Accent1 2 8 2 5 2" xfId="15669" xr:uid="{00000000-0005-0000-0000-0000783C0000}"/>
    <cellStyle name="20% - Accent1 2 8 2 5 2 2" xfId="15670" xr:uid="{00000000-0005-0000-0000-0000793C0000}"/>
    <cellStyle name="20% - Accent1 2 8 2 5 2 2 2" xfId="15671" xr:uid="{00000000-0005-0000-0000-00007A3C0000}"/>
    <cellStyle name="20% - Accent1 2 8 2 5 2 3" xfId="15672" xr:uid="{00000000-0005-0000-0000-00007B3C0000}"/>
    <cellStyle name="20% - Accent1 2 8 2 5 3" xfId="15673" xr:uid="{00000000-0005-0000-0000-00007C3C0000}"/>
    <cellStyle name="20% - Accent1 2 8 2 5 3 2" xfId="15674" xr:uid="{00000000-0005-0000-0000-00007D3C0000}"/>
    <cellStyle name="20% - Accent1 2 8 2 5 4" xfId="15675" xr:uid="{00000000-0005-0000-0000-00007E3C0000}"/>
    <cellStyle name="20% - Accent1 2 8 2 6" xfId="15676" xr:uid="{00000000-0005-0000-0000-00007F3C0000}"/>
    <cellStyle name="20% - Accent1 2 8 2 6 2" xfId="15677" xr:uid="{00000000-0005-0000-0000-0000803C0000}"/>
    <cellStyle name="20% - Accent1 2 8 2 6 2 2" xfId="15678" xr:uid="{00000000-0005-0000-0000-0000813C0000}"/>
    <cellStyle name="20% - Accent1 2 8 2 6 2 2 2" xfId="15679" xr:uid="{00000000-0005-0000-0000-0000823C0000}"/>
    <cellStyle name="20% - Accent1 2 8 2 6 2 3" xfId="15680" xr:uid="{00000000-0005-0000-0000-0000833C0000}"/>
    <cellStyle name="20% - Accent1 2 8 2 6 3" xfId="15681" xr:uid="{00000000-0005-0000-0000-0000843C0000}"/>
    <cellStyle name="20% - Accent1 2 8 2 6 3 2" xfId="15682" xr:uid="{00000000-0005-0000-0000-0000853C0000}"/>
    <cellStyle name="20% - Accent1 2 8 2 6 4" xfId="15683" xr:uid="{00000000-0005-0000-0000-0000863C0000}"/>
    <cellStyle name="20% - Accent1 2 8 2 7" xfId="15684" xr:uid="{00000000-0005-0000-0000-0000873C0000}"/>
    <cellStyle name="20% - Accent1 2 8 2 7 2" xfId="15685" xr:uid="{00000000-0005-0000-0000-0000883C0000}"/>
    <cellStyle name="20% - Accent1 2 8 2 7 2 2" xfId="15686" xr:uid="{00000000-0005-0000-0000-0000893C0000}"/>
    <cellStyle name="20% - Accent1 2 8 2 7 3" xfId="15687" xr:uid="{00000000-0005-0000-0000-00008A3C0000}"/>
    <cellStyle name="20% - Accent1 2 8 2 8" xfId="15688" xr:uid="{00000000-0005-0000-0000-00008B3C0000}"/>
    <cellStyle name="20% - Accent1 2 8 2 8 2" xfId="15689" xr:uid="{00000000-0005-0000-0000-00008C3C0000}"/>
    <cellStyle name="20% - Accent1 2 8 2 8 2 2" xfId="15690" xr:uid="{00000000-0005-0000-0000-00008D3C0000}"/>
    <cellStyle name="20% - Accent1 2 8 2 8 3" xfId="15691" xr:uid="{00000000-0005-0000-0000-00008E3C0000}"/>
    <cellStyle name="20% - Accent1 2 8 2 9" xfId="15692" xr:uid="{00000000-0005-0000-0000-00008F3C0000}"/>
    <cellStyle name="20% - Accent1 2 8 2 9 2" xfId="15693" xr:uid="{00000000-0005-0000-0000-0000903C0000}"/>
    <cellStyle name="20% - Accent1 2 8 3" xfId="15694" xr:uid="{00000000-0005-0000-0000-0000913C0000}"/>
    <cellStyle name="20% - Accent1 2 8 3 2" xfId="15695" xr:uid="{00000000-0005-0000-0000-0000923C0000}"/>
    <cellStyle name="20% - Accent1 2 8 3 2 2" xfId="15696" xr:uid="{00000000-0005-0000-0000-0000933C0000}"/>
    <cellStyle name="20% - Accent1 2 8 3 2 2 2" xfId="15697" xr:uid="{00000000-0005-0000-0000-0000943C0000}"/>
    <cellStyle name="20% - Accent1 2 8 3 2 2 2 2" xfId="15698" xr:uid="{00000000-0005-0000-0000-0000953C0000}"/>
    <cellStyle name="20% - Accent1 2 8 3 2 2 3" xfId="15699" xr:uid="{00000000-0005-0000-0000-0000963C0000}"/>
    <cellStyle name="20% - Accent1 2 8 3 2 3" xfId="15700" xr:uid="{00000000-0005-0000-0000-0000973C0000}"/>
    <cellStyle name="20% - Accent1 2 8 3 2 3 2" xfId="15701" xr:uid="{00000000-0005-0000-0000-0000983C0000}"/>
    <cellStyle name="20% - Accent1 2 8 3 2 4" xfId="15702" xr:uid="{00000000-0005-0000-0000-0000993C0000}"/>
    <cellStyle name="20% - Accent1 2 8 3 3" xfId="15703" xr:uid="{00000000-0005-0000-0000-00009A3C0000}"/>
    <cellStyle name="20% - Accent1 2 8 3 3 2" xfId="15704" xr:uid="{00000000-0005-0000-0000-00009B3C0000}"/>
    <cellStyle name="20% - Accent1 2 8 3 3 2 2" xfId="15705" xr:uid="{00000000-0005-0000-0000-00009C3C0000}"/>
    <cellStyle name="20% - Accent1 2 8 3 3 2 2 2" xfId="15706" xr:uid="{00000000-0005-0000-0000-00009D3C0000}"/>
    <cellStyle name="20% - Accent1 2 8 3 3 2 3" xfId="15707" xr:uid="{00000000-0005-0000-0000-00009E3C0000}"/>
    <cellStyle name="20% - Accent1 2 8 3 3 3" xfId="15708" xr:uid="{00000000-0005-0000-0000-00009F3C0000}"/>
    <cellStyle name="20% - Accent1 2 8 3 3 3 2" xfId="15709" xr:uid="{00000000-0005-0000-0000-0000A03C0000}"/>
    <cellStyle name="20% - Accent1 2 8 3 3 4" xfId="15710" xr:uid="{00000000-0005-0000-0000-0000A13C0000}"/>
    <cellStyle name="20% - Accent1 2 8 3 4" xfId="15711" xr:uid="{00000000-0005-0000-0000-0000A23C0000}"/>
    <cellStyle name="20% - Accent1 2 8 3 4 2" xfId="15712" xr:uid="{00000000-0005-0000-0000-0000A33C0000}"/>
    <cellStyle name="20% - Accent1 2 8 3 4 2 2" xfId="15713" xr:uid="{00000000-0005-0000-0000-0000A43C0000}"/>
    <cellStyle name="20% - Accent1 2 8 3 4 2 2 2" xfId="15714" xr:uid="{00000000-0005-0000-0000-0000A53C0000}"/>
    <cellStyle name="20% - Accent1 2 8 3 4 2 3" xfId="15715" xr:uid="{00000000-0005-0000-0000-0000A63C0000}"/>
    <cellStyle name="20% - Accent1 2 8 3 4 3" xfId="15716" xr:uid="{00000000-0005-0000-0000-0000A73C0000}"/>
    <cellStyle name="20% - Accent1 2 8 3 4 3 2" xfId="15717" xr:uid="{00000000-0005-0000-0000-0000A83C0000}"/>
    <cellStyle name="20% - Accent1 2 8 3 4 4" xfId="15718" xr:uid="{00000000-0005-0000-0000-0000A93C0000}"/>
    <cellStyle name="20% - Accent1 2 8 3 5" xfId="15719" xr:uid="{00000000-0005-0000-0000-0000AA3C0000}"/>
    <cellStyle name="20% - Accent1 2 8 3 5 2" xfId="15720" xr:uid="{00000000-0005-0000-0000-0000AB3C0000}"/>
    <cellStyle name="20% - Accent1 2 8 3 5 2 2" xfId="15721" xr:uid="{00000000-0005-0000-0000-0000AC3C0000}"/>
    <cellStyle name="20% - Accent1 2 8 3 5 3" xfId="15722" xr:uid="{00000000-0005-0000-0000-0000AD3C0000}"/>
    <cellStyle name="20% - Accent1 2 8 3 6" xfId="15723" xr:uid="{00000000-0005-0000-0000-0000AE3C0000}"/>
    <cellStyle name="20% - Accent1 2 8 3 6 2" xfId="15724" xr:uid="{00000000-0005-0000-0000-0000AF3C0000}"/>
    <cellStyle name="20% - Accent1 2 8 3 6 2 2" xfId="15725" xr:uid="{00000000-0005-0000-0000-0000B03C0000}"/>
    <cellStyle name="20% - Accent1 2 8 3 6 3" xfId="15726" xr:uid="{00000000-0005-0000-0000-0000B13C0000}"/>
    <cellStyle name="20% - Accent1 2 8 3 7" xfId="15727" xr:uid="{00000000-0005-0000-0000-0000B23C0000}"/>
    <cellStyle name="20% - Accent1 2 8 3 7 2" xfId="15728" xr:uid="{00000000-0005-0000-0000-0000B33C0000}"/>
    <cellStyle name="20% - Accent1 2 8 3 8" xfId="15729" xr:uid="{00000000-0005-0000-0000-0000B43C0000}"/>
    <cellStyle name="20% - Accent1 2 8 3 8 2" xfId="15730" xr:uid="{00000000-0005-0000-0000-0000B53C0000}"/>
    <cellStyle name="20% - Accent1 2 8 3 9" xfId="15731" xr:uid="{00000000-0005-0000-0000-0000B63C0000}"/>
    <cellStyle name="20% - Accent1 2 8 4" xfId="15732" xr:uid="{00000000-0005-0000-0000-0000B73C0000}"/>
    <cellStyle name="20% - Accent1 2 8 4 2" xfId="15733" xr:uid="{00000000-0005-0000-0000-0000B83C0000}"/>
    <cellStyle name="20% - Accent1 2 8 4 2 2" xfId="15734" xr:uid="{00000000-0005-0000-0000-0000B93C0000}"/>
    <cellStyle name="20% - Accent1 2 8 4 2 2 2" xfId="15735" xr:uid="{00000000-0005-0000-0000-0000BA3C0000}"/>
    <cellStyle name="20% - Accent1 2 8 4 2 2 2 2" xfId="15736" xr:uid="{00000000-0005-0000-0000-0000BB3C0000}"/>
    <cellStyle name="20% - Accent1 2 8 4 2 2 3" xfId="15737" xr:uid="{00000000-0005-0000-0000-0000BC3C0000}"/>
    <cellStyle name="20% - Accent1 2 8 4 2 3" xfId="15738" xr:uid="{00000000-0005-0000-0000-0000BD3C0000}"/>
    <cellStyle name="20% - Accent1 2 8 4 2 3 2" xfId="15739" xr:uid="{00000000-0005-0000-0000-0000BE3C0000}"/>
    <cellStyle name="20% - Accent1 2 8 4 2 4" xfId="15740" xr:uid="{00000000-0005-0000-0000-0000BF3C0000}"/>
    <cellStyle name="20% - Accent1 2 8 4 3" xfId="15741" xr:uid="{00000000-0005-0000-0000-0000C03C0000}"/>
    <cellStyle name="20% - Accent1 2 8 4 3 2" xfId="15742" xr:uid="{00000000-0005-0000-0000-0000C13C0000}"/>
    <cellStyle name="20% - Accent1 2 8 4 3 2 2" xfId="15743" xr:uid="{00000000-0005-0000-0000-0000C23C0000}"/>
    <cellStyle name="20% - Accent1 2 8 4 3 2 2 2" xfId="15744" xr:uid="{00000000-0005-0000-0000-0000C33C0000}"/>
    <cellStyle name="20% - Accent1 2 8 4 3 2 3" xfId="15745" xr:uid="{00000000-0005-0000-0000-0000C43C0000}"/>
    <cellStyle name="20% - Accent1 2 8 4 3 3" xfId="15746" xr:uid="{00000000-0005-0000-0000-0000C53C0000}"/>
    <cellStyle name="20% - Accent1 2 8 4 3 3 2" xfId="15747" xr:uid="{00000000-0005-0000-0000-0000C63C0000}"/>
    <cellStyle name="20% - Accent1 2 8 4 3 4" xfId="15748" xr:uid="{00000000-0005-0000-0000-0000C73C0000}"/>
    <cellStyle name="20% - Accent1 2 8 4 4" xfId="15749" xr:uid="{00000000-0005-0000-0000-0000C83C0000}"/>
    <cellStyle name="20% - Accent1 2 8 4 4 2" xfId="15750" xr:uid="{00000000-0005-0000-0000-0000C93C0000}"/>
    <cellStyle name="20% - Accent1 2 8 4 4 2 2" xfId="15751" xr:uid="{00000000-0005-0000-0000-0000CA3C0000}"/>
    <cellStyle name="20% - Accent1 2 8 4 4 2 2 2" xfId="15752" xr:uid="{00000000-0005-0000-0000-0000CB3C0000}"/>
    <cellStyle name="20% - Accent1 2 8 4 4 2 3" xfId="15753" xr:uid="{00000000-0005-0000-0000-0000CC3C0000}"/>
    <cellStyle name="20% - Accent1 2 8 4 4 3" xfId="15754" xr:uid="{00000000-0005-0000-0000-0000CD3C0000}"/>
    <cellStyle name="20% - Accent1 2 8 4 4 3 2" xfId="15755" xr:uid="{00000000-0005-0000-0000-0000CE3C0000}"/>
    <cellStyle name="20% - Accent1 2 8 4 4 4" xfId="15756" xr:uid="{00000000-0005-0000-0000-0000CF3C0000}"/>
    <cellStyle name="20% - Accent1 2 8 4 5" xfId="15757" xr:uid="{00000000-0005-0000-0000-0000D03C0000}"/>
    <cellStyle name="20% - Accent1 2 8 4 5 2" xfId="15758" xr:uid="{00000000-0005-0000-0000-0000D13C0000}"/>
    <cellStyle name="20% - Accent1 2 8 4 5 2 2" xfId="15759" xr:uid="{00000000-0005-0000-0000-0000D23C0000}"/>
    <cellStyle name="20% - Accent1 2 8 4 5 3" xfId="15760" xr:uid="{00000000-0005-0000-0000-0000D33C0000}"/>
    <cellStyle name="20% - Accent1 2 8 4 6" xfId="15761" xr:uid="{00000000-0005-0000-0000-0000D43C0000}"/>
    <cellStyle name="20% - Accent1 2 8 4 6 2" xfId="15762" xr:uid="{00000000-0005-0000-0000-0000D53C0000}"/>
    <cellStyle name="20% - Accent1 2 8 4 6 2 2" xfId="15763" xr:uid="{00000000-0005-0000-0000-0000D63C0000}"/>
    <cellStyle name="20% - Accent1 2 8 4 6 3" xfId="15764" xr:uid="{00000000-0005-0000-0000-0000D73C0000}"/>
    <cellStyle name="20% - Accent1 2 8 4 7" xfId="15765" xr:uid="{00000000-0005-0000-0000-0000D83C0000}"/>
    <cellStyle name="20% - Accent1 2 8 4 7 2" xfId="15766" xr:uid="{00000000-0005-0000-0000-0000D93C0000}"/>
    <cellStyle name="20% - Accent1 2 8 4 8" xfId="15767" xr:uid="{00000000-0005-0000-0000-0000DA3C0000}"/>
    <cellStyle name="20% - Accent1 2 8 4 8 2" xfId="15768" xr:uid="{00000000-0005-0000-0000-0000DB3C0000}"/>
    <cellStyle name="20% - Accent1 2 8 4 9" xfId="15769" xr:uid="{00000000-0005-0000-0000-0000DC3C0000}"/>
    <cellStyle name="20% - Accent1 2 8 5" xfId="15770" xr:uid="{00000000-0005-0000-0000-0000DD3C0000}"/>
    <cellStyle name="20% - Accent1 2 8 5 2" xfId="15771" xr:uid="{00000000-0005-0000-0000-0000DE3C0000}"/>
    <cellStyle name="20% - Accent1 2 8 5 2 2" xfId="15772" xr:uid="{00000000-0005-0000-0000-0000DF3C0000}"/>
    <cellStyle name="20% - Accent1 2 8 5 2 2 2" xfId="15773" xr:uid="{00000000-0005-0000-0000-0000E03C0000}"/>
    <cellStyle name="20% - Accent1 2 8 5 2 3" xfId="15774" xr:uid="{00000000-0005-0000-0000-0000E13C0000}"/>
    <cellStyle name="20% - Accent1 2 8 5 3" xfId="15775" xr:uid="{00000000-0005-0000-0000-0000E23C0000}"/>
    <cellStyle name="20% - Accent1 2 8 5 3 2" xfId="15776" xr:uid="{00000000-0005-0000-0000-0000E33C0000}"/>
    <cellStyle name="20% - Accent1 2 8 5 4" xfId="15777" xr:uid="{00000000-0005-0000-0000-0000E43C0000}"/>
    <cellStyle name="20% - Accent1 2 8 6" xfId="15778" xr:uid="{00000000-0005-0000-0000-0000E53C0000}"/>
    <cellStyle name="20% - Accent1 2 8 6 2" xfId="15779" xr:uid="{00000000-0005-0000-0000-0000E63C0000}"/>
    <cellStyle name="20% - Accent1 2 8 6 2 2" xfId="15780" xr:uid="{00000000-0005-0000-0000-0000E73C0000}"/>
    <cellStyle name="20% - Accent1 2 8 6 2 2 2" xfId="15781" xr:uid="{00000000-0005-0000-0000-0000E83C0000}"/>
    <cellStyle name="20% - Accent1 2 8 6 2 3" xfId="15782" xr:uid="{00000000-0005-0000-0000-0000E93C0000}"/>
    <cellStyle name="20% - Accent1 2 8 6 3" xfId="15783" xr:uid="{00000000-0005-0000-0000-0000EA3C0000}"/>
    <cellStyle name="20% - Accent1 2 8 6 3 2" xfId="15784" xr:uid="{00000000-0005-0000-0000-0000EB3C0000}"/>
    <cellStyle name="20% - Accent1 2 8 6 4" xfId="15785" xr:uid="{00000000-0005-0000-0000-0000EC3C0000}"/>
    <cellStyle name="20% - Accent1 2 8 7" xfId="15786" xr:uid="{00000000-0005-0000-0000-0000ED3C0000}"/>
    <cellStyle name="20% - Accent1 2 8 7 2" xfId="15787" xr:uid="{00000000-0005-0000-0000-0000EE3C0000}"/>
    <cellStyle name="20% - Accent1 2 8 7 2 2" xfId="15788" xr:uid="{00000000-0005-0000-0000-0000EF3C0000}"/>
    <cellStyle name="20% - Accent1 2 8 7 2 2 2" xfId="15789" xr:uid="{00000000-0005-0000-0000-0000F03C0000}"/>
    <cellStyle name="20% - Accent1 2 8 7 2 3" xfId="15790" xr:uid="{00000000-0005-0000-0000-0000F13C0000}"/>
    <cellStyle name="20% - Accent1 2 8 7 3" xfId="15791" xr:uid="{00000000-0005-0000-0000-0000F23C0000}"/>
    <cellStyle name="20% - Accent1 2 8 7 3 2" xfId="15792" xr:uid="{00000000-0005-0000-0000-0000F33C0000}"/>
    <cellStyle name="20% - Accent1 2 8 7 4" xfId="15793" xr:uid="{00000000-0005-0000-0000-0000F43C0000}"/>
    <cellStyle name="20% - Accent1 2 8 8" xfId="15794" xr:uid="{00000000-0005-0000-0000-0000F53C0000}"/>
    <cellStyle name="20% - Accent1 2 8 8 2" xfId="15795" xr:uid="{00000000-0005-0000-0000-0000F63C0000}"/>
    <cellStyle name="20% - Accent1 2 8 8 2 2" xfId="15796" xr:uid="{00000000-0005-0000-0000-0000F73C0000}"/>
    <cellStyle name="20% - Accent1 2 8 8 3" xfId="15797" xr:uid="{00000000-0005-0000-0000-0000F83C0000}"/>
    <cellStyle name="20% - Accent1 2 8 9" xfId="15798" xr:uid="{00000000-0005-0000-0000-0000F93C0000}"/>
    <cellStyle name="20% - Accent1 2 8 9 2" xfId="15799" xr:uid="{00000000-0005-0000-0000-0000FA3C0000}"/>
    <cellStyle name="20% - Accent1 2 8 9 2 2" xfId="15800" xr:uid="{00000000-0005-0000-0000-0000FB3C0000}"/>
    <cellStyle name="20% - Accent1 2 8 9 3" xfId="15801" xr:uid="{00000000-0005-0000-0000-0000FC3C0000}"/>
    <cellStyle name="20% - Accent1 2 9" xfId="15802" xr:uid="{00000000-0005-0000-0000-0000FD3C0000}"/>
    <cellStyle name="20% - Accent1 2 9 10" xfId="15803" xr:uid="{00000000-0005-0000-0000-0000FE3C0000}"/>
    <cellStyle name="20% - Accent1 2 9 10 2" xfId="15804" xr:uid="{00000000-0005-0000-0000-0000FF3C0000}"/>
    <cellStyle name="20% - Accent1 2 9 11" xfId="15805" xr:uid="{00000000-0005-0000-0000-0000003D0000}"/>
    <cellStyle name="20% - Accent1 2 9 2" xfId="15806" xr:uid="{00000000-0005-0000-0000-0000013D0000}"/>
    <cellStyle name="20% - Accent1 2 9 2 2" xfId="15807" xr:uid="{00000000-0005-0000-0000-0000023D0000}"/>
    <cellStyle name="20% - Accent1 2 9 2 2 2" xfId="15808" xr:uid="{00000000-0005-0000-0000-0000033D0000}"/>
    <cellStyle name="20% - Accent1 2 9 2 2 2 2" xfId="15809" xr:uid="{00000000-0005-0000-0000-0000043D0000}"/>
    <cellStyle name="20% - Accent1 2 9 2 2 2 2 2" xfId="15810" xr:uid="{00000000-0005-0000-0000-0000053D0000}"/>
    <cellStyle name="20% - Accent1 2 9 2 2 2 3" xfId="15811" xr:uid="{00000000-0005-0000-0000-0000063D0000}"/>
    <cellStyle name="20% - Accent1 2 9 2 2 3" xfId="15812" xr:uid="{00000000-0005-0000-0000-0000073D0000}"/>
    <cellStyle name="20% - Accent1 2 9 2 2 3 2" xfId="15813" xr:uid="{00000000-0005-0000-0000-0000083D0000}"/>
    <cellStyle name="20% - Accent1 2 9 2 2 4" xfId="15814" xr:uid="{00000000-0005-0000-0000-0000093D0000}"/>
    <cellStyle name="20% - Accent1 2 9 2 3" xfId="15815" xr:uid="{00000000-0005-0000-0000-00000A3D0000}"/>
    <cellStyle name="20% - Accent1 2 9 2 3 2" xfId="15816" xr:uid="{00000000-0005-0000-0000-00000B3D0000}"/>
    <cellStyle name="20% - Accent1 2 9 2 3 2 2" xfId="15817" xr:uid="{00000000-0005-0000-0000-00000C3D0000}"/>
    <cellStyle name="20% - Accent1 2 9 2 3 2 2 2" xfId="15818" xr:uid="{00000000-0005-0000-0000-00000D3D0000}"/>
    <cellStyle name="20% - Accent1 2 9 2 3 2 3" xfId="15819" xr:uid="{00000000-0005-0000-0000-00000E3D0000}"/>
    <cellStyle name="20% - Accent1 2 9 2 3 3" xfId="15820" xr:uid="{00000000-0005-0000-0000-00000F3D0000}"/>
    <cellStyle name="20% - Accent1 2 9 2 3 3 2" xfId="15821" xr:uid="{00000000-0005-0000-0000-0000103D0000}"/>
    <cellStyle name="20% - Accent1 2 9 2 3 4" xfId="15822" xr:uid="{00000000-0005-0000-0000-0000113D0000}"/>
    <cellStyle name="20% - Accent1 2 9 2 4" xfId="15823" xr:uid="{00000000-0005-0000-0000-0000123D0000}"/>
    <cellStyle name="20% - Accent1 2 9 2 4 2" xfId="15824" xr:uid="{00000000-0005-0000-0000-0000133D0000}"/>
    <cellStyle name="20% - Accent1 2 9 2 4 2 2" xfId="15825" xr:uid="{00000000-0005-0000-0000-0000143D0000}"/>
    <cellStyle name="20% - Accent1 2 9 2 4 2 2 2" xfId="15826" xr:uid="{00000000-0005-0000-0000-0000153D0000}"/>
    <cellStyle name="20% - Accent1 2 9 2 4 2 3" xfId="15827" xr:uid="{00000000-0005-0000-0000-0000163D0000}"/>
    <cellStyle name="20% - Accent1 2 9 2 4 3" xfId="15828" xr:uid="{00000000-0005-0000-0000-0000173D0000}"/>
    <cellStyle name="20% - Accent1 2 9 2 4 3 2" xfId="15829" xr:uid="{00000000-0005-0000-0000-0000183D0000}"/>
    <cellStyle name="20% - Accent1 2 9 2 4 4" xfId="15830" xr:uid="{00000000-0005-0000-0000-0000193D0000}"/>
    <cellStyle name="20% - Accent1 2 9 2 5" xfId="15831" xr:uid="{00000000-0005-0000-0000-00001A3D0000}"/>
    <cellStyle name="20% - Accent1 2 9 2 5 2" xfId="15832" xr:uid="{00000000-0005-0000-0000-00001B3D0000}"/>
    <cellStyle name="20% - Accent1 2 9 2 5 2 2" xfId="15833" xr:uid="{00000000-0005-0000-0000-00001C3D0000}"/>
    <cellStyle name="20% - Accent1 2 9 2 5 3" xfId="15834" xr:uid="{00000000-0005-0000-0000-00001D3D0000}"/>
    <cellStyle name="20% - Accent1 2 9 2 6" xfId="15835" xr:uid="{00000000-0005-0000-0000-00001E3D0000}"/>
    <cellStyle name="20% - Accent1 2 9 2 6 2" xfId="15836" xr:uid="{00000000-0005-0000-0000-00001F3D0000}"/>
    <cellStyle name="20% - Accent1 2 9 2 6 2 2" xfId="15837" xr:uid="{00000000-0005-0000-0000-0000203D0000}"/>
    <cellStyle name="20% - Accent1 2 9 2 6 3" xfId="15838" xr:uid="{00000000-0005-0000-0000-0000213D0000}"/>
    <cellStyle name="20% - Accent1 2 9 2 7" xfId="15839" xr:uid="{00000000-0005-0000-0000-0000223D0000}"/>
    <cellStyle name="20% - Accent1 2 9 2 7 2" xfId="15840" xr:uid="{00000000-0005-0000-0000-0000233D0000}"/>
    <cellStyle name="20% - Accent1 2 9 2 8" xfId="15841" xr:uid="{00000000-0005-0000-0000-0000243D0000}"/>
    <cellStyle name="20% - Accent1 2 9 2 8 2" xfId="15842" xr:uid="{00000000-0005-0000-0000-0000253D0000}"/>
    <cellStyle name="20% - Accent1 2 9 2 9" xfId="15843" xr:uid="{00000000-0005-0000-0000-0000263D0000}"/>
    <cellStyle name="20% - Accent1 2 9 3" xfId="15844" xr:uid="{00000000-0005-0000-0000-0000273D0000}"/>
    <cellStyle name="20% - Accent1 2 9 3 2" xfId="15845" xr:uid="{00000000-0005-0000-0000-0000283D0000}"/>
    <cellStyle name="20% - Accent1 2 9 3 2 2" xfId="15846" xr:uid="{00000000-0005-0000-0000-0000293D0000}"/>
    <cellStyle name="20% - Accent1 2 9 3 2 2 2" xfId="15847" xr:uid="{00000000-0005-0000-0000-00002A3D0000}"/>
    <cellStyle name="20% - Accent1 2 9 3 2 2 2 2" xfId="15848" xr:uid="{00000000-0005-0000-0000-00002B3D0000}"/>
    <cellStyle name="20% - Accent1 2 9 3 2 2 3" xfId="15849" xr:uid="{00000000-0005-0000-0000-00002C3D0000}"/>
    <cellStyle name="20% - Accent1 2 9 3 2 3" xfId="15850" xr:uid="{00000000-0005-0000-0000-00002D3D0000}"/>
    <cellStyle name="20% - Accent1 2 9 3 2 3 2" xfId="15851" xr:uid="{00000000-0005-0000-0000-00002E3D0000}"/>
    <cellStyle name="20% - Accent1 2 9 3 2 4" xfId="15852" xr:uid="{00000000-0005-0000-0000-00002F3D0000}"/>
    <cellStyle name="20% - Accent1 2 9 3 3" xfId="15853" xr:uid="{00000000-0005-0000-0000-0000303D0000}"/>
    <cellStyle name="20% - Accent1 2 9 3 3 2" xfId="15854" xr:uid="{00000000-0005-0000-0000-0000313D0000}"/>
    <cellStyle name="20% - Accent1 2 9 3 3 2 2" xfId="15855" xr:uid="{00000000-0005-0000-0000-0000323D0000}"/>
    <cellStyle name="20% - Accent1 2 9 3 3 2 2 2" xfId="15856" xr:uid="{00000000-0005-0000-0000-0000333D0000}"/>
    <cellStyle name="20% - Accent1 2 9 3 3 2 3" xfId="15857" xr:uid="{00000000-0005-0000-0000-0000343D0000}"/>
    <cellStyle name="20% - Accent1 2 9 3 3 3" xfId="15858" xr:uid="{00000000-0005-0000-0000-0000353D0000}"/>
    <cellStyle name="20% - Accent1 2 9 3 3 3 2" xfId="15859" xr:uid="{00000000-0005-0000-0000-0000363D0000}"/>
    <cellStyle name="20% - Accent1 2 9 3 3 4" xfId="15860" xr:uid="{00000000-0005-0000-0000-0000373D0000}"/>
    <cellStyle name="20% - Accent1 2 9 3 4" xfId="15861" xr:uid="{00000000-0005-0000-0000-0000383D0000}"/>
    <cellStyle name="20% - Accent1 2 9 3 4 2" xfId="15862" xr:uid="{00000000-0005-0000-0000-0000393D0000}"/>
    <cellStyle name="20% - Accent1 2 9 3 4 2 2" xfId="15863" xr:uid="{00000000-0005-0000-0000-00003A3D0000}"/>
    <cellStyle name="20% - Accent1 2 9 3 4 2 2 2" xfId="15864" xr:uid="{00000000-0005-0000-0000-00003B3D0000}"/>
    <cellStyle name="20% - Accent1 2 9 3 4 2 3" xfId="15865" xr:uid="{00000000-0005-0000-0000-00003C3D0000}"/>
    <cellStyle name="20% - Accent1 2 9 3 4 3" xfId="15866" xr:uid="{00000000-0005-0000-0000-00003D3D0000}"/>
    <cellStyle name="20% - Accent1 2 9 3 4 3 2" xfId="15867" xr:uid="{00000000-0005-0000-0000-00003E3D0000}"/>
    <cellStyle name="20% - Accent1 2 9 3 4 4" xfId="15868" xr:uid="{00000000-0005-0000-0000-00003F3D0000}"/>
    <cellStyle name="20% - Accent1 2 9 3 5" xfId="15869" xr:uid="{00000000-0005-0000-0000-0000403D0000}"/>
    <cellStyle name="20% - Accent1 2 9 3 5 2" xfId="15870" xr:uid="{00000000-0005-0000-0000-0000413D0000}"/>
    <cellStyle name="20% - Accent1 2 9 3 5 2 2" xfId="15871" xr:uid="{00000000-0005-0000-0000-0000423D0000}"/>
    <cellStyle name="20% - Accent1 2 9 3 5 3" xfId="15872" xr:uid="{00000000-0005-0000-0000-0000433D0000}"/>
    <cellStyle name="20% - Accent1 2 9 3 6" xfId="15873" xr:uid="{00000000-0005-0000-0000-0000443D0000}"/>
    <cellStyle name="20% - Accent1 2 9 3 6 2" xfId="15874" xr:uid="{00000000-0005-0000-0000-0000453D0000}"/>
    <cellStyle name="20% - Accent1 2 9 3 6 2 2" xfId="15875" xr:uid="{00000000-0005-0000-0000-0000463D0000}"/>
    <cellStyle name="20% - Accent1 2 9 3 6 3" xfId="15876" xr:uid="{00000000-0005-0000-0000-0000473D0000}"/>
    <cellStyle name="20% - Accent1 2 9 3 7" xfId="15877" xr:uid="{00000000-0005-0000-0000-0000483D0000}"/>
    <cellStyle name="20% - Accent1 2 9 3 7 2" xfId="15878" xr:uid="{00000000-0005-0000-0000-0000493D0000}"/>
    <cellStyle name="20% - Accent1 2 9 3 8" xfId="15879" xr:uid="{00000000-0005-0000-0000-00004A3D0000}"/>
    <cellStyle name="20% - Accent1 2 9 3 8 2" xfId="15880" xr:uid="{00000000-0005-0000-0000-00004B3D0000}"/>
    <cellStyle name="20% - Accent1 2 9 3 9" xfId="15881" xr:uid="{00000000-0005-0000-0000-00004C3D0000}"/>
    <cellStyle name="20% - Accent1 2 9 4" xfId="15882" xr:uid="{00000000-0005-0000-0000-00004D3D0000}"/>
    <cellStyle name="20% - Accent1 2 9 4 2" xfId="15883" xr:uid="{00000000-0005-0000-0000-00004E3D0000}"/>
    <cellStyle name="20% - Accent1 2 9 4 2 2" xfId="15884" xr:uid="{00000000-0005-0000-0000-00004F3D0000}"/>
    <cellStyle name="20% - Accent1 2 9 4 2 2 2" xfId="15885" xr:uid="{00000000-0005-0000-0000-0000503D0000}"/>
    <cellStyle name="20% - Accent1 2 9 4 2 3" xfId="15886" xr:uid="{00000000-0005-0000-0000-0000513D0000}"/>
    <cellStyle name="20% - Accent1 2 9 4 3" xfId="15887" xr:uid="{00000000-0005-0000-0000-0000523D0000}"/>
    <cellStyle name="20% - Accent1 2 9 4 3 2" xfId="15888" xr:uid="{00000000-0005-0000-0000-0000533D0000}"/>
    <cellStyle name="20% - Accent1 2 9 4 4" xfId="15889" xr:uid="{00000000-0005-0000-0000-0000543D0000}"/>
    <cellStyle name="20% - Accent1 2 9 5" xfId="15890" xr:uid="{00000000-0005-0000-0000-0000553D0000}"/>
    <cellStyle name="20% - Accent1 2 9 5 2" xfId="15891" xr:uid="{00000000-0005-0000-0000-0000563D0000}"/>
    <cellStyle name="20% - Accent1 2 9 5 2 2" xfId="15892" xr:uid="{00000000-0005-0000-0000-0000573D0000}"/>
    <cellStyle name="20% - Accent1 2 9 5 2 2 2" xfId="15893" xr:uid="{00000000-0005-0000-0000-0000583D0000}"/>
    <cellStyle name="20% - Accent1 2 9 5 2 3" xfId="15894" xr:uid="{00000000-0005-0000-0000-0000593D0000}"/>
    <cellStyle name="20% - Accent1 2 9 5 3" xfId="15895" xr:uid="{00000000-0005-0000-0000-00005A3D0000}"/>
    <cellStyle name="20% - Accent1 2 9 5 3 2" xfId="15896" xr:uid="{00000000-0005-0000-0000-00005B3D0000}"/>
    <cellStyle name="20% - Accent1 2 9 5 4" xfId="15897" xr:uid="{00000000-0005-0000-0000-00005C3D0000}"/>
    <cellStyle name="20% - Accent1 2 9 6" xfId="15898" xr:uid="{00000000-0005-0000-0000-00005D3D0000}"/>
    <cellStyle name="20% - Accent1 2 9 6 2" xfId="15899" xr:uid="{00000000-0005-0000-0000-00005E3D0000}"/>
    <cellStyle name="20% - Accent1 2 9 6 2 2" xfId="15900" xr:uid="{00000000-0005-0000-0000-00005F3D0000}"/>
    <cellStyle name="20% - Accent1 2 9 6 2 2 2" xfId="15901" xr:uid="{00000000-0005-0000-0000-0000603D0000}"/>
    <cellStyle name="20% - Accent1 2 9 6 2 3" xfId="15902" xr:uid="{00000000-0005-0000-0000-0000613D0000}"/>
    <cellStyle name="20% - Accent1 2 9 6 3" xfId="15903" xr:uid="{00000000-0005-0000-0000-0000623D0000}"/>
    <cellStyle name="20% - Accent1 2 9 6 3 2" xfId="15904" xr:uid="{00000000-0005-0000-0000-0000633D0000}"/>
    <cellStyle name="20% - Accent1 2 9 6 4" xfId="15905" xr:uid="{00000000-0005-0000-0000-0000643D0000}"/>
    <cellStyle name="20% - Accent1 2 9 7" xfId="15906" xr:uid="{00000000-0005-0000-0000-0000653D0000}"/>
    <cellStyle name="20% - Accent1 2 9 7 2" xfId="15907" xr:uid="{00000000-0005-0000-0000-0000663D0000}"/>
    <cellStyle name="20% - Accent1 2 9 7 2 2" xfId="15908" xr:uid="{00000000-0005-0000-0000-0000673D0000}"/>
    <cellStyle name="20% - Accent1 2 9 7 3" xfId="15909" xr:uid="{00000000-0005-0000-0000-0000683D0000}"/>
    <cellStyle name="20% - Accent1 2 9 8" xfId="15910" xr:uid="{00000000-0005-0000-0000-0000693D0000}"/>
    <cellStyle name="20% - Accent1 2 9 8 2" xfId="15911" xr:uid="{00000000-0005-0000-0000-00006A3D0000}"/>
    <cellStyle name="20% - Accent1 2 9 8 2 2" xfId="15912" xr:uid="{00000000-0005-0000-0000-00006B3D0000}"/>
    <cellStyle name="20% - Accent1 2 9 8 3" xfId="15913" xr:uid="{00000000-0005-0000-0000-00006C3D0000}"/>
    <cellStyle name="20% - Accent1 2 9 9" xfId="15914" xr:uid="{00000000-0005-0000-0000-00006D3D0000}"/>
    <cellStyle name="20% - Accent1 2 9 9 2" xfId="15915" xr:uid="{00000000-0005-0000-0000-00006E3D0000}"/>
    <cellStyle name="20% - Accent1 20" xfId="15916" xr:uid="{00000000-0005-0000-0000-00006F3D0000}"/>
    <cellStyle name="20% - Accent1 20 2" xfId="15917" xr:uid="{00000000-0005-0000-0000-0000703D0000}"/>
    <cellStyle name="20% - Accent1 20 2 2" xfId="15918" xr:uid="{00000000-0005-0000-0000-0000713D0000}"/>
    <cellStyle name="20% - Accent1 20 3" xfId="15919" xr:uid="{00000000-0005-0000-0000-0000723D0000}"/>
    <cellStyle name="20% - Accent1 21" xfId="15920" xr:uid="{00000000-0005-0000-0000-0000733D0000}"/>
    <cellStyle name="20% - Accent1 21 2" xfId="15921" xr:uid="{00000000-0005-0000-0000-0000743D0000}"/>
    <cellStyle name="20% - Accent1 22" xfId="15922" xr:uid="{00000000-0005-0000-0000-0000753D0000}"/>
    <cellStyle name="20% - Accent1 22 2" xfId="15923" xr:uid="{00000000-0005-0000-0000-0000763D0000}"/>
    <cellStyle name="20% - Accent1 23" xfId="15924" xr:uid="{00000000-0005-0000-0000-0000773D0000}"/>
    <cellStyle name="20% - Accent1 24" xfId="52906" xr:uid="{4FAA9202-AAF9-422C-B49B-5885CA10B730}"/>
    <cellStyle name="20% - Accent1 3" xfId="117" xr:uid="{00000000-0005-0000-0000-0000783D0000}"/>
    <cellStyle name="20% - Accent1 3 10" xfId="15925" xr:uid="{00000000-0005-0000-0000-0000793D0000}"/>
    <cellStyle name="20% - Accent1 3 10 10" xfId="15926" xr:uid="{00000000-0005-0000-0000-00007A3D0000}"/>
    <cellStyle name="20% - Accent1 3 10 10 2" xfId="15927" xr:uid="{00000000-0005-0000-0000-00007B3D0000}"/>
    <cellStyle name="20% - Accent1 3 10 11" xfId="15928" xr:uid="{00000000-0005-0000-0000-00007C3D0000}"/>
    <cellStyle name="20% - Accent1 3 10 2" xfId="15929" xr:uid="{00000000-0005-0000-0000-00007D3D0000}"/>
    <cellStyle name="20% - Accent1 3 10 2 2" xfId="15930" xr:uid="{00000000-0005-0000-0000-00007E3D0000}"/>
    <cellStyle name="20% - Accent1 3 10 2 2 2" xfId="15931" xr:uid="{00000000-0005-0000-0000-00007F3D0000}"/>
    <cellStyle name="20% - Accent1 3 10 2 2 2 2" xfId="15932" xr:uid="{00000000-0005-0000-0000-0000803D0000}"/>
    <cellStyle name="20% - Accent1 3 10 2 2 2 2 2" xfId="15933" xr:uid="{00000000-0005-0000-0000-0000813D0000}"/>
    <cellStyle name="20% - Accent1 3 10 2 2 2 3" xfId="15934" xr:uid="{00000000-0005-0000-0000-0000823D0000}"/>
    <cellStyle name="20% - Accent1 3 10 2 2 3" xfId="15935" xr:uid="{00000000-0005-0000-0000-0000833D0000}"/>
    <cellStyle name="20% - Accent1 3 10 2 2 3 2" xfId="15936" xr:uid="{00000000-0005-0000-0000-0000843D0000}"/>
    <cellStyle name="20% - Accent1 3 10 2 2 4" xfId="15937" xr:uid="{00000000-0005-0000-0000-0000853D0000}"/>
    <cellStyle name="20% - Accent1 3 10 2 3" xfId="15938" xr:uid="{00000000-0005-0000-0000-0000863D0000}"/>
    <cellStyle name="20% - Accent1 3 10 2 3 2" xfId="15939" xr:uid="{00000000-0005-0000-0000-0000873D0000}"/>
    <cellStyle name="20% - Accent1 3 10 2 3 2 2" xfId="15940" xr:uid="{00000000-0005-0000-0000-0000883D0000}"/>
    <cellStyle name="20% - Accent1 3 10 2 3 2 2 2" xfId="15941" xr:uid="{00000000-0005-0000-0000-0000893D0000}"/>
    <cellStyle name="20% - Accent1 3 10 2 3 2 3" xfId="15942" xr:uid="{00000000-0005-0000-0000-00008A3D0000}"/>
    <cellStyle name="20% - Accent1 3 10 2 3 3" xfId="15943" xr:uid="{00000000-0005-0000-0000-00008B3D0000}"/>
    <cellStyle name="20% - Accent1 3 10 2 3 3 2" xfId="15944" xr:uid="{00000000-0005-0000-0000-00008C3D0000}"/>
    <cellStyle name="20% - Accent1 3 10 2 3 4" xfId="15945" xr:uid="{00000000-0005-0000-0000-00008D3D0000}"/>
    <cellStyle name="20% - Accent1 3 10 2 4" xfId="15946" xr:uid="{00000000-0005-0000-0000-00008E3D0000}"/>
    <cellStyle name="20% - Accent1 3 10 2 4 2" xfId="15947" xr:uid="{00000000-0005-0000-0000-00008F3D0000}"/>
    <cellStyle name="20% - Accent1 3 10 2 4 2 2" xfId="15948" xr:uid="{00000000-0005-0000-0000-0000903D0000}"/>
    <cellStyle name="20% - Accent1 3 10 2 4 2 2 2" xfId="15949" xr:uid="{00000000-0005-0000-0000-0000913D0000}"/>
    <cellStyle name="20% - Accent1 3 10 2 4 2 3" xfId="15950" xr:uid="{00000000-0005-0000-0000-0000923D0000}"/>
    <cellStyle name="20% - Accent1 3 10 2 4 3" xfId="15951" xr:uid="{00000000-0005-0000-0000-0000933D0000}"/>
    <cellStyle name="20% - Accent1 3 10 2 4 3 2" xfId="15952" xr:uid="{00000000-0005-0000-0000-0000943D0000}"/>
    <cellStyle name="20% - Accent1 3 10 2 4 4" xfId="15953" xr:uid="{00000000-0005-0000-0000-0000953D0000}"/>
    <cellStyle name="20% - Accent1 3 10 2 5" xfId="15954" xr:uid="{00000000-0005-0000-0000-0000963D0000}"/>
    <cellStyle name="20% - Accent1 3 10 2 5 2" xfId="15955" xr:uid="{00000000-0005-0000-0000-0000973D0000}"/>
    <cellStyle name="20% - Accent1 3 10 2 5 2 2" xfId="15956" xr:uid="{00000000-0005-0000-0000-0000983D0000}"/>
    <cellStyle name="20% - Accent1 3 10 2 5 3" xfId="15957" xr:uid="{00000000-0005-0000-0000-0000993D0000}"/>
    <cellStyle name="20% - Accent1 3 10 2 6" xfId="15958" xr:uid="{00000000-0005-0000-0000-00009A3D0000}"/>
    <cellStyle name="20% - Accent1 3 10 2 6 2" xfId="15959" xr:uid="{00000000-0005-0000-0000-00009B3D0000}"/>
    <cellStyle name="20% - Accent1 3 10 2 6 2 2" xfId="15960" xr:uid="{00000000-0005-0000-0000-00009C3D0000}"/>
    <cellStyle name="20% - Accent1 3 10 2 6 3" xfId="15961" xr:uid="{00000000-0005-0000-0000-00009D3D0000}"/>
    <cellStyle name="20% - Accent1 3 10 2 7" xfId="15962" xr:uid="{00000000-0005-0000-0000-00009E3D0000}"/>
    <cellStyle name="20% - Accent1 3 10 2 7 2" xfId="15963" xr:uid="{00000000-0005-0000-0000-00009F3D0000}"/>
    <cellStyle name="20% - Accent1 3 10 2 8" xfId="15964" xr:uid="{00000000-0005-0000-0000-0000A03D0000}"/>
    <cellStyle name="20% - Accent1 3 10 2 8 2" xfId="15965" xr:uid="{00000000-0005-0000-0000-0000A13D0000}"/>
    <cellStyle name="20% - Accent1 3 10 2 9" xfId="15966" xr:uid="{00000000-0005-0000-0000-0000A23D0000}"/>
    <cellStyle name="20% - Accent1 3 10 3" xfId="15967" xr:uid="{00000000-0005-0000-0000-0000A33D0000}"/>
    <cellStyle name="20% - Accent1 3 10 3 2" xfId="15968" xr:uid="{00000000-0005-0000-0000-0000A43D0000}"/>
    <cellStyle name="20% - Accent1 3 10 3 2 2" xfId="15969" xr:uid="{00000000-0005-0000-0000-0000A53D0000}"/>
    <cellStyle name="20% - Accent1 3 10 3 2 2 2" xfId="15970" xr:uid="{00000000-0005-0000-0000-0000A63D0000}"/>
    <cellStyle name="20% - Accent1 3 10 3 2 2 2 2" xfId="15971" xr:uid="{00000000-0005-0000-0000-0000A73D0000}"/>
    <cellStyle name="20% - Accent1 3 10 3 2 2 3" xfId="15972" xr:uid="{00000000-0005-0000-0000-0000A83D0000}"/>
    <cellStyle name="20% - Accent1 3 10 3 2 3" xfId="15973" xr:uid="{00000000-0005-0000-0000-0000A93D0000}"/>
    <cellStyle name="20% - Accent1 3 10 3 2 3 2" xfId="15974" xr:uid="{00000000-0005-0000-0000-0000AA3D0000}"/>
    <cellStyle name="20% - Accent1 3 10 3 2 4" xfId="15975" xr:uid="{00000000-0005-0000-0000-0000AB3D0000}"/>
    <cellStyle name="20% - Accent1 3 10 3 3" xfId="15976" xr:uid="{00000000-0005-0000-0000-0000AC3D0000}"/>
    <cellStyle name="20% - Accent1 3 10 3 3 2" xfId="15977" xr:uid="{00000000-0005-0000-0000-0000AD3D0000}"/>
    <cellStyle name="20% - Accent1 3 10 3 3 2 2" xfId="15978" xr:uid="{00000000-0005-0000-0000-0000AE3D0000}"/>
    <cellStyle name="20% - Accent1 3 10 3 3 2 2 2" xfId="15979" xr:uid="{00000000-0005-0000-0000-0000AF3D0000}"/>
    <cellStyle name="20% - Accent1 3 10 3 3 2 3" xfId="15980" xr:uid="{00000000-0005-0000-0000-0000B03D0000}"/>
    <cellStyle name="20% - Accent1 3 10 3 3 3" xfId="15981" xr:uid="{00000000-0005-0000-0000-0000B13D0000}"/>
    <cellStyle name="20% - Accent1 3 10 3 3 3 2" xfId="15982" xr:uid="{00000000-0005-0000-0000-0000B23D0000}"/>
    <cellStyle name="20% - Accent1 3 10 3 3 4" xfId="15983" xr:uid="{00000000-0005-0000-0000-0000B33D0000}"/>
    <cellStyle name="20% - Accent1 3 10 3 4" xfId="15984" xr:uid="{00000000-0005-0000-0000-0000B43D0000}"/>
    <cellStyle name="20% - Accent1 3 10 3 4 2" xfId="15985" xr:uid="{00000000-0005-0000-0000-0000B53D0000}"/>
    <cellStyle name="20% - Accent1 3 10 3 4 2 2" xfId="15986" xr:uid="{00000000-0005-0000-0000-0000B63D0000}"/>
    <cellStyle name="20% - Accent1 3 10 3 4 2 2 2" xfId="15987" xr:uid="{00000000-0005-0000-0000-0000B73D0000}"/>
    <cellStyle name="20% - Accent1 3 10 3 4 2 3" xfId="15988" xr:uid="{00000000-0005-0000-0000-0000B83D0000}"/>
    <cellStyle name="20% - Accent1 3 10 3 4 3" xfId="15989" xr:uid="{00000000-0005-0000-0000-0000B93D0000}"/>
    <cellStyle name="20% - Accent1 3 10 3 4 3 2" xfId="15990" xr:uid="{00000000-0005-0000-0000-0000BA3D0000}"/>
    <cellStyle name="20% - Accent1 3 10 3 4 4" xfId="15991" xr:uid="{00000000-0005-0000-0000-0000BB3D0000}"/>
    <cellStyle name="20% - Accent1 3 10 3 5" xfId="15992" xr:uid="{00000000-0005-0000-0000-0000BC3D0000}"/>
    <cellStyle name="20% - Accent1 3 10 3 5 2" xfId="15993" xr:uid="{00000000-0005-0000-0000-0000BD3D0000}"/>
    <cellStyle name="20% - Accent1 3 10 3 5 2 2" xfId="15994" xr:uid="{00000000-0005-0000-0000-0000BE3D0000}"/>
    <cellStyle name="20% - Accent1 3 10 3 5 3" xfId="15995" xr:uid="{00000000-0005-0000-0000-0000BF3D0000}"/>
    <cellStyle name="20% - Accent1 3 10 3 6" xfId="15996" xr:uid="{00000000-0005-0000-0000-0000C03D0000}"/>
    <cellStyle name="20% - Accent1 3 10 3 6 2" xfId="15997" xr:uid="{00000000-0005-0000-0000-0000C13D0000}"/>
    <cellStyle name="20% - Accent1 3 10 3 6 2 2" xfId="15998" xr:uid="{00000000-0005-0000-0000-0000C23D0000}"/>
    <cellStyle name="20% - Accent1 3 10 3 6 3" xfId="15999" xr:uid="{00000000-0005-0000-0000-0000C33D0000}"/>
    <cellStyle name="20% - Accent1 3 10 3 7" xfId="16000" xr:uid="{00000000-0005-0000-0000-0000C43D0000}"/>
    <cellStyle name="20% - Accent1 3 10 3 7 2" xfId="16001" xr:uid="{00000000-0005-0000-0000-0000C53D0000}"/>
    <cellStyle name="20% - Accent1 3 10 3 8" xfId="16002" xr:uid="{00000000-0005-0000-0000-0000C63D0000}"/>
    <cellStyle name="20% - Accent1 3 10 3 8 2" xfId="16003" xr:uid="{00000000-0005-0000-0000-0000C73D0000}"/>
    <cellStyle name="20% - Accent1 3 10 3 9" xfId="16004" xr:uid="{00000000-0005-0000-0000-0000C83D0000}"/>
    <cellStyle name="20% - Accent1 3 10 4" xfId="16005" xr:uid="{00000000-0005-0000-0000-0000C93D0000}"/>
    <cellStyle name="20% - Accent1 3 10 4 2" xfId="16006" xr:uid="{00000000-0005-0000-0000-0000CA3D0000}"/>
    <cellStyle name="20% - Accent1 3 10 4 2 2" xfId="16007" xr:uid="{00000000-0005-0000-0000-0000CB3D0000}"/>
    <cellStyle name="20% - Accent1 3 10 4 2 2 2" xfId="16008" xr:uid="{00000000-0005-0000-0000-0000CC3D0000}"/>
    <cellStyle name="20% - Accent1 3 10 4 2 3" xfId="16009" xr:uid="{00000000-0005-0000-0000-0000CD3D0000}"/>
    <cellStyle name="20% - Accent1 3 10 4 3" xfId="16010" xr:uid="{00000000-0005-0000-0000-0000CE3D0000}"/>
    <cellStyle name="20% - Accent1 3 10 4 3 2" xfId="16011" xr:uid="{00000000-0005-0000-0000-0000CF3D0000}"/>
    <cellStyle name="20% - Accent1 3 10 4 4" xfId="16012" xr:uid="{00000000-0005-0000-0000-0000D03D0000}"/>
    <cellStyle name="20% - Accent1 3 10 5" xfId="16013" xr:uid="{00000000-0005-0000-0000-0000D13D0000}"/>
    <cellStyle name="20% - Accent1 3 10 5 2" xfId="16014" xr:uid="{00000000-0005-0000-0000-0000D23D0000}"/>
    <cellStyle name="20% - Accent1 3 10 5 2 2" xfId="16015" xr:uid="{00000000-0005-0000-0000-0000D33D0000}"/>
    <cellStyle name="20% - Accent1 3 10 5 2 2 2" xfId="16016" xr:uid="{00000000-0005-0000-0000-0000D43D0000}"/>
    <cellStyle name="20% - Accent1 3 10 5 2 3" xfId="16017" xr:uid="{00000000-0005-0000-0000-0000D53D0000}"/>
    <cellStyle name="20% - Accent1 3 10 5 3" xfId="16018" xr:uid="{00000000-0005-0000-0000-0000D63D0000}"/>
    <cellStyle name="20% - Accent1 3 10 5 3 2" xfId="16019" xr:uid="{00000000-0005-0000-0000-0000D73D0000}"/>
    <cellStyle name="20% - Accent1 3 10 5 4" xfId="16020" xr:uid="{00000000-0005-0000-0000-0000D83D0000}"/>
    <cellStyle name="20% - Accent1 3 10 6" xfId="16021" xr:uid="{00000000-0005-0000-0000-0000D93D0000}"/>
    <cellStyle name="20% - Accent1 3 10 6 2" xfId="16022" xr:uid="{00000000-0005-0000-0000-0000DA3D0000}"/>
    <cellStyle name="20% - Accent1 3 10 6 2 2" xfId="16023" xr:uid="{00000000-0005-0000-0000-0000DB3D0000}"/>
    <cellStyle name="20% - Accent1 3 10 6 2 2 2" xfId="16024" xr:uid="{00000000-0005-0000-0000-0000DC3D0000}"/>
    <cellStyle name="20% - Accent1 3 10 6 2 3" xfId="16025" xr:uid="{00000000-0005-0000-0000-0000DD3D0000}"/>
    <cellStyle name="20% - Accent1 3 10 6 3" xfId="16026" xr:uid="{00000000-0005-0000-0000-0000DE3D0000}"/>
    <cellStyle name="20% - Accent1 3 10 6 3 2" xfId="16027" xr:uid="{00000000-0005-0000-0000-0000DF3D0000}"/>
    <cellStyle name="20% - Accent1 3 10 6 4" xfId="16028" xr:uid="{00000000-0005-0000-0000-0000E03D0000}"/>
    <cellStyle name="20% - Accent1 3 10 7" xfId="16029" xr:uid="{00000000-0005-0000-0000-0000E13D0000}"/>
    <cellStyle name="20% - Accent1 3 10 7 2" xfId="16030" xr:uid="{00000000-0005-0000-0000-0000E23D0000}"/>
    <cellStyle name="20% - Accent1 3 10 7 2 2" xfId="16031" xr:uid="{00000000-0005-0000-0000-0000E33D0000}"/>
    <cellStyle name="20% - Accent1 3 10 7 3" xfId="16032" xr:uid="{00000000-0005-0000-0000-0000E43D0000}"/>
    <cellStyle name="20% - Accent1 3 10 8" xfId="16033" xr:uid="{00000000-0005-0000-0000-0000E53D0000}"/>
    <cellStyle name="20% - Accent1 3 10 8 2" xfId="16034" xr:uid="{00000000-0005-0000-0000-0000E63D0000}"/>
    <cellStyle name="20% - Accent1 3 10 8 2 2" xfId="16035" xr:uid="{00000000-0005-0000-0000-0000E73D0000}"/>
    <cellStyle name="20% - Accent1 3 10 8 3" xfId="16036" xr:uid="{00000000-0005-0000-0000-0000E83D0000}"/>
    <cellStyle name="20% - Accent1 3 10 9" xfId="16037" xr:uid="{00000000-0005-0000-0000-0000E93D0000}"/>
    <cellStyle name="20% - Accent1 3 10 9 2" xfId="16038" xr:uid="{00000000-0005-0000-0000-0000EA3D0000}"/>
    <cellStyle name="20% - Accent1 3 11" xfId="118" xr:uid="{00000000-0005-0000-0000-0000EB3D0000}"/>
    <cellStyle name="20% - Accent1 3 11 10" xfId="16039" xr:uid="{00000000-0005-0000-0000-0000EC3D0000}"/>
    <cellStyle name="20% - Accent1 3 11 10 2" xfId="16040" xr:uid="{00000000-0005-0000-0000-0000ED3D0000}"/>
    <cellStyle name="20% - Accent1 3 11 11" xfId="16041" xr:uid="{00000000-0005-0000-0000-0000EE3D0000}"/>
    <cellStyle name="20% - Accent1 3 11 12" xfId="16042" xr:uid="{00000000-0005-0000-0000-0000EF3D0000}"/>
    <cellStyle name="20% - Accent1 3 11 2" xfId="119" xr:uid="{00000000-0005-0000-0000-0000F03D0000}"/>
    <cellStyle name="20% - Accent1 3 11 2 2" xfId="16043" xr:uid="{00000000-0005-0000-0000-0000F13D0000}"/>
    <cellStyle name="20% - Accent1 3 11 2 2 2" xfId="16044" xr:uid="{00000000-0005-0000-0000-0000F23D0000}"/>
    <cellStyle name="20% - Accent1 3 11 2 2 2 2" xfId="16045" xr:uid="{00000000-0005-0000-0000-0000F33D0000}"/>
    <cellStyle name="20% - Accent1 3 11 2 2 2 2 2" xfId="16046" xr:uid="{00000000-0005-0000-0000-0000F43D0000}"/>
    <cellStyle name="20% - Accent1 3 11 2 2 2 3" xfId="16047" xr:uid="{00000000-0005-0000-0000-0000F53D0000}"/>
    <cellStyle name="20% - Accent1 3 11 2 2 3" xfId="16048" xr:uid="{00000000-0005-0000-0000-0000F63D0000}"/>
    <cellStyle name="20% - Accent1 3 11 2 2 3 2" xfId="16049" xr:uid="{00000000-0005-0000-0000-0000F73D0000}"/>
    <cellStyle name="20% - Accent1 3 11 2 2 4" xfId="16050" xr:uid="{00000000-0005-0000-0000-0000F83D0000}"/>
    <cellStyle name="20% - Accent1 3 11 2 3" xfId="16051" xr:uid="{00000000-0005-0000-0000-0000F93D0000}"/>
    <cellStyle name="20% - Accent1 3 11 2 3 2" xfId="16052" xr:uid="{00000000-0005-0000-0000-0000FA3D0000}"/>
    <cellStyle name="20% - Accent1 3 11 2 3 2 2" xfId="16053" xr:uid="{00000000-0005-0000-0000-0000FB3D0000}"/>
    <cellStyle name="20% - Accent1 3 11 2 3 2 2 2" xfId="16054" xr:uid="{00000000-0005-0000-0000-0000FC3D0000}"/>
    <cellStyle name="20% - Accent1 3 11 2 3 2 3" xfId="16055" xr:uid="{00000000-0005-0000-0000-0000FD3D0000}"/>
    <cellStyle name="20% - Accent1 3 11 2 3 3" xfId="16056" xr:uid="{00000000-0005-0000-0000-0000FE3D0000}"/>
    <cellStyle name="20% - Accent1 3 11 2 3 3 2" xfId="16057" xr:uid="{00000000-0005-0000-0000-0000FF3D0000}"/>
    <cellStyle name="20% - Accent1 3 11 2 3 4" xfId="16058" xr:uid="{00000000-0005-0000-0000-0000003E0000}"/>
    <cellStyle name="20% - Accent1 3 11 2 4" xfId="16059" xr:uid="{00000000-0005-0000-0000-0000013E0000}"/>
    <cellStyle name="20% - Accent1 3 11 2 4 2" xfId="16060" xr:uid="{00000000-0005-0000-0000-0000023E0000}"/>
    <cellStyle name="20% - Accent1 3 11 2 4 2 2" xfId="16061" xr:uid="{00000000-0005-0000-0000-0000033E0000}"/>
    <cellStyle name="20% - Accent1 3 11 2 4 2 2 2" xfId="16062" xr:uid="{00000000-0005-0000-0000-0000043E0000}"/>
    <cellStyle name="20% - Accent1 3 11 2 4 2 3" xfId="16063" xr:uid="{00000000-0005-0000-0000-0000053E0000}"/>
    <cellStyle name="20% - Accent1 3 11 2 4 3" xfId="16064" xr:uid="{00000000-0005-0000-0000-0000063E0000}"/>
    <cellStyle name="20% - Accent1 3 11 2 4 3 2" xfId="16065" xr:uid="{00000000-0005-0000-0000-0000073E0000}"/>
    <cellStyle name="20% - Accent1 3 11 2 4 4" xfId="16066" xr:uid="{00000000-0005-0000-0000-0000083E0000}"/>
    <cellStyle name="20% - Accent1 3 11 2 5" xfId="16067" xr:uid="{00000000-0005-0000-0000-0000093E0000}"/>
    <cellStyle name="20% - Accent1 3 11 2 5 2" xfId="16068" xr:uid="{00000000-0005-0000-0000-00000A3E0000}"/>
    <cellStyle name="20% - Accent1 3 11 2 5 2 2" xfId="16069" xr:uid="{00000000-0005-0000-0000-00000B3E0000}"/>
    <cellStyle name="20% - Accent1 3 11 2 5 3" xfId="16070" xr:uid="{00000000-0005-0000-0000-00000C3E0000}"/>
    <cellStyle name="20% - Accent1 3 11 2 6" xfId="16071" xr:uid="{00000000-0005-0000-0000-00000D3E0000}"/>
    <cellStyle name="20% - Accent1 3 11 2 6 2" xfId="16072" xr:uid="{00000000-0005-0000-0000-00000E3E0000}"/>
    <cellStyle name="20% - Accent1 3 11 2 6 2 2" xfId="16073" xr:uid="{00000000-0005-0000-0000-00000F3E0000}"/>
    <cellStyle name="20% - Accent1 3 11 2 6 3" xfId="16074" xr:uid="{00000000-0005-0000-0000-0000103E0000}"/>
    <cellStyle name="20% - Accent1 3 11 2 7" xfId="16075" xr:uid="{00000000-0005-0000-0000-0000113E0000}"/>
    <cellStyle name="20% - Accent1 3 11 2 7 2" xfId="16076" xr:uid="{00000000-0005-0000-0000-0000123E0000}"/>
    <cellStyle name="20% - Accent1 3 11 2 8" xfId="16077" xr:uid="{00000000-0005-0000-0000-0000133E0000}"/>
    <cellStyle name="20% - Accent1 3 11 2 8 2" xfId="16078" xr:uid="{00000000-0005-0000-0000-0000143E0000}"/>
    <cellStyle name="20% - Accent1 3 11 2 9" xfId="16079" xr:uid="{00000000-0005-0000-0000-0000153E0000}"/>
    <cellStyle name="20% - Accent1 3 11 3" xfId="120" xr:uid="{00000000-0005-0000-0000-0000163E0000}"/>
    <cellStyle name="20% - Accent1 3 11 3 2" xfId="16080" xr:uid="{00000000-0005-0000-0000-0000173E0000}"/>
    <cellStyle name="20% - Accent1 3 11 3 2 2" xfId="16081" xr:uid="{00000000-0005-0000-0000-0000183E0000}"/>
    <cellStyle name="20% - Accent1 3 11 3 2 2 2" xfId="16082" xr:uid="{00000000-0005-0000-0000-0000193E0000}"/>
    <cellStyle name="20% - Accent1 3 11 3 2 2 2 2" xfId="16083" xr:uid="{00000000-0005-0000-0000-00001A3E0000}"/>
    <cellStyle name="20% - Accent1 3 11 3 2 2 3" xfId="16084" xr:uid="{00000000-0005-0000-0000-00001B3E0000}"/>
    <cellStyle name="20% - Accent1 3 11 3 2 3" xfId="16085" xr:uid="{00000000-0005-0000-0000-00001C3E0000}"/>
    <cellStyle name="20% - Accent1 3 11 3 2 3 2" xfId="16086" xr:uid="{00000000-0005-0000-0000-00001D3E0000}"/>
    <cellStyle name="20% - Accent1 3 11 3 2 4" xfId="16087" xr:uid="{00000000-0005-0000-0000-00001E3E0000}"/>
    <cellStyle name="20% - Accent1 3 11 3 3" xfId="16088" xr:uid="{00000000-0005-0000-0000-00001F3E0000}"/>
    <cellStyle name="20% - Accent1 3 11 3 3 2" xfId="16089" xr:uid="{00000000-0005-0000-0000-0000203E0000}"/>
    <cellStyle name="20% - Accent1 3 11 3 3 2 2" xfId="16090" xr:uid="{00000000-0005-0000-0000-0000213E0000}"/>
    <cellStyle name="20% - Accent1 3 11 3 3 2 2 2" xfId="16091" xr:uid="{00000000-0005-0000-0000-0000223E0000}"/>
    <cellStyle name="20% - Accent1 3 11 3 3 2 3" xfId="16092" xr:uid="{00000000-0005-0000-0000-0000233E0000}"/>
    <cellStyle name="20% - Accent1 3 11 3 3 3" xfId="16093" xr:uid="{00000000-0005-0000-0000-0000243E0000}"/>
    <cellStyle name="20% - Accent1 3 11 3 3 3 2" xfId="16094" xr:uid="{00000000-0005-0000-0000-0000253E0000}"/>
    <cellStyle name="20% - Accent1 3 11 3 3 4" xfId="16095" xr:uid="{00000000-0005-0000-0000-0000263E0000}"/>
    <cellStyle name="20% - Accent1 3 11 3 4" xfId="16096" xr:uid="{00000000-0005-0000-0000-0000273E0000}"/>
    <cellStyle name="20% - Accent1 3 11 3 4 2" xfId="16097" xr:uid="{00000000-0005-0000-0000-0000283E0000}"/>
    <cellStyle name="20% - Accent1 3 11 3 4 2 2" xfId="16098" xr:uid="{00000000-0005-0000-0000-0000293E0000}"/>
    <cellStyle name="20% - Accent1 3 11 3 4 2 2 2" xfId="16099" xr:uid="{00000000-0005-0000-0000-00002A3E0000}"/>
    <cellStyle name="20% - Accent1 3 11 3 4 2 3" xfId="16100" xr:uid="{00000000-0005-0000-0000-00002B3E0000}"/>
    <cellStyle name="20% - Accent1 3 11 3 4 3" xfId="16101" xr:uid="{00000000-0005-0000-0000-00002C3E0000}"/>
    <cellStyle name="20% - Accent1 3 11 3 4 3 2" xfId="16102" xr:uid="{00000000-0005-0000-0000-00002D3E0000}"/>
    <cellStyle name="20% - Accent1 3 11 3 4 4" xfId="16103" xr:uid="{00000000-0005-0000-0000-00002E3E0000}"/>
    <cellStyle name="20% - Accent1 3 11 3 5" xfId="16104" xr:uid="{00000000-0005-0000-0000-00002F3E0000}"/>
    <cellStyle name="20% - Accent1 3 11 3 5 2" xfId="16105" xr:uid="{00000000-0005-0000-0000-0000303E0000}"/>
    <cellStyle name="20% - Accent1 3 11 3 5 2 2" xfId="16106" xr:uid="{00000000-0005-0000-0000-0000313E0000}"/>
    <cellStyle name="20% - Accent1 3 11 3 5 3" xfId="16107" xr:uid="{00000000-0005-0000-0000-0000323E0000}"/>
    <cellStyle name="20% - Accent1 3 11 3 6" xfId="16108" xr:uid="{00000000-0005-0000-0000-0000333E0000}"/>
    <cellStyle name="20% - Accent1 3 11 3 6 2" xfId="16109" xr:uid="{00000000-0005-0000-0000-0000343E0000}"/>
    <cellStyle name="20% - Accent1 3 11 3 6 2 2" xfId="16110" xr:uid="{00000000-0005-0000-0000-0000353E0000}"/>
    <cellStyle name="20% - Accent1 3 11 3 6 3" xfId="16111" xr:uid="{00000000-0005-0000-0000-0000363E0000}"/>
    <cellStyle name="20% - Accent1 3 11 3 7" xfId="16112" xr:uid="{00000000-0005-0000-0000-0000373E0000}"/>
    <cellStyle name="20% - Accent1 3 11 3 7 2" xfId="16113" xr:uid="{00000000-0005-0000-0000-0000383E0000}"/>
    <cellStyle name="20% - Accent1 3 11 3 8" xfId="16114" xr:uid="{00000000-0005-0000-0000-0000393E0000}"/>
    <cellStyle name="20% - Accent1 3 11 3 8 2" xfId="16115" xr:uid="{00000000-0005-0000-0000-00003A3E0000}"/>
    <cellStyle name="20% - Accent1 3 11 3 9" xfId="16116" xr:uid="{00000000-0005-0000-0000-00003B3E0000}"/>
    <cellStyle name="20% - Accent1 3 11 4" xfId="16117" xr:uid="{00000000-0005-0000-0000-00003C3E0000}"/>
    <cellStyle name="20% - Accent1 3 11 4 2" xfId="16118" xr:uid="{00000000-0005-0000-0000-00003D3E0000}"/>
    <cellStyle name="20% - Accent1 3 11 4 2 2" xfId="16119" xr:uid="{00000000-0005-0000-0000-00003E3E0000}"/>
    <cellStyle name="20% - Accent1 3 11 4 2 2 2" xfId="16120" xr:uid="{00000000-0005-0000-0000-00003F3E0000}"/>
    <cellStyle name="20% - Accent1 3 11 4 2 3" xfId="16121" xr:uid="{00000000-0005-0000-0000-0000403E0000}"/>
    <cellStyle name="20% - Accent1 3 11 4 3" xfId="16122" xr:uid="{00000000-0005-0000-0000-0000413E0000}"/>
    <cellStyle name="20% - Accent1 3 11 4 3 2" xfId="16123" xr:uid="{00000000-0005-0000-0000-0000423E0000}"/>
    <cellStyle name="20% - Accent1 3 11 4 4" xfId="16124" xr:uid="{00000000-0005-0000-0000-0000433E0000}"/>
    <cellStyle name="20% - Accent1 3 11 5" xfId="16125" xr:uid="{00000000-0005-0000-0000-0000443E0000}"/>
    <cellStyle name="20% - Accent1 3 11 5 2" xfId="16126" xr:uid="{00000000-0005-0000-0000-0000453E0000}"/>
    <cellStyle name="20% - Accent1 3 11 5 2 2" xfId="16127" xr:uid="{00000000-0005-0000-0000-0000463E0000}"/>
    <cellStyle name="20% - Accent1 3 11 5 2 2 2" xfId="16128" xr:uid="{00000000-0005-0000-0000-0000473E0000}"/>
    <cellStyle name="20% - Accent1 3 11 5 2 3" xfId="16129" xr:uid="{00000000-0005-0000-0000-0000483E0000}"/>
    <cellStyle name="20% - Accent1 3 11 5 3" xfId="16130" xr:uid="{00000000-0005-0000-0000-0000493E0000}"/>
    <cellStyle name="20% - Accent1 3 11 5 3 2" xfId="16131" xr:uid="{00000000-0005-0000-0000-00004A3E0000}"/>
    <cellStyle name="20% - Accent1 3 11 5 4" xfId="16132" xr:uid="{00000000-0005-0000-0000-00004B3E0000}"/>
    <cellStyle name="20% - Accent1 3 11 6" xfId="16133" xr:uid="{00000000-0005-0000-0000-00004C3E0000}"/>
    <cellStyle name="20% - Accent1 3 11 6 2" xfId="16134" xr:uid="{00000000-0005-0000-0000-00004D3E0000}"/>
    <cellStyle name="20% - Accent1 3 11 6 2 2" xfId="16135" xr:uid="{00000000-0005-0000-0000-00004E3E0000}"/>
    <cellStyle name="20% - Accent1 3 11 6 2 2 2" xfId="16136" xr:uid="{00000000-0005-0000-0000-00004F3E0000}"/>
    <cellStyle name="20% - Accent1 3 11 6 2 3" xfId="16137" xr:uid="{00000000-0005-0000-0000-0000503E0000}"/>
    <cellStyle name="20% - Accent1 3 11 6 3" xfId="16138" xr:uid="{00000000-0005-0000-0000-0000513E0000}"/>
    <cellStyle name="20% - Accent1 3 11 6 3 2" xfId="16139" xr:uid="{00000000-0005-0000-0000-0000523E0000}"/>
    <cellStyle name="20% - Accent1 3 11 6 4" xfId="16140" xr:uid="{00000000-0005-0000-0000-0000533E0000}"/>
    <cellStyle name="20% - Accent1 3 11 7" xfId="16141" xr:uid="{00000000-0005-0000-0000-0000543E0000}"/>
    <cellStyle name="20% - Accent1 3 11 7 2" xfId="16142" xr:uid="{00000000-0005-0000-0000-0000553E0000}"/>
    <cellStyle name="20% - Accent1 3 11 7 2 2" xfId="16143" xr:uid="{00000000-0005-0000-0000-0000563E0000}"/>
    <cellStyle name="20% - Accent1 3 11 7 3" xfId="16144" xr:uid="{00000000-0005-0000-0000-0000573E0000}"/>
    <cellStyle name="20% - Accent1 3 11 8" xfId="16145" xr:uid="{00000000-0005-0000-0000-0000583E0000}"/>
    <cellStyle name="20% - Accent1 3 11 8 2" xfId="16146" xr:uid="{00000000-0005-0000-0000-0000593E0000}"/>
    <cellStyle name="20% - Accent1 3 11 8 2 2" xfId="16147" xr:uid="{00000000-0005-0000-0000-00005A3E0000}"/>
    <cellStyle name="20% - Accent1 3 11 8 3" xfId="16148" xr:uid="{00000000-0005-0000-0000-00005B3E0000}"/>
    <cellStyle name="20% - Accent1 3 11 9" xfId="16149" xr:uid="{00000000-0005-0000-0000-00005C3E0000}"/>
    <cellStyle name="20% - Accent1 3 11 9 2" xfId="16150" xr:uid="{00000000-0005-0000-0000-00005D3E0000}"/>
    <cellStyle name="20% - Accent1 3 12" xfId="16151" xr:uid="{00000000-0005-0000-0000-00005E3E0000}"/>
    <cellStyle name="20% - Accent1 3 12 2" xfId="16152" xr:uid="{00000000-0005-0000-0000-00005F3E0000}"/>
    <cellStyle name="20% - Accent1 3 12 2 2" xfId="16153" xr:uid="{00000000-0005-0000-0000-0000603E0000}"/>
    <cellStyle name="20% - Accent1 3 12 2 2 2" xfId="16154" xr:uid="{00000000-0005-0000-0000-0000613E0000}"/>
    <cellStyle name="20% - Accent1 3 12 2 2 2 2" xfId="16155" xr:uid="{00000000-0005-0000-0000-0000623E0000}"/>
    <cellStyle name="20% - Accent1 3 12 2 2 3" xfId="16156" xr:uid="{00000000-0005-0000-0000-0000633E0000}"/>
    <cellStyle name="20% - Accent1 3 12 2 3" xfId="16157" xr:uid="{00000000-0005-0000-0000-0000643E0000}"/>
    <cellStyle name="20% - Accent1 3 12 2 3 2" xfId="16158" xr:uid="{00000000-0005-0000-0000-0000653E0000}"/>
    <cellStyle name="20% - Accent1 3 12 2 4" xfId="16159" xr:uid="{00000000-0005-0000-0000-0000663E0000}"/>
    <cellStyle name="20% - Accent1 3 12 3" xfId="16160" xr:uid="{00000000-0005-0000-0000-0000673E0000}"/>
    <cellStyle name="20% - Accent1 3 12 3 2" xfId="16161" xr:uid="{00000000-0005-0000-0000-0000683E0000}"/>
    <cellStyle name="20% - Accent1 3 12 3 2 2" xfId="16162" xr:uid="{00000000-0005-0000-0000-0000693E0000}"/>
    <cellStyle name="20% - Accent1 3 12 3 2 2 2" xfId="16163" xr:uid="{00000000-0005-0000-0000-00006A3E0000}"/>
    <cellStyle name="20% - Accent1 3 12 3 2 3" xfId="16164" xr:uid="{00000000-0005-0000-0000-00006B3E0000}"/>
    <cellStyle name="20% - Accent1 3 12 3 3" xfId="16165" xr:uid="{00000000-0005-0000-0000-00006C3E0000}"/>
    <cellStyle name="20% - Accent1 3 12 3 3 2" xfId="16166" xr:uid="{00000000-0005-0000-0000-00006D3E0000}"/>
    <cellStyle name="20% - Accent1 3 12 3 4" xfId="16167" xr:uid="{00000000-0005-0000-0000-00006E3E0000}"/>
    <cellStyle name="20% - Accent1 3 12 4" xfId="16168" xr:uid="{00000000-0005-0000-0000-00006F3E0000}"/>
    <cellStyle name="20% - Accent1 3 12 4 2" xfId="16169" xr:uid="{00000000-0005-0000-0000-0000703E0000}"/>
    <cellStyle name="20% - Accent1 3 12 4 2 2" xfId="16170" xr:uid="{00000000-0005-0000-0000-0000713E0000}"/>
    <cellStyle name="20% - Accent1 3 12 4 2 2 2" xfId="16171" xr:uid="{00000000-0005-0000-0000-0000723E0000}"/>
    <cellStyle name="20% - Accent1 3 12 4 2 3" xfId="16172" xr:uid="{00000000-0005-0000-0000-0000733E0000}"/>
    <cellStyle name="20% - Accent1 3 12 4 3" xfId="16173" xr:uid="{00000000-0005-0000-0000-0000743E0000}"/>
    <cellStyle name="20% - Accent1 3 12 4 3 2" xfId="16174" xr:uid="{00000000-0005-0000-0000-0000753E0000}"/>
    <cellStyle name="20% - Accent1 3 12 4 4" xfId="16175" xr:uid="{00000000-0005-0000-0000-0000763E0000}"/>
    <cellStyle name="20% - Accent1 3 12 5" xfId="16176" xr:uid="{00000000-0005-0000-0000-0000773E0000}"/>
    <cellStyle name="20% - Accent1 3 12 5 2" xfId="16177" xr:uid="{00000000-0005-0000-0000-0000783E0000}"/>
    <cellStyle name="20% - Accent1 3 12 5 2 2" xfId="16178" xr:uid="{00000000-0005-0000-0000-0000793E0000}"/>
    <cellStyle name="20% - Accent1 3 12 5 3" xfId="16179" xr:uid="{00000000-0005-0000-0000-00007A3E0000}"/>
    <cellStyle name="20% - Accent1 3 12 6" xfId="16180" xr:uid="{00000000-0005-0000-0000-00007B3E0000}"/>
    <cellStyle name="20% - Accent1 3 12 6 2" xfId="16181" xr:uid="{00000000-0005-0000-0000-00007C3E0000}"/>
    <cellStyle name="20% - Accent1 3 12 6 2 2" xfId="16182" xr:uid="{00000000-0005-0000-0000-00007D3E0000}"/>
    <cellStyle name="20% - Accent1 3 12 6 3" xfId="16183" xr:uid="{00000000-0005-0000-0000-00007E3E0000}"/>
    <cellStyle name="20% - Accent1 3 12 7" xfId="16184" xr:uid="{00000000-0005-0000-0000-00007F3E0000}"/>
    <cellStyle name="20% - Accent1 3 12 7 2" xfId="16185" xr:uid="{00000000-0005-0000-0000-0000803E0000}"/>
    <cellStyle name="20% - Accent1 3 12 8" xfId="16186" xr:uid="{00000000-0005-0000-0000-0000813E0000}"/>
    <cellStyle name="20% - Accent1 3 12 8 2" xfId="16187" xr:uid="{00000000-0005-0000-0000-0000823E0000}"/>
    <cellStyle name="20% - Accent1 3 12 9" xfId="16188" xr:uid="{00000000-0005-0000-0000-0000833E0000}"/>
    <cellStyle name="20% - Accent1 3 13" xfId="16189" xr:uid="{00000000-0005-0000-0000-0000843E0000}"/>
    <cellStyle name="20% - Accent1 3 13 2" xfId="16190" xr:uid="{00000000-0005-0000-0000-0000853E0000}"/>
    <cellStyle name="20% - Accent1 3 13 2 2" xfId="16191" xr:uid="{00000000-0005-0000-0000-0000863E0000}"/>
    <cellStyle name="20% - Accent1 3 13 2 2 2" xfId="16192" xr:uid="{00000000-0005-0000-0000-0000873E0000}"/>
    <cellStyle name="20% - Accent1 3 13 2 2 2 2" xfId="16193" xr:uid="{00000000-0005-0000-0000-0000883E0000}"/>
    <cellStyle name="20% - Accent1 3 13 2 2 3" xfId="16194" xr:uid="{00000000-0005-0000-0000-0000893E0000}"/>
    <cellStyle name="20% - Accent1 3 13 2 3" xfId="16195" xr:uid="{00000000-0005-0000-0000-00008A3E0000}"/>
    <cellStyle name="20% - Accent1 3 13 2 3 2" xfId="16196" xr:uid="{00000000-0005-0000-0000-00008B3E0000}"/>
    <cellStyle name="20% - Accent1 3 13 2 4" xfId="16197" xr:uid="{00000000-0005-0000-0000-00008C3E0000}"/>
    <cellStyle name="20% - Accent1 3 13 3" xfId="16198" xr:uid="{00000000-0005-0000-0000-00008D3E0000}"/>
    <cellStyle name="20% - Accent1 3 13 3 2" xfId="16199" xr:uid="{00000000-0005-0000-0000-00008E3E0000}"/>
    <cellStyle name="20% - Accent1 3 13 3 2 2" xfId="16200" xr:uid="{00000000-0005-0000-0000-00008F3E0000}"/>
    <cellStyle name="20% - Accent1 3 13 3 2 2 2" xfId="16201" xr:uid="{00000000-0005-0000-0000-0000903E0000}"/>
    <cellStyle name="20% - Accent1 3 13 3 2 3" xfId="16202" xr:uid="{00000000-0005-0000-0000-0000913E0000}"/>
    <cellStyle name="20% - Accent1 3 13 3 3" xfId="16203" xr:uid="{00000000-0005-0000-0000-0000923E0000}"/>
    <cellStyle name="20% - Accent1 3 13 3 3 2" xfId="16204" xr:uid="{00000000-0005-0000-0000-0000933E0000}"/>
    <cellStyle name="20% - Accent1 3 13 3 4" xfId="16205" xr:uid="{00000000-0005-0000-0000-0000943E0000}"/>
    <cellStyle name="20% - Accent1 3 13 4" xfId="16206" xr:uid="{00000000-0005-0000-0000-0000953E0000}"/>
    <cellStyle name="20% - Accent1 3 13 4 2" xfId="16207" xr:uid="{00000000-0005-0000-0000-0000963E0000}"/>
    <cellStyle name="20% - Accent1 3 13 4 2 2" xfId="16208" xr:uid="{00000000-0005-0000-0000-0000973E0000}"/>
    <cellStyle name="20% - Accent1 3 13 4 2 2 2" xfId="16209" xr:uid="{00000000-0005-0000-0000-0000983E0000}"/>
    <cellStyle name="20% - Accent1 3 13 4 2 3" xfId="16210" xr:uid="{00000000-0005-0000-0000-0000993E0000}"/>
    <cellStyle name="20% - Accent1 3 13 4 3" xfId="16211" xr:uid="{00000000-0005-0000-0000-00009A3E0000}"/>
    <cellStyle name="20% - Accent1 3 13 4 3 2" xfId="16212" xr:uid="{00000000-0005-0000-0000-00009B3E0000}"/>
    <cellStyle name="20% - Accent1 3 13 4 4" xfId="16213" xr:uid="{00000000-0005-0000-0000-00009C3E0000}"/>
    <cellStyle name="20% - Accent1 3 13 5" xfId="16214" xr:uid="{00000000-0005-0000-0000-00009D3E0000}"/>
    <cellStyle name="20% - Accent1 3 13 5 2" xfId="16215" xr:uid="{00000000-0005-0000-0000-00009E3E0000}"/>
    <cellStyle name="20% - Accent1 3 13 5 2 2" xfId="16216" xr:uid="{00000000-0005-0000-0000-00009F3E0000}"/>
    <cellStyle name="20% - Accent1 3 13 5 3" xfId="16217" xr:uid="{00000000-0005-0000-0000-0000A03E0000}"/>
    <cellStyle name="20% - Accent1 3 13 6" xfId="16218" xr:uid="{00000000-0005-0000-0000-0000A13E0000}"/>
    <cellStyle name="20% - Accent1 3 13 6 2" xfId="16219" xr:uid="{00000000-0005-0000-0000-0000A23E0000}"/>
    <cellStyle name="20% - Accent1 3 13 6 2 2" xfId="16220" xr:uid="{00000000-0005-0000-0000-0000A33E0000}"/>
    <cellStyle name="20% - Accent1 3 13 6 3" xfId="16221" xr:uid="{00000000-0005-0000-0000-0000A43E0000}"/>
    <cellStyle name="20% - Accent1 3 13 7" xfId="16222" xr:uid="{00000000-0005-0000-0000-0000A53E0000}"/>
    <cellStyle name="20% - Accent1 3 13 7 2" xfId="16223" xr:uid="{00000000-0005-0000-0000-0000A63E0000}"/>
    <cellStyle name="20% - Accent1 3 13 8" xfId="16224" xr:uid="{00000000-0005-0000-0000-0000A73E0000}"/>
    <cellStyle name="20% - Accent1 3 13 8 2" xfId="16225" xr:uid="{00000000-0005-0000-0000-0000A83E0000}"/>
    <cellStyle name="20% - Accent1 3 13 9" xfId="16226" xr:uid="{00000000-0005-0000-0000-0000A93E0000}"/>
    <cellStyle name="20% - Accent1 3 14" xfId="16227" xr:uid="{00000000-0005-0000-0000-0000AA3E0000}"/>
    <cellStyle name="20% - Accent1 3 14 2" xfId="16228" xr:uid="{00000000-0005-0000-0000-0000AB3E0000}"/>
    <cellStyle name="20% - Accent1 3 14 2 2" xfId="16229" xr:uid="{00000000-0005-0000-0000-0000AC3E0000}"/>
    <cellStyle name="20% - Accent1 3 14 2 2 2" xfId="16230" xr:uid="{00000000-0005-0000-0000-0000AD3E0000}"/>
    <cellStyle name="20% - Accent1 3 14 2 3" xfId="16231" xr:uid="{00000000-0005-0000-0000-0000AE3E0000}"/>
    <cellStyle name="20% - Accent1 3 14 3" xfId="16232" xr:uid="{00000000-0005-0000-0000-0000AF3E0000}"/>
    <cellStyle name="20% - Accent1 3 14 3 2" xfId="16233" xr:uid="{00000000-0005-0000-0000-0000B03E0000}"/>
    <cellStyle name="20% - Accent1 3 14 4" xfId="16234" xr:uid="{00000000-0005-0000-0000-0000B13E0000}"/>
    <cellStyle name="20% - Accent1 3 15" xfId="16235" xr:uid="{00000000-0005-0000-0000-0000B23E0000}"/>
    <cellStyle name="20% - Accent1 3 15 2" xfId="16236" xr:uid="{00000000-0005-0000-0000-0000B33E0000}"/>
    <cellStyle name="20% - Accent1 3 15 2 2" xfId="16237" xr:uid="{00000000-0005-0000-0000-0000B43E0000}"/>
    <cellStyle name="20% - Accent1 3 15 2 2 2" xfId="16238" xr:uid="{00000000-0005-0000-0000-0000B53E0000}"/>
    <cellStyle name="20% - Accent1 3 15 2 3" xfId="16239" xr:uid="{00000000-0005-0000-0000-0000B63E0000}"/>
    <cellStyle name="20% - Accent1 3 15 3" xfId="16240" xr:uid="{00000000-0005-0000-0000-0000B73E0000}"/>
    <cellStyle name="20% - Accent1 3 15 3 2" xfId="16241" xr:uid="{00000000-0005-0000-0000-0000B83E0000}"/>
    <cellStyle name="20% - Accent1 3 15 4" xfId="16242" xr:uid="{00000000-0005-0000-0000-0000B93E0000}"/>
    <cellStyle name="20% - Accent1 3 16" xfId="16243" xr:uid="{00000000-0005-0000-0000-0000BA3E0000}"/>
    <cellStyle name="20% - Accent1 3 16 2" xfId="16244" xr:uid="{00000000-0005-0000-0000-0000BB3E0000}"/>
    <cellStyle name="20% - Accent1 3 16 2 2" xfId="16245" xr:uid="{00000000-0005-0000-0000-0000BC3E0000}"/>
    <cellStyle name="20% - Accent1 3 16 2 2 2" xfId="16246" xr:uid="{00000000-0005-0000-0000-0000BD3E0000}"/>
    <cellStyle name="20% - Accent1 3 16 2 3" xfId="16247" xr:uid="{00000000-0005-0000-0000-0000BE3E0000}"/>
    <cellStyle name="20% - Accent1 3 16 3" xfId="16248" xr:uid="{00000000-0005-0000-0000-0000BF3E0000}"/>
    <cellStyle name="20% - Accent1 3 16 3 2" xfId="16249" xr:uid="{00000000-0005-0000-0000-0000C03E0000}"/>
    <cellStyle name="20% - Accent1 3 16 4" xfId="16250" xr:uid="{00000000-0005-0000-0000-0000C13E0000}"/>
    <cellStyle name="20% - Accent1 3 17" xfId="16251" xr:uid="{00000000-0005-0000-0000-0000C23E0000}"/>
    <cellStyle name="20% - Accent1 3 17 2" xfId="16252" xr:uid="{00000000-0005-0000-0000-0000C33E0000}"/>
    <cellStyle name="20% - Accent1 3 17 2 2" xfId="16253" xr:uid="{00000000-0005-0000-0000-0000C43E0000}"/>
    <cellStyle name="20% - Accent1 3 17 3" xfId="16254" xr:uid="{00000000-0005-0000-0000-0000C53E0000}"/>
    <cellStyle name="20% - Accent1 3 18" xfId="16255" xr:uid="{00000000-0005-0000-0000-0000C63E0000}"/>
    <cellStyle name="20% - Accent1 3 18 2" xfId="16256" xr:uid="{00000000-0005-0000-0000-0000C73E0000}"/>
    <cellStyle name="20% - Accent1 3 18 2 2" xfId="16257" xr:uid="{00000000-0005-0000-0000-0000C83E0000}"/>
    <cellStyle name="20% - Accent1 3 18 3" xfId="16258" xr:uid="{00000000-0005-0000-0000-0000C93E0000}"/>
    <cellStyle name="20% - Accent1 3 19" xfId="16259" xr:uid="{00000000-0005-0000-0000-0000CA3E0000}"/>
    <cellStyle name="20% - Accent1 3 19 2" xfId="16260" xr:uid="{00000000-0005-0000-0000-0000CB3E0000}"/>
    <cellStyle name="20% - Accent1 3 2" xfId="16261" xr:uid="{00000000-0005-0000-0000-0000CC3E0000}"/>
    <cellStyle name="20% - Accent1 3 2 10" xfId="16262" xr:uid="{00000000-0005-0000-0000-0000CD3E0000}"/>
    <cellStyle name="20% - Accent1 3 2 10 10" xfId="16263" xr:uid="{00000000-0005-0000-0000-0000CE3E0000}"/>
    <cellStyle name="20% - Accent1 3 2 10 10 2" xfId="16264" xr:uid="{00000000-0005-0000-0000-0000CF3E0000}"/>
    <cellStyle name="20% - Accent1 3 2 10 11" xfId="16265" xr:uid="{00000000-0005-0000-0000-0000D03E0000}"/>
    <cellStyle name="20% - Accent1 3 2 10 2" xfId="16266" xr:uid="{00000000-0005-0000-0000-0000D13E0000}"/>
    <cellStyle name="20% - Accent1 3 2 10 2 2" xfId="16267" xr:uid="{00000000-0005-0000-0000-0000D23E0000}"/>
    <cellStyle name="20% - Accent1 3 2 10 2 2 2" xfId="16268" xr:uid="{00000000-0005-0000-0000-0000D33E0000}"/>
    <cellStyle name="20% - Accent1 3 2 10 2 2 2 2" xfId="16269" xr:uid="{00000000-0005-0000-0000-0000D43E0000}"/>
    <cellStyle name="20% - Accent1 3 2 10 2 2 2 2 2" xfId="16270" xr:uid="{00000000-0005-0000-0000-0000D53E0000}"/>
    <cellStyle name="20% - Accent1 3 2 10 2 2 2 3" xfId="16271" xr:uid="{00000000-0005-0000-0000-0000D63E0000}"/>
    <cellStyle name="20% - Accent1 3 2 10 2 2 3" xfId="16272" xr:uid="{00000000-0005-0000-0000-0000D73E0000}"/>
    <cellStyle name="20% - Accent1 3 2 10 2 2 3 2" xfId="16273" xr:uid="{00000000-0005-0000-0000-0000D83E0000}"/>
    <cellStyle name="20% - Accent1 3 2 10 2 2 4" xfId="16274" xr:uid="{00000000-0005-0000-0000-0000D93E0000}"/>
    <cellStyle name="20% - Accent1 3 2 10 2 3" xfId="16275" xr:uid="{00000000-0005-0000-0000-0000DA3E0000}"/>
    <cellStyle name="20% - Accent1 3 2 10 2 3 2" xfId="16276" xr:uid="{00000000-0005-0000-0000-0000DB3E0000}"/>
    <cellStyle name="20% - Accent1 3 2 10 2 3 2 2" xfId="16277" xr:uid="{00000000-0005-0000-0000-0000DC3E0000}"/>
    <cellStyle name="20% - Accent1 3 2 10 2 3 2 2 2" xfId="16278" xr:uid="{00000000-0005-0000-0000-0000DD3E0000}"/>
    <cellStyle name="20% - Accent1 3 2 10 2 3 2 3" xfId="16279" xr:uid="{00000000-0005-0000-0000-0000DE3E0000}"/>
    <cellStyle name="20% - Accent1 3 2 10 2 3 3" xfId="16280" xr:uid="{00000000-0005-0000-0000-0000DF3E0000}"/>
    <cellStyle name="20% - Accent1 3 2 10 2 3 3 2" xfId="16281" xr:uid="{00000000-0005-0000-0000-0000E03E0000}"/>
    <cellStyle name="20% - Accent1 3 2 10 2 3 4" xfId="16282" xr:uid="{00000000-0005-0000-0000-0000E13E0000}"/>
    <cellStyle name="20% - Accent1 3 2 10 2 4" xfId="16283" xr:uid="{00000000-0005-0000-0000-0000E23E0000}"/>
    <cellStyle name="20% - Accent1 3 2 10 2 4 2" xfId="16284" xr:uid="{00000000-0005-0000-0000-0000E33E0000}"/>
    <cellStyle name="20% - Accent1 3 2 10 2 4 2 2" xfId="16285" xr:uid="{00000000-0005-0000-0000-0000E43E0000}"/>
    <cellStyle name="20% - Accent1 3 2 10 2 4 2 2 2" xfId="16286" xr:uid="{00000000-0005-0000-0000-0000E53E0000}"/>
    <cellStyle name="20% - Accent1 3 2 10 2 4 2 3" xfId="16287" xr:uid="{00000000-0005-0000-0000-0000E63E0000}"/>
    <cellStyle name="20% - Accent1 3 2 10 2 4 3" xfId="16288" xr:uid="{00000000-0005-0000-0000-0000E73E0000}"/>
    <cellStyle name="20% - Accent1 3 2 10 2 4 3 2" xfId="16289" xr:uid="{00000000-0005-0000-0000-0000E83E0000}"/>
    <cellStyle name="20% - Accent1 3 2 10 2 4 4" xfId="16290" xr:uid="{00000000-0005-0000-0000-0000E93E0000}"/>
    <cellStyle name="20% - Accent1 3 2 10 2 5" xfId="16291" xr:uid="{00000000-0005-0000-0000-0000EA3E0000}"/>
    <cellStyle name="20% - Accent1 3 2 10 2 5 2" xfId="16292" xr:uid="{00000000-0005-0000-0000-0000EB3E0000}"/>
    <cellStyle name="20% - Accent1 3 2 10 2 5 2 2" xfId="16293" xr:uid="{00000000-0005-0000-0000-0000EC3E0000}"/>
    <cellStyle name="20% - Accent1 3 2 10 2 5 3" xfId="16294" xr:uid="{00000000-0005-0000-0000-0000ED3E0000}"/>
    <cellStyle name="20% - Accent1 3 2 10 2 6" xfId="16295" xr:uid="{00000000-0005-0000-0000-0000EE3E0000}"/>
    <cellStyle name="20% - Accent1 3 2 10 2 6 2" xfId="16296" xr:uid="{00000000-0005-0000-0000-0000EF3E0000}"/>
    <cellStyle name="20% - Accent1 3 2 10 2 6 2 2" xfId="16297" xr:uid="{00000000-0005-0000-0000-0000F03E0000}"/>
    <cellStyle name="20% - Accent1 3 2 10 2 6 3" xfId="16298" xr:uid="{00000000-0005-0000-0000-0000F13E0000}"/>
    <cellStyle name="20% - Accent1 3 2 10 2 7" xfId="16299" xr:uid="{00000000-0005-0000-0000-0000F23E0000}"/>
    <cellStyle name="20% - Accent1 3 2 10 2 7 2" xfId="16300" xr:uid="{00000000-0005-0000-0000-0000F33E0000}"/>
    <cellStyle name="20% - Accent1 3 2 10 2 8" xfId="16301" xr:uid="{00000000-0005-0000-0000-0000F43E0000}"/>
    <cellStyle name="20% - Accent1 3 2 10 2 8 2" xfId="16302" xr:uid="{00000000-0005-0000-0000-0000F53E0000}"/>
    <cellStyle name="20% - Accent1 3 2 10 2 9" xfId="16303" xr:uid="{00000000-0005-0000-0000-0000F63E0000}"/>
    <cellStyle name="20% - Accent1 3 2 10 3" xfId="16304" xr:uid="{00000000-0005-0000-0000-0000F73E0000}"/>
    <cellStyle name="20% - Accent1 3 2 10 3 2" xfId="16305" xr:uid="{00000000-0005-0000-0000-0000F83E0000}"/>
    <cellStyle name="20% - Accent1 3 2 10 3 2 2" xfId="16306" xr:uid="{00000000-0005-0000-0000-0000F93E0000}"/>
    <cellStyle name="20% - Accent1 3 2 10 3 2 2 2" xfId="16307" xr:uid="{00000000-0005-0000-0000-0000FA3E0000}"/>
    <cellStyle name="20% - Accent1 3 2 10 3 2 2 2 2" xfId="16308" xr:uid="{00000000-0005-0000-0000-0000FB3E0000}"/>
    <cellStyle name="20% - Accent1 3 2 10 3 2 2 3" xfId="16309" xr:uid="{00000000-0005-0000-0000-0000FC3E0000}"/>
    <cellStyle name="20% - Accent1 3 2 10 3 2 3" xfId="16310" xr:uid="{00000000-0005-0000-0000-0000FD3E0000}"/>
    <cellStyle name="20% - Accent1 3 2 10 3 2 3 2" xfId="16311" xr:uid="{00000000-0005-0000-0000-0000FE3E0000}"/>
    <cellStyle name="20% - Accent1 3 2 10 3 2 4" xfId="16312" xr:uid="{00000000-0005-0000-0000-0000FF3E0000}"/>
    <cellStyle name="20% - Accent1 3 2 10 3 3" xfId="16313" xr:uid="{00000000-0005-0000-0000-0000003F0000}"/>
    <cellStyle name="20% - Accent1 3 2 10 3 3 2" xfId="16314" xr:uid="{00000000-0005-0000-0000-0000013F0000}"/>
    <cellStyle name="20% - Accent1 3 2 10 3 3 2 2" xfId="16315" xr:uid="{00000000-0005-0000-0000-0000023F0000}"/>
    <cellStyle name="20% - Accent1 3 2 10 3 3 2 2 2" xfId="16316" xr:uid="{00000000-0005-0000-0000-0000033F0000}"/>
    <cellStyle name="20% - Accent1 3 2 10 3 3 2 3" xfId="16317" xr:uid="{00000000-0005-0000-0000-0000043F0000}"/>
    <cellStyle name="20% - Accent1 3 2 10 3 3 3" xfId="16318" xr:uid="{00000000-0005-0000-0000-0000053F0000}"/>
    <cellStyle name="20% - Accent1 3 2 10 3 3 3 2" xfId="16319" xr:uid="{00000000-0005-0000-0000-0000063F0000}"/>
    <cellStyle name="20% - Accent1 3 2 10 3 3 4" xfId="16320" xr:uid="{00000000-0005-0000-0000-0000073F0000}"/>
    <cellStyle name="20% - Accent1 3 2 10 3 4" xfId="16321" xr:uid="{00000000-0005-0000-0000-0000083F0000}"/>
    <cellStyle name="20% - Accent1 3 2 10 3 4 2" xfId="16322" xr:uid="{00000000-0005-0000-0000-0000093F0000}"/>
    <cellStyle name="20% - Accent1 3 2 10 3 4 2 2" xfId="16323" xr:uid="{00000000-0005-0000-0000-00000A3F0000}"/>
    <cellStyle name="20% - Accent1 3 2 10 3 4 2 2 2" xfId="16324" xr:uid="{00000000-0005-0000-0000-00000B3F0000}"/>
    <cellStyle name="20% - Accent1 3 2 10 3 4 2 3" xfId="16325" xr:uid="{00000000-0005-0000-0000-00000C3F0000}"/>
    <cellStyle name="20% - Accent1 3 2 10 3 4 3" xfId="16326" xr:uid="{00000000-0005-0000-0000-00000D3F0000}"/>
    <cellStyle name="20% - Accent1 3 2 10 3 4 3 2" xfId="16327" xr:uid="{00000000-0005-0000-0000-00000E3F0000}"/>
    <cellStyle name="20% - Accent1 3 2 10 3 4 4" xfId="16328" xr:uid="{00000000-0005-0000-0000-00000F3F0000}"/>
    <cellStyle name="20% - Accent1 3 2 10 3 5" xfId="16329" xr:uid="{00000000-0005-0000-0000-0000103F0000}"/>
    <cellStyle name="20% - Accent1 3 2 10 3 5 2" xfId="16330" xr:uid="{00000000-0005-0000-0000-0000113F0000}"/>
    <cellStyle name="20% - Accent1 3 2 10 3 5 2 2" xfId="16331" xr:uid="{00000000-0005-0000-0000-0000123F0000}"/>
    <cellStyle name="20% - Accent1 3 2 10 3 5 3" xfId="16332" xr:uid="{00000000-0005-0000-0000-0000133F0000}"/>
    <cellStyle name="20% - Accent1 3 2 10 3 6" xfId="16333" xr:uid="{00000000-0005-0000-0000-0000143F0000}"/>
    <cellStyle name="20% - Accent1 3 2 10 3 6 2" xfId="16334" xr:uid="{00000000-0005-0000-0000-0000153F0000}"/>
    <cellStyle name="20% - Accent1 3 2 10 3 6 2 2" xfId="16335" xr:uid="{00000000-0005-0000-0000-0000163F0000}"/>
    <cellStyle name="20% - Accent1 3 2 10 3 6 3" xfId="16336" xr:uid="{00000000-0005-0000-0000-0000173F0000}"/>
    <cellStyle name="20% - Accent1 3 2 10 3 7" xfId="16337" xr:uid="{00000000-0005-0000-0000-0000183F0000}"/>
    <cellStyle name="20% - Accent1 3 2 10 3 7 2" xfId="16338" xr:uid="{00000000-0005-0000-0000-0000193F0000}"/>
    <cellStyle name="20% - Accent1 3 2 10 3 8" xfId="16339" xr:uid="{00000000-0005-0000-0000-00001A3F0000}"/>
    <cellStyle name="20% - Accent1 3 2 10 3 8 2" xfId="16340" xr:uid="{00000000-0005-0000-0000-00001B3F0000}"/>
    <cellStyle name="20% - Accent1 3 2 10 3 9" xfId="16341" xr:uid="{00000000-0005-0000-0000-00001C3F0000}"/>
    <cellStyle name="20% - Accent1 3 2 10 4" xfId="16342" xr:uid="{00000000-0005-0000-0000-00001D3F0000}"/>
    <cellStyle name="20% - Accent1 3 2 10 4 2" xfId="16343" xr:uid="{00000000-0005-0000-0000-00001E3F0000}"/>
    <cellStyle name="20% - Accent1 3 2 10 4 2 2" xfId="16344" xr:uid="{00000000-0005-0000-0000-00001F3F0000}"/>
    <cellStyle name="20% - Accent1 3 2 10 4 2 2 2" xfId="16345" xr:uid="{00000000-0005-0000-0000-0000203F0000}"/>
    <cellStyle name="20% - Accent1 3 2 10 4 2 3" xfId="16346" xr:uid="{00000000-0005-0000-0000-0000213F0000}"/>
    <cellStyle name="20% - Accent1 3 2 10 4 3" xfId="16347" xr:uid="{00000000-0005-0000-0000-0000223F0000}"/>
    <cellStyle name="20% - Accent1 3 2 10 4 3 2" xfId="16348" xr:uid="{00000000-0005-0000-0000-0000233F0000}"/>
    <cellStyle name="20% - Accent1 3 2 10 4 4" xfId="16349" xr:uid="{00000000-0005-0000-0000-0000243F0000}"/>
    <cellStyle name="20% - Accent1 3 2 10 5" xfId="16350" xr:uid="{00000000-0005-0000-0000-0000253F0000}"/>
    <cellStyle name="20% - Accent1 3 2 10 5 2" xfId="16351" xr:uid="{00000000-0005-0000-0000-0000263F0000}"/>
    <cellStyle name="20% - Accent1 3 2 10 5 2 2" xfId="16352" xr:uid="{00000000-0005-0000-0000-0000273F0000}"/>
    <cellStyle name="20% - Accent1 3 2 10 5 2 2 2" xfId="16353" xr:uid="{00000000-0005-0000-0000-0000283F0000}"/>
    <cellStyle name="20% - Accent1 3 2 10 5 2 3" xfId="16354" xr:uid="{00000000-0005-0000-0000-0000293F0000}"/>
    <cellStyle name="20% - Accent1 3 2 10 5 3" xfId="16355" xr:uid="{00000000-0005-0000-0000-00002A3F0000}"/>
    <cellStyle name="20% - Accent1 3 2 10 5 3 2" xfId="16356" xr:uid="{00000000-0005-0000-0000-00002B3F0000}"/>
    <cellStyle name="20% - Accent1 3 2 10 5 4" xfId="16357" xr:uid="{00000000-0005-0000-0000-00002C3F0000}"/>
    <cellStyle name="20% - Accent1 3 2 10 6" xfId="16358" xr:uid="{00000000-0005-0000-0000-00002D3F0000}"/>
    <cellStyle name="20% - Accent1 3 2 10 6 2" xfId="16359" xr:uid="{00000000-0005-0000-0000-00002E3F0000}"/>
    <cellStyle name="20% - Accent1 3 2 10 6 2 2" xfId="16360" xr:uid="{00000000-0005-0000-0000-00002F3F0000}"/>
    <cellStyle name="20% - Accent1 3 2 10 6 2 2 2" xfId="16361" xr:uid="{00000000-0005-0000-0000-0000303F0000}"/>
    <cellStyle name="20% - Accent1 3 2 10 6 2 3" xfId="16362" xr:uid="{00000000-0005-0000-0000-0000313F0000}"/>
    <cellStyle name="20% - Accent1 3 2 10 6 3" xfId="16363" xr:uid="{00000000-0005-0000-0000-0000323F0000}"/>
    <cellStyle name="20% - Accent1 3 2 10 6 3 2" xfId="16364" xr:uid="{00000000-0005-0000-0000-0000333F0000}"/>
    <cellStyle name="20% - Accent1 3 2 10 6 4" xfId="16365" xr:uid="{00000000-0005-0000-0000-0000343F0000}"/>
    <cellStyle name="20% - Accent1 3 2 10 7" xfId="16366" xr:uid="{00000000-0005-0000-0000-0000353F0000}"/>
    <cellStyle name="20% - Accent1 3 2 10 7 2" xfId="16367" xr:uid="{00000000-0005-0000-0000-0000363F0000}"/>
    <cellStyle name="20% - Accent1 3 2 10 7 2 2" xfId="16368" xr:uid="{00000000-0005-0000-0000-0000373F0000}"/>
    <cellStyle name="20% - Accent1 3 2 10 7 3" xfId="16369" xr:uid="{00000000-0005-0000-0000-0000383F0000}"/>
    <cellStyle name="20% - Accent1 3 2 10 8" xfId="16370" xr:uid="{00000000-0005-0000-0000-0000393F0000}"/>
    <cellStyle name="20% - Accent1 3 2 10 8 2" xfId="16371" xr:uid="{00000000-0005-0000-0000-00003A3F0000}"/>
    <cellStyle name="20% - Accent1 3 2 10 8 2 2" xfId="16372" xr:uid="{00000000-0005-0000-0000-00003B3F0000}"/>
    <cellStyle name="20% - Accent1 3 2 10 8 3" xfId="16373" xr:uid="{00000000-0005-0000-0000-00003C3F0000}"/>
    <cellStyle name="20% - Accent1 3 2 10 9" xfId="16374" xr:uid="{00000000-0005-0000-0000-00003D3F0000}"/>
    <cellStyle name="20% - Accent1 3 2 10 9 2" xfId="16375" xr:uid="{00000000-0005-0000-0000-00003E3F0000}"/>
    <cellStyle name="20% - Accent1 3 2 11" xfId="16376" xr:uid="{00000000-0005-0000-0000-00003F3F0000}"/>
    <cellStyle name="20% - Accent1 3 2 11 2" xfId="16377" xr:uid="{00000000-0005-0000-0000-0000403F0000}"/>
    <cellStyle name="20% - Accent1 3 2 11 2 2" xfId="16378" xr:uid="{00000000-0005-0000-0000-0000413F0000}"/>
    <cellStyle name="20% - Accent1 3 2 11 2 2 2" xfId="16379" xr:uid="{00000000-0005-0000-0000-0000423F0000}"/>
    <cellStyle name="20% - Accent1 3 2 11 2 2 2 2" xfId="16380" xr:uid="{00000000-0005-0000-0000-0000433F0000}"/>
    <cellStyle name="20% - Accent1 3 2 11 2 2 3" xfId="16381" xr:uid="{00000000-0005-0000-0000-0000443F0000}"/>
    <cellStyle name="20% - Accent1 3 2 11 2 3" xfId="16382" xr:uid="{00000000-0005-0000-0000-0000453F0000}"/>
    <cellStyle name="20% - Accent1 3 2 11 2 3 2" xfId="16383" xr:uid="{00000000-0005-0000-0000-0000463F0000}"/>
    <cellStyle name="20% - Accent1 3 2 11 2 4" xfId="16384" xr:uid="{00000000-0005-0000-0000-0000473F0000}"/>
    <cellStyle name="20% - Accent1 3 2 11 3" xfId="16385" xr:uid="{00000000-0005-0000-0000-0000483F0000}"/>
    <cellStyle name="20% - Accent1 3 2 11 3 2" xfId="16386" xr:uid="{00000000-0005-0000-0000-0000493F0000}"/>
    <cellStyle name="20% - Accent1 3 2 11 3 2 2" xfId="16387" xr:uid="{00000000-0005-0000-0000-00004A3F0000}"/>
    <cellStyle name="20% - Accent1 3 2 11 3 2 2 2" xfId="16388" xr:uid="{00000000-0005-0000-0000-00004B3F0000}"/>
    <cellStyle name="20% - Accent1 3 2 11 3 2 3" xfId="16389" xr:uid="{00000000-0005-0000-0000-00004C3F0000}"/>
    <cellStyle name="20% - Accent1 3 2 11 3 3" xfId="16390" xr:uid="{00000000-0005-0000-0000-00004D3F0000}"/>
    <cellStyle name="20% - Accent1 3 2 11 3 3 2" xfId="16391" xr:uid="{00000000-0005-0000-0000-00004E3F0000}"/>
    <cellStyle name="20% - Accent1 3 2 11 3 4" xfId="16392" xr:uid="{00000000-0005-0000-0000-00004F3F0000}"/>
    <cellStyle name="20% - Accent1 3 2 11 4" xfId="16393" xr:uid="{00000000-0005-0000-0000-0000503F0000}"/>
    <cellStyle name="20% - Accent1 3 2 11 4 2" xfId="16394" xr:uid="{00000000-0005-0000-0000-0000513F0000}"/>
    <cellStyle name="20% - Accent1 3 2 11 4 2 2" xfId="16395" xr:uid="{00000000-0005-0000-0000-0000523F0000}"/>
    <cellStyle name="20% - Accent1 3 2 11 4 2 2 2" xfId="16396" xr:uid="{00000000-0005-0000-0000-0000533F0000}"/>
    <cellStyle name="20% - Accent1 3 2 11 4 2 3" xfId="16397" xr:uid="{00000000-0005-0000-0000-0000543F0000}"/>
    <cellStyle name="20% - Accent1 3 2 11 4 3" xfId="16398" xr:uid="{00000000-0005-0000-0000-0000553F0000}"/>
    <cellStyle name="20% - Accent1 3 2 11 4 3 2" xfId="16399" xr:uid="{00000000-0005-0000-0000-0000563F0000}"/>
    <cellStyle name="20% - Accent1 3 2 11 4 4" xfId="16400" xr:uid="{00000000-0005-0000-0000-0000573F0000}"/>
    <cellStyle name="20% - Accent1 3 2 11 5" xfId="16401" xr:uid="{00000000-0005-0000-0000-0000583F0000}"/>
    <cellStyle name="20% - Accent1 3 2 11 5 2" xfId="16402" xr:uid="{00000000-0005-0000-0000-0000593F0000}"/>
    <cellStyle name="20% - Accent1 3 2 11 5 2 2" xfId="16403" xr:uid="{00000000-0005-0000-0000-00005A3F0000}"/>
    <cellStyle name="20% - Accent1 3 2 11 5 3" xfId="16404" xr:uid="{00000000-0005-0000-0000-00005B3F0000}"/>
    <cellStyle name="20% - Accent1 3 2 11 6" xfId="16405" xr:uid="{00000000-0005-0000-0000-00005C3F0000}"/>
    <cellStyle name="20% - Accent1 3 2 11 6 2" xfId="16406" xr:uid="{00000000-0005-0000-0000-00005D3F0000}"/>
    <cellStyle name="20% - Accent1 3 2 11 6 2 2" xfId="16407" xr:uid="{00000000-0005-0000-0000-00005E3F0000}"/>
    <cellStyle name="20% - Accent1 3 2 11 6 3" xfId="16408" xr:uid="{00000000-0005-0000-0000-00005F3F0000}"/>
    <cellStyle name="20% - Accent1 3 2 11 7" xfId="16409" xr:uid="{00000000-0005-0000-0000-0000603F0000}"/>
    <cellStyle name="20% - Accent1 3 2 11 7 2" xfId="16410" xr:uid="{00000000-0005-0000-0000-0000613F0000}"/>
    <cellStyle name="20% - Accent1 3 2 11 8" xfId="16411" xr:uid="{00000000-0005-0000-0000-0000623F0000}"/>
    <cellStyle name="20% - Accent1 3 2 11 8 2" xfId="16412" xr:uid="{00000000-0005-0000-0000-0000633F0000}"/>
    <cellStyle name="20% - Accent1 3 2 11 9" xfId="16413" xr:uid="{00000000-0005-0000-0000-0000643F0000}"/>
    <cellStyle name="20% - Accent1 3 2 12" xfId="16414" xr:uid="{00000000-0005-0000-0000-0000653F0000}"/>
    <cellStyle name="20% - Accent1 3 2 12 2" xfId="16415" xr:uid="{00000000-0005-0000-0000-0000663F0000}"/>
    <cellStyle name="20% - Accent1 3 2 12 2 2" xfId="16416" xr:uid="{00000000-0005-0000-0000-0000673F0000}"/>
    <cellStyle name="20% - Accent1 3 2 12 2 2 2" xfId="16417" xr:uid="{00000000-0005-0000-0000-0000683F0000}"/>
    <cellStyle name="20% - Accent1 3 2 12 2 2 2 2" xfId="16418" xr:uid="{00000000-0005-0000-0000-0000693F0000}"/>
    <cellStyle name="20% - Accent1 3 2 12 2 2 3" xfId="16419" xr:uid="{00000000-0005-0000-0000-00006A3F0000}"/>
    <cellStyle name="20% - Accent1 3 2 12 2 3" xfId="16420" xr:uid="{00000000-0005-0000-0000-00006B3F0000}"/>
    <cellStyle name="20% - Accent1 3 2 12 2 3 2" xfId="16421" xr:uid="{00000000-0005-0000-0000-00006C3F0000}"/>
    <cellStyle name="20% - Accent1 3 2 12 2 4" xfId="16422" xr:uid="{00000000-0005-0000-0000-00006D3F0000}"/>
    <cellStyle name="20% - Accent1 3 2 12 3" xfId="16423" xr:uid="{00000000-0005-0000-0000-00006E3F0000}"/>
    <cellStyle name="20% - Accent1 3 2 12 3 2" xfId="16424" xr:uid="{00000000-0005-0000-0000-00006F3F0000}"/>
    <cellStyle name="20% - Accent1 3 2 12 3 2 2" xfId="16425" xr:uid="{00000000-0005-0000-0000-0000703F0000}"/>
    <cellStyle name="20% - Accent1 3 2 12 3 2 2 2" xfId="16426" xr:uid="{00000000-0005-0000-0000-0000713F0000}"/>
    <cellStyle name="20% - Accent1 3 2 12 3 2 3" xfId="16427" xr:uid="{00000000-0005-0000-0000-0000723F0000}"/>
    <cellStyle name="20% - Accent1 3 2 12 3 3" xfId="16428" xr:uid="{00000000-0005-0000-0000-0000733F0000}"/>
    <cellStyle name="20% - Accent1 3 2 12 3 3 2" xfId="16429" xr:uid="{00000000-0005-0000-0000-0000743F0000}"/>
    <cellStyle name="20% - Accent1 3 2 12 3 4" xfId="16430" xr:uid="{00000000-0005-0000-0000-0000753F0000}"/>
    <cellStyle name="20% - Accent1 3 2 12 4" xfId="16431" xr:uid="{00000000-0005-0000-0000-0000763F0000}"/>
    <cellStyle name="20% - Accent1 3 2 12 4 2" xfId="16432" xr:uid="{00000000-0005-0000-0000-0000773F0000}"/>
    <cellStyle name="20% - Accent1 3 2 12 4 2 2" xfId="16433" xr:uid="{00000000-0005-0000-0000-0000783F0000}"/>
    <cellStyle name="20% - Accent1 3 2 12 4 2 2 2" xfId="16434" xr:uid="{00000000-0005-0000-0000-0000793F0000}"/>
    <cellStyle name="20% - Accent1 3 2 12 4 2 3" xfId="16435" xr:uid="{00000000-0005-0000-0000-00007A3F0000}"/>
    <cellStyle name="20% - Accent1 3 2 12 4 3" xfId="16436" xr:uid="{00000000-0005-0000-0000-00007B3F0000}"/>
    <cellStyle name="20% - Accent1 3 2 12 4 3 2" xfId="16437" xr:uid="{00000000-0005-0000-0000-00007C3F0000}"/>
    <cellStyle name="20% - Accent1 3 2 12 4 4" xfId="16438" xr:uid="{00000000-0005-0000-0000-00007D3F0000}"/>
    <cellStyle name="20% - Accent1 3 2 12 5" xfId="16439" xr:uid="{00000000-0005-0000-0000-00007E3F0000}"/>
    <cellStyle name="20% - Accent1 3 2 12 5 2" xfId="16440" xr:uid="{00000000-0005-0000-0000-00007F3F0000}"/>
    <cellStyle name="20% - Accent1 3 2 12 5 2 2" xfId="16441" xr:uid="{00000000-0005-0000-0000-0000803F0000}"/>
    <cellStyle name="20% - Accent1 3 2 12 5 3" xfId="16442" xr:uid="{00000000-0005-0000-0000-0000813F0000}"/>
    <cellStyle name="20% - Accent1 3 2 12 6" xfId="16443" xr:uid="{00000000-0005-0000-0000-0000823F0000}"/>
    <cellStyle name="20% - Accent1 3 2 12 6 2" xfId="16444" xr:uid="{00000000-0005-0000-0000-0000833F0000}"/>
    <cellStyle name="20% - Accent1 3 2 12 6 2 2" xfId="16445" xr:uid="{00000000-0005-0000-0000-0000843F0000}"/>
    <cellStyle name="20% - Accent1 3 2 12 6 3" xfId="16446" xr:uid="{00000000-0005-0000-0000-0000853F0000}"/>
    <cellStyle name="20% - Accent1 3 2 12 7" xfId="16447" xr:uid="{00000000-0005-0000-0000-0000863F0000}"/>
    <cellStyle name="20% - Accent1 3 2 12 7 2" xfId="16448" xr:uid="{00000000-0005-0000-0000-0000873F0000}"/>
    <cellStyle name="20% - Accent1 3 2 12 8" xfId="16449" xr:uid="{00000000-0005-0000-0000-0000883F0000}"/>
    <cellStyle name="20% - Accent1 3 2 12 8 2" xfId="16450" xr:uid="{00000000-0005-0000-0000-0000893F0000}"/>
    <cellStyle name="20% - Accent1 3 2 12 9" xfId="16451" xr:uid="{00000000-0005-0000-0000-00008A3F0000}"/>
    <cellStyle name="20% - Accent1 3 2 13" xfId="16452" xr:uid="{00000000-0005-0000-0000-00008B3F0000}"/>
    <cellStyle name="20% - Accent1 3 2 13 2" xfId="16453" xr:uid="{00000000-0005-0000-0000-00008C3F0000}"/>
    <cellStyle name="20% - Accent1 3 2 13 2 2" xfId="16454" xr:uid="{00000000-0005-0000-0000-00008D3F0000}"/>
    <cellStyle name="20% - Accent1 3 2 13 2 2 2" xfId="16455" xr:uid="{00000000-0005-0000-0000-00008E3F0000}"/>
    <cellStyle name="20% - Accent1 3 2 13 2 3" xfId="16456" xr:uid="{00000000-0005-0000-0000-00008F3F0000}"/>
    <cellStyle name="20% - Accent1 3 2 13 3" xfId="16457" xr:uid="{00000000-0005-0000-0000-0000903F0000}"/>
    <cellStyle name="20% - Accent1 3 2 13 3 2" xfId="16458" xr:uid="{00000000-0005-0000-0000-0000913F0000}"/>
    <cellStyle name="20% - Accent1 3 2 13 4" xfId="16459" xr:uid="{00000000-0005-0000-0000-0000923F0000}"/>
    <cellStyle name="20% - Accent1 3 2 14" xfId="16460" xr:uid="{00000000-0005-0000-0000-0000933F0000}"/>
    <cellStyle name="20% - Accent1 3 2 14 2" xfId="16461" xr:uid="{00000000-0005-0000-0000-0000943F0000}"/>
    <cellStyle name="20% - Accent1 3 2 14 2 2" xfId="16462" xr:uid="{00000000-0005-0000-0000-0000953F0000}"/>
    <cellStyle name="20% - Accent1 3 2 14 2 2 2" xfId="16463" xr:uid="{00000000-0005-0000-0000-0000963F0000}"/>
    <cellStyle name="20% - Accent1 3 2 14 2 3" xfId="16464" xr:uid="{00000000-0005-0000-0000-0000973F0000}"/>
    <cellStyle name="20% - Accent1 3 2 14 3" xfId="16465" xr:uid="{00000000-0005-0000-0000-0000983F0000}"/>
    <cellStyle name="20% - Accent1 3 2 14 3 2" xfId="16466" xr:uid="{00000000-0005-0000-0000-0000993F0000}"/>
    <cellStyle name="20% - Accent1 3 2 14 4" xfId="16467" xr:uid="{00000000-0005-0000-0000-00009A3F0000}"/>
    <cellStyle name="20% - Accent1 3 2 15" xfId="16468" xr:uid="{00000000-0005-0000-0000-00009B3F0000}"/>
    <cellStyle name="20% - Accent1 3 2 15 2" xfId="16469" xr:uid="{00000000-0005-0000-0000-00009C3F0000}"/>
    <cellStyle name="20% - Accent1 3 2 15 2 2" xfId="16470" xr:uid="{00000000-0005-0000-0000-00009D3F0000}"/>
    <cellStyle name="20% - Accent1 3 2 15 2 2 2" xfId="16471" xr:uid="{00000000-0005-0000-0000-00009E3F0000}"/>
    <cellStyle name="20% - Accent1 3 2 15 2 3" xfId="16472" xr:uid="{00000000-0005-0000-0000-00009F3F0000}"/>
    <cellStyle name="20% - Accent1 3 2 15 3" xfId="16473" xr:uid="{00000000-0005-0000-0000-0000A03F0000}"/>
    <cellStyle name="20% - Accent1 3 2 15 3 2" xfId="16474" xr:uid="{00000000-0005-0000-0000-0000A13F0000}"/>
    <cellStyle name="20% - Accent1 3 2 15 4" xfId="16475" xr:uid="{00000000-0005-0000-0000-0000A23F0000}"/>
    <cellStyle name="20% - Accent1 3 2 16" xfId="16476" xr:uid="{00000000-0005-0000-0000-0000A33F0000}"/>
    <cellStyle name="20% - Accent1 3 2 16 2" xfId="16477" xr:uid="{00000000-0005-0000-0000-0000A43F0000}"/>
    <cellStyle name="20% - Accent1 3 2 16 2 2" xfId="16478" xr:uid="{00000000-0005-0000-0000-0000A53F0000}"/>
    <cellStyle name="20% - Accent1 3 2 16 3" xfId="16479" xr:uid="{00000000-0005-0000-0000-0000A63F0000}"/>
    <cellStyle name="20% - Accent1 3 2 17" xfId="16480" xr:uid="{00000000-0005-0000-0000-0000A73F0000}"/>
    <cellStyle name="20% - Accent1 3 2 17 2" xfId="16481" xr:uid="{00000000-0005-0000-0000-0000A83F0000}"/>
    <cellStyle name="20% - Accent1 3 2 17 2 2" xfId="16482" xr:uid="{00000000-0005-0000-0000-0000A93F0000}"/>
    <cellStyle name="20% - Accent1 3 2 17 3" xfId="16483" xr:uid="{00000000-0005-0000-0000-0000AA3F0000}"/>
    <cellStyle name="20% - Accent1 3 2 18" xfId="16484" xr:uid="{00000000-0005-0000-0000-0000AB3F0000}"/>
    <cellStyle name="20% - Accent1 3 2 18 2" xfId="16485" xr:uid="{00000000-0005-0000-0000-0000AC3F0000}"/>
    <cellStyle name="20% - Accent1 3 2 19" xfId="16486" xr:uid="{00000000-0005-0000-0000-0000AD3F0000}"/>
    <cellStyle name="20% - Accent1 3 2 19 2" xfId="16487" xr:uid="{00000000-0005-0000-0000-0000AE3F0000}"/>
    <cellStyle name="20% - Accent1 3 2 2" xfId="16488" xr:uid="{00000000-0005-0000-0000-0000AF3F0000}"/>
    <cellStyle name="20% - Accent1 3 2 2 10" xfId="16489" xr:uid="{00000000-0005-0000-0000-0000B03F0000}"/>
    <cellStyle name="20% - Accent1 3 2 2 10 2" xfId="16490" xr:uid="{00000000-0005-0000-0000-0000B13F0000}"/>
    <cellStyle name="20% - Accent1 3 2 2 10 2 2" xfId="16491" xr:uid="{00000000-0005-0000-0000-0000B23F0000}"/>
    <cellStyle name="20% - Accent1 3 2 2 10 2 2 2" xfId="16492" xr:uid="{00000000-0005-0000-0000-0000B33F0000}"/>
    <cellStyle name="20% - Accent1 3 2 2 10 2 3" xfId="16493" xr:uid="{00000000-0005-0000-0000-0000B43F0000}"/>
    <cellStyle name="20% - Accent1 3 2 2 10 3" xfId="16494" xr:uid="{00000000-0005-0000-0000-0000B53F0000}"/>
    <cellStyle name="20% - Accent1 3 2 2 10 3 2" xfId="16495" xr:uid="{00000000-0005-0000-0000-0000B63F0000}"/>
    <cellStyle name="20% - Accent1 3 2 2 10 4" xfId="16496" xr:uid="{00000000-0005-0000-0000-0000B73F0000}"/>
    <cellStyle name="20% - Accent1 3 2 2 11" xfId="16497" xr:uid="{00000000-0005-0000-0000-0000B83F0000}"/>
    <cellStyle name="20% - Accent1 3 2 2 11 2" xfId="16498" xr:uid="{00000000-0005-0000-0000-0000B93F0000}"/>
    <cellStyle name="20% - Accent1 3 2 2 11 2 2" xfId="16499" xr:uid="{00000000-0005-0000-0000-0000BA3F0000}"/>
    <cellStyle name="20% - Accent1 3 2 2 11 2 2 2" xfId="16500" xr:uid="{00000000-0005-0000-0000-0000BB3F0000}"/>
    <cellStyle name="20% - Accent1 3 2 2 11 2 3" xfId="16501" xr:uid="{00000000-0005-0000-0000-0000BC3F0000}"/>
    <cellStyle name="20% - Accent1 3 2 2 11 3" xfId="16502" xr:uid="{00000000-0005-0000-0000-0000BD3F0000}"/>
    <cellStyle name="20% - Accent1 3 2 2 11 3 2" xfId="16503" xr:uid="{00000000-0005-0000-0000-0000BE3F0000}"/>
    <cellStyle name="20% - Accent1 3 2 2 11 4" xfId="16504" xr:uid="{00000000-0005-0000-0000-0000BF3F0000}"/>
    <cellStyle name="20% - Accent1 3 2 2 12" xfId="16505" xr:uid="{00000000-0005-0000-0000-0000C03F0000}"/>
    <cellStyle name="20% - Accent1 3 2 2 12 2" xfId="16506" xr:uid="{00000000-0005-0000-0000-0000C13F0000}"/>
    <cellStyle name="20% - Accent1 3 2 2 12 2 2" xfId="16507" xr:uid="{00000000-0005-0000-0000-0000C23F0000}"/>
    <cellStyle name="20% - Accent1 3 2 2 12 3" xfId="16508" xr:uid="{00000000-0005-0000-0000-0000C33F0000}"/>
    <cellStyle name="20% - Accent1 3 2 2 13" xfId="16509" xr:uid="{00000000-0005-0000-0000-0000C43F0000}"/>
    <cellStyle name="20% - Accent1 3 2 2 13 2" xfId="16510" xr:uid="{00000000-0005-0000-0000-0000C53F0000}"/>
    <cellStyle name="20% - Accent1 3 2 2 13 2 2" xfId="16511" xr:uid="{00000000-0005-0000-0000-0000C63F0000}"/>
    <cellStyle name="20% - Accent1 3 2 2 13 3" xfId="16512" xr:uid="{00000000-0005-0000-0000-0000C73F0000}"/>
    <cellStyle name="20% - Accent1 3 2 2 14" xfId="16513" xr:uid="{00000000-0005-0000-0000-0000C83F0000}"/>
    <cellStyle name="20% - Accent1 3 2 2 14 2" xfId="16514" xr:uid="{00000000-0005-0000-0000-0000C93F0000}"/>
    <cellStyle name="20% - Accent1 3 2 2 15" xfId="16515" xr:uid="{00000000-0005-0000-0000-0000CA3F0000}"/>
    <cellStyle name="20% - Accent1 3 2 2 15 2" xfId="16516" xr:uid="{00000000-0005-0000-0000-0000CB3F0000}"/>
    <cellStyle name="20% - Accent1 3 2 2 16" xfId="16517" xr:uid="{00000000-0005-0000-0000-0000CC3F0000}"/>
    <cellStyle name="20% - Accent1 3 2 2 2" xfId="16518" xr:uid="{00000000-0005-0000-0000-0000CD3F0000}"/>
    <cellStyle name="20% - Accent1 3 2 2 2 10" xfId="16519" xr:uid="{00000000-0005-0000-0000-0000CE3F0000}"/>
    <cellStyle name="20% - Accent1 3 2 2 2 10 2" xfId="16520" xr:uid="{00000000-0005-0000-0000-0000CF3F0000}"/>
    <cellStyle name="20% - Accent1 3 2 2 2 10 2 2" xfId="16521" xr:uid="{00000000-0005-0000-0000-0000D03F0000}"/>
    <cellStyle name="20% - Accent1 3 2 2 2 10 2 2 2" xfId="16522" xr:uid="{00000000-0005-0000-0000-0000D13F0000}"/>
    <cellStyle name="20% - Accent1 3 2 2 2 10 2 3" xfId="16523" xr:uid="{00000000-0005-0000-0000-0000D23F0000}"/>
    <cellStyle name="20% - Accent1 3 2 2 2 10 3" xfId="16524" xr:uid="{00000000-0005-0000-0000-0000D33F0000}"/>
    <cellStyle name="20% - Accent1 3 2 2 2 10 3 2" xfId="16525" xr:uid="{00000000-0005-0000-0000-0000D43F0000}"/>
    <cellStyle name="20% - Accent1 3 2 2 2 10 4" xfId="16526" xr:uid="{00000000-0005-0000-0000-0000D53F0000}"/>
    <cellStyle name="20% - Accent1 3 2 2 2 11" xfId="16527" xr:uid="{00000000-0005-0000-0000-0000D63F0000}"/>
    <cellStyle name="20% - Accent1 3 2 2 2 11 2" xfId="16528" xr:uid="{00000000-0005-0000-0000-0000D73F0000}"/>
    <cellStyle name="20% - Accent1 3 2 2 2 11 2 2" xfId="16529" xr:uid="{00000000-0005-0000-0000-0000D83F0000}"/>
    <cellStyle name="20% - Accent1 3 2 2 2 11 3" xfId="16530" xr:uid="{00000000-0005-0000-0000-0000D93F0000}"/>
    <cellStyle name="20% - Accent1 3 2 2 2 12" xfId="16531" xr:uid="{00000000-0005-0000-0000-0000DA3F0000}"/>
    <cellStyle name="20% - Accent1 3 2 2 2 12 2" xfId="16532" xr:uid="{00000000-0005-0000-0000-0000DB3F0000}"/>
    <cellStyle name="20% - Accent1 3 2 2 2 12 2 2" xfId="16533" xr:uid="{00000000-0005-0000-0000-0000DC3F0000}"/>
    <cellStyle name="20% - Accent1 3 2 2 2 12 3" xfId="16534" xr:uid="{00000000-0005-0000-0000-0000DD3F0000}"/>
    <cellStyle name="20% - Accent1 3 2 2 2 13" xfId="16535" xr:uid="{00000000-0005-0000-0000-0000DE3F0000}"/>
    <cellStyle name="20% - Accent1 3 2 2 2 13 2" xfId="16536" xr:uid="{00000000-0005-0000-0000-0000DF3F0000}"/>
    <cellStyle name="20% - Accent1 3 2 2 2 14" xfId="16537" xr:uid="{00000000-0005-0000-0000-0000E03F0000}"/>
    <cellStyle name="20% - Accent1 3 2 2 2 14 2" xfId="16538" xr:uid="{00000000-0005-0000-0000-0000E13F0000}"/>
    <cellStyle name="20% - Accent1 3 2 2 2 15" xfId="16539" xr:uid="{00000000-0005-0000-0000-0000E23F0000}"/>
    <cellStyle name="20% - Accent1 3 2 2 2 2" xfId="16540" xr:uid="{00000000-0005-0000-0000-0000E33F0000}"/>
    <cellStyle name="20% - Accent1 3 2 2 2 2 10" xfId="16541" xr:uid="{00000000-0005-0000-0000-0000E43F0000}"/>
    <cellStyle name="20% - Accent1 3 2 2 2 2 10 2" xfId="16542" xr:uid="{00000000-0005-0000-0000-0000E53F0000}"/>
    <cellStyle name="20% - Accent1 3 2 2 2 2 10 2 2" xfId="16543" xr:uid="{00000000-0005-0000-0000-0000E63F0000}"/>
    <cellStyle name="20% - Accent1 3 2 2 2 2 10 3" xfId="16544" xr:uid="{00000000-0005-0000-0000-0000E73F0000}"/>
    <cellStyle name="20% - Accent1 3 2 2 2 2 11" xfId="16545" xr:uid="{00000000-0005-0000-0000-0000E83F0000}"/>
    <cellStyle name="20% - Accent1 3 2 2 2 2 11 2" xfId="16546" xr:uid="{00000000-0005-0000-0000-0000E93F0000}"/>
    <cellStyle name="20% - Accent1 3 2 2 2 2 11 2 2" xfId="16547" xr:uid="{00000000-0005-0000-0000-0000EA3F0000}"/>
    <cellStyle name="20% - Accent1 3 2 2 2 2 11 3" xfId="16548" xr:uid="{00000000-0005-0000-0000-0000EB3F0000}"/>
    <cellStyle name="20% - Accent1 3 2 2 2 2 12" xfId="16549" xr:uid="{00000000-0005-0000-0000-0000EC3F0000}"/>
    <cellStyle name="20% - Accent1 3 2 2 2 2 12 2" xfId="16550" xr:uid="{00000000-0005-0000-0000-0000ED3F0000}"/>
    <cellStyle name="20% - Accent1 3 2 2 2 2 13" xfId="16551" xr:uid="{00000000-0005-0000-0000-0000EE3F0000}"/>
    <cellStyle name="20% - Accent1 3 2 2 2 2 13 2" xfId="16552" xr:uid="{00000000-0005-0000-0000-0000EF3F0000}"/>
    <cellStyle name="20% - Accent1 3 2 2 2 2 14" xfId="16553" xr:uid="{00000000-0005-0000-0000-0000F03F0000}"/>
    <cellStyle name="20% - Accent1 3 2 2 2 2 2" xfId="16554" xr:uid="{00000000-0005-0000-0000-0000F13F0000}"/>
    <cellStyle name="20% - Accent1 3 2 2 2 2 2 10" xfId="16555" xr:uid="{00000000-0005-0000-0000-0000F23F0000}"/>
    <cellStyle name="20% - Accent1 3 2 2 2 2 2 10 2" xfId="16556" xr:uid="{00000000-0005-0000-0000-0000F33F0000}"/>
    <cellStyle name="20% - Accent1 3 2 2 2 2 2 11" xfId="16557" xr:uid="{00000000-0005-0000-0000-0000F43F0000}"/>
    <cellStyle name="20% - Accent1 3 2 2 2 2 2 2" xfId="16558" xr:uid="{00000000-0005-0000-0000-0000F53F0000}"/>
    <cellStyle name="20% - Accent1 3 2 2 2 2 2 2 2" xfId="16559" xr:uid="{00000000-0005-0000-0000-0000F63F0000}"/>
    <cellStyle name="20% - Accent1 3 2 2 2 2 2 2 2 2" xfId="16560" xr:uid="{00000000-0005-0000-0000-0000F73F0000}"/>
    <cellStyle name="20% - Accent1 3 2 2 2 2 2 2 2 2 2" xfId="16561" xr:uid="{00000000-0005-0000-0000-0000F83F0000}"/>
    <cellStyle name="20% - Accent1 3 2 2 2 2 2 2 2 2 2 2" xfId="16562" xr:uid="{00000000-0005-0000-0000-0000F93F0000}"/>
    <cellStyle name="20% - Accent1 3 2 2 2 2 2 2 2 2 3" xfId="16563" xr:uid="{00000000-0005-0000-0000-0000FA3F0000}"/>
    <cellStyle name="20% - Accent1 3 2 2 2 2 2 2 2 3" xfId="16564" xr:uid="{00000000-0005-0000-0000-0000FB3F0000}"/>
    <cellStyle name="20% - Accent1 3 2 2 2 2 2 2 2 3 2" xfId="16565" xr:uid="{00000000-0005-0000-0000-0000FC3F0000}"/>
    <cellStyle name="20% - Accent1 3 2 2 2 2 2 2 2 4" xfId="16566" xr:uid="{00000000-0005-0000-0000-0000FD3F0000}"/>
    <cellStyle name="20% - Accent1 3 2 2 2 2 2 2 3" xfId="16567" xr:uid="{00000000-0005-0000-0000-0000FE3F0000}"/>
    <cellStyle name="20% - Accent1 3 2 2 2 2 2 2 3 2" xfId="16568" xr:uid="{00000000-0005-0000-0000-0000FF3F0000}"/>
    <cellStyle name="20% - Accent1 3 2 2 2 2 2 2 3 2 2" xfId="16569" xr:uid="{00000000-0005-0000-0000-000000400000}"/>
    <cellStyle name="20% - Accent1 3 2 2 2 2 2 2 3 2 2 2" xfId="16570" xr:uid="{00000000-0005-0000-0000-000001400000}"/>
    <cellStyle name="20% - Accent1 3 2 2 2 2 2 2 3 2 3" xfId="16571" xr:uid="{00000000-0005-0000-0000-000002400000}"/>
    <cellStyle name="20% - Accent1 3 2 2 2 2 2 2 3 3" xfId="16572" xr:uid="{00000000-0005-0000-0000-000003400000}"/>
    <cellStyle name="20% - Accent1 3 2 2 2 2 2 2 3 3 2" xfId="16573" xr:uid="{00000000-0005-0000-0000-000004400000}"/>
    <cellStyle name="20% - Accent1 3 2 2 2 2 2 2 3 4" xfId="16574" xr:uid="{00000000-0005-0000-0000-000005400000}"/>
    <cellStyle name="20% - Accent1 3 2 2 2 2 2 2 4" xfId="16575" xr:uid="{00000000-0005-0000-0000-000006400000}"/>
    <cellStyle name="20% - Accent1 3 2 2 2 2 2 2 4 2" xfId="16576" xr:uid="{00000000-0005-0000-0000-000007400000}"/>
    <cellStyle name="20% - Accent1 3 2 2 2 2 2 2 4 2 2" xfId="16577" xr:uid="{00000000-0005-0000-0000-000008400000}"/>
    <cellStyle name="20% - Accent1 3 2 2 2 2 2 2 4 2 2 2" xfId="16578" xr:uid="{00000000-0005-0000-0000-000009400000}"/>
    <cellStyle name="20% - Accent1 3 2 2 2 2 2 2 4 2 3" xfId="16579" xr:uid="{00000000-0005-0000-0000-00000A400000}"/>
    <cellStyle name="20% - Accent1 3 2 2 2 2 2 2 4 3" xfId="16580" xr:uid="{00000000-0005-0000-0000-00000B400000}"/>
    <cellStyle name="20% - Accent1 3 2 2 2 2 2 2 4 3 2" xfId="16581" xr:uid="{00000000-0005-0000-0000-00000C400000}"/>
    <cellStyle name="20% - Accent1 3 2 2 2 2 2 2 4 4" xfId="16582" xr:uid="{00000000-0005-0000-0000-00000D400000}"/>
    <cellStyle name="20% - Accent1 3 2 2 2 2 2 2 5" xfId="16583" xr:uid="{00000000-0005-0000-0000-00000E400000}"/>
    <cellStyle name="20% - Accent1 3 2 2 2 2 2 2 5 2" xfId="16584" xr:uid="{00000000-0005-0000-0000-00000F400000}"/>
    <cellStyle name="20% - Accent1 3 2 2 2 2 2 2 5 2 2" xfId="16585" xr:uid="{00000000-0005-0000-0000-000010400000}"/>
    <cellStyle name="20% - Accent1 3 2 2 2 2 2 2 5 3" xfId="16586" xr:uid="{00000000-0005-0000-0000-000011400000}"/>
    <cellStyle name="20% - Accent1 3 2 2 2 2 2 2 6" xfId="16587" xr:uid="{00000000-0005-0000-0000-000012400000}"/>
    <cellStyle name="20% - Accent1 3 2 2 2 2 2 2 6 2" xfId="16588" xr:uid="{00000000-0005-0000-0000-000013400000}"/>
    <cellStyle name="20% - Accent1 3 2 2 2 2 2 2 6 2 2" xfId="16589" xr:uid="{00000000-0005-0000-0000-000014400000}"/>
    <cellStyle name="20% - Accent1 3 2 2 2 2 2 2 6 3" xfId="16590" xr:uid="{00000000-0005-0000-0000-000015400000}"/>
    <cellStyle name="20% - Accent1 3 2 2 2 2 2 2 7" xfId="16591" xr:uid="{00000000-0005-0000-0000-000016400000}"/>
    <cellStyle name="20% - Accent1 3 2 2 2 2 2 2 7 2" xfId="16592" xr:uid="{00000000-0005-0000-0000-000017400000}"/>
    <cellStyle name="20% - Accent1 3 2 2 2 2 2 2 8" xfId="16593" xr:uid="{00000000-0005-0000-0000-000018400000}"/>
    <cellStyle name="20% - Accent1 3 2 2 2 2 2 2 8 2" xfId="16594" xr:uid="{00000000-0005-0000-0000-000019400000}"/>
    <cellStyle name="20% - Accent1 3 2 2 2 2 2 2 9" xfId="16595" xr:uid="{00000000-0005-0000-0000-00001A400000}"/>
    <cellStyle name="20% - Accent1 3 2 2 2 2 2 3" xfId="16596" xr:uid="{00000000-0005-0000-0000-00001B400000}"/>
    <cellStyle name="20% - Accent1 3 2 2 2 2 2 3 2" xfId="16597" xr:uid="{00000000-0005-0000-0000-00001C400000}"/>
    <cellStyle name="20% - Accent1 3 2 2 2 2 2 3 2 2" xfId="16598" xr:uid="{00000000-0005-0000-0000-00001D400000}"/>
    <cellStyle name="20% - Accent1 3 2 2 2 2 2 3 2 2 2" xfId="16599" xr:uid="{00000000-0005-0000-0000-00001E400000}"/>
    <cellStyle name="20% - Accent1 3 2 2 2 2 2 3 2 2 2 2" xfId="16600" xr:uid="{00000000-0005-0000-0000-00001F400000}"/>
    <cellStyle name="20% - Accent1 3 2 2 2 2 2 3 2 2 3" xfId="16601" xr:uid="{00000000-0005-0000-0000-000020400000}"/>
    <cellStyle name="20% - Accent1 3 2 2 2 2 2 3 2 3" xfId="16602" xr:uid="{00000000-0005-0000-0000-000021400000}"/>
    <cellStyle name="20% - Accent1 3 2 2 2 2 2 3 2 3 2" xfId="16603" xr:uid="{00000000-0005-0000-0000-000022400000}"/>
    <cellStyle name="20% - Accent1 3 2 2 2 2 2 3 2 4" xfId="16604" xr:uid="{00000000-0005-0000-0000-000023400000}"/>
    <cellStyle name="20% - Accent1 3 2 2 2 2 2 3 3" xfId="16605" xr:uid="{00000000-0005-0000-0000-000024400000}"/>
    <cellStyle name="20% - Accent1 3 2 2 2 2 2 3 3 2" xfId="16606" xr:uid="{00000000-0005-0000-0000-000025400000}"/>
    <cellStyle name="20% - Accent1 3 2 2 2 2 2 3 3 2 2" xfId="16607" xr:uid="{00000000-0005-0000-0000-000026400000}"/>
    <cellStyle name="20% - Accent1 3 2 2 2 2 2 3 3 2 2 2" xfId="16608" xr:uid="{00000000-0005-0000-0000-000027400000}"/>
    <cellStyle name="20% - Accent1 3 2 2 2 2 2 3 3 2 3" xfId="16609" xr:uid="{00000000-0005-0000-0000-000028400000}"/>
    <cellStyle name="20% - Accent1 3 2 2 2 2 2 3 3 3" xfId="16610" xr:uid="{00000000-0005-0000-0000-000029400000}"/>
    <cellStyle name="20% - Accent1 3 2 2 2 2 2 3 3 3 2" xfId="16611" xr:uid="{00000000-0005-0000-0000-00002A400000}"/>
    <cellStyle name="20% - Accent1 3 2 2 2 2 2 3 3 4" xfId="16612" xr:uid="{00000000-0005-0000-0000-00002B400000}"/>
    <cellStyle name="20% - Accent1 3 2 2 2 2 2 3 4" xfId="16613" xr:uid="{00000000-0005-0000-0000-00002C400000}"/>
    <cellStyle name="20% - Accent1 3 2 2 2 2 2 3 4 2" xfId="16614" xr:uid="{00000000-0005-0000-0000-00002D400000}"/>
    <cellStyle name="20% - Accent1 3 2 2 2 2 2 3 4 2 2" xfId="16615" xr:uid="{00000000-0005-0000-0000-00002E400000}"/>
    <cellStyle name="20% - Accent1 3 2 2 2 2 2 3 4 2 2 2" xfId="16616" xr:uid="{00000000-0005-0000-0000-00002F400000}"/>
    <cellStyle name="20% - Accent1 3 2 2 2 2 2 3 4 2 3" xfId="16617" xr:uid="{00000000-0005-0000-0000-000030400000}"/>
    <cellStyle name="20% - Accent1 3 2 2 2 2 2 3 4 3" xfId="16618" xr:uid="{00000000-0005-0000-0000-000031400000}"/>
    <cellStyle name="20% - Accent1 3 2 2 2 2 2 3 4 3 2" xfId="16619" xr:uid="{00000000-0005-0000-0000-000032400000}"/>
    <cellStyle name="20% - Accent1 3 2 2 2 2 2 3 4 4" xfId="16620" xr:uid="{00000000-0005-0000-0000-000033400000}"/>
    <cellStyle name="20% - Accent1 3 2 2 2 2 2 3 5" xfId="16621" xr:uid="{00000000-0005-0000-0000-000034400000}"/>
    <cellStyle name="20% - Accent1 3 2 2 2 2 2 3 5 2" xfId="16622" xr:uid="{00000000-0005-0000-0000-000035400000}"/>
    <cellStyle name="20% - Accent1 3 2 2 2 2 2 3 5 2 2" xfId="16623" xr:uid="{00000000-0005-0000-0000-000036400000}"/>
    <cellStyle name="20% - Accent1 3 2 2 2 2 2 3 5 3" xfId="16624" xr:uid="{00000000-0005-0000-0000-000037400000}"/>
    <cellStyle name="20% - Accent1 3 2 2 2 2 2 3 6" xfId="16625" xr:uid="{00000000-0005-0000-0000-000038400000}"/>
    <cellStyle name="20% - Accent1 3 2 2 2 2 2 3 6 2" xfId="16626" xr:uid="{00000000-0005-0000-0000-000039400000}"/>
    <cellStyle name="20% - Accent1 3 2 2 2 2 2 3 6 2 2" xfId="16627" xr:uid="{00000000-0005-0000-0000-00003A400000}"/>
    <cellStyle name="20% - Accent1 3 2 2 2 2 2 3 6 3" xfId="16628" xr:uid="{00000000-0005-0000-0000-00003B400000}"/>
    <cellStyle name="20% - Accent1 3 2 2 2 2 2 3 7" xfId="16629" xr:uid="{00000000-0005-0000-0000-00003C400000}"/>
    <cellStyle name="20% - Accent1 3 2 2 2 2 2 3 7 2" xfId="16630" xr:uid="{00000000-0005-0000-0000-00003D400000}"/>
    <cellStyle name="20% - Accent1 3 2 2 2 2 2 3 8" xfId="16631" xr:uid="{00000000-0005-0000-0000-00003E400000}"/>
    <cellStyle name="20% - Accent1 3 2 2 2 2 2 3 8 2" xfId="16632" xr:uid="{00000000-0005-0000-0000-00003F400000}"/>
    <cellStyle name="20% - Accent1 3 2 2 2 2 2 3 9" xfId="16633" xr:uid="{00000000-0005-0000-0000-000040400000}"/>
    <cellStyle name="20% - Accent1 3 2 2 2 2 2 4" xfId="16634" xr:uid="{00000000-0005-0000-0000-000041400000}"/>
    <cellStyle name="20% - Accent1 3 2 2 2 2 2 4 2" xfId="16635" xr:uid="{00000000-0005-0000-0000-000042400000}"/>
    <cellStyle name="20% - Accent1 3 2 2 2 2 2 4 2 2" xfId="16636" xr:uid="{00000000-0005-0000-0000-000043400000}"/>
    <cellStyle name="20% - Accent1 3 2 2 2 2 2 4 2 2 2" xfId="16637" xr:uid="{00000000-0005-0000-0000-000044400000}"/>
    <cellStyle name="20% - Accent1 3 2 2 2 2 2 4 2 3" xfId="16638" xr:uid="{00000000-0005-0000-0000-000045400000}"/>
    <cellStyle name="20% - Accent1 3 2 2 2 2 2 4 3" xfId="16639" xr:uid="{00000000-0005-0000-0000-000046400000}"/>
    <cellStyle name="20% - Accent1 3 2 2 2 2 2 4 3 2" xfId="16640" xr:uid="{00000000-0005-0000-0000-000047400000}"/>
    <cellStyle name="20% - Accent1 3 2 2 2 2 2 4 4" xfId="16641" xr:uid="{00000000-0005-0000-0000-000048400000}"/>
    <cellStyle name="20% - Accent1 3 2 2 2 2 2 5" xfId="16642" xr:uid="{00000000-0005-0000-0000-000049400000}"/>
    <cellStyle name="20% - Accent1 3 2 2 2 2 2 5 2" xfId="16643" xr:uid="{00000000-0005-0000-0000-00004A400000}"/>
    <cellStyle name="20% - Accent1 3 2 2 2 2 2 5 2 2" xfId="16644" xr:uid="{00000000-0005-0000-0000-00004B400000}"/>
    <cellStyle name="20% - Accent1 3 2 2 2 2 2 5 2 2 2" xfId="16645" xr:uid="{00000000-0005-0000-0000-00004C400000}"/>
    <cellStyle name="20% - Accent1 3 2 2 2 2 2 5 2 3" xfId="16646" xr:uid="{00000000-0005-0000-0000-00004D400000}"/>
    <cellStyle name="20% - Accent1 3 2 2 2 2 2 5 3" xfId="16647" xr:uid="{00000000-0005-0000-0000-00004E400000}"/>
    <cellStyle name="20% - Accent1 3 2 2 2 2 2 5 3 2" xfId="16648" xr:uid="{00000000-0005-0000-0000-00004F400000}"/>
    <cellStyle name="20% - Accent1 3 2 2 2 2 2 5 4" xfId="16649" xr:uid="{00000000-0005-0000-0000-000050400000}"/>
    <cellStyle name="20% - Accent1 3 2 2 2 2 2 6" xfId="16650" xr:uid="{00000000-0005-0000-0000-000051400000}"/>
    <cellStyle name="20% - Accent1 3 2 2 2 2 2 6 2" xfId="16651" xr:uid="{00000000-0005-0000-0000-000052400000}"/>
    <cellStyle name="20% - Accent1 3 2 2 2 2 2 6 2 2" xfId="16652" xr:uid="{00000000-0005-0000-0000-000053400000}"/>
    <cellStyle name="20% - Accent1 3 2 2 2 2 2 6 2 2 2" xfId="16653" xr:uid="{00000000-0005-0000-0000-000054400000}"/>
    <cellStyle name="20% - Accent1 3 2 2 2 2 2 6 2 3" xfId="16654" xr:uid="{00000000-0005-0000-0000-000055400000}"/>
    <cellStyle name="20% - Accent1 3 2 2 2 2 2 6 3" xfId="16655" xr:uid="{00000000-0005-0000-0000-000056400000}"/>
    <cellStyle name="20% - Accent1 3 2 2 2 2 2 6 3 2" xfId="16656" xr:uid="{00000000-0005-0000-0000-000057400000}"/>
    <cellStyle name="20% - Accent1 3 2 2 2 2 2 6 4" xfId="16657" xr:uid="{00000000-0005-0000-0000-000058400000}"/>
    <cellStyle name="20% - Accent1 3 2 2 2 2 2 7" xfId="16658" xr:uid="{00000000-0005-0000-0000-000059400000}"/>
    <cellStyle name="20% - Accent1 3 2 2 2 2 2 7 2" xfId="16659" xr:uid="{00000000-0005-0000-0000-00005A400000}"/>
    <cellStyle name="20% - Accent1 3 2 2 2 2 2 7 2 2" xfId="16660" xr:uid="{00000000-0005-0000-0000-00005B400000}"/>
    <cellStyle name="20% - Accent1 3 2 2 2 2 2 7 3" xfId="16661" xr:uid="{00000000-0005-0000-0000-00005C400000}"/>
    <cellStyle name="20% - Accent1 3 2 2 2 2 2 8" xfId="16662" xr:uid="{00000000-0005-0000-0000-00005D400000}"/>
    <cellStyle name="20% - Accent1 3 2 2 2 2 2 8 2" xfId="16663" xr:uid="{00000000-0005-0000-0000-00005E400000}"/>
    <cellStyle name="20% - Accent1 3 2 2 2 2 2 8 2 2" xfId="16664" xr:uid="{00000000-0005-0000-0000-00005F400000}"/>
    <cellStyle name="20% - Accent1 3 2 2 2 2 2 8 3" xfId="16665" xr:uid="{00000000-0005-0000-0000-000060400000}"/>
    <cellStyle name="20% - Accent1 3 2 2 2 2 2 9" xfId="16666" xr:uid="{00000000-0005-0000-0000-000061400000}"/>
    <cellStyle name="20% - Accent1 3 2 2 2 2 2 9 2" xfId="16667" xr:uid="{00000000-0005-0000-0000-000062400000}"/>
    <cellStyle name="20% - Accent1 3 2 2 2 2 3" xfId="16668" xr:uid="{00000000-0005-0000-0000-000063400000}"/>
    <cellStyle name="20% - Accent1 3 2 2 2 2 3 10" xfId="16669" xr:uid="{00000000-0005-0000-0000-000064400000}"/>
    <cellStyle name="20% - Accent1 3 2 2 2 2 3 10 2" xfId="16670" xr:uid="{00000000-0005-0000-0000-000065400000}"/>
    <cellStyle name="20% - Accent1 3 2 2 2 2 3 11" xfId="16671" xr:uid="{00000000-0005-0000-0000-000066400000}"/>
    <cellStyle name="20% - Accent1 3 2 2 2 2 3 2" xfId="16672" xr:uid="{00000000-0005-0000-0000-000067400000}"/>
    <cellStyle name="20% - Accent1 3 2 2 2 2 3 2 2" xfId="16673" xr:uid="{00000000-0005-0000-0000-000068400000}"/>
    <cellStyle name="20% - Accent1 3 2 2 2 2 3 2 2 2" xfId="16674" xr:uid="{00000000-0005-0000-0000-000069400000}"/>
    <cellStyle name="20% - Accent1 3 2 2 2 2 3 2 2 2 2" xfId="16675" xr:uid="{00000000-0005-0000-0000-00006A400000}"/>
    <cellStyle name="20% - Accent1 3 2 2 2 2 3 2 2 2 2 2" xfId="16676" xr:uid="{00000000-0005-0000-0000-00006B400000}"/>
    <cellStyle name="20% - Accent1 3 2 2 2 2 3 2 2 2 3" xfId="16677" xr:uid="{00000000-0005-0000-0000-00006C400000}"/>
    <cellStyle name="20% - Accent1 3 2 2 2 2 3 2 2 3" xfId="16678" xr:uid="{00000000-0005-0000-0000-00006D400000}"/>
    <cellStyle name="20% - Accent1 3 2 2 2 2 3 2 2 3 2" xfId="16679" xr:uid="{00000000-0005-0000-0000-00006E400000}"/>
    <cellStyle name="20% - Accent1 3 2 2 2 2 3 2 2 4" xfId="16680" xr:uid="{00000000-0005-0000-0000-00006F400000}"/>
    <cellStyle name="20% - Accent1 3 2 2 2 2 3 2 3" xfId="16681" xr:uid="{00000000-0005-0000-0000-000070400000}"/>
    <cellStyle name="20% - Accent1 3 2 2 2 2 3 2 3 2" xfId="16682" xr:uid="{00000000-0005-0000-0000-000071400000}"/>
    <cellStyle name="20% - Accent1 3 2 2 2 2 3 2 3 2 2" xfId="16683" xr:uid="{00000000-0005-0000-0000-000072400000}"/>
    <cellStyle name="20% - Accent1 3 2 2 2 2 3 2 3 2 2 2" xfId="16684" xr:uid="{00000000-0005-0000-0000-000073400000}"/>
    <cellStyle name="20% - Accent1 3 2 2 2 2 3 2 3 2 3" xfId="16685" xr:uid="{00000000-0005-0000-0000-000074400000}"/>
    <cellStyle name="20% - Accent1 3 2 2 2 2 3 2 3 3" xfId="16686" xr:uid="{00000000-0005-0000-0000-000075400000}"/>
    <cellStyle name="20% - Accent1 3 2 2 2 2 3 2 3 3 2" xfId="16687" xr:uid="{00000000-0005-0000-0000-000076400000}"/>
    <cellStyle name="20% - Accent1 3 2 2 2 2 3 2 3 4" xfId="16688" xr:uid="{00000000-0005-0000-0000-000077400000}"/>
    <cellStyle name="20% - Accent1 3 2 2 2 2 3 2 4" xfId="16689" xr:uid="{00000000-0005-0000-0000-000078400000}"/>
    <cellStyle name="20% - Accent1 3 2 2 2 2 3 2 4 2" xfId="16690" xr:uid="{00000000-0005-0000-0000-000079400000}"/>
    <cellStyle name="20% - Accent1 3 2 2 2 2 3 2 4 2 2" xfId="16691" xr:uid="{00000000-0005-0000-0000-00007A400000}"/>
    <cellStyle name="20% - Accent1 3 2 2 2 2 3 2 4 2 2 2" xfId="16692" xr:uid="{00000000-0005-0000-0000-00007B400000}"/>
    <cellStyle name="20% - Accent1 3 2 2 2 2 3 2 4 2 3" xfId="16693" xr:uid="{00000000-0005-0000-0000-00007C400000}"/>
    <cellStyle name="20% - Accent1 3 2 2 2 2 3 2 4 3" xfId="16694" xr:uid="{00000000-0005-0000-0000-00007D400000}"/>
    <cellStyle name="20% - Accent1 3 2 2 2 2 3 2 4 3 2" xfId="16695" xr:uid="{00000000-0005-0000-0000-00007E400000}"/>
    <cellStyle name="20% - Accent1 3 2 2 2 2 3 2 4 4" xfId="16696" xr:uid="{00000000-0005-0000-0000-00007F400000}"/>
    <cellStyle name="20% - Accent1 3 2 2 2 2 3 2 5" xfId="16697" xr:uid="{00000000-0005-0000-0000-000080400000}"/>
    <cellStyle name="20% - Accent1 3 2 2 2 2 3 2 5 2" xfId="16698" xr:uid="{00000000-0005-0000-0000-000081400000}"/>
    <cellStyle name="20% - Accent1 3 2 2 2 2 3 2 5 2 2" xfId="16699" xr:uid="{00000000-0005-0000-0000-000082400000}"/>
    <cellStyle name="20% - Accent1 3 2 2 2 2 3 2 5 3" xfId="16700" xr:uid="{00000000-0005-0000-0000-000083400000}"/>
    <cellStyle name="20% - Accent1 3 2 2 2 2 3 2 6" xfId="16701" xr:uid="{00000000-0005-0000-0000-000084400000}"/>
    <cellStyle name="20% - Accent1 3 2 2 2 2 3 2 6 2" xfId="16702" xr:uid="{00000000-0005-0000-0000-000085400000}"/>
    <cellStyle name="20% - Accent1 3 2 2 2 2 3 2 6 2 2" xfId="16703" xr:uid="{00000000-0005-0000-0000-000086400000}"/>
    <cellStyle name="20% - Accent1 3 2 2 2 2 3 2 6 3" xfId="16704" xr:uid="{00000000-0005-0000-0000-000087400000}"/>
    <cellStyle name="20% - Accent1 3 2 2 2 2 3 2 7" xfId="16705" xr:uid="{00000000-0005-0000-0000-000088400000}"/>
    <cellStyle name="20% - Accent1 3 2 2 2 2 3 2 7 2" xfId="16706" xr:uid="{00000000-0005-0000-0000-000089400000}"/>
    <cellStyle name="20% - Accent1 3 2 2 2 2 3 2 8" xfId="16707" xr:uid="{00000000-0005-0000-0000-00008A400000}"/>
    <cellStyle name="20% - Accent1 3 2 2 2 2 3 2 8 2" xfId="16708" xr:uid="{00000000-0005-0000-0000-00008B400000}"/>
    <cellStyle name="20% - Accent1 3 2 2 2 2 3 2 9" xfId="16709" xr:uid="{00000000-0005-0000-0000-00008C400000}"/>
    <cellStyle name="20% - Accent1 3 2 2 2 2 3 3" xfId="16710" xr:uid="{00000000-0005-0000-0000-00008D400000}"/>
    <cellStyle name="20% - Accent1 3 2 2 2 2 3 3 2" xfId="16711" xr:uid="{00000000-0005-0000-0000-00008E400000}"/>
    <cellStyle name="20% - Accent1 3 2 2 2 2 3 3 2 2" xfId="16712" xr:uid="{00000000-0005-0000-0000-00008F400000}"/>
    <cellStyle name="20% - Accent1 3 2 2 2 2 3 3 2 2 2" xfId="16713" xr:uid="{00000000-0005-0000-0000-000090400000}"/>
    <cellStyle name="20% - Accent1 3 2 2 2 2 3 3 2 2 2 2" xfId="16714" xr:uid="{00000000-0005-0000-0000-000091400000}"/>
    <cellStyle name="20% - Accent1 3 2 2 2 2 3 3 2 2 3" xfId="16715" xr:uid="{00000000-0005-0000-0000-000092400000}"/>
    <cellStyle name="20% - Accent1 3 2 2 2 2 3 3 2 3" xfId="16716" xr:uid="{00000000-0005-0000-0000-000093400000}"/>
    <cellStyle name="20% - Accent1 3 2 2 2 2 3 3 2 3 2" xfId="16717" xr:uid="{00000000-0005-0000-0000-000094400000}"/>
    <cellStyle name="20% - Accent1 3 2 2 2 2 3 3 2 4" xfId="16718" xr:uid="{00000000-0005-0000-0000-000095400000}"/>
    <cellStyle name="20% - Accent1 3 2 2 2 2 3 3 3" xfId="16719" xr:uid="{00000000-0005-0000-0000-000096400000}"/>
    <cellStyle name="20% - Accent1 3 2 2 2 2 3 3 3 2" xfId="16720" xr:uid="{00000000-0005-0000-0000-000097400000}"/>
    <cellStyle name="20% - Accent1 3 2 2 2 2 3 3 3 2 2" xfId="16721" xr:uid="{00000000-0005-0000-0000-000098400000}"/>
    <cellStyle name="20% - Accent1 3 2 2 2 2 3 3 3 2 2 2" xfId="16722" xr:uid="{00000000-0005-0000-0000-000099400000}"/>
    <cellStyle name="20% - Accent1 3 2 2 2 2 3 3 3 2 3" xfId="16723" xr:uid="{00000000-0005-0000-0000-00009A400000}"/>
    <cellStyle name="20% - Accent1 3 2 2 2 2 3 3 3 3" xfId="16724" xr:uid="{00000000-0005-0000-0000-00009B400000}"/>
    <cellStyle name="20% - Accent1 3 2 2 2 2 3 3 3 3 2" xfId="16725" xr:uid="{00000000-0005-0000-0000-00009C400000}"/>
    <cellStyle name="20% - Accent1 3 2 2 2 2 3 3 3 4" xfId="16726" xr:uid="{00000000-0005-0000-0000-00009D400000}"/>
    <cellStyle name="20% - Accent1 3 2 2 2 2 3 3 4" xfId="16727" xr:uid="{00000000-0005-0000-0000-00009E400000}"/>
    <cellStyle name="20% - Accent1 3 2 2 2 2 3 3 4 2" xfId="16728" xr:uid="{00000000-0005-0000-0000-00009F400000}"/>
    <cellStyle name="20% - Accent1 3 2 2 2 2 3 3 4 2 2" xfId="16729" xr:uid="{00000000-0005-0000-0000-0000A0400000}"/>
    <cellStyle name="20% - Accent1 3 2 2 2 2 3 3 4 2 2 2" xfId="16730" xr:uid="{00000000-0005-0000-0000-0000A1400000}"/>
    <cellStyle name="20% - Accent1 3 2 2 2 2 3 3 4 2 3" xfId="16731" xr:uid="{00000000-0005-0000-0000-0000A2400000}"/>
    <cellStyle name="20% - Accent1 3 2 2 2 2 3 3 4 3" xfId="16732" xr:uid="{00000000-0005-0000-0000-0000A3400000}"/>
    <cellStyle name="20% - Accent1 3 2 2 2 2 3 3 4 3 2" xfId="16733" xr:uid="{00000000-0005-0000-0000-0000A4400000}"/>
    <cellStyle name="20% - Accent1 3 2 2 2 2 3 3 4 4" xfId="16734" xr:uid="{00000000-0005-0000-0000-0000A5400000}"/>
    <cellStyle name="20% - Accent1 3 2 2 2 2 3 3 5" xfId="16735" xr:uid="{00000000-0005-0000-0000-0000A6400000}"/>
    <cellStyle name="20% - Accent1 3 2 2 2 2 3 3 5 2" xfId="16736" xr:uid="{00000000-0005-0000-0000-0000A7400000}"/>
    <cellStyle name="20% - Accent1 3 2 2 2 2 3 3 5 2 2" xfId="16737" xr:uid="{00000000-0005-0000-0000-0000A8400000}"/>
    <cellStyle name="20% - Accent1 3 2 2 2 2 3 3 5 3" xfId="16738" xr:uid="{00000000-0005-0000-0000-0000A9400000}"/>
    <cellStyle name="20% - Accent1 3 2 2 2 2 3 3 6" xfId="16739" xr:uid="{00000000-0005-0000-0000-0000AA400000}"/>
    <cellStyle name="20% - Accent1 3 2 2 2 2 3 3 6 2" xfId="16740" xr:uid="{00000000-0005-0000-0000-0000AB400000}"/>
    <cellStyle name="20% - Accent1 3 2 2 2 2 3 3 6 2 2" xfId="16741" xr:uid="{00000000-0005-0000-0000-0000AC400000}"/>
    <cellStyle name="20% - Accent1 3 2 2 2 2 3 3 6 3" xfId="16742" xr:uid="{00000000-0005-0000-0000-0000AD400000}"/>
    <cellStyle name="20% - Accent1 3 2 2 2 2 3 3 7" xfId="16743" xr:uid="{00000000-0005-0000-0000-0000AE400000}"/>
    <cellStyle name="20% - Accent1 3 2 2 2 2 3 3 7 2" xfId="16744" xr:uid="{00000000-0005-0000-0000-0000AF400000}"/>
    <cellStyle name="20% - Accent1 3 2 2 2 2 3 3 8" xfId="16745" xr:uid="{00000000-0005-0000-0000-0000B0400000}"/>
    <cellStyle name="20% - Accent1 3 2 2 2 2 3 3 8 2" xfId="16746" xr:uid="{00000000-0005-0000-0000-0000B1400000}"/>
    <cellStyle name="20% - Accent1 3 2 2 2 2 3 3 9" xfId="16747" xr:uid="{00000000-0005-0000-0000-0000B2400000}"/>
    <cellStyle name="20% - Accent1 3 2 2 2 2 3 4" xfId="16748" xr:uid="{00000000-0005-0000-0000-0000B3400000}"/>
    <cellStyle name="20% - Accent1 3 2 2 2 2 3 4 2" xfId="16749" xr:uid="{00000000-0005-0000-0000-0000B4400000}"/>
    <cellStyle name="20% - Accent1 3 2 2 2 2 3 4 2 2" xfId="16750" xr:uid="{00000000-0005-0000-0000-0000B5400000}"/>
    <cellStyle name="20% - Accent1 3 2 2 2 2 3 4 2 2 2" xfId="16751" xr:uid="{00000000-0005-0000-0000-0000B6400000}"/>
    <cellStyle name="20% - Accent1 3 2 2 2 2 3 4 2 3" xfId="16752" xr:uid="{00000000-0005-0000-0000-0000B7400000}"/>
    <cellStyle name="20% - Accent1 3 2 2 2 2 3 4 3" xfId="16753" xr:uid="{00000000-0005-0000-0000-0000B8400000}"/>
    <cellStyle name="20% - Accent1 3 2 2 2 2 3 4 3 2" xfId="16754" xr:uid="{00000000-0005-0000-0000-0000B9400000}"/>
    <cellStyle name="20% - Accent1 3 2 2 2 2 3 4 4" xfId="16755" xr:uid="{00000000-0005-0000-0000-0000BA400000}"/>
    <cellStyle name="20% - Accent1 3 2 2 2 2 3 5" xfId="16756" xr:uid="{00000000-0005-0000-0000-0000BB400000}"/>
    <cellStyle name="20% - Accent1 3 2 2 2 2 3 5 2" xfId="16757" xr:uid="{00000000-0005-0000-0000-0000BC400000}"/>
    <cellStyle name="20% - Accent1 3 2 2 2 2 3 5 2 2" xfId="16758" xr:uid="{00000000-0005-0000-0000-0000BD400000}"/>
    <cellStyle name="20% - Accent1 3 2 2 2 2 3 5 2 2 2" xfId="16759" xr:uid="{00000000-0005-0000-0000-0000BE400000}"/>
    <cellStyle name="20% - Accent1 3 2 2 2 2 3 5 2 3" xfId="16760" xr:uid="{00000000-0005-0000-0000-0000BF400000}"/>
    <cellStyle name="20% - Accent1 3 2 2 2 2 3 5 3" xfId="16761" xr:uid="{00000000-0005-0000-0000-0000C0400000}"/>
    <cellStyle name="20% - Accent1 3 2 2 2 2 3 5 3 2" xfId="16762" xr:uid="{00000000-0005-0000-0000-0000C1400000}"/>
    <cellStyle name="20% - Accent1 3 2 2 2 2 3 5 4" xfId="16763" xr:uid="{00000000-0005-0000-0000-0000C2400000}"/>
    <cellStyle name="20% - Accent1 3 2 2 2 2 3 6" xfId="16764" xr:uid="{00000000-0005-0000-0000-0000C3400000}"/>
    <cellStyle name="20% - Accent1 3 2 2 2 2 3 6 2" xfId="16765" xr:uid="{00000000-0005-0000-0000-0000C4400000}"/>
    <cellStyle name="20% - Accent1 3 2 2 2 2 3 6 2 2" xfId="16766" xr:uid="{00000000-0005-0000-0000-0000C5400000}"/>
    <cellStyle name="20% - Accent1 3 2 2 2 2 3 6 2 2 2" xfId="16767" xr:uid="{00000000-0005-0000-0000-0000C6400000}"/>
    <cellStyle name="20% - Accent1 3 2 2 2 2 3 6 2 3" xfId="16768" xr:uid="{00000000-0005-0000-0000-0000C7400000}"/>
    <cellStyle name="20% - Accent1 3 2 2 2 2 3 6 3" xfId="16769" xr:uid="{00000000-0005-0000-0000-0000C8400000}"/>
    <cellStyle name="20% - Accent1 3 2 2 2 2 3 6 3 2" xfId="16770" xr:uid="{00000000-0005-0000-0000-0000C9400000}"/>
    <cellStyle name="20% - Accent1 3 2 2 2 2 3 6 4" xfId="16771" xr:uid="{00000000-0005-0000-0000-0000CA400000}"/>
    <cellStyle name="20% - Accent1 3 2 2 2 2 3 7" xfId="16772" xr:uid="{00000000-0005-0000-0000-0000CB400000}"/>
    <cellStyle name="20% - Accent1 3 2 2 2 2 3 7 2" xfId="16773" xr:uid="{00000000-0005-0000-0000-0000CC400000}"/>
    <cellStyle name="20% - Accent1 3 2 2 2 2 3 7 2 2" xfId="16774" xr:uid="{00000000-0005-0000-0000-0000CD400000}"/>
    <cellStyle name="20% - Accent1 3 2 2 2 2 3 7 3" xfId="16775" xr:uid="{00000000-0005-0000-0000-0000CE400000}"/>
    <cellStyle name="20% - Accent1 3 2 2 2 2 3 8" xfId="16776" xr:uid="{00000000-0005-0000-0000-0000CF400000}"/>
    <cellStyle name="20% - Accent1 3 2 2 2 2 3 8 2" xfId="16777" xr:uid="{00000000-0005-0000-0000-0000D0400000}"/>
    <cellStyle name="20% - Accent1 3 2 2 2 2 3 8 2 2" xfId="16778" xr:uid="{00000000-0005-0000-0000-0000D1400000}"/>
    <cellStyle name="20% - Accent1 3 2 2 2 2 3 8 3" xfId="16779" xr:uid="{00000000-0005-0000-0000-0000D2400000}"/>
    <cellStyle name="20% - Accent1 3 2 2 2 2 3 9" xfId="16780" xr:uid="{00000000-0005-0000-0000-0000D3400000}"/>
    <cellStyle name="20% - Accent1 3 2 2 2 2 3 9 2" xfId="16781" xr:uid="{00000000-0005-0000-0000-0000D4400000}"/>
    <cellStyle name="20% - Accent1 3 2 2 2 2 4" xfId="16782" xr:uid="{00000000-0005-0000-0000-0000D5400000}"/>
    <cellStyle name="20% - Accent1 3 2 2 2 2 4 10" xfId="16783" xr:uid="{00000000-0005-0000-0000-0000D6400000}"/>
    <cellStyle name="20% - Accent1 3 2 2 2 2 4 10 2" xfId="16784" xr:uid="{00000000-0005-0000-0000-0000D7400000}"/>
    <cellStyle name="20% - Accent1 3 2 2 2 2 4 11" xfId="16785" xr:uid="{00000000-0005-0000-0000-0000D8400000}"/>
    <cellStyle name="20% - Accent1 3 2 2 2 2 4 2" xfId="16786" xr:uid="{00000000-0005-0000-0000-0000D9400000}"/>
    <cellStyle name="20% - Accent1 3 2 2 2 2 4 2 2" xfId="16787" xr:uid="{00000000-0005-0000-0000-0000DA400000}"/>
    <cellStyle name="20% - Accent1 3 2 2 2 2 4 2 2 2" xfId="16788" xr:uid="{00000000-0005-0000-0000-0000DB400000}"/>
    <cellStyle name="20% - Accent1 3 2 2 2 2 4 2 2 2 2" xfId="16789" xr:uid="{00000000-0005-0000-0000-0000DC400000}"/>
    <cellStyle name="20% - Accent1 3 2 2 2 2 4 2 2 2 2 2" xfId="16790" xr:uid="{00000000-0005-0000-0000-0000DD400000}"/>
    <cellStyle name="20% - Accent1 3 2 2 2 2 4 2 2 2 3" xfId="16791" xr:uid="{00000000-0005-0000-0000-0000DE400000}"/>
    <cellStyle name="20% - Accent1 3 2 2 2 2 4 2 2 3" xfId="16792" xr:uid="{00000000-0005-0000-0000-0000DF400000}"/>
    <cellStyle name="20% - Accent1 3 2 2 2 2 4 2 2 3 2" xfId="16793" xr:uid="{00000000-0005-0000-0000-0000E0400000}"/>
    <cellStyle name="20% - Accent1 3 2 2 2 2 4 2 2 4" xfId="16794" xr:uid="{00000000-0005-0000-0000-0000E1400000}"/>
    <cellStyle name="20% - Accent1 3 2 2 2 2 4 2 3" xfId="16795" xr:uid="{00000000-0005-0000-0000-0000E2400000}"/>
    <cellStyle name="20% - Accent1 3 2 2 2 2 4 2 3 2" xfId="16796" xr:uid="{00000000-0005-0000-0000-0000E3400000}"/>
    <cellStyle name="20% - Accent1 3 2 2 2 2 4 2 3 2 2" xfId="16797" xr:uid="{00000000-0005-0000-0000-0000E4400000}"/>
    <cellStyle name="20% - Accent1 3 2 2 2 2 4 2 3 2 2 2" xfId="16798" xr:uid="{00000000-0005-0000-0000-0000E5400000}"/>
    <cellStyle name="20% - Accent1 3 2 2 2 2 4 2 3 2 3" xfId="16799" xr:uid="{00000000-0005-0000-0000-0000E6400000}"/>
    <cellStyle name="20% - Accent1 3 2 2 2 2 4 2 3 3" xfId="16800" xr:uid="{00000000-0005-0000-0000-0000E7400000}"/>
    <cellStyle name="20% - Accent1 3 2 2 2 2 4 2 3 3 2" xfId="16801" xr:uid="{00000000-0005-0000-0000-0000E8400000}"/>
    <cellStyle name="20% - Accent1 3 2 2 2 2 4 2 3 4" xfId="16802" xr:uid="{00000000-0005-0000-0000-0000E9400000}"/>
    <cellStyle name="20% - Accent1 3 2 2 2 2 4 2 4" xfId="16803" xr:uid="{00000000-0005-0000-0000-0000EA400000}"/>
    <cellStyle name="20% - Accent1 3 2 2 2 2 4 2 4 2" xfId="16804" xr:uid="{00000000-0005-0000-0000-0000EB400000}"/>
    <cellStyle name="20% - Accent1 3 2 2 2 2 4 2 4 2 2" xfId="16805" xr:uid="{00000000-0005-0000-0000-0000EC400000}"/>
    <cellStyle name="20% - Accent1 3 2 2 2 2 4 2 4 2 2 2" xfId="16806" xr:uid="{00000000-0005-0000-0000-0000ED400000}"/>
    <cellStyle name="20% - Accent1 3 2 2 2 2 4 2 4 2 3" xfId="16807" xr:uid="{00000000-0005-0000-0000-0000EE400000}"/>
    <cellStyle name="20% - Accent1 3 2 2 2 2 4 2 4 3" xfId="16808" xr:uid="{00000000-0005-0000-0000-0000EF400000}"/>
    <cellStyle name="20% - Accent1 3 2 2 2 2 4 2 4 3 2" xfId="16809" xr:uid="{00000000-0005-0000-0000-0000F0400000}"/>
    <cellStyle name="20% - Accent1 3 2 2 2 2 4 2 4 4" xfId="16810" xr:uid="{00000000-0005-0000-0000-0000F1400000}"/>
    <cellStyle name="20% - Accent1 3 2 2 2 2 4 2 5" xfId="16811" xr:uid="{00000000-0005-0000-0000-0000F2400000}"/>
    <cellStyle name="20% - Accent1 3 2 2 2 2 4 2 5 2" xfId="16812" xr:uid="{00000000-0005-0000-0000-0000F3400000}"/>
    <cellStyle name="20% - Accent1 3 2 2 2 2 4 2 5 2 2" xfId="16813" xr:uid="{00000000-0005-0000-0000-0000F4400000}"/>
    <cellStyle name="20% - Accent1 3 2 2 2 2 4 2 5 3" xfId="16814" xr:uid="{00000000-0005-0000-0000-0000F5400000}"/>
    <cellStyle name="20% - Accent1 3 2 2 2 2 4 2 6" xfId="16815" xr:uid="{00000000-0005-0000-0000-0000F6400000}"/>
    <cellStyle name="20% - Accent1 3 2 2 2 2 4 2 6 2" xfId="16816" xr:uid="{00000000-0005-0000-0000-0000F7400000}"/>
    <cellStyle name="20% - Accent1 3 2 2 2 2 4 2 6 2 2" xfId="16817" xr:uid="{00000000-0005-0000-0000-0000F8400000}"/>
    <cellStyle name="20% - Accent1 3 2 2 2 2 4 2 6 3" xfId="16818" xr:uid="{00000000-0005-0000-0000-0000F9400000}"/>
    <cellStyle name="20% - Accent1 3 2 2 2 2 4 2 7" xfId="16819" xr:uid="{00000000-0005-0000-0000-0000FA400000}"/>
    <cellStyle name="20% - Accent1 3 2 2 2 2 4 2 7 2" xfId="16820" xr:uid="{00000000-0005-0000-0000-0000FB400000}"/>
    <cellStyle name="20% - Accent1 3 2 2 2 2 4 2 8" xfId="16821" xr:uid="{00000000-0005-0000-0000-0000FC400000}"/>
    <cellStyle name="20% - Accent1 3 2 2 2 2 4 2 8 2" xfId="16822" xr:uid="{00000000-0005-0000-0000-0000FD400000}"/>
    <cellStyle name="20% - Accent1 3 2 2 2 2 4 2 9" xfId="16823" xr:uid="{00000000-0005-0000-0000-0000FE400000}"/>
    <cellStyle name="20% - Accent1 3 2 2 2 2 4 3" xfId="16824" xr:uid="{00000000-0005-0000-0000-0000FF400000}"/>
    <cellStyle name="20% - Accent1 3 2 2 2 2 4 3 2" xfId="16825" xr:uid="{00000000-0005-0000-0000-000000410000}"/>
    <cellStyle name="20% - Accent1 3 2 2 2 2 4 3 2 2" xfId="16826" xr:uid="{00000000-0005-0000-0000-000001410000}"/>
    <cellStyle name="20% - Accent1 3 2 2 2 2 4 3 2 2 2" xfId="16827" xr:uid="{00000000-0005-0000-0000-000002410000}"/>
    <cellStyle name="20% - Accent1 3 2 2 2 2 4 3 2 2 2 2" xfId="16828" xr:uid="{00000000-0005-0000-0000-000003410000}"/>
    <cellStyle name="20% - Accent1 3 2 2 2 2 4 3 2 2 3" xfId="16829" xr:uid="{00000000-0005-0000-0000-000004410000}"/>
    <cellStyle name="20% - Accent1 3 2 2 2 2 4 3 2 3" xfId="16830" xr:uid="{00000000-0005-0000-0000-000005410000}"/>
    <cellStyle name="20% - Accent1 3 2 2 2 2 4 3 2 3 2" xfId="16831" xr:uid="{00000000-0005-0000-0000-000006410000}"/>
    <cellStyle name="20% - Accent1 3 2 2 2 2 4 3 2 4" xfId="16832" xr:uid="{00000000-0005-0000-0000-000007410000}"/>
    <cellStyle name="20% - Accent1 3 2 2 2 2 4 3 3" xfId="16833" xr:uid="{00000000-0005-0000-0000-000008410000}"/>
    <cellStyle name="20% - Accent1 3 2 2 2 2 4 3 3 2" xfId="16834" xr:uid="{00000000-0005-0000-0000-000009410000}"/>
    <cellStyle name="20% - Accent1 3 2 2 2 2 4 3 3 2 2" xfId="16835" xr:uid="{00000000-0005-0000-0000-00000A410000}"/>
    <cellStyle name="20% - Accent1 3 2 2 2 2 4 3 3 2 2 2" xfId="16836" xr:uid="{00000000-0005-0000-0000-00000B410000}"/>
    <cellStyle name="20% - Accent1 3 2 2 2 2 4 3 3 2 3" xfId="16837" xr:uid="{00000000-0005-0000-0000-00000C410000}"/>
    <cellStyle name="20% - Accent1 3 2 2 2 2 4 3 3 3" xfId="16838" xr:uid="{00000000-0005-0000-0000-00000D410000}"/>
    <cellStyle name="20% - Accent1 3 2 2 2 2 4 3 3 3 2" xfId="16839" xr:uid="{00000000-0005-0000-0000-00000E410000}"/>
    <cellStyle name="20% - Accent1 3 2 2 2 2 4 3 3 4" xfId="16840" xr:uid="{00000000-0005-0000-0000-00000F410000}"/>
    <cellStyle name="20% - Accent1 3 2 2 2 2 4 3 4" xfId="16841" xr:uid="{00000000-0005-0000-0000-000010410000}"/>
    <cellStyle name="20% - Accent1 3 2 2 2 2 4 3 4 2" xfId="16842" xr:uid="{00000000-0005-0000-0000-000011410000}"/>
    <cellStyle name="20% - Accent1 3 2 2 2 2 4 3 4 2 2" xfId="16843" xr:uid="{00000000-0005-0000-0000-000012410000}"/>
    <cellStyle name="20% - Accent1 3 2 2 2 2 4 3 4 2 2 2" xfId="16844" xr:uid="{00000000-0005-0000-0000-000013410000}"/>
    <cellStyle name="20% - Accent1 3 2 2 2 2 4 3 4 2 3" xfId="16845" xr:uid="{00000000-0005-0000-0000-000014410000}"/>
    <cellStyle name="20% - Accent1 3 2 2 2 2 4 3 4 3" xfId="16846" xr:uid="{00000000-0005-0000-0000-000015410000}"/>
    <cellStyle name="20% - Accent1 3 2 2 2 2 4 3 4 3 2" xfId="16847" xr:uid="{00000000-0005-0000-0000-000016410000}"/>
    <cellStyle name="20% - Accent1 3 2 2 2 2 4 3 4 4" xfId="16848" xr:uid="{00000000-0005-0000-0000-000017410000}"/>
    <cellStyle name="20% - Accent1 3 2 2 2 2 4 3 5" xfId="16849" xr:uid="{00000000-0005-0000-0000-000018410000}"/>
    <cellStyle name="20% - Accent1 3 2 2 2 2 4 3 5 2" xfId="16850" xr:uid="{00000000-0005-0000-0000-000019410000}"/>
    <cellStyle name="20% - Accent1 3 2 2 2 2 4 3 5 2 2" xfId="16851" xr:uid="{00000000-0005-0000-0000-00001A410000}"/>
    <cellStyle name="20% - Accent1 3 2 2 2 2 4 3 5 3" xfId="16852" xr:uid="{00000000-0005-0000-0000-00001B410000}"/>
    <cellStyle name="20% - Accent1 3 2 2 2 2 4 3 6" xfId="16853" xr:uid="{00000000-0005-0000-0000-00001C410000}"/>
    <cellStyle name="20% - Accent1 3 2 2 2 2 4 3 6 2" xfId="16854" xr:uid="{00000000-0005-0000-0000-00001D410000}"/>
    <cellStyle name="20% - Accent1 3 2 2 2 2 4 3 6 2 2" xfId="16855" xr:uid="{00000000-0005-0000-0000-00001E410000}"/>
    <cellStyle name="20% - Accent1 3 2 2 2 2 4 3 6 3" xfId="16856" xr:uid="{00000000-0005-0000-0000-00001F410000}"/>
    <cellStyle name="20% - Accent1 3 2 2 2 2 4 3 7" xfId="16857" xr:uid="{00000000-0005-0000-0000-000020410000}"/>
    <cellStyle name="20% - Accent1 3 2 2 2 2 4 3 7 2" xfId="16858" xr:uid="{00000000-0005-0000-0000-000021410000}"/>
    <cellStyle name="20% - Accent1 3 2 2 2 2 4 3 8" xfId="16859" xr:uid="{00000000-0005-0000-0000-000022410000}"/>
    <cellStyle name="20% - Accent1 3 2 2 2 2 4 3 8 2" xfId="16860" xr:uid="{00000000-0005-0000-0000-000023410000}"/>
    <cellStyle name="20% - Accent1 3 2 2 2 2 4 3 9" xfId="16861" xr:uid="{00000000-0005-0000-0000-000024410000}"/>
    <cellStyle name="20% - Accent1 3 2 2 2 2 4 4" xfId="16862" xr:uid="{00000000-0005-0000-0000-000025410000}"/>
    <cellStyle name="20% - Accent1 3 2 2 2 2 4 4 2" xfId="16863" xr:uid="{00000000-0005-0000-0000-000026410000}"/>
    <cellStyle name="20% - Accent1 3 2 2 2 2 4 4 2 2" xfId="16864" xr:uid="{00000000-0005-0000-0000-000027410000}"/>
    <cellStyle name="20% - Accent1 3 2 2 2 2 4 4 2 2 2" xfId="16865" xr:uid="{00000000-0005-0000-0000-000028410000}"/>
    <cellStyle name="20% - Accent1 3 2 2 2 2 4 4 2 3" xfId="16866" xr:uid="{00000000-0005-0000-0000-000029410000}"/>
    <cellStyle name="20% - Accent1 3 2 2 2 2 4 4 3" xfId="16867" xr:uid="{00000000-0005-0000-0000-00002A410000}"/>
    <cellStyle name="20% - Accent1 3 2 2 2 2 4 4 3 2" xfId="16868" xr:uid="{00000000-0005-0000-0000-00002B410000}"/>
    <cellStyle name="20% - Accent1 3 2 2 2 2 4 4 4" xfId="16869" xr:uid="{00000000-0005-0000-0000-00002C410000}"/>
    <cellStyle name="20% - Accent1 3 2 2 2 2 4 5" xfId="16870" xr:uid="{00000000-0005-0000-0000-00002D410000}"/>
    <cellStyle name="20% - Accent1 3 2 2 2 2 4 5 2" xfId="16871" xr:uid="{00000000-0005-0000-0000-00002E410000}"/>
    <cellStyle name="20% - Accent1 3 2 2 2 2 4 5 2 2" xfId="16872" xr:uid="{00000000-0005-0000-0000-00002F410000}"/>
    <cellStyle name="20% - Accent1 3 2 2 2 2 4 5 2 2 2" xfId="16873" xr:uid="{00000000-0005-0000-0000-000030410000}"/>
    <cellStyle name="20% - Accent1 3 2 2 2 2 4 5 2 3" xfId="16874" xr:uid="{00000000-0005-0000-0000-000031410000}"/>
    <cellStyle name="20% - Accent1 3 2 2 2 2 4 5 3" xfId="16875" xr:uid="{00000000-0005-0000-0000-000032410000}"/>
    <cellStyle name="20% - Accent1 3 2 2 2 2 4 5 3 2" xfId="16876" xr:uid="{00000000-0005-0000-0000-000033410000}"/>
    <cellStyle name="20% - Accent1 3 2 2 2 2 4 5 4" xfId="16877" xr:uid="{00000000-0005-0000-0000-000034410000}"/>
    <cellStyle name="20% - Accent1 3 2 2 2 2 4 6" xfId="16878" xr:uid="{00000000-0005-0000-0000-000035410000}"/>
    <cellStyle name="20% - Accent1 3 2 2 2 2 4 6 2" xfId="16879" xr:uid="{00000000-0005-0000-0000-000036410000}"/>
    <cellStyle name="20% - Accent1 3 2 2 2 2 4 6 2 2" xfId="16880" xr:uid="{00000000-0005-0000-0000-000037410000}"/>
    <cellStyle name="20% - Accent1 3 2 2 2 2 4 6 2 2 2" xfId="16881" xr:uid="{00000000-0005-0000-0000-000038410000}"/>
    <cellStyle name="20% - Accent1 3 2 2 2 2 4 6 2 3" xfId="16882" xr:uid="{00000000-0005-0000-0000-000039410000}"/>
    <cellStyle name="20% - Accent1 3 2 2 2 2 4 6 3" xfId="16883" xr:uid="{00000000-0005-0000-0000-00003A410000}"/>
    <cellStyle name="20% - Accent1 3 2 2 2 2 4 6 3 2" xfId="16884" xr:uid="{00000000-0005-0000-0000-00003B410000}"/>
    <cellStyle name="20% - Accent1 3 2 2 2 2 4 6 4" xfId="16885" xr:uid="{00000000-0005-0000-0000-00003C410000}"/>
    <cellStyle name="20% - Accent1 3 2 2 2 2 4 7" xfId="16886" xr:uid="{00000000-0005-0000-0000-00003D410000}"/>
    <cellStyle name="20% - Accent1 3 2 2 2 2 4 7 2" xfId="16887" xr:uid="{00000000-0005-0000-0000-00003E410000}"/>
    <cellStyle name="20% - Accent1 3 2 2 2 2 4 7 2 2" xfId="16888" xr:uid="{00000000-0005-0000-0000-00003F410000}"/>
    <cellStyle name="20% - Accent1 3 2 2 2 2 4 7 3" xfId="16889" xr:uid="{00000000-0005-0000-0000-000040410000}"/>
    <cellStyle name="20% - Accent1 3 2 2 2 2 4 8" xfId="16890" xr:uid="{00000000-0005-0000-0000-000041410000}"/>
    <cellStyle name="20% - Accent1 3 2 2 2 2 4 8 2" xfId="16891" xr:uid="{00000000-0005-0000-0000-000042410000}"/>
    <cellStyle name="20% - Accent1 3 2 2 2 2 4 8 2 2" xfId="16892" xr:uid="{00000000-0005-0000-0000-000043410000}"/>
    <cellStyle name="20% - Accent1 3 2 2 2 2 4 8 3" xfId="16893" xr:uid="{00000000-0005-0000-0000-000044410000}"/>
    <cellStyle name="20% - Accent1 3 2 2 2 2 4 9" xfId="16894" xr:uid="{00000000-0005-0000-0000-000045410000}"/>
    <cellStyle name="20% - Accent1 3 2 2 2 2 4 9 2" xfId="16895" xr:uid="{00000000-0005-0000-0000-000046410000}"/>
    <cellStyle name="20% - Accent1 3 2 2 2 2 5" xfId="16896" xr:uid="{00000000-0005-0000-0000-000047410000}"/>
    <cellStyle name="20% - Accent1 3 2 2 2 2 5 2" xfId="16897" xr:uid="{00000000-0005-0000-0000-000048410000}"/>
    <cellStyle name="20% - Accent1 3 2 2 2 2 5 2 2" xfId="16898" xr:uid="{00000000-0005-0000-0000-000049410000}"/>
    <cellStyle name="20% - Accent1 3 2 2 2 2 5 2 2 2" xfId="16899" xr:uid="{00000000-0005-0000-0000-00004A410000}"/>
    <cellStyle name="20% - Accent1 3 2 2 2 2 5 2 2 2 2" xfId="16900" xr:uid="{00000000-0005-0000-0000-00004B410000}"/>
    <cellStyle name="20% - Accent1 3 2 2 2 2 5 2 2 3" xfId="16901" xr:uid="{00000000-0005-0000-0000-00004C410000}"/>
    <cellStyle name="20% - Accent1 3 2 2 2 2 5 2 3" xfId="16902" xr:uid="{00000000-0005-0000-0000-00004D410000}"/>
    <cellStyle name="20% - Accent1 3 2 2 2 2 5 2 3 2" xfId="16903" xr:uid="{00000000-0005-0000-0000-00004E410000}"/>
    <cellStyle name="20% - Accent1 3 2 2 2 2 5 2 4" xfId="16904" xr:uid="{00000000-0005-0000-0000-00004F410000}"/>
    <cellStyle name="20% - Accent1 3 2 2 2 2 5 3" xfId="16905" xr:uid="{00000000-0005-0000-0000-000050410000}"/>
    <cellStyle name="20% - Accent1 3 2 2 2 2 5 3 2" xfId="16906" xr:uid="{00000000-0005-0000-0000-000051410000}"/>
    <cellStyle name="20% - Accent1 3 2 2 2 2 5 3 2 2" xfId="16907" xr:uid="{00000000-0005-0000-0000-000052410000}"/>
    <cellStyle name="20% - Accent1 3 2 2 2 2 5 3 2 2 2" xfId="16908" xr:uid="{00000000-0005-0000-0000-000053410000}"/>
    <cellStyle name="20% - Accent1 3 2 2 2 2 5 3 2 3" xfId="16909" xr:uid="{00000000-0005-0000-0000-000054410000}"/>
    <cellStyle name="20% - Accent1 3 2 2 2 2 5 3 3" xfId="16910" xr:uid="{00000000-0005-0000-0000-000055410000}"/>
    <cellStyle name="20% - Accent1 3 2 2 2 2 5 3 3 2" xfId="16911" xr:uid="{00000000-0005-0000-0000-000056410000}"/>
    <cellStyle name="20% - Accent1 3 2 2 2 2 5 3 4" xfId="16912" xr:uid="{00000000-0005-0000-0000-000057410000}"/>
    <cellStyle name="20% - Accent1 3 2 2 2 2 5 4" xfId="16913" xr:uid="{00000000-0005-0000-0000-000058410000}"/>
    <cellStyle name="20% - Accent1 3 2 2 2 2 5 4 2" xfId="16914" xr:uid="{00000000-0005-0000-0000-000059410000}"/>
    <cellStyle name="20% - Accent1 3 2 2 2 2 5 4 2 2" xfId="16915" xr:uid="{00000000-0005-0000-0000-00005A410000}"/>
    <cellStyle name="20% - Accent1 3 2 2 2 2 5 4 2 2 2" xfId="16916" xr:uid="{00000000-0005-0000-0000-00005B410000}"/>
    <cellStyle name="20% - Accent1 3 2 2 2 2 5 4 2 3" xfId="16917" xr:uid="{00000000-0005-0000-0000-00005C410000}"/>
    <cellStyle name="20% - Accent1 3 2 2 2 2 5 4 3" xfId="16918" xr:uid="{00000000-0005-0000-0000-00005D410000}"/>
    <cellStyle name="20% - Accent1 3 2 2 2 2 5 4 3 2" xfId="16919" xr:uid="{00000000-0005-0000-0000-00005E410000}"/>
    <cellStyle name="20% - Accent1 3 2 2 2 2 5 4 4" xfId="16920" xr:uid="{00000000-0005-0000-0000-00005F410000}"/>
    <cellStyle name="20% - Accent1 3 2 2 2 2 5 5" xfId="16921" xr:uid="{00000000-0005-0000-0000-000060410000}"/>
    <cellStyle name="20% - Accent1 3 2 2 2 2 5 5 2" xfId="16922" xr:uid="{00000000-0005-0000-0000-000061410000}"/>
    <cellStyle name="20% - Accent1 3 2 2 2 2 5 5 2 2" xfId="16923" xr:uid="{00000000-0005-0000-0000-000062410000}"/>
    <cellStyle name="20% - Accent1 3 2 2 2 2 5 5 3" xfId="16924" xr:uid="{00000000-0005-0000-0000-000063410000}"/>
    <cellStyle name="20% - Accent1 3 2 2 2 2 5 6" xfId="16925" xr:uid="{00000000-0005-0000-0000-000064410000}"/>
    <cellStyle name="20% - Accent1 3 2 2 2 2 5 6 2" xfId="16926" xr:uid="{00000000-0005-0000-0000-000065410000}"/>
    <cellStyle name="20% - Accent1 3 2 2 2 2 5 6 2 2" xfId="16927" xr:uid="{00000000-0005-0000-0000-000066410000}"/>
    <cellStyle name="20% - Accent1 3 2 2 2 2 5 6 3" xfId="16928" xr:uid="{00000000-0005-0000-0000-000067410000}"/>
    <cellStyle name="20% - Accent1 3 2 2 2 2 5 7" xfId="16929" xr:uid="{00000000-0005-0000-0000-000068410000}"/>
    <cellStyle name="20% - Accent1 3 2 2 2 2 5 7 2" xfId="16930" xr:uid="{00000000-0005-0000-0000-000069410000}"/>
    <cellStyle name="20% - Accent1 3 2 2 2 2 5 8" xfId="16931" xr:uid="{00000000-0005-0000-0000-00006A410000}"/>
    <cellStyle name="20% - Accent1 3 2 2 2 2 5 8 2" xfId="16932" xr:uid="{00000000-0005-0000-0000-00006B410000}"/>
    <cellStyle name="20% - Accent1 3 2 2 2 2 5 9" xfId="16933" xr:uid="{00000000-0005-0000-0000-00006C410000}"/>
    <cellStyle name="20% - Accent1 3 2 2 2 2 6" xfId="16934" xr:uid="{00000000-0005-0000-0000-00006D410000}"/>
    <cellStyle name="20% - Accent1 3 2 2 2 2 6 2" xfId="16935" xr:uid="{00000000-0005-0000-0000-00006E410000}"/>
    <cellStyle name="20% - Accent1 3 2 2 2 2 6 2 2" xfId="16936" xr:uid="{00000000-0005-0000-0000-00006F410000}"/>
    <cellStyle name="20% - Accent1 3 2 2 2 2 6 2 2 2" xfId="16937" xr:uid="{00000000-0005-0000-0000-000070410000}"/>
    <cellStyle name="20% - Accent1 3 2 2 2 2 6 2 2 2 2" xfId="16938" xr:uid="{00000000-0005-0000-0000-000071410000}"/>
    <cellStyle name="20% - Accent1 3 2 2 2 2 6 2 2 3" xfId="16939" xr:uid="{00000000-0005-0000-0000-000072410000}"/>
    <cellStyle name="20% - Accent1 3 2 2 2 2 6 2 3" xfId="16940" xr:uid="{00000000-0005-0000-0000-000073410000}"/>
    <cellStyle name="20% - Accent1 3 2 2 2 2 6 2 3 2" xfId="16941" xr:uid="{00000000-0005-0000-0000-000074410000}"/>
    <cellStyle name="20% - Accent1 3 2 2 2 2 6 2 4" xfId="16942" xr:uid="{00000000-0005-0000-0000-000075410000}"/>
    <cellStyle name="20% - Accent1 3 2 2 2 2 6 3" xfId="16943" xr:uid="{00000000-0005-0000-0000-000076410000}"/>
    <cellStyle name="20% - Accent1 3 2 2 2 2 6 3 2" xfId="16944" xr:uid="{00000000-0005-0000-0000-000077410000}"/>
    <cellStyle name="20% - Accent1 3 2 2 2 2 6 3 2 2" xfId="16945" xr:uid="{00000000-0005-0000-0000-000078410000}"/>
    <cellStyle name="20% - Accent1 3 2 2 2 2 6 3 2 2 2" xfId="16946" xr:uid="{00000000-0005-0000-0000-000079410000}"/>
    <cellStyle name="20% - Accent1 3 2 2 2 2 6 3 2 3" xfId="16947" xr:uid="{00000000-0005-0000-0000-00007A410000}"/>
    <cellStyle name="20% - Accent1 3 2 2 2 2 6 3 3" xfId="16948" xr:uid="{00000000-0005-0000-0000-00007B410000}"/>
    <cellStyle name="20% - Accent1 3 2 2 2 2 6 3 3 2" xfId="16949" xr:uid="{00000000-0005-0000-0000-00007C410000}"/>
    <cellStyle name="20% - Accent1 3 2 2 2 2 6 3 4" xfId="16950" xr:uid="{00000000-0005-0000-0000-00007D410000}"/>
    <cellStyle name="20% - Accent1 3 2 2 2 2 6 4" xfId="16951" xr:uid="{00000000-0005-0000-0000-00007E410000}"/>
    <cellStyle name="20% - Accent1 3 2 2 2 2 6 4 2" xfId="16952" xr:uid="{00000000-0005-0000-0000-00007F410000}"/>
    <cellStyle name="20% - Accent1 3 2 2 2 2 6 4 2 2" xfId="16953" xr:uid="{00000000-0005-0000-0000-000080410000}"/>
    <cellStyle name="20% - Accent1 3 2 2 2 2 6 4 2 2 2" xfId="16954" xr:uid="{00000000-0005-0000-0000-000081410000}"/>
    <cellStyle name="20% - Accent1 3 2 2 2 2 6 4 2 3" xfId="16955" xr:uid="{00000000-0005-0000-0000-000082410000}"/>
    <cellStyle name="20% - Accent1 3 2 2 2 2 6 4 3" xfId="16956" xr:uid="{00000000-0005-0000-0000-000083410000}"/>
    <cellStyle name="20% - Accent1 3 2 2 2 2 6 4 3 2" xfId="16957" xr:uid="{00000000-0005-0000-0000-000084410000}"/>
    <cellStyle name="20% - Accent1 3 2 2 2 2 6 4 4" xfId="16958" xr:uid="{00000000-0005-0000-0000-000085410000}"/>
    <cellStyle name="20% - Accent1 3 2 2 2 2 6 5" xfId="16959" xr:uid="{00000000-0005-0000-0000-000086410000}"/>
    <cellStyle name="20% - Accent1 3 2 2 2 2 6 5 2" xfId="16960" xr:uid="{00000000-0005-0000-0000-000087410000}"/>
    <cellStyle name="20% - Accent1 3 2 2 2 2 6 5 2 2" xfId="16961" xr:uid="{00000000-0005-0000-0000-000088410000}"/>
    <cellStyle name="20% - Accent1 3 2 2 2 2 6 5 3" xfId="16962" xr:uid="{00000000-0005-0000-0000-000089410000}"/>
    <cellStyle name="20% - Accent1 3 2 2 2 2 6 6" xfId="16963" xr:uid="{00000000-0005-0000-0000-00008A410000}"/>
    <cellStyle name="20% - Accent1 3 2 2 2 2 6 6 2" xfId="16964" xr:uid="{00000000-0005-0000-0000-00008B410000}"/>
    <cellStyle name="20% - Accent1 3 2 2 2 2 6 6 2 2" xfId="16965" xr:uid="{00000000-0005-0000-0000-00008C410000}"/>
    <cellStyle name="20% - Accent1 3 2 2 2 2 6 6 3" xfId="16966" xr:uid="{00000000-0005-0000-0000-00008D410000}"/>
    <cellStyle name="20% - Accent1 3 2 2 2 2 6 7" xfId="16967" xr:uid="{00000000-0005-0000-0000-00008E410000}"/>
    <cellStyle name="20% - Accent1 3 2 2 2 2 6 7 2" xfId="16968" xr:uid="{00000000-0005-0000-0000-00008F410000}"/>
    <cellStyle name="20% - Accent1 3 2 2 2 2 6 8" xfId="16969" xr:uid="{00000000-0005-0000-0000-000090410000}"/>
    <cellStyle name="20% - Accent1 3 2 2 2 2 6 8 2" xfId="16970" xr:uid="{00000000-0005-0000-0000-000091410000}"/>
    <cellStyle name="20% - Accent1 3 2 2 2 2 6 9" xfId="16971" xr:uid="{00000000-0005-0000-0000-000092410000}"/>
    <cellStyle name="20% - Accent1 3 2 2 2 2 7" xfId="16972" xr:uid="{00000000-0005-0000-0000-000093410000}"/>
    <cellStyle name="20% - Accent1 3 2 2 2 2 7 2" xfId="16973" xr:uid="{00000000-0005-0000-0000-000094410000}"/>
    <cellStyle name="20% - Accent1 3 2 2 2 2 7 2 2" xfId="16974" xr:uid="{00000000-0005-0000-0000-000095410000}"/>
    <cellStyle name="20% - Accent1 3 2 2 2 2 7 2 2 2" xfId="16975" xr:uid="{00000000-0005-0000-0000-000096410000}"/>
    <cellStyle name="20% - Accent1 3 2 2 2 2 7 2 3" xfId="16976" xr:uid="{00000000-0005-0000-0000-000097410000}"/>
    <cellStyle name="20% - Accent1 3 2 2 2 2 7 3" xfId="16977" xr:uid="{00000000-0005-0000-0000-000098410000}"/>
    <cellStyle name="20% - Accent1 3 2 2 2 2 7 3 2" xfId="16978" xr:uid="{00000000-0005-0000-0000-000099410000}"/>
    <cellStyle name="20% - Accent1 3 2 2 2 2 7 4" xfId="16979" xr:uid="{00000000-0005-0000-0000-00009A410000}"/>
    <cellStyle name="20% - Accent1 3 2 2 2 2 8" xfId="16980" xr:uid="{00000000-0005-0000-0000-00009B410000}"/>
    <cellStyle name="20% - Accent1 3 2 2 2 2 8 2" xfId="16981" xr:uid="{00000000-0005-0000-0000-00009C410000}"/>
    <cellStyle name="20% - Accent1 3 2 2 2 2 8 2 2" xfId="16982" xr:uid="{00000000-0005-0000-0000-00009D410000}"/>
    <cellStyle name="20% - Accent1 3 2 2 2 2 8 2 2 2" xfId="16983" xr:uid="{00000000-0005-0000-0000-00009E410000}"/>
    <cellStyle name="20% - Accent1 3 2 2 2 2 8 2 3" xfId="16984" xr:uid="{00000000-0005-0000-0000-00009F410000}"/>
    <cellStyle name="20% - Accent1 3 2 2 2 2 8 3" xfId="16985" xr:uid="{00000000-0005-0000-0000-0000A0410000}"/>
    <cellStyle name="20% - Accent1 3 2 2 2 2 8 3 2" xfId="16986" xr:uid="{00000000-0005-0000-0000-0000A1410000}"/>
    <cellStyle name="20% - Accent1 3 2 2 2 2 8 4" xfId="16987" xr:uid="{00000000-0005-0000-0000-0000A2410000}"/>
    <cellStyle name="20% - Accent1 3 2 2 2 2 9" xfId="16988" xr:uid="{00000000-0005-0000-0000-0000A3410000}"/>
    <cellStyle name="20% - Accent1 3 2 2 2 2 9 2" xfId="16989" xr:uid="{00000000-0005-0000-0000-0000A4410000}"/>
    <cellStyle name="20% - Accent1 3 2 2 2 2 9 2 2" xfId="16990" xr:uid="{00000000-0005-0000-0000-0000A5410000}"/>
    <cellStyle name="20% - Accent1 3 2 2 2 2 9 2 2 2" xfId="16991" xr:uid="{00000000-0005-0000-0000-0000A6410000}"/>
    <cellStyle name="20% - Accent1 3 2 2 2 2 9 2 3" xfId="16992" xr:uid="{00000000-0005-0000-0000-0000A7410000}"/>
    <cellStyle name="20% - Accent1 3 2 2 2 2 9 3" xfId="16993" xr:uid="{00000000-0005-0000-0000-0000A8410000}"/>
    <cellStyle name="20% - Accent1 3 2 2 2 2 9 3 2" xfId="16994" xr:uid="{00000000-0005-0000-0000-0000A9410000}"/>
    <cellStyle name="20% - Accent1 3 2 2 2 2 9 4" xfId="16995" xr:uid="{00000000-0005-0000-0000-0000AA410000}"/>
    <cellStyle name="20% - Accent1 3 2 2 2 3" xfId="16996" xr:uid="{00000000-0005-0000-0000-0000AB410000}"/>
    <cellStyle name="20% - Accent1 3 2 2 2 3 10" xfId="16997" xr:uid="{00000000-0005-0000-0000-0000AC410000}"/>
    <cellStyle name="20% - Accent1 3 2 2 2 3 10 2" xfId="16998" xr:uid="{00000000-0005-0000-0000-0000AD410000}"/>
    <cellStyle name="20% - Accent1 3 2 2 2 3 11" xfId="16999" xr:uid="{00000000-0005-0000-0000-0000AE410000}"/>
    <cellStyle name="20% - Accent1 3 2 2 2 3 2" xfId="17000" xr:uid="{00000000-0005-0000-0000-0000AF410000}"/>
    <cellStyle name="20% - Accent1 3 2 2 2 3 2 2" xfId="17001" xr:uid="{00000000-0005-0000-0000-0000B0410000}"/>
    <cellStyle name="20% - Accent1 3 2 2 2 3 2 2 2" xfId="17002" xr:uid="{00000000-0005-0000-0000-0000B1410000}"/>
    <cellStyle name="20% - Accent1 3 2 2 2 3 2 2 2 2" xfId="17003" xr:uid="{00000000-0005-0000-0000-0000B2410000}"/>
    <cellStyle name="20% - Accent1 3 2 2 2 3 2 2 2 2 2" xfId="17004" xr:uid="{00000000-0005-0000-0000-0000B3410000}"/>
    <cellStyle name="20% - Accent1 3 2 2 2 3 2 2 2 3" xfId="17005" xr:uid="{00000000-0005-0000-0000-0000B4410000}"/>
    <cellStyle name="20% - Accent1 3 2 2 2 3 2 2 3" xfId="17006" xr:uid="{00000000-0005-0000-0000-0000B5410000}"/>
    <cellStyle name="20% - Accent1 3 2 2 2 3 2 2 3 2" xfId="17007" xr:uid="{00000000-0005-0000-0000-0000B6410000}"/>
    <cellStyle name="20% - Accent1 3 2 2 2 3 2 2 4" xfId="17008" xr:uid="{00000000-0005-0000-0000-0000B7410000}"/>
    <cellStyle name="20% - Accent1 3 2 2 2 3 2 3" xfId="17009" xr:uid="{00000000-0005-0000-0000-0000B8410000}"/>
    <cellStyle name="20% - Accent1 3 2 2 2 3 2 3 2" xfId="17010" xr:uid="{00000000-0005-0000-0000-0000B9410000}"/>
    <cellStyle name="20% - Accent1 3 2 2 2 3 2 3 2 2" xfId="17011" xr:uid="{00000000-0005-0000-0000-0000BA410000}"/>
    <cellStyle name="20% - Accent1 3 2 2 2 3 2 3 2 2 2" xfId="17012" xr:uid="{00000000-0005-0000-0000-0000BB410000}"/>
    <cellStyle name="20% - Accent1 3 2 2 2 3 2 3 2 3" xfId="17013" xr:uid="{00000000-0005-0000-0000-0000BC410000}"/>
    <cellStyle name="20% - Accent1 3 2 2 2 3 2 3 3" xfId="17014" xr:uid="{00000000-0005-0000-0000-0000BD410000}"/>
    <cellStyle name="20% - Accent1 3 2 2 2 3 2 3 3 2" xfId="17015" xr:uid="{00000000-0005-0000-0000-0000BE410000}"/>
    <cellStyle name="20% - Accent1 3 2 2 2 3 2 3 4" xfId="17016" xr:uid="{00000000-0005-0000-0000-0000BF410000}"/>
    <cellStyle name="20% - Accent1 3 2 2 2 3 2 4" xfId="17017" xr:uid="{00000000-0005-0000-0000-0000C0410000}"/>
    <cellStyle name="20% - Accent1 3 2 2 2 3 2 4 2" xfId="17018" xr:uid="{00000000-0005-0000-0000-0000C1410000}"/>
    <cellStyle name="20% - Accent1 3 2 2 2 3 2 4 2 2" xfId="17019" xr:uid="{00000000-0005-0000-0000-0000C2410000}"/>
    <cellStyle name="20% - Accent1 3 2 2 2 3 2 4 2 2 2" xfId="17020" xr:uid="{00000000-0005-0000-0000-0000C3410000}"/>
    <cellStyle name="20% - Accent1 3 2 2 2 3 2 4 2 3" xfId="17021" xr:uid="{00000000-0005-0000-0000-0000C4410000}"/>
    <cellStyle name="20% - Accent1 3 2 2 2 3 2 4 3" xfId="17022" xr:uid="{00000000-0005-0000-0000-0000C5410000}"/>
    <cellStyle name="20% - Accent1 3 2 2 2 3 2 4 3 2" xfId="17023" xr:uid="{00000000-0005-0000-0000-0000C6410000}"/>
    <cellStyle name="20% - Accent1 3 2 2 2 3 2 4 4" xfId="17024" xr:uid="{00000000-0005-0000-0000-0000C7410000}"/>
    <cellStyle name="20% - Accent1 3 2 2 2 3 2 5" xfId="17025" xr:uid="{00000000-0005-0000-0000-0000C8410000}"/>
    <cellStyle name="20% - Accent1 3 2 2 2 3 2 5 2" xfId="17026" xr:uid="{00000000-0005-0000-0000-0000C9410000}"/>
    <cellStyle name="20% - Accent1 3 2 2 2 3 2 5 2 2" xfId="17027" xr:uid="{00000000-0005-0000-0000-0000CA410000}"/>
    <cellStyle name="20% - Accent1 3 2 2 2 3 2 5 3" xfId="17028" xr:uid="{00000000-0005-0000-0000-0000CB410000}"/>
    <cellStyle name="20% - Accent1 3 2 2 2 3 2 6" xfId="17029" xr:uid="{00000000-0005-0000-0000-0000CC410000}"/>
    <cellStyle name="20% - Accent1 3 2 2 2 3 2 6 2" xfId="17030" xr:uid="{00000000-0005-0000-0000-0000CD410000}"/>
    <cellStyle name="20% - Accent1 3 2 2 2 3 2 6 2 2" xfId="17031" xr:uid="{00000000-0005-0000-0000-0000CE410000}"/>
    <cellStyle name="20% - Accent1 3 2 2 2 3 2 6 3" xfId="17032" xr:uid="{00000000-0005-0000-0000-0000CF410000}"/>
    <cellStyle name="20% - Accent1 3 2 2 2 3 2 7" xfId="17033" xr:uid="{00000000-0005-0000-0000-0000D0410000}"/>
    <cellStyle name="20% - Accent1 3 2 2 2 3 2 7 2" xfId="17034" xr:uid="{00000000-0005-0000-0000-0000D1410000}"/>
    <cellStyle name="20% - Accent1 3 2 2 2 3 2 8" xfId="17035" xr:uid="{00000000-0005-0000-0000-0000D2410000}"/>
    <cellStyle name="20% - Accent1 3 2 2 2 3 2 8 2" xfId="17036" xr:uid="{00000000-0005-0000-0000-0000D3410000}"/>
    <cellStyle name="20% - Accent1 3 2 2 2 3 2 9" xfId="17037" xr:uid="{00000000-0005-0000-0000-0000D4410000}"/>
    <cellStyle name="20% - Accent1 3 2 2 2 3 3" xfId="17038" xr:uid="{00000000-0005-0000-0000-0000D5410000}"/>
    <cellStyle name="20% - Accent1 3 2 2 2 3 3 2" xfId="17039" xr:uid="{00000000-0005-0000-0000-0000D6410000}"/>
    <cellStyle name="20% - Accent1 3 2 2 2 3 3 2 2" xfId="17040" xr:uid="{00000000-0005-0000-0000-0000D7410000}"/>
    <cellStyle name="20% - Accent1 3 2 2 2 3 3 2 2 2" xfId="17041" xr:uid="{00000000-0005-0000-0000-0000D8410000}"/>
    <cellStyle name="20% - Accent1 3 2 2 2 3 3 2 2 2 2" xfId="17042" xr:uid="{00000000-0005-0000-0000-0000D9410000}"/>
    <cellStyle name="20% - Accent1 3 2 2 2 3 3 2 2 3" xfId="17043" xr:uid="{00000000-0005-0000-0000-0000DA410000}"/>
    <cellStyle name="20% - Accent1 3 2 2 2 3 3 2 3" xfId="17044" xr:uid="{00000000-0005-0000-0000-0000DB410000}"/>
    <cellStyle name="20% - Accent1 3 2 2 2 3 3 2 3 2" xfId="17045" xr:uid="{00000000-0005-0000-0000-0000DC410000}"/>
    <cellStyle name="20% - Accent1 3 2 2 2 3 3 2 4" xfId="17046" xr:uid="{00000000-0005-0000-0000-0000DD410000}"/>
    <cellStyle name="20% - Accent1 3 2 2 2 3 3 3" xfId="17047" xr:uid="{00000000-0005-0000-0000-0000DE410000}"/>
    <cellStyle name="20% - Accent1 3 2 2 2 3 3 3 2" xfId="17048" xr:uid="{00000000-0005-0000-0000-0000DF410000}"/>
    <cellStyle name="20% - Accent1 3 2 2 2 3 3 3 2 2" xfId="17049" xr:uid="{00000000-0005-0000-0000-0000E0410000}"/>
    <cellStyle name="20% - Accent1 3 2 2 2 3 3 3 2 2 2" xfId="17050" xr:uid="{00000000-0005-0000-0000-0000E1410000}"/>
    <cellStyle name="20% - Accent1 3 2 2 2 3 3 3 2 3" xfId="17051" xr:uid="{00000000-0005-0000-0000-0000E2410000}"/>
    <cellStyle name="20% - Accent1 3 2 2 2 3 3 3 3" xfId="17052" xr:uid="{00000000-0005-0000-0000-0000E3410000}"/>
    <cellStyle name="20% - Accent1 3 2 2 2 3 3 3 3 2" xfId="17053" xr:uid="{00000000-0005-0000-0000-0000E4410000}"/>
    <cellStyle name="20% - Accent1 3 2 2 2 3 3 3 4" xfId="17054" xr:uid="{00000000-0005-0000-0000-0000E5410000}"/>
    <cellStyle name="20% - Accent1 3 2 2 2 3 3 4" xfId="17055" xr:uid="{00000000-0005-0000-0000-0000E6410000}"/>
    <cellStyle name="20% - Accent1 3 2 2 2 3 3 4 2" xfId="17056" xr:uid="{00000000-0005-0000-0000-0000E7410000}"/>
    <cellStyle name="20% - Accent1 3 2 2 2 3 3 4 2 2" xfId="17057" xr:uid="{00000000-0005-0000-0000-0000E8410000}"/>
    <cellStyle name="20% - Accent1 3 2 2 2 3 3 4 2 2 2" xfId="17058" xr:uid="{00000000-0005-0000-0000-0000E9410000}"/>
    <cellStyle name="20% - Accent1 3 2 2 2 3 3 4 2 3" xfId="17059" xr:uid="{00000000-0005-0000-0000-0000EA410000}"/>
    <cellStyle name="20% - Accent1 3 2 2 2 3 3 4 3" xfId="17060" xr:uid="{00000000-0005-0000-0000-0000EB410000}"/>
    <cellStyle name="20% - Accent1 3 2 2 2 3 3 4 3 2" xfId="17061" xr:uid="{00000000-0005-0000-0000-0000EC410000}"/>
    <cellStyle name="20% - Accent1 3 2 2 2 3 3 4 4" xfId="17062" xr:uid="{00000000-0005-0000-0000-0000ED410000}"/>
    <cellStyle name="20% - Accent1 3 2 2 2 3 3 5" xfId="17063" xr:uid="{00000000-0005-0000-0000-0000EE410000}"/>
    <cellStyle name="20% - Accent1 3 2 2 2 3 3 5 2" xfId="17064" xr:uid="{00000000-0005-0000-0000-0000EF410000}"/>
    <cellStyle name="20% - Accent1 3 2 2 2 3 3 5 2 2" xfId="17065" xr:uid="{00000000-0005-0000-0000-0000F0410000}"/>
    <cellStyle name="20% - Accent1 3 2 2 2 3 3 5 3" xfId="17066" xr:uid="{00000000-0005-0000-0000-0000F1410000}"/>
    <cellStyle name="20% - Accent1 3 2 2 2 3 3 6" xfId="17067" xr:uid="{00000000-0005-0000-0000-0000F2410000}"/>
    <cellStyle name="20% - Accent1 3 2 2 2 3 3 6 2" xfId="17068" xr:uid="{00000000-0005-0000-0000-0000F3410000}"/>
    <cellStyle name="20% - Accent1 3 2 2 2 3 3 6 2 2" xfId="17069" xr:uid="{00000000-0005-0000-0000-0000F4410000}"/>
    <cellStyle name="20% - Accent1 3 2 2 2 3 3 6 3" xfId="17070" xr:uid="{00000000-0005-0000-0000-0000F5410000}"/>
    <cellStyle name="20% - Accent1 3 2 2 2 3 3 7" xfId="17071" xr:uid="{00000000-0005-0000-0000-0000F6410000}"/>
    <cellStyle name="20% - Accent1 3 2 2 2 3 3 7 2" xfId="17072" xr:uid="{00000000-0005-0000-0000-0000F7410000}"/>
    <cellStyle name="20% - Accent1 3 2 2 2 3 3 8" xfId="17073" xr:uid="{00000000-0005-0000-0000-0000F8410000}"/>
    <cellStyle name="20% - Accent1 3 2 2 2 3 3 8 2" xfId="17074" xr:uid="{00000000-0005-0000-0000-0000F9410000}"/>
    <cellStyle name="20% - Accent1 3 2 2 2 3 3 9" xfId="17075" xr:uid="{00000000-0005-0000-0000-0000FA410000}"/>
    <cellStyle name="20% - Accent1 3 2 2 2 3 4" xfId="17076" xr:uid="{00000000-0005-0000-0000-0000FB410000}"/>
    <cellStyle name="20% - Accent1 3 2 2 2 3 4 2" xfId="17077" xr:uid="{00000000-0005-0000-0000-0000FC410000}"/>
    <cellStyle name="20% - Accent1 3 2 2 2 3 4 2 2" xfId="17078" xr:uid="{00000000-0005-0000-0000-0000FD410000}"/>
    <cellStyle name="20% - Accent1 3 2 2 2 3 4 2 2 2" xfId="17079" xr:uid="{00000000-0005-0000-0000-0000FE410000}"/>
    <cellStyle name="20% - Accent1 3 2 2 2 3 4 2 3" xfId="17080" xr:uid="{00000000-0005-0000-0000-0000FF410000}"/>
    <cellStyle name="20% - Accent1 3 2 2 2 3 4 3" xfId="17081" xr:uid="{00000000-0005-0000-0000-000000420000}"/>
    <cellStyle name="20% - Accent1 3 2 2 2 3 4 3 2" xfId="17082" xr:uid="{00000000-0005-0000-0000-000001420000}"/>
    <cellStyle name="20% - Accent1 3 2 2 2 3 4 4" xfId="17083" xr:uid="{00000000-0005-0000-0000-000002420000}"/>
    <cellStyle name="20% - Accent1 3 2 2 2 3 5" xfId="17084" xr:uid="{00000000-0005-0000-0000-000003420000}"/>
    <cellStyle name="20% - Accent1 3 2 2 2 3 5 2" xfId="17085" xr:uid="{00000000-0005-0000-0000-000004420000}"/>
    <cellStyle name="20% - Accent1 3 2 2 2 3 5 2 2" xfId="17086" xr:uid="{00000000-0005-0000-0000-000005420000}"/>
    <cellStyle name="20% - Accent1 3 2 2 2 3 5 2 2 2" xfId="17087" xr:uid="{00000000-0005-0000-0000-000006420000}"/>
    <cellStyle name="20% - Accent1 3 2 2 2 3 5 2 3" xfId="17088" xr:uid="{00000000-0005-0000-0000-000007420000}"/>
    <cellStyle name="20% - Accent1 3 2 2 2 3 5 3" xfId="17089" xr:uid="{00000000-0005-0000-0000-000008420000}"/>
    <cellStyle name="20% - Accent1 3 2 2 2 3 5 3 2" xfId="17090" xr:uid="{00000000-0005-0000-0000-000009420000}"/>
    <cellStyle name="20% - Accent1 3 2 2 2 3 5 4" xfId="17091" xr:uid="{00000000-0005-0000-0000-00000A420000}"/>
    <cellStyle name="20% - Accent1 3 2 2 2 3 6" xfId="17092" xr:uid="{00000000-0005-0000-0000-00000B420000}"/>
    <cellStyle name="20% - Accent1 3 2 2 2 3 6 2" xfId="17093" xr:uid="{00000000-0005-0000-0000-00000C420000}"/>
    <cellStyle name="20% - Accent1 3 2 2 2 3 6 2 2" xfId="17094" xr:uid="{00000000-0005-0000-0000-00000D420000}"/>
    <cellStyle name="20% - Accent1 3 2 2 2 3 6 2 2 2" xfId="17095" xr:uid="{00000000-0005-0000-0000-00000E420000}"/>
    <cellStyle name="20% - Accent1 3 2 2 2 3 6 2 3" xfId="17096" xr:uid="{00000000-0005-0000-0000-00000F420000}"/>
    <cellStyle name="20% - Accent1 3 2 2 2 3 6 3" xfId="17097" xr:uid="{00000000-0005-0000-0000-000010420000}"/>
    <cellStyle name="20% - Accent1 3 2 2 2 3 6 3 2" xfId="17098" xr:uid="{00000000-0005-0000-0000-000011420000}"/>
    <cellStyle name="20% - Accent1 3 2 2 2 3 6 4" xfId="17099" xr:uid="{00000000-0005-0000-0000-000012420000}"/>
    <cellStyle name="20% - Accent1 3 2 2 2 3 7" xfId="17100" xr:uid="{00000000-0005-0000-0000-000013420000}"/>
    <cellStyle name="20% - Accent1 3 2 2 2 3 7 2" xfId="17101" xr:uid="{00000000-0005-0000-0000-000014420000}"/>
    <cellStyle name="20% - Accent1 3 2 2 2 3 7 2 2" xfId="17102" xr:uid="{00000000-0005-0000-0000-000015420000}"/>
    <cellStyle name="20% - Accent1 3 2 2 2 3 7 3" xfId="17103" xr:uid="{00000000-0005-0000-0000-000016420000}"/>
    <cellStyle name="20% - Accent1 3 2 2 2 3 8" xfId="17104" xr:uid="{00000000-0005-0000-0000-000017420000}"/>
    <cellStyle name="20% - Accent1 3 2 2 2 3 8 2" xfId="17105" xr:uid="{00000000-0005-0000-0000-000018420000}"/>
    <cellStyle name="20% - Accent1 3 2 2 2 3 8 2 2" xfId="17106" xr:uid="{00000000-0005-0000-0000-000019420000}"/>
    <cellStyle name="20% - Accent1 3 2 2 2 3 8 3" xfId="17107" xr:uid="{00000000-0005-0000-0000-00001A420000}"/>
    <cellStyle name="20% - Accent1 3 2 2 2 3 9" xfId="17108" xr:uid="{00000000-0005-0000-0000-00001B420000}"/>
    <cellStyle name="20% - Accent1 3 2 2 2 3 9 2" xfId="17109" xr:uid="{00000000-0005-0000-0000-00001C420000}"/>
    <cellStyle name="20% - Accent1 3 2 2 2 4" xfId="17110" xr:uid="{00000000-0005-0000-0000-00001D420000}"/>
    <cellStyle name="20% - Accent1 3 2 2 2 4 10" xfId="17111" xr:uid="{00000000-0005-0000-0000-00001E420000}"/>
    <cellStyle name="20% - Accent1 3 2 2 2 4 10 2" xfId="17112" xr:uid="{00000000-0005-0000-0000-00001F420000}"/>
    <cellStyle name="20% - Accent1 3 2 2 2 4 11" xfId="17113" xr:uid="{00000000-0005-0000-0000-000020420000}"/>
    <cellStyle name="20% - Accent1 3 2 2 2 4 2" xfId="17114" xr:uid="{00000000-0005-0000-0000-000021420000}"/>
    <cellStyle name="20% - Accent1 3 2 2 2 4 2 2" xfId="17115" xr:uid="{00000000-0005-0000-0000-000022420000}"/>
    <cellStyle name="20% - Accent1 3 2 2 2 4 2 2 2" xfId="17116" xr:uid="{00000000-0005-0000-0000-000023420000}"/>
    <cellStyle name="20% - Accent1 3 2 2 2 4 2 2 2 2" xfId="17117" xr:uid="{00000000-0005-0000-0000-000024420000}"/>
    <cellStyle name="20% - Accent1 3 2 2 2 4 2 2 2 2 2" xfId="17118" xr:uid="{00000000-0005-0000-0000-000025420000}"/>
    <cellStyle name="20% - Accent1 3 2 2 2 4 2 2 2 3" xfId="17119" xr:uid="{00000000-0005-0000-0000-000026420000}"/>
    <cellStyle name="20% - Accent1 3 2 2 2 4 2 2 3" xfId="17120" xr:uid="{00000000-0005-0000-0000-000027420000}"/>
    <cellStyle name="20% - Accent1 3 2 2 2 4 2 2 3 2" xfId="17121" xr:uid="{00000000-0005-0000-0000-000028420000}"/>
    <cellStyle name="20% - Accent1 3 2 2 2 4 2 2 4" xfId="17122" xr:uid="{00000000-0005-0000-0000-000029420000}"/>
    <cellStyle name="20% - Accent1 3 2 2 2 4 2 3" xfId="17123" xr:uid="{00000000-0005-0000-0000-00002A420000}"/>
    <cellStyle name="20% - Accent1 3 2 2 2 4 2 3 2" xfId="17124" xr:uid="{00000000-0005-0000-0000-00002B420000}"/>
    <cellStyle name="20% - Accent1 3 2 2 2 4 2 3 2 2" xfId="17125" xr:uid="{00000000-0005-0000-0000-00002C420000}"/>
    <cellStyle name="20% - Accent1 3 2 2 2 4 2 3 2 2 2" xfId="17126" xr:uid="{00000000-0005-0000-0000-00002D420000}"/>
    <cellStyle name="20% - Accent1 3 2 2 2 4 2 3 2 3" xfId="17127" xr:uid="{00000000-0005-0000-0000-00002E420000}"/>
    <cellStyle name="20% - Accent1 3 2 2 2 4 2 3 3" xfId="17128" xr:uid="{00000000-0005-0000-0000-00002F420000}"/>
    <cellStyle name="20% - Accent1 3 2 2 2 4 2 3 3 2" xfId="17129" xr:uid="{00000000-0005-0000-0000-000030420000}"/>
    <cellStyle name="20% - Accent1 3 2 2 2 4 2 3 4" xfId="17130" xr:uid="{00000000-0005-0000-0000-000031420000}"/>
    <cellStyle name="20% - Accent1 3 2 2 2 4 2 4" xfId="17131" xr:uid="{00000000-0005-0000-0000-000032420000}"/>
    <cellStyle name="20% - Accent1 3 2 2 2 4 2 4 2" xfId="17132" xr:uid="{00000000-0005-0000-0000-000033420000}"/>
    <cellStyle name="20% - Accent1 3 2 2 2 4 2 4 2 2" xfId="17133" xr:uid="{00000000-0005-0000-0000-000034420000}"/>
    <cellStyle name="20% - Accent1 3 2 2 2 4 2 4 2 2 2" xfId="17134" xr:uid="{00000000-0005-0000-0000-000035420000}"/>
    <cellStyle name="20% - Accent1 3 2 2 2 4 2 4 2 3" xfId="17135" xr:uid="{00000000-0005-0000-0000-000036420000}"/>
    <cellStyle name="20% - Accent1 3 2 2 2 4 2 4 3" xfId="17136" xr:uid="{00000000-0005-0000-0000-000037420000}"/>
    <cellStyle name="20% - Accent1 3 2 2 2 4 2 4 3 2" xfId="17137" xr:uid="{00000000-0005-0000-0000-000038420000}"/>
    <cellStyle name="20% - Accent1 3 2 2 2 4 2 4 4" xfId="17138" xr:uid="{00000000-0005-0000-0000-000039420000}"/>
    <cellStyle name="20% - Accent1 3 2 2 2 4 2 5" xfId="17139" xr:uid="{00000000-0005-0000-0000-00003A420000}"/>
    <cellStyle name="20% - Accent1 3 2 2 2 4 2 5 2" xfId="17140" xr:uid="{00000000-0005-0000-0000-00003B420000}"/>
    <cellStyle name="20% - Accent1 3 2 2 2 4 2 5 2 2" xfId="17141" xr:uid="{00000000-0005-0000-0000-00003C420000}"/>
    <cellStyle name="20% - Accent1 3 2 2 2 4 2 5 3" xfId="17142" xr:uid="{00000000-0005-0000-0000-00003D420000}"/>
    <cellStyle name="20% - Accent1 3 2 2 2 4 2 6" xfId="17143" xr:uid="{00000000-0005-0000-0000-00003E420000}"/>
    <cellStyle name="20% - Accent1 3 2 2 2 4 2 6 2" xfId="17144" xr:uid="{00000000-0005-0000-0000-00003F420000}"/>
    <cellStyle name="20% - Accent1 3 2 2 2 4 2 6 2 2" xfId="17145" xr:uid="{00000000-0005-0000-0000-000040420000}"/>
    <cellStyle name="20% - Accent1 3 2 2 2 4 2 6 3" xfId="17146" xr:uid="{00000000-0005-0000-0000-000041420000}"/>
    <cellStyle name="20% - Accent1 3 2 2 2 4 2 7" xfId="17147" xr:uid="{00000000-0005-0000-0000-000042420000}"/>
    <cellStyle name="20% - Accent1 3 2 2 2 4 2 7 2" xfId="17148" xr:uid="{00000000-0005-0000-0000-000043420000}"/>
    <cellStyle name="20% - Accent1 3 2 2 2 4 2 8" xfId="17149" xr:uid="{00000000-0005-0000-0000-000044420000}"/>
    <cellStyle name="20% - Accent1 3 2 2 2 4 2 8 2" xfId="17150" xr:uid="{00000000-0005-0000-0000-000045420000}"/>
    <cellStyle name="20% - Accent1 3 2 2 2 4 2 9" xfId="17151" xr:uid="{00000000-0005-0000-0000-000046420000}"/>
    <cellStyle name="20% - Accent1 3 2 2 2 4 3" xfId="17152" xr:uid="{00000000-0005-0000-0000-000047420000}"/>
    <cellStyle name="20% - Accent1 3 2 2 2 4 3 2" xfId="17153" xr:uid="{00000000-0005-0000-0000-000048420000}"/>
    <cellStyle name="20% - Accent1 3 2 2 2 4 3 2 2" xfId="17154" xr:uid="{00000000-0005-0000-0000-000049420000}"/>
    <cellStyle name="20% - Accent1 3 2 2 2 4 3 2 2 2" xfId="17155" xr:uid="{00000000-0005-0000-0000-00004A420000}"/>
    <cellStyle name="20% - Accent1 3 2 2 2 4 3 2 2 2 2" xfId="17156" xr:uid="{00000000-0005-0000-0000-00004B420000}"/>
    <cellStyle name="20% - Accent1 3 2 2 2 4 3 2 2 3" xfId="17157" xr:uid="{00000000-0005-0000-0000-00004C420000}"/>
    <cellStyle name="20% - Accent1 3 2 2 2 4 3 2 3" xfId="17158" xr:uid="{00000000-0005-0000-0000-00004D420000}"/>
    <cellStyle name="20% - Accent1 3 2 2 2 4 3 2 3 2" xfId="17159" xr:uid="{00000000-0005-0000-0000-00004E420000}"/>
    <cellStyle name="20% - Accent1 3 2 2 2 4 3 2 4" xfId="17160" xr:uid="{00000000-0005-0000-0000-00004F420000}"/>
    <cellStyle name="20% - Accent1 3 2 2 2 4 3 3" xfId="17161" xr:uid="{00000000-0005-0000-0000-000050420000}"/>
    <cellStyle name="20% - Accent1 3 2 2 2 4 3 3 2" xfId="17162" xr:uid="{00000000-0005-0000-0000-000051420000}"/>
    <cellStyle name="20% - Accent1 3 2 2 2 4 3 3 2 2" xfId="17163" xr:uid="{00000000-0005-0000-0000-000052420000}"/>
    <cellStyle name="20% - Accent1 3 2 2 2 4 3 3 2 2 2" xfId="17164" xr:uid="{00000000-0005-0000-0000-000053420000}"/>
    <cellStyle name="20% - Accent1 3 2 2 2 4 3 3 2 3" xfId="17165" xr:uid="{00000000-0005-0000-0000-000054420000}"/>
    <cellStyle name="20% - Accent1 3 2 2 2 4 3 3 3" xfId="17166" xr:uid="{00000000-0005-0000-0000-000055420000}"/>
    <cellStyle name="20% - Accent1 3 2 2 2 4 3 3 3 2" xfId="17167" xr:uid="{00000000-0005-0000-0000-000056420000}"/>
    <cellStyle name="20% - Accent1 3 2 2 2 4 3 3 4" xfId="17168" xr:uid="{00000000-0005-0000-0000-000057420000}"/>
    <cellStyle name="20% - Accent1 3 2 2 2 4 3 4" xfId="17169" xr:uid="{00000000-0005-0000-0000-000058420000}"/>
    <cellStyle name="20% - Accent1 3 2 2 2 4 3 4 2" xfId="17170" xr:uid="{00000000-0005-0000-0000-000059420000}"/>
    <cellStyle name="20% - Accent1 3 2 2 2 4 3 4 2 2" xfId="17171" xr:uid="{00000000-0005-0000-0000-00005A420000}"/>
    <cellStyle name="20% - Accent1 3 2 2 2 4 3 4 2 2 2" xfId="17172" xr:uid="{00000000-0005-0000-0000-00005B420000}"/>
    <cellStyle name="20% - Accent1 3 2 2 2 4 3 4 2 3" xfId="17173" xr:uid="{00000000-0005-0000-0000-00005C420000}"/>
    <cellStyle name="20% - Accent1 3 2 2 2 4 3 4 3" xfId="17174" xr:uid="{00000000-0005-0000-0000-00005D420000}"/>
    <cellStyle name="20% - Accent1 3 2 2 2 4 3 4 3 2" xfId="17175" xr:uid="{00000000-0005-0000-0000-00005E420000}"/>
    <cellStyle name="20% - Accent1 3 2 2 2 4 3 4 4" xfId="17176" xr:uid="{00000000-0005-0000-0000-00005F420000}"/>
    <cellStyle name="20% - Accent1 3 2 2 2 4 3 5" xfId="17177" xr:uid="{00000000-0005-0000-0000-000060420000}"/>
    <cellStyle name="20% - Accent1 3 2 2 2 4 3 5 2" xfId="17178" xr:uid="{00000000-0005-0000-0000-000061420000}"/>
    <cellStyle name="20% - Accent1 3 2 2 2 4 3 5 2 2" xfId="17179" xr:uid="{00000000-0005-0000-0000-000062420000}"/>
    <cellStyle name="20% - Accent1 3 2 2 2 4 3 5 3" xfId="17180" xr:uid="{00000000-0005-0000-0000-000063420000}"/>
    <cellStyle name="20% - Accent1 3 2 2 2 4 3 6" xfId="17181" xr:uid="{00000000-0005-0000-0000-000064420000}"/>
    <cellStyle name="20% - Accent1 3 2 2 2 4 3 6 2" xfId="17182" xr:uid="{00000000-0005-0000-0000-000065420000}"/>
    <cellStyle name="20% - Accent1 3 2 2 2 4 3 6 2 2" xfId="17183" xr:uid="{00000000-0005-0000-0000-000066420000}"/>
    <cellStyle name="20% - Accent1 3 2 2 2 4 3 6 3" xfId="17184" xr:uid="{00000000-0005-0000-0000-000067420000}"/>
    <cellStyle name="20% - Accent1 3 2 2 2 4 3 7" xfId="17185" xr:uid="{00000000-0005-0000-0000-000068420000}"/>
    <cellStyle name="20% - Accent1 3 2 2 2 4 3 7 2" xfId="17186" xr:uid="{00000000-0005-0000-0000-000069420000}"/>
    <cellStyle name="20% - Accent1 3 2 2 2 4 3 8" xfId="17187" xr:uid="{00000000-0005-0000-0000-00006A420000}"/>
    <cellStyle name="20% - Accent1 3 2 2 2 4 3 8 2" xfId="17188" xr:uid="{00000000-0005-0000-0000-00006B420000}"/>
    <cellStyle name="20% - Accent1 3 2 2 2 4 3 9" xfId="17189" xr:uid="{00000000-0005-0000-0000-00006C420000}"/>
    <cellStyle name="20% - Accent1 3 2 2 2 4 4" xfId="17190" xr:uid="{00000000-0005-0000-0000-00006D420000}"/>
    <cellStyle name="20% - Accent1 3 2 2 2 4 4 2" xfId="17191" xr:uid="{00000000-0005-0000-0000-00006E420000}"/>
    <cellStyle name="20% - Accent1 3 2 2 2 4 4 2 2" xfId="17192" xr:uid="{00000000-0005-0000-0000-00006F420000}"/>
    <cellStyle name="20% - Accent1 3 2 2 2 4 4 2 2 2" xfId="17193" xr:uid="{00000000-0005-0000-0000-000070420000}"/>
    <cellStyle name="20% - Accent1 3 2 2 2 4 4 2 3" xfId="17194" xr:uid="{00000000-0005-0000-0000-000071420000}"/>
    <cellStyle name="20% - Accent1 3 2 2 2 4 4 3" xfId="17195" xr:uid="{00000000-0005-0000-0000-000072420000}"/>
    <cellStyle name="20% - Accent1 3 2 2 2 4 4 3 2" xfId="17196" xr:uid="{00000000-0005-0000-0000-000073420000}"/>
    <cellStyle name="20% - Accent1 3 2 2 2 4 4 4" xfId="17197" xr:uid="{00000000-0005-0000-0000-000074420000}"/>
    <cellStyle name="20% - Accent1 3 2 2 2 4 5" xfId="17198" xr:uid="{00000000-0005-0000-0000-000075420000}"/>
    <cellStyle name="20% - Accent1 3 2 2 2 4 5 2" xfId="17199" xr:uid="{00000000-0005-0000-0000-000076420000}"/>
    <cellStyle name="20% - Accent1 3 2 2 2 4 5 2 2" xfId="17200" xr:uid="{00000000-0005-0000-0000-000077420000}"/>
    <cellStyle name="20% - Accent1 3 2 2 2 4 5 2 2 2" xfId="17201" xr:uid="{00000000-0005-0000-0000-000078420000}"/>
    <cellStyle name="20% - Accent1 3 2 2 2 4 5 2 3" xfId="17202" xr:uid="{00000000-0005-0000-0000-000079420000}"/>
    <cellStyle name="20% - Accent1 3 2 2 2 4 5 3" xfId="17203" xr:uid="{00000000-0005-0000-0000-00007A420000}"/>
    <cellStyle name="20% - Accent1 3 2 2 2 4 5 3 2" xfId="17204" xr:uid="{00000000-0005-0000-0000-00007B420000}"/>
    <cellStyle name="20% - Accent1 3 2 2 2 4 5 4" xfId="17205" xr:uid="{00000000-0005-0000-0000-00007C420000}"/>
    <cellStyle name="20% - Accent1 3 2 2 2 4 6" xfId="17206" xr:uid="{00000000-0005-0000-0000-00007D420000}"/>
    <cellStyle name="20% - Accent1 3 2 2 2 4 6 2" xfId="17207" xr:uid="{00000000-0005-0000-0000-00007E420000}"/>
    <cellStyle name="20% - Accent1 3 2 2 2 4 6 2 2" xfId="17208" xr:uid="{00000000-0005-0000-0000-00007F420000}"/>
    <cellStyle name="20% - Accent1 3 2 2 2 4 6 2 2 2" xfId="17209" xr:uid="{00000000-0005-0000-0000-000080420000}"/>
    <cellStyle name="20% - Accent1 3 2 2 2 4 6 2 3" xfId="17210" xr:uid="{00000000-0005-0000-0000-000081420000}"/>
    <cellStyle name="20% - Accent1 3 2 2 2 4 6 3" xfId="17211" xr:uid="{00000000-0005-0000-0000-000082420000}"/>
    <cellStyle name="20% - Accent1 3 2 2 2 4 6 3 2" xfId="17212" xr:uid="{00000000-0005-0000-0000-000083420000}"/>
    <cellStyle name="20% - Accent1 3 2 2 2 4 6 4" xfId="17213" xr:uid="{00000000-0005-0000-0000-000084420000}"/>
    <cellStyle name="20% - Accent1 3 2 2 2 4 7" xfId="17214" xr:uid="{00000000-0005-0000-0000-000085420000}"/>
    <cellStyle name="20% - Accent1 3 2 2 2 4 7 2" xfId="17215" xr:uid="{00000000-0005-0000-0000-000086420000}"/>
    <cellStyle name="20% - Accent1 3 2 2 2 4 7 2 2" xfId="17216" xr:uid="{00000000-0005-0000-0000-000087420000}"/>
    <cellStyle name="20% - Accent1 3 2 2 2 4 7 3" xfId="17217" xr:uid="{00000000-0005-0000-0000-000088420000}"/>
    <cellStyle name="20% - Accent1 3 2 2 2 4 8" xfId="17218" xr:uid="{00000000-0005-0000-0000-000089420000}"/>
    <cellStyle name="20% - Accent1 3 2 2 2 4 8 2" xfId="17219" xr:uid="{00000000-0005-0000-0000-00008A420000}"/>
    <cellStyle name="20% - Accent1 3 2 2 2 4 8 2 2" xfId="17220" xr:uid="{00000000-0005-0000-0000-00008B420000}"/>
    <cellStyle name="20% - Accent1 3 2 2 2 4 8 3" xfId="17221" xr:uid="{00000000-0005-0000-0000-00008C420000}"/>
    <cellStyle name="20% - Accent1 3 2 2 2 4 9" xfId="17222" xr:uid="{00000000-0005-0000-0000-00008D420000}"/>
    <cellStyle name="20% - Accent1 3 2 2 2 4 9 2" xfId="17223" xr:uid="{00000000-0005-0000-0000-00008E420000}"/>
    <cellStyle name="20% - Accent1 3 2 2 2 5" xfId="17224" xr:uid="{00000000-0005-0000-0000-00008F420000}"/>
    <cellStyle name="20% - Accent1 3 2 2 2 5 10" xfId="17225" xr:uid="{00000000-0005-0000-0000-000090420000}"/>
    <cellStyle name="20% - Accent1 3 2 2 2 5 10 2" xfId="17226" xr:uid="{00000000-0005-0000-0000-000091420000}"/>
    <cellStyle name="20% - Accent1 3 2 2 2 5 11" xfId="17227" xr:uid="{00000000-0005-0000-0000-000092420000}"/>
    <cellStyle name="20% - Accent1 3 2 2 2 5 2" xfId="17228" xr:uid="{00000000-0005-0000-0000-000093420000}"/>
    <cellStyle name="20% - Accent1 3 2 2 2 5 2 2" xfId="17229" xr:uid="{00000000-0005-0000-0000-000094420000}"/>
    <cellStyle name="20% - Accent1 3 2 2 2 5 2 2 2" xfId="17230" xr:uid="{00000000-0005-0000-0000-000095420000}"/>
    <cellStyle name="20% - Accent1 3 2 2 2 5 2 2 2 2" xfId="17231" xr:uid="{00000000-0005-0000-0000-000096420000}"/>
    <cellStyle name="20% - Accent1 3 2 2 2 5 2 2 2 2 2" xfId="17232" xr:uid="{00000000-0005-0000-0000-000097420000}"/>
    <cellStyle name="20% - Accent1 3 2 2 2 5 2 2 2 3" xfId="17233" xr:uid="{00000000-0005-0000-0000-000098420000}"/>
    <cellStyle name="20% - Accent1 3 2 2 2 5 2 2 3" xfId="17234" xr:uid="{00000000-0005-0000-0000-000099420000}"/>
    <cellStyle name="20% - Accent1 3 2 2 2 5 2 2 3 2" xfId="17235" xr:uid="{00000000-0005-0000-0000-00009A420000}"/>
    <cellStyle name="20% - Accent1 3 2 2 2 5 2 2 4" xfId="17236" xr:uid="{00000000-0005-0000-0000-00009B420000}"/>
    <cellStyle name="20% - Accent1 3 2 2 2 5 2 3" xfId="17237" xr:uid="{00000000-0005-0000-0000-00009C420000}"/>
    <cellStyle name="20% - Accent1 3 2 2 2 5 2 3 2" xfId="17238" xr:uid="{00000000-0005-0000-0000-00009D420000}"/>
    <cellStyle name="20% - Accent1 3 2 2 2 5 2 3 2 2" xfId="17239" xr:uid="{00000000-0005-0000-0000-00009E420000}"/>
    <cellStyle name="20% - Accent1 3 2 2 2 5 2 3 2 2 2" xfId="17240" xr:uid="{00000000-0005-0000-0000-00009F420000}"/>
    <cellStyle name="20% - Accent1 3 2 2 2 5 2 3 2 3" xfId="17241" xr:uid="{00000000-0005-0000-0000-0000A0420000}"/>
    <cellStyle name="20% - Accent1 3 2 2 2 5 2 3 3" xfId="17242" xr:uid="{00000000-0005-0000-0000-0000A1420000}"/>
    <cellStyle name="20% - Accent1 3 2 2 2 5 2 3 3 2" xfId="17243" xr:uid="{00000000-0005-0000-0000-0000A2420000}"/>
    <cellStyle name="20% - Accent1 3 2 2 2 5 2 3 4" xfId="17244" xr:uid="{00000000-0005-0000-0000-0000A3420000}"/>
    <cellStyle name="20% - Accent1 3 2 2 2 5 2 4" xfId="17245" xr:uid="{00000000-0005-0000-0000-0000A4420000}"/>
    <cellStyle name="20% - Accent1 3 2 2 2 5 2 4 2" xfId="17246" xr:uid="{00000000-0005-0000-0000-0000A5420000}"/>
    <cellStyle name="20% - Accent1 3 2 2 2 5 2 4 2 2" xfId="17247" xr:uid="{00000000-0005-0000-0000-0000A6420000}"/>
    <cellStyle name="20% - Accent1 3 2 2 2 5 2 4 2 2 2" xfId="17248" xr:uid="{00000000-0005-0000-0000-0000A7420000}"/>
    <cellStyle name="20% - Accent1 3 2 2 2 5 2 4 2 3" xfId="17249" xr:uid="{00000000-0005-0000-0000-0000A8420000}"/>
    <cellStyle name="20% - Accent1 3 2 2 2 5 2 4 3" xfId="17250" xr:uid="{00000000-0005-0000-0000-0000A9420000}"/>
    <cellStyle name="20% - Accent1 3 2 2 2 5 2 4 3 2" xfId="17251" xr:uid="{00000000-0005-0000-0000-0000AA420000}"/>
    <cellStyle name="20% - Accent1 3 2 2 2 5 2 4 4" xfId="17252" xr:uid="{00000000-0005-0000-0000-0000AB420000}"/>
    <cellStyle name="20% - Accent1 3 2 2 2 5 2 5" xfId="17253" xr:uid="{00000000-0005-0000-0000-0000AC420000}"/>
    <cellStyle name="20% - Accent1 3 2 2 2 5 2 5 2" xfId="17254" xr:uid="{00000000-0005-0000-0000-0000AD420000}"/>
    <cellStyle name="20% - Accent1 3 2 2 2 5 2 5 2 2" xfId="17255" xr:uid="{00000000-0005-0000-0000-0000AE420000}"/>
    <cellStyle name="20% - Accent1 3 2 2 2 5 2 5 3" xfId="17256" xr:uid="{00000000-0005-0000-0000-0000AF420000}"/>
    <cellStyle name="20% - Accent1 3 2 2 2 5 2 6" xfId="17257" xr:uid="{00000000-0005-0000-0000-0000B0420000}"/>
    <cellStyle name="20% - Accent1 3 2 2 2 5 2 6 2" xfId="17258" xr:uid="{00000000-0005-0000-0000-0000B1420000}"/>
    <cellStyle name="20% - Accent1 3 2 2 2 5 2 6 2 2" xfId="17259" xr:uid="{00000000-0005-0000-0000-0000B2420000}"/>
    <cellStyle name="20% - Accent1 3 2 2 2 5 2 6 3" xfId="17260" xr:uid="{00000000-0005-0000-0000-0000B3420000}"/>
    <cellStyle name="20% - Accent1 3 2 2 2 5 2 7" xfId="17261" xr:uid="{00000000-0005-0000-0000-0000B4420000}"/>
    <cellStyle name="20% - Accent1 3 2 2 2 5 2 7 2" xfId="17262" xr:uid="{00000000-0005-0000-0000-0000B5420000}"/>
    <cellStyle name="20% - Accent1 3 2 2 2 5 2 8" xfId="17263" xr:uid="{00000000-0005-0000-0000-0000B6420000}"/>
    <cellStyle name="20% - Accent1 3 2 2 2 5 2 8 2" xfId="17264" xr:uid="{00000000-0005-0000-0000-0000B7420000}"/>
    <cellStyle name="20% - Accent1 3 2 2 2 5 2 9" xfId="17265" xr:uid="{00000000-0005-0000-0000-0000B8420000}"/>
    <cellStyle name="20% - Accent1 3 2 2 2 5 3" xfId="17266" xr:uid="{00000000-0005-0000-0000-0000B9420000}"/>
    <cellStyle name="20% - Accent1 3 2 2 2 5 3 2" xfId="17267" xr:uid="{00000000-0005-0000-0000-0000BA420000}"/>
    <cellStyle name="20% - Accent1 3 2 2 2 5 3 2 2" xfId="17268" xr:uid="{00000000-0005-0000-0000-0000BB420000}"/>
    <cellStyle name="20% - Accent1 3 2 2 2 5 3 2 2 2" xfId="17269" xr:uid="{00000000-0005-0000-0000-0000BC420000}"/>
    <cellStyle name="20% - Accent1 3 2 2 2 5 3 2 2 2 2" xfId="17270" xr:uid="{00000000-0005-0000-0000-0000BD420000}"/>
    <cellStyle name="20% - Accent1 3 2 2 2 5 3 2 2 3" xfId="17271" xr:uid="{00000000-0005-0000-0000-0000BE420000}"/>
    <cellStyle name="20% - Accent1 3 2 2 2 5 3 2 3" xfId="17272" xr:uid="{00000000-0005-0000-0000-0000BF420000}"/>
    <cellStyle name="20% - Accent1 3 2 2 2 5 3 2 3 2" xfId="17273" xr:uid="{00000000-0005-0000-0000-0000C0420000}"/>
    <cellStyle name="20% - Accent1 3 2 2 2 5 3 2 4" xfId="17274" xr:uid="{00000000-0005-0000-0000-0000C1420000}"/>
    <cellStyle name="20% - Accent1 3 2 2 2 5 3 3" xfId="17275" xr:uid="{00000000-0005-0000-0000-0000C2420000}"/>
    <cellStyle name="20% - Accent1 3 2 2 2 5 3 3 2" xfId="17276" xr:uid="{00000000-0005-0000-0000-0000C3420000}"/>
    <cellStyle name="20% - Accent1 3 2 2 2 5 3 3 2 2" xfId="17277" xr:uid="{00000000-0005-0000-0000-0000C4420000}"/>
    <cellStyle name="20% - Accent1 3 2 2 2 5 3 3 2 2 2" xfId="17278" xr:uid="{00000000-0005-0000-0000-0000C5420000}"/>
    <cellStyle name="20% - Accent1 3 2 2 2 5 3 3 2 3" xfId="17279" xr:uid="{00000000-0005-0000-0000-0000C6420000}"/>
    <cellStyle name="20% - Accent1 3 2 2 2 5 3 3 3" xfId="17280" xr:uid="{00000000-0005-0000-0000-0000C7420000}"/>
    <cellStyle name="20% - Accent1 3 2 2 2 5 3 3 3 2" xfId="17281" xr:uid="{00000000-0005-0000-0000-0000C8420000}"/>
    <cellStyle name="20% - Accent1 3 2 2 2 5 3 3 4" xfId="17282" xr:uid="{00000000-0005-0000-0000-0000C9420000}"/>
    <cellStyle name="20% - Accent1 3 2 2 2 5 3 4" xfId="17283" xr:uid="{00000000-0005-0000-0000-0000CA420000}"/>
    <cellStyle name="20% - Accent1 3 2 2 2 5 3 4 2" xfId="17284" xr:uid="{00000000-0005-0000-0000-0000CB420000}"/>
    <cellStyle name="20% - Accent1 3 2 2 2 5 3 4 2 2" xfId="17285" xr:uid="{00000000-0005-0000-0000-0000CC420000}"/>
    <cellStyle name="20% - Accent1 3 2 2 2 5 3 4 2 2 2" xfId="17286" xr:uid="{00000000-0005-0000-0000-0000CD420000}"/>
    <cellStyle name="20% - Accent1 3 2 2 2 5 3 4 2 3" xfId="17287" xr:uid="{00000000-0005-0000-0000-0000CE420000}"/>
    <cellStyle name="20% - Accent1 3 2 2 2 5 3 4 3" xfId="17288" xr:uid="{00000000-0005-0000-0000-0000CF420000}"/>
    <cellStyle name="20% - Accent1 3 2 2 2 5 3 4 3 2" xfId="17289" xr:uid="{00000000-0005-0000-0000-0000D0420000}"/>
    <cellStyle name="20% - Accent1 3 2 2 2 5 3 4 4" xfId="17290" xr:uid="{00000000-0005-0000-0000-0000D1420000}"/>
    <cellStyle name="20% - Accent1 3 2 2 2 5 3 5" xfId="17291" xr:uid="{00000000-0005-0000-0000-0000D2420000}"/>
    <cellStyle name="20% - Accent1 3 2 2 2 5 3 5 2" xfId="17292" xr:uid="{00000000-0005-0000-0000-0000D3420000}"/>
    <cellStyle name="20% - Accent1 3 2 2 2 5 3 5 2 2" xfId="17293" xr:uid="{00000000-0005-0000-0000-0000D4420000}"/>
    <cellStyle name="20% - Accent1 3 2 2 2 5 3 5 3" xfId="17294" xr:uid="{00000000-0005-0000-0000-0000D5420000}"/>
    <cellStyle name="20% - Accent1 3 2 2 2 5 3 6" xfId="17295" xr:uid="{00000000-0005-0000-0000-0000D6420000}"/>
    <cellStyle name="20% - Accent1 3 2 2 2 5 3 6 2" xfId="17296" xr:uid="{00000000-0005-0000-0000-0000D7420000}"/>
    <cellStyle name="20% - Accent1 3 2 2 2 5 3 6 2 2" xfId="17297" xr:uid="{00000000-0005-0000-0000-0000D8420000}"/>
    <cellStyle name="20% - Accent1 3 2 2 2 5 3 6 3" xfId="17298" xr:uid="{00000000-0005-0000-0000-0000D9420000}"/>
    <cellStyle name="20% - Accent1 3 2 2 2 5 3 7" xfId="17299" xr:uid="{00000000-0005-0000-0000-0000DA420000}"/>
    <cellStyle name="20% - Accent1 3 2 2 2 5 3 7 2" xfId="17300" xr:uid="{00000000-0005-0000-0000-0000DB420000}"/>
    <cellStyle name="20% - Accent1 3 2 2 2 5 3 8" xfId="17301" xr:uid="{00000000-0005-0000-0000-0000DC420000}"/>
    <cellStyle name="20% - Accent1 3 2 2 2 5 3 8 2" xfId="17302" xr:uid="{00000000-0005-0000-0000-0000DD420000}"/>
    <cellStyle name="20% - Accent1 3 2 2 2 5 3 9" xfId="17303" xr:uid="{00000000-0005-0000-0000-0000DE420000}"/>
    <cellStyle name="20% - Accent1 3 2 2 2 5 4" xfId="17304" xr:uid="{00000000-0005-0000-0000-0000DF420000}"/>
    <cellStyle name="20% - Accent1 3 2 2 2 5 4 2" xfId="17305" xr:uid="{00000000-0005-0000-0000-0000E0420000}"/>
    <cellStyle name="20% - Accent1 3 2 2 2 5 4 2 2" xfId="17306" xr:uid="{00000000-0005-0000-0000-0000E1420000}"/>
    <cellStyle name="20% - Accent1 3 2 2 2 5 4 2 2 2" xfId="17307" xr:uid="{00000000-0005-0000-0000-0000E2420000}"/>
    <cellStyle name="20% - Accent1 3 2 2 2 5 4 2 3" xfId="17308" xr:uid="{00000000-0005-0000-0000-0000E3420000}"/>
    <cellStyle name="20% - Accent1 3 2 2 2 5 4 3" xfId="17309" xr:uid="{00000000-0005-0000-0000-0000E4420000}"/>
    <cellStyle name="20% - Accent1 3 2 2 2 5 4 3 2" xfId="17310" xr:uid="{00000000-0005-0000-0000-0000E5420000}"/>
    <cellStyle name="20% - Accent1 3 2 2 2 5 4 4" xfId="17311" xr:uid="{00000000-0005-0000-0000-0000E6420000}"/>
    <cellStyle name="20% - Accent1 3 2 2 2 5 5" xfId="17312" xr:uid="{00000000-0005-0000-0000-0000E7420000}"/>
    <cellStyle name="20% - Accent1 3 2 2 2 5 5 2" xfId="17313" xr:uid="{00000000-0005-0000-0000-0000E8420000}"/>
    <cellStyle name="20% - Accent1 3 2 2 2 5 5 2 2" xfId="17314" xr:uid="{00000000-0005-0000-0000-0000E9420000}"/>
    <cellStyle name="20% - Accent1 3 2 2 2 5 5 2 2 2" xfId="17315" xr:uid="{00000000-0005-0000-0000-0000EA420000}"/>
    <cellStyle name="20% - Accent1 3 2 2 2 5 5 2 3" xfId="17316" xr:uid="{00000000-0005-0000-0000-0000EB420000}"/>
    <cellStyle name="20% - Accent1 3 2 2 2 5 5 3" xfId="17317" xr:uid="{00000000-0005-0000-0000-0000EC420000}"/>
    <cellStyle name="20% - Accent1 3 2 2 2 5 5 3 2" xfId="17318" xr:uid="{00000000-0005-0000-0000-0000ED420000}"/>
    <cellStyle name="20% - Accent1 3 2 2 2 5 5 4" xfId="17319" xr:uid="{00000000-0005-0000-0000-0000EE420000}"/>
    <cellStyle name="20% - Accent1 3 2 2 2 5 6" xfId="17320" xr:uid="{00000000-0005-0000-0000-0000EF420000}"/>
    <cellStyle name="20% - Accent1 3 2 2 2 5 6 2" xfId="17321" xr:uid="{00000000-0005-0000-0000-0000F0420000}"/>
    <cellStyle name="20% - Accent1 3 2 2 2 5 6 2 2" xfId="17322" xr:uid="{00000000-0005-0000-0000-0000F1420000}"/>
    <cellStyle name="20% - Accent1 3 2 2 2 5 6 2 2 2" xfId="17323" xr:uid="{00000000-0005-0000-0000-0000F2420000}"/>
    <cellStyle name="20% - Accent1 3 2 2 2 5 6 2 3" xfId="17324" xr:uid="{00000000-0005-0000-0000-0000F3420000}"/>
    <cellStyle name="20% - Accent1 3 2 2 2 5 6 3" xfId="17325" xr:uid="{00000000-0005-0000-0000-0000F4420000}"/>
    <cellStyle name="20% - Accent1 3 2 2 2 5 6 3 2" xfId="17326" xr:uid="{00000000-0005-0000-0000-0000F5420000}"/>
    <cellStyle name="20% - Accent1 3 2 2 2 5 6 4" xfId="17327" xr:uid="{00000000-0005-0000-0000-0000F6420000}"/>
    <cellStyle name="20% - Accent1 3 2 2 2 5 7" xfId="17328" xr:uid="{00000000-0005-0000-0000-0000F7420000}"/>
    <cellStyle name="20% - Accent1 3 2 2 2 5 7 2" xfId="17329" xr:uid="{00000000-0005-0000-0000-0000F8420000}"/>
    <cellStyle name="20% - Accent1 3 2 2 2 5 7 2 2" xfId="17330" xr:uid="{00000000-0005-0000-0000-0000F9420000}"/>
    <cellStyle name="20% - Accent1 3 2 2 2 5 7 3" xfId="17331" xr:uid="{00000000-0005-0000-0000-0000FA420000}"/>
    <cellStyle name="20% - Accent1 3 2 2 2 5 8" xfId="17332" xr:uid="{00000000-0005-0000-0000-0000FB420000}"/>
    <cellStyle name="20% - Accent1 3 2 2 2 5 8 2" xfId="17333" xr:uid="{00000000-0005-0000-0000-0000FC420000}"/>
    <cellStyle name="20% - Accent1 3 2 2 2 5 8 2 2" xfId="17334" xr:uid="{00000000-0005-0000-0000-0000FD420000}"/>
    <cellStyle name="20% - Accent1 3 2 2 2 5 8 3" xfId="17335" xr:uid="{00000000-0005-0000-0000-0000FE420000}"/>
    <cellStyle name="20% - Accent1 3 2 2 2 5 9" xfId="17336" xr:uid="{00000000-0005-0000-0000-0000FF420000}"/>
    <cellStyle name="20% - Accent1 3 2 2 2 5 9 2" xfId="17337" xr:uid="{00000000-0005-0000-0000-000000430000}"/>
    <cellStyle name="20% - Accent1 3 2 2 2 6" xfId="17338" xr:uid="{00000000-0005-0000-0000-000001430000}"/>
    <cellStyle name="20% - Accent1 3 2 2 2 6 2" xfId="17339" xr:uid="{00000000-0005-0000-0000-000002430000}"/>
    <cellStyle name="20% - Accent1 3 2 2 2 6 2 2" xfId="17340" xr:uid="{00000000-0005-0000-0000-000003430000}"/>
    <cellStyle name="20% - Accent1 3 2 2 2 6 2 2 2" xfId="17341" xr:uid="{00000000-0005-0000-0000-000004430000}"/>
    <cellStyle name="20% - Accent1 3 2 2 2 6 2 2 2 2" xfId="17342" xr:uid="{00000000-0005-0000-0000-000005430000}"/>
    <cellStyle name="20% - Accent1 3 2 2 2 6 2 2 3" xfId="17343" xr:uid="{00000000-0005-0000-0000-000006430000}"/>
    <cellStyle name="20% - Accent1 3 2 2 2 6 2 3" xfId="17344" xr:uid="{00000000-0005-0000-0000-000007430000}"/>
    <cellStyle name="20% - Accent1 3 2 2 2 6 2 3 2" xfId="17345" xr:uid="{00000000-0005-0000-0000-000008430000}"/>
    <cellStyle name="20% - Accent1 3 2 2 2 6 2 4" xfId="17346" xr:uid="{00000000-0005-0000-0000-000009430000}"/>
    <cellStyle name="20% - Accent1 3 2 2 2 6 3" xfId="17347" xr:uid="{00000000-0005-0000-0000-00000A430000}"/>
    <cellStyle name="20% - Accent1 3 2 2 2 6 3 2" xfId="17348" xr:uid="{00000000-0005-0000-0000-00000B430000}"/>
    <cellStyle name="20% - Accent1 3 2 2 2 6 3 2 2" xfId="17349" xr:uid="{00000000-0005-0000-0000-00000C430000}"/>
    <cellStyle name="20% - Accent1 3 2 2 2 6 3 2 2 2" xfId="17350" xr:uid="{00000000-0005-0000-0000-00000D430000}"/>
    <cellStyle name="20% - Accent1 3 2 2 2 6 3 2 3" xfId="17351" xr:uid="{00000000-0005-0000-0000-00000E430000}"/>
    <cellStyle name="20% - Accent1 3 2 2 2 6 3 3" xfId="17352" xr:uid="{00000000-0005-0000-0000-00000F430000}"/>
    <cellStyle name="20% - Accent1 3 2 2 2 6 3 3 2" xfId="17353" xr:uid="{00000000-0005-0000-0000-000010430000}"/>
    <cellStyle name="20% - Accent1 3 2 2 2 6 3 4" xfId="17354" xr:uid="{00000000-0005-0000-0000-000011430000}"/>
    <cellStyle name="20% - Accent1 3 2 2 2 6 4" xfId="17355" xr:uid="{00000000-0005-0000-0000-000012430000}"/>
    <cellStyle name="20% - Accent1 3 2 2 2 6 4 2" xfId="17356" xr:uid="{00000000-0005-0000-0000-000013430000}"/>
    <cellStyle name="20% - Accent1 3 2 2 2 6 4 2 2" xfId="17357" xr:uid="{00000000-0005-0000-0000-000014430000}"/>
    <cellStyle name="20% - Accent1 3 2 2 2 6 4 2 2 2" xfId="17358" xr:uid="{00000000-0005-0000-0000-000015430000}"/>
    <cellStyle name="20% - Accent1 3 2 2 2 6 4 2 3" xfId="17359" xr:uid="{00000000-0005-0000-0000-000016430000}"/>
    <cellStyle name="20% - Accent1 3 2 2 2 6 4 3" xfId="17360" xr:uid="{00000000-0005-0000-0000-000017430000}"/>
    <cellStyle name="20% - Accent1 3 2 2 2 6 4 3 2" xfId="17361" xr:uid="{00000000-0005-0000-0000-000018430000}"/>
    <cellStyle name="20% - Accent1 3 2 2 2 6 4 4" xfId="17362" xr:uid="{00000000-0005-0000-0000-000019430000}"/>
    <cellStyle name="20% - Accent1 3 2 2 2 6 5" xfId="17363" xr:uid="{00000000-0005-0000-0000-00001A430000}"/>
    <cellStyle name="20% - Accent1 3 2 2 2 6 5 2" xfId="17364" xr:uid="{00000000-0005-0000-0000-00001B430000}"/>
    <cellStyle name="20% - Accent1 3 2 2 2 6 5 2 2" xfId="17365" xr:uid="{00000000-0005-0000-0000-00001C430000}"/>
    <cellStyle name="20% - Accent1 3 2 2 2 6 5 3" xfId="17366" xr:uid="{00000000-0005-0000-0000-00001D430000}"/>
    <cellStyle name="20% - Accent1 3 2 2 2 6 6" xfId="17367" xr:uid="{00000000-0005-0000-0000-00001E430000}"/>
    <cellStyle name="20% - Accent1 3 2 2 2 6 6 2" xfId="17368" xr:uid="{00000000-0005-0000-0000-00001F430000}"/>
    <cellStyle name="20% - Accent1 3 2 2 2 6 6 2 2" xfId="17369" xr:uid="{00000000-0005-0000-0000-000020430000}"/>
    <cellStyle name="20% - Accent1 3 2 2 2 6 6 3" xfId="17370" xr:uid="{00000000-0005-0000-0000-000021430000}"/>
    <cellStyle name="20% - Accent1 3 2 2 2 6 7" xfId="17371" xr:uid="{00000000-0005-0000-0000-000022430000}"/>
    <cellStyle name="20% - Accent1 3 2 2 2 6 7 2" xfId="17372" xr:uid="{00000000-0005-0000-0000-000023430000}"/>
    <cellStyle name="20% - Accent1 3 2 2 2 6 8" xfId="17373" xr:uid="{00000000-0005-0000-0000-000024430000}"/>
    <cellStyle name="20% - Accent1 3 2 2 2 6 8 2" xfId="17374" xr:uid="{00000000-0005-0000-0000-000025430000}"/>
    <cellStyle name="20% - Accent1 3 2 2 2 6 9" xfId="17375" xr:uid="{00000000-0005-0000-0000-000026430000}"/>
    <cellStyle name="20% - Accent1 3 2 2 2 7" xfId="17376" xr:uid="{00000000-0005-0000-0000-000027430000}"/>
    <cellStyle name="20% - Accent1 3 2 2 2 7 2" xfId="17377" xr:uid="{00000000-0005-0000-0000-000028430000}"/>
    <cellStyle name="20% - Accent1 3 2 2 2 7 2 2" xfId="17378" xr:uid="{00000000-0005-0000-0000-000029430000}"/>
    <cellStyle name="20% - Accent1 3 2 2 2 7 2 2 2" xfId="17379" xr:uid="{00000000-0005-0000-0000-00002A430000}"/>
    <cellStyle name="20% - Accent1 3 2 2 2 7 2 2 2 2" xfId="17380" xr:uid="{00000000-0005-0000-0000-00002B430000}"/>
    <cellStyle name="20% - Accent1 3 2 2 2 7 2 2 3" xfId="17381" xr:uid="{00000000-0005-0000-0000-00002C430000}"/>
    <cellStyle name="20% - Accent1 3 2 2 2 7 2 3" xfId="17382" xr:uid="{00000000-0005-0000-0000-00002D430000}"/>
    <cellStyle name="20% - Accent1 3 2 2 2 7 2 3 2" xfId="17383" xr:uid="{00000000-0005-0000-0000-00002E430000}"/>
    <cellStyle name="20% - Accent1 3 2 2 2 7 2 4" xfId="17384" xr:uid="{00000000-0005-0000-0000-00002F430000}"/>
    <cellStyle name="20% - Accent1 3 2 2 2 7 3" xfId="17385" xr:uid="{00000000-0005-0000-0000-000030430000}"/>
    <cellStyle name="20% - Accent1 3 2 2 2 7 3 2" xfId="17386" xr:uid="{00000000-0005-0000-0000-000031430000}"/>
    <cellStyle name="20% - Accent1 3 2 2 2 7 3 2 2" xfId="17387" xr:uid="{00000000-0005-0000-0000-000032430000}"/>
    <cellStyle name="20% - Accent1 3 2 2 2 7 3 2 2 2" xfId="17388" xr:uid="{00000000-0005-0000-0000-000033430000}"/>
    <cellStyle name="20% - Accent1 3 2 2 2 7 3 2 3" xfId="17389" xr:uid="{00000000-0005-0000-0000-000034430000}"/>
    <cellStyle name="20% - Accent1 3 2 2 2 7 3 3" xfId="17390" xr:uid="{00000000-0005-0000-0000-000035430000}"/>
    <cellStyle name="20% - Accent1 3 2 2 2 7 3 3 2" xfId="17391" xr:uid="{00000000-0005-0000-0000-000036430000}"/>
    <cellStyle name="20% - Accent1 3 2 2 2 7 3 4" xfId="17392" xr:uid="{00000000-0005-0000-0000-000037430000}"/>
    <cellStyle name="20% - Accent1 3 2 2 2 7 4" xfId="17393" xr:uid="{00000000-0005-0000-0000-000038430000}"/>
    <cellStyle name="20% - Accent1 3 2 2 2 7 4 2" xfId="17394" xr:uid="{00000000-0005-0000-0000-000039430000}"/>
    <cellStyle name="20% - Accent1 3 2 2 2 7 4 2 2" xfId="17395" xr:uid="{00000000-0005-0000-0000-00003A430000}"/>
    <cellStyle name="20% - Accent1 3 2 2 2 7 4 2 2 2" xfId="17396" xr:uid="{00000000-0005-0000-0000-00003B430000}"/>
    <cellStyle name="20% - Accent1 3 2 2 2 7 4 2 3" xfId="17397" xr:uid="{00000000-0005-0000-0000-00003C430000}"/>
    <cellStyle name="20% - Accent1 3 2 2 2 7 4 3" xfId="17398" xr:uid="{00000000-0005-0000-0000-00003D430000}"/>
    <cellStyle name="20% - Accent1 3 2 2 2 7 4 3 2" xfId="17399" xr:uid="{00000000-0005-0000-0000-00003E430000}"/>
    <cellStyle name="20% - Accent1 3 2 2 2 7 4 4" xfId="17400" xr:uid="{00000000-0005-0000-0000-00003F430000}"/>
    <cellStyle name="20% - Accent1 3 2 2 2 7 5" xfId="17401" xr:uid="{00000000-0005-0000-0000-000040430000}"/>
    <cellStyle name="20% - Accent1 3 2 2 2 7 5 2" xfId="17402" xr:uid="{00000000-0005-0000-0000-000041430000}"/>
    <cellStyle name="20% - Accent1 3 2 2 2 7 5 2 2" xfId="17403" xr:uid="{00000000-0005-0000-0000-000042430000}"/>
    <cellStyle name="20% - Accent1 3 2 2 2 7 5 3" xfId="17404" xr:uid="{00000000-0005-0000-0000-000043430000}"/>
    <cellStyle name="20% - Accent1 3 2 2 2 7 6" xfId="17405" xr:uid="{00000000-0005-0000-0000-000044430000}"/>
    <cellStyle name="20% - Accent1 3 2 2 2 7 6 2" xfId="17406" xr:uid="{00000000-0005-0000-0000-000045430000}"/>
    <cellStyle name="20% - Accent1 3 2 2 2 7 6 2 2" xfId="17407" xr:uid="{00000000-0005-0000-0000-000046430000}"/>
    <cellStyle name="20% - Accent1 3 2 2 2 7 6 3" xfId="17408" xr:uid="{00000000-0005-0000-0000-000047430000}"/>
    <cellStyle name="20% - Accent1 3 2 2 2 7 7" xfId="17409" xr:uid="{00000000-0005-0000-0000-000048430000}"/>
    <cellStyle name="20% - Accent1 3 2 2 2 7 7 2" xfId="17410" xr:uid="{00000000-0005-0000-0000-000049430000}"/>
    <cellStyle name="20% - Accent1 3 2 2 2 7 8" xfId="17411" xr:uid="{00000000-0005-0000-0000-00004A430000}"/>
    <cellStyle name="20% - Accent1 3 2 2 2 7 8 2" xfId="17412" xr:uid="{00000000-0005-0000-0000-00004B430000}"/>
    <cellStyle name="20% - Accent1 3 2 2 2 7 9" xfId="17413" xr:uid="{00000000-0005-0000-0000-00004C430000}"/>
    <cellStyle name="20% - Accent1 3 2 2 2 8" xfId="17414" xr:uid="{00000000-0005-0000-0000-00004D430000}"/>
    <cellStyle name="20% - Accent1 3 2 2 2 8 2" xfId="17415" xr:uid="{00000000-0005-0000-0000-00004E430000}"/>
    <cellStyle name="20% - Accent1 3 2 2 2 8 2 2" xfId="17416" xr:uid="{00000000-0005-0000-0000-00004F430000}"/>
    <cellStyle name="20% - Accent1 3 2 2 2 8 2 2 2" xfId="17417" xr:uid="{00000000-0005-0000-0000-000050430000}"/>
    <cellStyle name="20% - Accent1 3 2 2 2 8 2 3" xfId="17418" xr:uid="{00000000-0005-0000-0000-000051430000}"/>
    <cellStyle name="20% - Accent1 3 2 2 2 8 3" xfId="17419" xr:uid="{00000000-0005-0000-0000-000052430000}"/>
    <cellStyle name="20% - Accent1 3 2 2 2 8 3 2" xfId="17420" xr:uid="{00000000-0005-0000-0000-000053430000}"/>
    <cellStyle name="20% - Accent1 3 2 2 2 8 4" xfId="17421" xr:uid="{00000000-0005-0000-0000-000054430000}"/>
    <cellStyle name="20% - Accent1 3 2 2 2 9" xfId="17422" xr:uid="{00000000-0005-0000-0000-000055430000}"/>
    <cellStyle name="20% - Accent1 3 2 2 2 9 2" xfId="17423" xr:uid="{00000000-0005-0000-0000-000056430000}"/>
    <cellStyle name="20% - Accent1 3 2 2 2 9 2 2" xfId="17424" xr:uid="{00000000-0005-0000-0000-000057430000}"/>
    <cellStyle name="20% - Accent1 3 2 2 2 9 2 2 2" xfId="17425" xr:uid="{00000000-0005-0000-0000-000058430000}"/>
    <cellStyle name="20% - Accent1 3 2 2 2 9 2 3" xfId="17426" xr:uid="{00000000-0005-0000-0000-000059430000}"/>
    <cellStyle name="20% - Accent1 3 2 2 2 9 3" xfId="17427" xr:uid="{00000000-0005-0000-0000-00005A430000}"/>
    <cellStyle name="20% - Accent1 3 2 2 2 9 3 2" xfId="17428" xr:uid="{00000000-0005-0000-0000-00005B430000}"/>
    <cellStyle name="20% - Accent1 3 2 2 2 9 4" xfId="17429" xr:uid="{00000000-0005-0000-0000-00005C430000}"/>
    <cellStyle name="20% - Accent1 3 2 2 3" xfId="17430" xr:uid="{00000000-0005-0000-0000-00005D430000}"/>
    <cellStyle name="20% - Accent1 3 2 2 3 10" xfId="17431" xr:uid="{00000000-0005-0000-0000-00005E430000}"/>
    <cellStyle name="20% - Accent1 3 2 2 3 10 2" xfId="17432" xr:uid="{00000000-0005-0000-0000-00005F430000}"/>
    <cellStyle name="20% - Accent1 3 2 2 3 10 2 2" xfId="17433" xr:uid="{00000000-0005-0000-0000-000060430000}"/>
    <cellStyle name="20% - Accent1 3 2 2 3 10 3" xfId="17434" xr:uid="{00000000-0005-0000-0000-000061430000}"/>
    <cellStyle name="20% - Accent1 3 2 2 3 11" xfId="17435" xr:uid="{00000000-0005-0000-0000-000062430000}"/>
    <cellStyle name="20% - Accent1 3 2 2 3 11 2" xfId="17436" xr:uid="{00000000-0005-0000-0000-000063430000}"/>
    <cellStyle name="20% - Accent1 3 2 2 3 11 2 2" xfId="17437" xr:uid="{00000000-0005-0000-0000-000064430000}"/>
    <cellStyle name="20% - Accent1 3 2 2 3 11 3" xfId="17438" xr:uid="{00000000-0005-0000-0000-000065430000}"/>
    <cellStyle name="20% - Accent1 3 2 2 3 12" xfId="17439" xr:uid="{00000000-0005-0000-0000-000066430000}"/>
    <cellStyle name="20% - Accent1 3 2 2 3 12 2" xfId="17440" xr:uid="{00000000-0005-0000-0000-000067430000}"/>
    <cellStyle name="20% - Accent1 3 2 2 3 13" xfId="17441" xr:uid="{00000000-0005-0000-0000-000068430000}"/>
    <cellStyle name="20% - Accent1 3 2 2 3 13 2" xfId="17442" xr:uid="{00000000-0005-0000-0000-000069430000}"/>
    <cellStyle name="20% - Accent1 3 2 2 3 14" xfId="17443" xr:uid="{00000000-0005-0000-0000-00006A430000}"/>
    <cellStyle name="20% - Accent1 3 2 2 3 2" xfId="17444" xr:uid="{00000000-0005-0000-0000-00006B430000}"/>
    <cellStyle name="20% - Accent1 3 2 2 3 2 10" xfId="17445" xr:uid="{00000000-0005-0000-0000-00006C430000}"/>
    <cellStyle name="20% - Accent1 3 2 2 3 2 10 2" xfId="17446" xr:uid="{00000000-0005-0000-0000-00006D430000}"/>
    <cellStyle name="20% - Accent1 3 2 2 3 2 11" xfId="17447" xr:uid="{00000000-0005-0000-0000-00006E430000}"/>
    <cellStyle name="20% - Accent1 3 2 2 3 2 2" xfId="17448" xr:uid="{00000000-0005-0000-0000-00006F430000}"/>
    <cellStyle name="20% - Accent1 3 2 2 3 2 2 2" xfId="17449" xr:uid="{00000000-0005-0000-0000-000070430000}"/>
    <cellStyle name="20% - Accent1 3 2 2 3 2 2 2 2" xfId="17450" xr:uid="{00000000-0005-0000-0000-000071430000}"/>
    <cellStyle name="20% - Accent1 3 2 2 3 2 2 2 2 2" xfId="17451" xr:uid="{00000000-0005-0000-0000-000072430000}"/>
    <cellStyle name="20% - Accent1 3 2 2 3 2 2 2 2 2 2" xfId="17452" xr:uid="{00000000-0005-0000-0000-000073430000}"/>
    <cellStyle name="20% - Accent1 3 2 2 3 2 2 2 2 3" xfId="17453" xr:uid="{00000000-0005-0000-0000-000074430000}"/>
    <cellStyle name="20% - Accent1 3 2 2 3 2 2 2 3" xfId="17454" xr:uid="{00000000-0005-0000-0000-000075430000}"/>
    <cellStyle name="20% - Accent1 3 2 2 3 2 2 2 3 2" xfId="17455" xr:uid="{00000000-0005-0000-0000-000076430000}"/>
    <cellStyle name="20% - Accent1 3 2 2 3 2 2 2 4" xfId="17456" xr:uid="{00000000-0005-0000-0000-000077430000}"/>
    <cellStyle name="20% - Accent1 3 2 2 3 2 2 3" xfId="17457" xr:uid="{00000000-0005-0000-0000-000078430000}"/>
    <cellStyle name="20% - Accent1 3 2 2 3 2 2 3 2" xfId="17458" xr:uid="{00000000-0005-0000-0000-000079430000}"/>
    <cellStyle name="20% - Accent1 3 2 2 3 2 2 3 2 2" xfId="17459" xr:uid="{00000000-0005-0000-0000-00007A430000}"/>
    <cellStyle name="20% - Accent1 3 2 2 3 2 2 3 2 2 2" xfId="17460" xr:uid="{00000000-0005-0000-0000-00007B430000}"/>
    <cellStyle name="20% - Accent1 3 2 2 3 2 2 3 2 3" xfId="17461" xr:uid="{00000000-0005-0000-0000-00007C430000}"/>
    <cellStyle name="20% - Accent1 3 2 2 3 2 2 3 3" xfId="17462" xr:uid="{00000000-0005-0000-0000-00007D430000}"/>
    <cellStyle name="20% - Accent1 3 2 2 3 2 2 3 3 2" xfId="17463" xr:uid="{00000000-0005-0000-0000-00007E430000}"/>
    <cellStyle name="20% - Accent1 3 2 2 3 2 2 3 4" xfId="17464" xr:uid="{00000000-0005-0000-0000-00007F430000}"/>
    <cellStyle name="20% - Accent1 3 2 2 3 2 2 4" xfId="17465" xr:uid="{00000000-0005-0000-0000-000080430000}"/>
    <cellStyle name="20% - Accent1 3 2 2 3 2 2 4 2" xfId="17466" xr:uid="{00000000-0005-0000-0000-000081430000}"/>
    <cellStyle name="20% - Accent1 3 2 2 3 2 2 4 2 2" xfId="17467" xr:uid="{00000000-0005-0000-0000-000082430000}"/>
    <cellStyle name="20% - Accent1 3 2 2 3 2 2 4 2 2 2" xfId="17468" xr:uid="{00000000-0005-0000-0000-000083430000}"/>
    <cellStyle name="20% - Accent1 3 2 2 3 2 2 4 2 3" xfId="17469" xr:uid="{00000000-0005-0000-0000-000084430000}"/>
    <cellStyle name="20% - Accent1 3 2 2 3 2 2 4 3" xfId="17470" xr:uid="{00000000-0005-0000-0000-000085430000}"/>
    <cellStyle name="20% - Accent1 3 2 2 3 2 2 4 3 2" xfId="17471" xr:uid="{00000000-0005-0000-0000-000086430000}"/>
    <cellStyle name="20% - Accent1 3 2 2 3 2 2 4 4" xfId="17472" xr:uid="{00000000-0005-0000-0000-000087430000}"/>
    <cellStyle name="20% - Accent1 3 2 2 3 2 2 5" xfId="17473" xr:uid="{00000000-0005-0000-0000-000088430000}"/>
    <cellStyle name="20% - Accent1 3 2 2 3 2 2 5 2" xfId="17474" xr:uid="{00000000-0005-0000-0000-000089430000}"/>
    <cellStyle name="20% - Accent1 3 2 2 3 2 2 5 2 2" xfId="17475" xr:uid="{00000000-0005-0000-0000-00008A430000}"/>
    <cellStyle name="20% - Accent1 3 2 2 3 2 2 5 3" xfId="17476" xr:uid="{00000000-0005-0000-0000-00008B430000}"/>
    <cellStyle name="20% - Accent1 3 2 2 3 2 2 6" xfId="17477" xr:uid="{00000000-0005-0000-0000-00008C430000}"/>
    <cellStyle name="20% - Accent1 3 2 2 3 2 2 6 2" xfId="17478" xr:uid="{00000000-0005-0000-0000-00008D430000}"/>
    <cellStyle name="20% - Accent1 3 2 2 3 2 2 6 2 2" xfId="17479" xr:uid="{00000000-0005-0000-0000-00008E430000}"/>
    <cellStyle name="20% - Accent1 3 2 2 3 2 2 6 3" xfId="17480" xr:uid="{00000000-0005-0000-0000-00008F430000}"/>
    <cellStyle name="20% - Accent1 3 2 2 3 2 2 7" xfId="17481" xr:uid="{00000000-0005-0000-0000-000090430000}"/>
    <cellStyle name="20% - Accent1 3 2 2 3 2 2 7 2" xfId="17482" xr:uid="{00000000-0005-0000-0000-000091430000}"/>
    <cellStyle name="20% - Accent1 3 2 2 3 2 2 8" xfId="17483" xr:uid="{00000000-0005-0000-0000-000092430000}"/>
    <cellStyle name="20% - Accent1 3 2 2 3 2 2 8 2" xfId="17484" xr:uid="{00000000-0005-0000-0000-000093430000}"/>
    <cellStyle name="20% - Accent1 3 2 2 3 2 2 9" xfId="17485" xr:uid="{00000000-0005-0000-0000-000094430000}"/>
    <cellStyle name="20% - Accent1 3 2 2 3 2 3" xfId="17486" xr:uid="{00000000-0005-0000-0000-000095430000}"/>
    <cellStyle name="20% - Accent1 3 2 2 3 2 3 2" xfId="17487" xr:uid="{00000000-0005-0000-0000-000096430000}"/>
    <cellStyle name="20% - Accent1 3 2 2 3 2 3 2 2" xfId="17488" xr:uid="{00000000-0005-0000-0000-000097430000}"/>
    <cellStyle name="20% - Accent1 3 2 2 3 2 3 2 2 2" xfId="17489" xr:uid="{00000000-0005-0000-0000-000098430000}"/>
    <cellStyle name="20% - Accent1 3 2 2 3 2 3 2 2 2 2" xfId="17490" xr:uid="{00000000-0005-0000-0000-000099430000}"/>
    <cellStyle name="20% - Accent1 3 2 2 3 2 3 2 2 3" xfId="17491" xr:uid="{00000000-0005-0000-0000-00009A430000}"/>
    <cellStyle name="20% - Accent1 3 2 2 3 2 3 2 3" xfId="17492" xr:uid="{00000000-0005-0000-0000-00009B430000}"/>
    <cellStyle name="20% - Accent1 3 2 2 3 2 3 2 3 2" xfId="17493" xr:uid="{00000000-0005-0000-0000-00009C430000}"/>
    <cellStyle name="20% - Accent1 3 2 2 3 2 3 2 4" xfId="17494" xr:uid="{00000000-0005-0000-0000-00009D430000}"/>
    <cellStyle name="20% - Accent1 3 2 2 3 2 3 3" xfId="17495" xr:uid="{00000000-0005-0000-0000-00009E430000}"/>
    <cellStyle name="20% - Accent1 3 2 2 3 2 3 3 2" xfId="17496" xr:uid="{00000000-0005-0000-0000-00009F430000}"/>
    <cellStyle name="20% - Accent1 3 2 2 3 2 3 3 2 2" xfId="17497" xr:uid="{00000000-0005-0000-0000-0000A0430000}"/>
    <cellStyle name="20% - Accent1 3 2 2 3 2 3 3 2 2 2" xfId="17498" xr:uid="{00000000-0005-0000-0000-0000A1430000}"/>
    <cellStyle name="20% - Accent1 3 2 2 3 2 3 3 2 3" xfId="17499" xr:uid="{00000000-0005-0000-0000-0000A2430000}"/>
    <cellStyle name="20% - Accent1 3 2 2 3 2 3 3 3" xfId="17500" xr:uid="{00000000-0005-0000-0000-0000A3430000}"/>
    <cellStyle name="20% - Accent1 3 2 2 3 2 3 3 3 2" xfId="17501" xr:uid="{00000000-0005-0000-0000-0000A4430000}"/>
    <cellStyle name="20% - Accent1 3 2 2 3 2 3 3 4" xfId="17502" xr:uid="{00000000-0005-0000-0000-0000A5430000}"/>
    <cellStyle name="20% - Accent1 3 2 2 3 2 3 4" xfId="17503" xr:uid="{00000000-0005-0000-0000-0000A6430000}"/>
    <cellStyle name="20% - Accent1 3 2 2 3 2 3 4 2" xfId="17504" xr:uid="{00000000-0005-0000-0000-0000A7430000}"/>
    <cellStyle name="20% - Accent1 3 2 2 3 2 3 4 2 2" xfId="17505" xr:uid="{00000000-0005-0000-0000-0000A8430000}"/>
    <cellStyle name="20% - Accent1 3 2 2 3 2 3 4 2 2 2" xfId="17506" xr:uid="{00000000-0005-0000-0000-0000A9430000}"/>
    <cellStyle name="20% - Accent1 3 2 2 3 2 3 4 2 3" xfId="17507" xr:uid="{00000000-0005-0000-0000-0000AA430000}"/>
    <cellStyle name="20% - Accent1 3 2 2 3 2 3 4 3" xfId="17508" xr:uid="{00000000-0005-0000-0000-0000AB430000}"/>
    <cellStyle name="20% - Accent1 3 2 2 3 2 3 4 3 2" xfId="17509" xr:uid="{00000000-0005-0000-0000-0000AC430000}"/>
    <cellStyle name="20% - Accent1 3 2 2 3 2 3 4 4" xfId="17510" xr:uid="{00000000-0005-0000-0000-0000AD430000}"/>
    <cellStyle name="20% - Accent1 3 2 2 3 2 3 5" xfId="17511" xr:uid="{00000000-0005-0000-0000-0000AE430000}"/>
    <cellStyle name="20% - Accent1 3 2 2 3 2 3 5 2" xfId="17512" xr:uid="{00000000-0005-0000-0000-0000AF430000}"/>
    <cellStyle name="20% - Accent1 3 2 2 3 2 3 5 2 2" xfId="17513" xr:uid="{00000000-0005-0000-0000-0000B0430000}"/>
    <cellStyle name="20% - Accent1 3 2 2 3 2 3 5 3" xfId="17514" xr:uid="{00000000-0005-0000-0000-0000B1430000}"/>
    <cellStyle name="20% - Accent1 3 2 2 3 2 3 6" xfId="17515" xr:uid="{00000000-0005-0000-0000-0000B2430000}"/>
    <cellStyle name="20% - Accent1 3 2 2 3 2 3 6 2" xfId="17516" xr:uid="{00000000-0005-0000-0000-0000B3430000}"/>
    <cellStyle name="20% - Accent1 3 2 2 3 2 3 6 2 2" xfId="17517" xr:uid="{00000000-0005-0000-0000-0000B4430000}"/>
    <cellStyle name="20% - Accent1 3 2 2 3 2 3 6 3" xfId="17518" xr:uid="{00000000-0005-0000-0000-0000B5430000}"/>
    <cellStyle name="20% - Accent1 3 2 2 3 2 3 7" xfId="17519" xr:uid="{00000000-0005-0000-0000-0000B6430000}"/>
    <cellStyle name="20% - Accent1 3 2 2 3 2 3 7 2" xfId="17520" xr:uid="{00000000-0005-0000-0000-0000B7430000}"/>
    <cellStyle name="20% - Accent1 3 2 2 3 2 3 8" xfId="17521" xr:uid="{00000000-0005-0000-0000-0000B8430000}"/>
    <cellStyle name="20% - Accent1 3 2 2 3 2 3 8 2" xfId="17522" xr:uid="{00000000-0005-0000-0000-0000B9430000}"/>
    <cellStyle name="20% - Accent1 3 2 2 3 2 3 9" xfId="17523" xr:uid="{00000000-0005-0000-0000-0000BA430000}"/>
    <cellStyle name="20% - Accent1 3 2 2 3 2 4" xfId="17524" xr:uid="{00000000-0005-0000-0000-0000BB430000}"/>
    <cellStyle name="20% - Accent1 3 2 2 3 2 4 2" xfId="17525" xr:uid="{00000000-0005-0000-0000-0000BC430000}"/>
    <cellStyle name="20% - Accent1 3 2 2 3 2 4 2 2" xfId="17526" xr:uid="{00000000-0005-0000-0000-0000BD430000}"/>
    <cellStyle name="20% - Accent1 3 2 2 3 2 4 2 2 2" xfId="17527" xr:uid="{00000000-0005-0000-0000-0000BE430000}"/>
    <cellStyle name="20% - Accent1 3 2 2 3 2 4 2 3" xfId="17528" xr:uid="{00000000-0005-0000-0000-0000BF430000}"/>
    <cellStyle name="20% - Accent1 3 2 2 3 2 4 3" xfId="17529" xr:uid="{00000000-0005-0000-0000-0000C0430000}"/>
    <cellStyle name="20% - Accent1 3 2 2 3 2 4 3 2" xfId="17530" xr:uid="{00000000-0005-0000-0000-0000C1430000}"/>
    <cellStyle name="20% - Accent1 3 2 2 3 2 4 4" xfId="17531" xr:uid="{00000000-0005-0000-0000-0000C2430000}"/>
    <cellStyle name="20% - Accent1 3 2 2 3 2 5" xfId="17532" xr:uid="{00000000-0005-0000-0000-0000C3430000}"/>
    <cellStyle name="20% - Accent1 3 2 2 3 2 5 2" xfId="17533" xr:uid="{00000000-0005-0000-0000-0000C4430000}"/>
    <cellStyle name="20% - Accent1 3 2 2 3 2 5 2 2" xfId="17534" xr:uid="{00000000-0005-0000-0000-0000C5430000}"/>
    <cellStyle name="20% - Accent1 3 2 2 3 2 5 2 2 2" xfId="17535" xr:uid="{00000000-0005-0000-0000-0000C6430000}"/>
    <cellStyle name="20% - Accent1 3 2 2 3 2 5 2 3" xfId="17536" xr:uid="{00000000-0005-0000-0000-0000C7430000}"/>
    <cellStyle name="20% - Accent1 3 2 2 3 2 5 3" xfId="17537" xr:uid="{00000000-0005-0000-0000-0000C8430000}"/>
    <cellStyle name="20% - Accent1 3 2 2 3 2 5 3 2" xfId="17538" xr:uid="{00000000-0005-0000-0000-0000C9430000}"/>
    <cellStyle name="20% - Accent1 3 2 2 3 2 5 4" xfId="17539" xr:uid="{00000000-0005-0000-0000-0000CA430000}"/>
    <cellStyle name="20% - Accent1 3 2 2 3 2 6" xfId="17540" xr:uid="{00000000-0005-0000-0000-0000CB430000}"/>
    <cellStyle name="20% - Accent1 3 2 2 3 2 6 2" xfId="17541" xr:uid="{00000000-0005-0000-0000-0000CC430000}"/>
    <cellStyle name="20% - Accent1 3 2 2 3 2 6 2 2" xfId="17542" xr:uid="{00000000-0005-0000-0000-0000CD430000}"/>
    <cellStyle name="20% - Accent1 3 2 2 3 2 6 2 2 2" xfId="17543" xr:uid="{00000000-0005-0000-0000-0000CE430000}"/>
    <cellStyle name="20% - Accent1 3 2 2 3 2 6 2 3" xfId="17544" xr:uid="{00000000-0005-0000-0000-0000CF430000}"/>
    <cellStyle name="20% - Accent1 3 2 2 3 2 6 3" xfId="17545" xr:uid="{00000000-0005-0000-0000-0000D0430000}"/>
    <cellStyle name="20% - Accent1 3 2 2 3 2 6 3 2" xfId="17546" xr:uid="{00000000-0005-0000-0000-0000D1430000}"/>
    <cellStyle name="20% - Accent1 3 2 2 3 2 6 4" xfId="17547" xr:uid="{00000000-0005-0000-0000-0000D2430000}"/>
    <cellStyle name="20% - Accent1 3 2 2 3 2 7" xfId="17548" xr:uid="{00000000-0005-0000-0000-0000D3430000}"/>
    <cellStyle name="20% - Accent1 3 2 2 3 2 7 2" xfId="17549" xr:uid="{00000000-0005-0000-0000-0000D4430000}"/>
    <cellStyle name="20% - Accent1 3 2 2 3 2 7 2 2" xfId="17550" xr:uid="{00000000-0005-0000-0000-0000D5430000}"/>
    <cellStyle name="20% - Accent1 3 2 2 3 2 7 3" xfId="17551" xr:uid="{00000000-0005-0000-0000-0000D6430000}"/>
    <cellStyle name="20% - Accent1 3 2 2 3 2 8" xfId="17552" xr:uid="{00000000-0005-0000-0000-0000D7430000}"/>
    <cellStyle name="20% - Accent1 3 2 2 3 2 8 2" xfId="17553" xr:uid="{00000000-0005-0000-0000-0000D8430000}"/>
    <cellStyle name="20% - Accent1 3 2 2 3 2 8 2 2" xfId="17554" xr:uid="{00000000-0005-0000-0000-0000D9430000}"/>
    <cellStyle name="20% - Accent1 3 2 2 3 2 8 3" xfId="17555" xr:uid="{00000000-0005-0000-0000-0000DA430000}"/>
    <cellStyle name="20% - Accent1 3 2 2 3 2 9" xfId="17556" xr:uid="{00000000-0005-0000-0000-0000DB430000}"/>
    <cellStyle name="20% - Accent1 3 2 2 3 2 9 2" xfId="17557" xr:uid="{00000000-0005-0000-0000-0000DC430000}"/>
    <cellStyle name="20% - Accent1 3 2 2 3 3" xfId="17558" xr:uid="{00000000-0005-0000-0000-0000DD430000}"/>
    <cellStyle name="20% - Accent1 3 2 2 3 3 10" xfId="17559" xr:uid="{00000000-0005-0000-0000-0000DE430000}"/>
    <cellStyle name="20% - Accent1 3 2 2 3 3 10 2" xfId="17560" xr:uid="{00000000-0005-0000-0000-0000DF430000}"/>
    <cellStyle name="20% - Accent1 3 2 2 3 3 11" xfId="17561" xr:uid="{00000000-0005-0000-0000-0000E0430000}"/>
    <cellStyle name="20% - Accent1 3 2 2 3 3 2" xfId="17562" xr:uid="{00000000-0005-0000-0000-0000E1430000}"/>
    <cellStyle name="20% - Accent1 3 2 2 3 3 2 2" xfId="17563" xr:uid="{00000000-0005-0000-0000-0000E2430000}"/>
    <cellStyle name="20% - Accent1 3 2 2 3 3 2 2 2" xfId="17564" xr:uid="{00000000-0005-0000-0000-0000E3430000}"/>
    <cellStyle name="20% - Accent1 3 2 2 3 3 2 2 2 2" xfId="17565" xr:uid="{00000000-0005-0000-0000-0000E4430000}"/>
    <cellStyle name="20% - Accent1 3 2 2 3 3 2 2 2 2 2" xfId="17566" xr:uid="{00000000-0005-0000-0000-0000E5430000}"/>
    <cellStyle name="20% - Accent1 3 2 2 3 3 2 2 2 3" xfId="17567" xr:uid="{00000000-0005-0000-0000-0000E6430000}"/>
    <cellStyle name="20% - Accent1 3 2 2 3 3 2 2 3" xfId="17568" xr:uid="{00000000-0005-0000-0000-0000E7430000}"/>
    <cellStyle name="20% - Accent1 3 2 2 3 3 2 2 3 2" xfId="17569" xr:uid="{00000000-0005-0000-0000-0000E8430000}"/>
    <cellStyle name="20% - Accent1 3 2 2 3 3 2 2 4" xfId="17570" xr:uid="{00000000-0005-0000-0000-0000E9430000}"/>
    <cellStyle name="20% - Accent1 3 2 2 3 3 2 3" xfId="17571" xr:uid="{00000000-0005-0000-0000-0000EA430000}"/>
    <cellStyle name="20% - Accent1 3 2 2 3 3 2 3 2" xfId="17572" xr:uid="{00000000-0005-0000-0000-0000EB430000}"/>
    <cellStyle name="20% - Accent1 3 2 2 3 3 2 3 2 2" xfId="17573" xr:uid="{00000000-0005-0000-0000-0000EC430000}"/>
    <cellStyle name="20% - Accent1 3 2 2 3 3 2 3 2 2 2" xfId="17574" xr:uid="{00000000-0005-0000-0000-0000ED430000}"/>
    <cellStyle name="20% - Accent1 3 2 2 3 3 2 3 2 3" xfId="17575" xr:uid="{00000000-0005-0000-0000-0000EE430000}"/>
    <cellStyle name="20% - Accent1 3 2 2 3 3 2 3 3" xfId="17576" xr:uid="{00000000-0005-0000-0000-0000EF430000}"/>
    <cellStyle name="20% - Accent1 3 2 2 3 3 2 3 3 2" xfId="17577" xr:uid="{00000000-0005-0000-0000-0000F0430000}"/>
    <cellStyle name="20% - Accent1 3 2 2 3 3 2 3 4" xfId="17578" xr:uid="{00000000-0005-0000-0000-0000F1430000}"/>
    <cellStyle name="20% - Accent1 3 2 2 3 3 2 4" xfId="17579" xr:uid="{00000000-0005-0000-0000-0000F2430000}"/>
    <cellStyle name="20% - Accent1 3 2 2 3 3 2 4 2" xfId="17580" xr:uid="{00000000-0005-0000-0000-0000F3430000}"/>
    <cellStyle name="20% - Accent1 3 2 2 3 3 2 4 2 2" xfId="17581" xr:uid="{00000000-0005-0000-0000-0000F4430000}"/>
    <cellStyle name="20% - Accent1 3 2 2 3 3 2 4 2 2 2" xfId="17582" xr:uid="{00000000-0005-0000-0000-0000F5430000}"/>
    <cellStyle name="20% - Accent1 3 2 2 3 3 2 4 2 3" xfId="17583" xr:uid="{00000000-0005-0000-0000-0000F6430000}"/>
    <cellStyle name="20% - Accent1 3 2 2 3 3 2 4 3" xfId="17584" xr:uid="{00000000-0005-0000-0000-0000F7430000}"/>
    <cellStyle name="20% - Accent1 3 2 2 3 3 2 4 3 2" xfId="17585" xr:uid="{00000000-0005-0000-0000-0000F8430000}"/>
    <cellStyle name="20% - Accent1 3 2 2 3 3 2 4 4" xfId="17586" xr:uid="{00000000-0005-0000-0000-0000F9430000}"/>
    <cellStyle name="20% - Accent1 3 2 2 3 3 2 5" xfId="17587" xr:uid="{00000000-0005-0000-0000-0000FA430000}"/>
    <cellStyle name="20% - Accent1 3 2 2 3 3 2 5 2" xfId="17588" xr:uid="{00000000-0005-0000-0000-0000FB430000}"/>
    <cellStyle name="20% - Accent1 3 2 2 3 3 2 5 2 2" xfId="17589" xr:uid="{00000000-0005-0000-0000-0000FC430000}"/>
    <cellStyle name="20% - Accent1 3 2 2 3 3 2 5 3" xfId="17590" xr:uid="{00000000-0005-0000-0000-0000FD430000}"/>
    <cellStyle name="20% - Accent1 3 2 2 3 3 2 6" xfId="17591" xr:uid="{00000000-0005-0000-0000-0000FE430000}"/>
    <cellStyle name="20% - Accent1 3 2 2 3 3 2 6 2" xfId="17592" xr:uid="{00000000-0005-0000-0000-0000FF430000}"/>
    <cellStyle name="20% - Accent1 3 2 2 3 3 2 6 2 2" xfId="17593" xr:uid="{00000000-0005-0000-0000-000000440000}"/>
    <cellStyle name="20% - Accent1 3 2 2 3 3 2 6 3" xfId="17594" xr:uid="{00000000-0005-0000-0000-000001440000}"/>
    <cellStyle name="20% - Accent1 3 2 2 3 3 2 7" xfId="17595" xr:uid="{00000000-0005-0000-0000-000002440000}"/>
    <cellStyle name="20% - Accent1 3 2 2 3 3 2 7 2" xfId="17596" xr:uid="{00000000-0005-0000-0000-000003440000}"/>
    <cellStyle name="20% - Accent1 3 2 2 3 3 2 8" xfId="17597" xr:uid="{00000000-0005-0000-0000-000004440000}"/>
    <cellStyle name="20% - Accent1 3 2 2 3 3 2 8 2" xfId="17598" xr:uid="{00000000-0005-0000-0000-000005440000}"/>
    <cellStyle name="20% - Accent1 3 2 2 3 3 2 9" xfId="17599" xr:uid="{00000000-0005-0000-0000-000006440000}"/>
    <cellStyle name="20% - Accent1 3 2 2 3 3 3" xfId="17600" xr:uid="{00000000-0005-0000-0000-000007440000}"/>
    <cellStyle name="20% - Accent1 3 2 2 3 3 3 2" xfId="17601" xr:uid="{00000000-0005-0000-0000-000008440000}"/>
    <cellStyle name="20% - Accent1 3 2 2 3 3 3 2 2" xfId="17602" xr:uid="{00000000-0005-0000-0000-000009440000}"/>
    <cellStyle name="20% - Accent1 3 2 2 3 3 3 2 2 2" xfId="17603" xr:uid="{00000000-0005-0000-0000-00000A440000}"/>
    <cellStyle name="20% - Accent1 3 2 2 3 3 3 2 2 2 2" xfId="17604" xr:uid="{00000000-0005-0000-0000-00000B440000}"/>
    <cellStyle name="20% - Accent1 3 2 2 3 3 3 2 2 3" xfId="17605" xr:uid="{00000000-0005-0000-0000-00000C440000}"/>
    <cellStyle name="20% - Accent1 3 2 2 3 3 3 2 3" xfId="17606" xr:uid="{00000000-0005-0000-0000-00000D440000}"/>
    <cellStyle name="20% - Accent1 3 2 2 3 3 3 2 3 2" xfId="17607" xr:uid="{00000000-0005-0000-0000-00000E440000}"/>
    <cellStyle name="20% - Accent1 3 2 2 3 3 3 2 4" xfId="17608" xr:uid="{00000000-0005-0000-0000-00000F440000}"/>
    <cellStyle name="20% - Accent1 3 2 2 3 3 3 3" xfId="17609" xr:uid="{00000000-0005-0000-0000-000010440000}"/>
    <cellStyle name="20% - Accent1 3 2 2 3 3 3 3 2" xfId="17610" xr:uid="{00000000-0005-0000-0000-000011440000}"/>
    <cellStyle name="20% - Accent1 3 2 2 3 3 3 3 2 2" xfId="17611" xr:uid="{00000000-0005-0000-0000-000012440000}"/>
    <cellStyle name="20% - Accent1 3 2 2 3 3 3 3 2 2 2" xfId="17612" xr:uid="{00000000-0005-0000-0000-000013440000}"/>
    <cellStyle name="20% - Accent1 3 2 2 3 3 3 3 2 3" xfId="17613" xr:uid="{00000000-0005-0000-0000-000014440000}"/>
    <cellStyle name="20% - Accent1 3 2 2 3 3 3 3 3" xfId="17614" xr:uid="{00000000-0005-0000-0000-000015440000}"/>
    <cellStyle name="20% - Accent1 3 2 2 3 3 3 3 3 2" xfId="17615" xr:uid="{00000000-0005-0000-0000-000016440000}"/>
    <cellStyle name="20% - Accent1 3 2 2 3 3 3 3 4" xfId="17616" xr:uid="{00000000-0005-0000-0000-000017440000}"/>
    <cellStyle name="20% - Accent1 3 2 2 3 3 3 4" xfId="17617" xr:uid="{00000000-0005-0000-0000-000018440000}"/>
    <cellStyle name="20% - Accent1 3 2 2 3 3 3 4 2" xfId="17618" xr:uid="{00000000-0005-0000-0000-000019440000}"/>
    <cellStyle name="20% - Accent1 3 2 2 3 3 3 4 2 2" xfId="17619" xr:uid="{00000000-0005-0000-0000-00001A440000}"/>
    <cellStyle name="20% - Accent1 3 2 2 3 3 3 4 2 2 2" xfId="17620" xr:uid="{00000000-0005-0000-0000-00001B440000}"/>
    <cellStyle name="20% - Accent1 3 2 2 3 3 3 4 2 3" xfId="17621" xr:uid="{00000000-0005-0000-0000-00001C440000}"/>
    <cellStyle name="20% - Accent1 3 2 2 3 3 3 4 3" xfId="17622" xr:uid="{00000000-0005-0000-0000-00001D440000}"/>
    <cellStyle name="20% - Accent1 3 2 2 3 3 3 4 3 2" xfId="17623" xr:uid="{00000000-0005-0000-0000-00001E440000}"/>
    <cellStyle name="20% - Accent1 3 2 2 3 3 3 4 4" xfId="17624" xr:uid="{00000000-0005-0000-0000-00001F440000}"/>
    <cellStyle name="20% - Accent1 3 2 2 3 3 3 5" xfId="17625" xr:uid="{00000000-0005-0000-0000-000020440000}"/>
    <cellStyle name="20% - Accent1 3 2 2 3 3 3 5 2" xfId="17626" xr:uid="{00000000-0005-0000-0000-000021440000}"/>
    <cellStyle name="20% - Accent1 3 2 2 3 3 3 5 2 2" xfId="17627" xr:uid="{00000000-0005-0000-0000-000022440000}"/>
    <cellStyle name="20% - Accent1 3 2 2 3 3 3 5 3" xfId="17628" xr:uid="{00000000-0005-0000-0000-000023440000}"/>
    <cellStyle name="20% - Accent1 3 2 2 3 3 3 6" xfId="17629" xr:uid="{00000000-0005-0000-0000-000024440000}"/>
    <cellStyle name="20% - Accent1 3 2 2 3 3 3 6 2" xfId="17630" xr:uid="{00000000-0005-0000-0000-000025440000}"/>
    <cellStyle name="20% - Accent1 3 2 2 3 3 3 6 2 2" xfId="17631" xr:uid="{00000000-0005-0000-0000-000026440000}"/>
    <cellStyle name="20% - Accent1 3 2 2 3 3 3 6 3" xfId="17632" xr:uid="{00000000-0005-0000-0000-000027440000}"/>
    <cellStyle name="20% - Accent1 3 2 2 3 3 3 7" xfId="17633" xr:uid="{00000000-0005-0000-0000-000028440000}"/>
    <cellStyle name="20% - Accent1 3 2 2 3 3 3 7 2" xfId="17634" xr:uid="{00000000-0005-0000-0000-000029440000}"/>
    <cellStyle name="20% - Accent1 3 2 2 3 3 3 8" xfId="17635" xr:uid="{00000000-0005-0000-0000-00002A440000}"/>
    <cellStyle name="20% - Accent1 3 2 2 3 3 3 8 2" xfId="17636" xr:uid="{00000000-0005-0000-0000-00002B440000}"/>
    <cellStyle name="20% - Accent1 3 2 2 3 3 3 9" xfId="17637" xr:uid="{00000000-0005-0000-0000-00002C440000}"/>
    <cellStyle name="20% - Accent1 3 2 2 3 3 4" xfId="17638" xr:uid="{00000000-0005-0000-0000-00002D440000}"/>
    <cellStyle name="20% - Accent1 3 2 2 3 3 4 2" xfId="17639" xr:uid="{00000000-0005-0000-0000-00002E440000}"/>
    <cellStyle name="20% - Accent1 3 2 2 3 3 4 2 2" xfId="17640" xr:uid="{00000000-0005-0000-0000-00002F440000}"/>
    <cellStyle name="20% - Accent1 3 2 2 3 3 4 2 2 2" xfId="17641" xr:uid="{00000000-0005-0000-0000-000030440000}"/>
    <cellStyle name="20% - Accent1 3 2 2 3 3 4 2 3" xfId="17642" xr:uid="{00000000-0005-0000-0000-000031440000}"/>
    <cellStyle name="20% - Accent1 3 2 2 3 3 4 3" xfId="17643" xr:uid="{00000000-0005-0000-0000-000032440000}"/>
    <cellStyle name="20% - Accent1 3 2 2 3 3 4 3 2" xfId="17644" xr:uid="{00000000-0005-0000-0000-000033440000}"/>
    <cellStyle name="20% - Accent1 3 2 2 3 3 4 4" xfId="17645" xr:uid="{00000000-0005-0000-0000-000034440000}"/>
    <cellStyle name="20% - Accent1 3 2 2 3 3 5" xfId="17646" xr:uid="{00000000-0005-0000-0000-000035440000}"/>
    <cellStyle name="20% - Accent1 3 2 2 3 3 5 2" xfId="17647" xr:uid="{00000000-0005-0000-0000-000036440000}"/>
    <cellStyle name="20% - Accent1 3 2 2 3 3 5 2 2" xfId="17648" xr:uid="{00000000-0005-0000-0000-000037440000}"/>
    <cellStyle name="20% - Accent1 3 2 2 3 3 5 2 2 2" xfId="17649" xr:uid="{00000000-0005-0000-0000-000038440000}"/>
    <cellStyle name="20% - Accent1 3 2 2 3 3 5 2 3" xfId="17650" xr:uid="{00000000-0005-0000-0000-000039440000}"/>
    <cellStyle name="20% - Accent1 3 2 2 3 3 5 3" xfId="17651" xr:uid="{00000000-0005-0000-0000-00003A440000}"/>
    <cellStyle name="20% - Accent1 3 2 2 3 3 5 3 2" xfId="17652" xr:uid="{00000000-0005-0000-0000-00003B440000}"/>
    <cellStyle name="20% - Accent1 3 2 2 3 3 5 4" xfId="17653" xr:uid="{00000000-0005-0000-0000-00003C440000}"/>
    <cellStyle name="20% - Accent1 3 2 2 3 3 6" xfId="17654" xr:uid="{00000000-0005-0000-0000-00003D440000}"/>
    <cellStyle name="20% - Accent1 3 2 2 3 3 6 2" xfId="17655" xr:uid="{00000000-0005-0000-0000-00003E440000}"/>
    <cellStyle name="20% - Accent1 3 2 2 3 3 6 2 2" xfId="17656" xr:uid="{00000000-0005-0000-0000-00003F440000}"/>
    <cellStyle name="20% - Accent1 3 2 2 3 3 6 2 2 2" xfId="17657" xr:uid="{00000000-0005-0000-0000-000040440000}"/>
    <cellStyle name="20% - Accent1 3 2 2 3 3 6 2 3" xfId="17658" xr:uid="{00000000-0005-0000-0000-000041440000}"/>
    <cellStyle name="20% - Accent1 3 2 2 3 3 6 3" xfId="17659" xr:uid="{00000000-0005-0000-0000-000042440000}"/>
    <cellStyle name="20% - Accent1 3 2 2 3 3 6 3 2" xfId="17660" xr:uid="{00000000-0005-0000-0000-000043440000}"/>
    <cellStyle name="20% - Accent1 3 2 2 3 3 6 4" xfId="17661" xr:uid="{00000000-0005-0000-0000-000044440000}"/>
    <cellStyle name="20% - Accent1 3 2 2 3 3 7" xfId="17662" xr:uid="{00000000-0005-0000-0000-000045440000}"/>
    <cellStyle name="20% - Accent1 3 2 2 3 3 7 2" xfId="17663" xr:uid="{00000000-0005-0000-0000-000046440000}"/>
    <cellStyle name="20% - Accent1 3 2 2 3 3 7 2 2" xfId="17664" xr:uid="{00000000-0005-0000-0000-000047440000}"/>
    <cellStyle name="20% - Accent1 3 2 2 3 3 7 3" xfId="17665" xr:uid="{00000000-0005-0000-0000-000048440000}"/>
    <cellStyle name="20% - Accent1 3 2 2 3 3 8" xfId="17666" xr:uid="{00000000-0005-0000-0000-000049440000}"/>
    <cellStyle name="20% - Accent1 3 2 2 3 3 8 2" xfId="17667" xr:uid="{00000000-0005-0000-0000-00004A440000}"/>
    <cellStyle name="20% - Accent1 3 2 2 3 3 8 2 2" xfId="17668" xr:uid="{00000000-0005-0000-0000-00004B440000}"/>
    <cellStyle name="20% - Accent1 3 2 2 3 3 8 3" xfId="17669" xr:uid="{00000000-0005-0000-0000-00004C440000}"/>
    <cellStyle name="20% - Accent1 3 2 2 3 3 9" xfId="17670" xr:uid="{00000000-0005-0000-0000-00004D440000}"/>
    <cellStyle name="20% - Accent1 3 2 2 3 3 9 2" xfId="17671" xr:uid="{00000000-0005-0000-0000-00004E440000}"/>
    <cellStyle name="20% - Accent1 3 2 2 3 4" xfId="17672" xr:uid="{00000000-0005-0000-0000-00004F440000}"/>
    <cellStyle name="20% - Accent1 3 2 2 3 4 10" xfId="17673" xr:uid="{00000000-0005-0000-0000-000050440000}"/>
    <cellStyle name="20% - Accent1 3 2 2 3 4 10 2" xfId="17674" xr:uid="{00000000-0005-0000-0000-000051440000}"/>
    <cellStyle name="20% - Accent1 3 2 2 3 4 11" xfId="17675" xr:uid="{00000000-0005-0000-0000-000052440000}"/>
    <cellStyle name="20% - Accent1 3 2 2 3 4 2" xfId="17676" xr:uid="{00000000-0005-0000-0000-000053440000}"/>
    <cellStyle name="20% - Accent1 3 2 2 3 4 2 2" xfId="17677" xr:uid="{00000000-0005-0000-0000-000054440000}"/>
    <cellStyle name="20% - Accent1 3 2 2 3 4 2 2 2" xfId="17678" xr:uid="{00000000-0005-0000-0000-000055440000}"/>
    <cellStyle name="20% - Accent1 3 2 2 3 4 2 2 2 2" xfId="17679" xr:uid="{00000000-0005-0000-0000-000056440000}"/>
    <cellStyle name="20% - Accent1 3 2 2 3 4 2 2 2 2 2" xfId="17680" xr:uid="{00000000-0005-0000-0000-000057440000}"/>
    <cellStyle name="20% - Accent1 3 2 2 3 4 2 2 2 3" xfId="17681" xr:uid="{00000000-0005-0000-0000-000058440000}"/>
    <cellStyle name="20% - Accent1 3 2 2 3 4 2 2 3" xfId="17682" xr:uid="{00000000-0005-0000-0000-000059440000}"/>
    <cellStyle name="20% - Accent1 3 2 2 3 4 2 2 3 2" xfId="17683" xr:uid="{00000000-0005-0000-0000-00005A440000}"/>
    <cellStyle name="20% - Accent1 3 2 2 3 4 2 2 4" xfId="17684" xr:uid="{00000000-0005-0000-0000-00005B440000}"/>
    <cellStyle name="20% - Accent1 3 2 2 3 4 2 3" xfId="17685" xr:uid="{00000000-0005-0000-0000-00005C440000}"/>
    <cellStyle name="20% - Accent1 3 2 2 3 4 2 3 2" xfId="17686" xr:uid="{00000000-0005-0000-0000-00005D440000}"/>
    <cellStyle name="20% - Accent1 3 2 2 3 4 2 3 2 2" xfId="17687" xr:uid="{00000000-0005-0000-0000-00005E440000}"/>
    <cellStyle name="20% - Accent1 3 2 2 3 4 2 3 2 2 2" xfId="17688" xr:uid="{00000000-0005-0000-0000-00005F440000}"/>
    <cellStyle name="20% - Accent1 3 2 2 3 4 2 3 2 3" xfId="17689" xr:uid="{00000000-0005-0000-0000-000060440000}"/>
    <cellStyle name="20% - Accent1 3 2 2 3 4 2 3 3" xfId="17690" xr:uid="{00000000-0005-0000-0000-000061440000}"/>
    <cellStyle name="20% - Accent1 3 2 2 3 4 2 3 3 2" xfId="17691" xr:uid="{00000000-0005-0000-0000-000062440000}"/>
    <cellStyle name="20% - Accent1 3 2 2 3 4 2 3 4" xfId="17692" xr:uid="{00000000-0005-0000-0000-000063440000}"/>
    <cellStyle name="20% - Accent1 3 2 2 3 4 2 4" xfId="17693" xr:uid="{00000000-0005-0000-0000-000064440000}"/>
    <cellStyle name="20% - Accent1 3 2 2 3 4 2 4 2" xfId="17694" xr:uid="{00000000-0005-0000-0000-000065440000}"/>
    <cellStyle name="20% - Accent1 3 2 2 3 4 2 4 2 2" xfId="17695" xr:uid="{00000000-0005-0000-0000-000066440000}"/>
    <cellStyle name="20% - Accent1 3 2 2 3 4 2 4 2 2 2" xfId="17696" xr:uid="{00000000-0005-0000-0000-000067440000}"/>
    <cellStyle name="20% - Accent1 3 2 2 3 4 2 4 2 3" xfId="17697" xr:uid="{00000000-0005-0000-0000-000068440000}"/>
    <cellStyle name="20% - Accent1 3 2 2 3 4 2 4 3" xfId="17698" xr:uid="{00000000-0005-0000-0000-000069440000}"/>
    <cellStyle name="20% - Accent1 3 2 2 3 4 2 4 3 2" xfId="17699" xr:uid="{00000000-0005-0000-0000-00006A440000}"/>
    <cellStyle name="20% - Accent1 3 2 2 3 4 2 4 4" xfId="17700" xr:uid="{00000000-0005-0000-0000-00006B440000}"/>
    <cellStyle name="20% - Accent1 3 2 2 3 4 2 5" xfId="17701" xr:uid="{00000000-0005-0000-0000-00006C440000}"/>
    <cellStyle name="20% - Accent1 3 2 2 3 4 2 5 2" xfId="17702" xr:uid="{00000000-0005-0000-0000-00006D440000}"/>
    <cellStyle name="20% - Accent1 3 2 2 3 4 2 5 2 2" xfId="17703" xr:uid="{00000000-0005-0000-0000-00006E440000}"/>
    <cellStyle name="20% - Accent1 3 2 2 3 4 2 5 3" xfId="17704" xr:uid="{00000000-0005-0000-0000-00006F440000}"/>
    <cellStyle name="20% - Accent1 3 2 2 3 4 2 6" xfId="17705" xr:uid="{00000000-0005-0000-0000-000070440000}"/>
    <cellStyle name="20% - Accent1 3 2 2 3 4 2 6 2" xfId="17706" xr:uid="{00000000-0005-0000-0000-000071440000}"/>
    <cellStyle name="20% - Accent1 3 2 2 3 4 2 6 2 2" xfId="17707" xr:uid="{00000000-0005-0000-0000-000072440000}"/>
    <cellStyle name="20% - Accent1 3 2 2 3 4 2 6 3" xfId="17708" xr:uid="{00000000-0005-0000-0000-000073440000}"/>
    <cellStyle name="20% - Accent1 3 2 2 3 4 2 7" xfId="17709" xr:uid="{00000000-0005-0000-0000-000074440000}"/>
    <cellStyle name="20% - Accent1 3 2 2 3 4 2 7 2" xfId="17710" xr:uid="{00000000-0005-0000-0000-000075440000}"/>
    <cellStyle name="20% - Accent1 3 2 2 3 4 2 8" xfId="17711" xr:uid="{00000000-0005-0000-0000-000076440000}"/>
    <cellStyle name="20% - Accent1 3 2 2 3 4 2 8 2" xfId="17712" xr:uid="{00000000-0005-0000-0000-000077440000}"/>
    <cellStyle name="20% - Accent1 3 2 2 3 4 2 9" xfId="17713" xr:uid="{00000000-0005-0000-0000-000078440000}"/>
    <cellStyle name="20% - Accent1 3 2 2 3 4 3" xfId="17714" xr:uid="{00000000-0005-0000-0000-000079440000}"/>
    <cellStyle name="20% - Accent1 3 2 2 3 4 3 2" xfId="17715" xr:uid="{00000000-0005-0000-0000-00007A440000}"/>
    <cellStyle name="20% - Accent1 3 2 2 3 4 3 2 2" xfId="17716" xr:uid="{00000000-0005-0000-0000-00007B440000}"/>
    <cellStyle name="20% - Accent1 3 2 2 3 4 3 2 2 2" xfId="17717" xr:uid="{00000000-0005-0000-0000-00007C440000}"/>
    <cellStyle name="20% - Accent1 3 2 2 3 4 3 2 2 2 2" xfId="17718" xr:uid="{00000000-0005-0000-0000-00007D440000}"/>
    <cellStyle name="20% - Accent1 3 2 2 3 4 3 2 2 3" xfId="17719" xr:uid="{00000000-0005-0000-0000-00007E440000}"/>
    <cellStyle name="20% - Accent1 3 2 2 3 4 3 2 3" xfId="17720" xr:uid="{00000000-0005-0000-0000-00007F440000}"/>
    <cellStyle name="20% - Accent1 3 2 2 3 4 3 2 3 2" xfId="17721" xr:uid="{00000000-0005-0000-0000-000080440000}"/>
    <cellStyle name="20% - Accent1 3 2 2 3 4 3 2 4" xfId="17722" xr:uid="{00000000-0005-0000-0000-000081440000}"/>
    <cellStyle name="20% - Accent1 3 2 2 3 4 3 3" xfId="17723" xr:uid="{00000000-0005-0000-0000-000082440000}"/>
    <cellStyle name="20% - Accent1 3 2 2 3 4 3 3 2" xfId="17724" xr:uid="{00000000-0005-0000-0000-000083440000}"/>
    <cellStyle name="20% - Accent1 3 2 2 3 4 3 3 2 2" xfId="17725" xr:uid="{00000000-0005-0000-0000-000084440000}"/>
    <cellStyle name="20% - Accent1 3 2 2 3 4 3 3 2 2 2" xfId="17726" xr:uid="{00000000-0005-0000-0000-000085440000}"/>
    <cellStyle name="20% - Accent1 3 2 2 3 4 3 3 2 3" xfId="17727" xr:uid="{00000000-0005-0000-0000-000086440000}"/>
    <cellStyle name="20% - Accent1 3 2 2 3 4 3 3 3" xfId="17728" xr:uid="{00000000-0005-0000-0000-000087440000}"/>
    <cellStyle name="20% - Accent1 3 2 2 3 4 3 3 3 2" xfId="17729" xr:uid="{00000000-0005-0000-0000-000088440000}"/>
    <cellStyle name="20% - Accent1 3 2 2 3 4 3 3 4" xfId="17730" xr:uid="{00000000-0005-0000-0000-000089440000}"/>
    <cellStyle name="20% - Accent1 3 2 2 3 4 3 4" xfId="17731" xr:uid="{00000000-0005-0000-0000-00008A440000}"/>
    <cellStyle name="20% - Accent1 3 2 2 3 4 3 4 2" xfId="17732" xr:uid="{00000000-0005-0000-0000-00008B440000}"/>
    <cellStyle name="20% - Accent1 3 2 2 3 4 3 4 2 2" xfId="17733" xr:uid="{00000000-0005-0000-0000-00008C440000}"/>
    <cellStyle name="20% - Accent1 3 2 2 3 4 3 4 2 2 2" xfId="17734" xr:uid="{00000000-0005-0000-0000-00008D440000}"/>
    <cellStyle name="20% - Accent1 3 2 2 3 4 3 4 2 3" xfId="17735" xr:uid="{00000000-0005-0000-0000-00008E440000}"/>
    <cellStyle name="20% - Accent1 3 2 2 3 4 3 4 3" xfId="17736" xr:uid="{00000000-0005-0000-0000-00008F440000}"/>
    <cellStyle name="20% - Accent1 3 2 2 3 4 3 4 3 2" xfId="17737" xr:uid="{00000000-0005-0000-0000-000090440000}"/>
    <cellStyle name="20% - Accent1 3 2 2 3 4 3 4 4" xfId="17738" xr:uid="{00000000-0005-0000-0000-000091440000}"/>
    <cellStyle name="20% - Accent1 3 2 2 3 4 3 5" xfId="17739" xr:uid="{00000000-0005-0000-0000-000092440000}"/>
    <cellStyle name="20% - Accent1 3 2 2 3 4 3 5 2" xfId="17740" xr:uid="{00000000-0005-0000-0000-000093440000}"/>
    <cellStyle name="20% - Accent1 3 2 2 3 4 3 5 2 2" xfId="17741" xr:uid="{00000000-0005-0000-0000-000094440000}"/>
    <cellStyle name="20% - Accent1 3 2 2 3 4 3 5 3" xfId="17742" xr:uid="{00000000-0005-0000-0000-000095440000}"/>
    <cellStyle name="20% - Accent1 3 2 2 3 4 3 6" xfId="17743" xr:uid="{00000000-0005-0000-0000-000096440000}"/>
    <cellStyle name="20% - Accent1 3 2 2 3 4 3 6 2" xfId="17744" xr:uid="{00000000-0005-0000-0000-000097440000}"/>
    <cellStyle name="20% - Accent1 3 2 2 3 4 3 6 2 2" xfId="17745" xr:uid="{00000000-0005-0000-0000-000098440000}"/>
    <cellStyle name="20% - Accent1 3 2 2 3 4 3 6 3" xfId="17746" xr:uid="{00000000-0005-0000-0000-000099440000}"/>
    <cellStyle name="20% - Accent1 3 2 2 3 4 3 7" xfId="17747" xr:uid="{00000000-0005-0000-0000-00009A440000}"/>
    <cellStyle name="20% - Accent1 3 2 2 3 4 3 7 2" xfId="17748" xr:uid="{00000000-0005-0000-0000-00009B440000}"/>
    <cellStyle name="20% - Accent1 3 2 2 3 4 3 8" xfId="17749" xr:uid="{00000000-0005-0000-0000-00009C440000}"/>
    <cellStyle name="20% - Accent1 3 2 2 3 4 3 8 2" xfId="17750" xr:uid="{00000000-0005-0000-0000-00009D440000}"/>
    <cellStyle name="20% - Accent1 3 2 2 3 4 3 9" xfId="17751" xr:uid="{00000000-0005-0000-0000-00009E440000}"/>
    <cellStyle name="20% - Accent1 3 2 2 3 4 4" xfId="17752" xr:uid="{00000000-0005-0000-0000-00009F440000}"/>
    <cellStyle name="20% - Accent1 3 2 2 3 4 4 2" xfId="17753" xr:uid="{00000000-0005-0000-0000-0000A0440000}"/>
    <cellStyle name="20% - Accent1 3 2 2 3 4 4 2 2" xfId="17754" xr:uid="{00000000-0005-0000-0000-0000A1440000}"/>
    <cellStyle name="20% - Accent1 3 2 2 3 4 4 2 2 2" xfId="17755" xr:uid="{00000000-0005-0000-0000-0000A2440000}"/>
    <cellStyle name="20% - Accent1 3 2 2 3 4 4 2 3" xfId="17756" xr:uid="{00000000-0005-0000-0000-0000A3440000}"/>
    <cellStyle name="20% - Accent1 3 2 2 3 4 4 3" xfId="17757" xr:uid="{00000000-0005-0000-0000-0000A4440000}"/>
    <cellStyle name="20% - Accent1 3 2 2 3 4 4 3 2" xfId="17758" xr:uid="{00000000-0005-0000-0000-0000A5440000}"/>
    <cellStyle name="20% - Accent1 3 2 2 3 4 4 4" xfId="17759" xr:uid="{00000000-0005-0000-0000-0000A6440000}"/>
    <cellStyle name="20% - Accent1 3 2 2 3 4 5" xfId="17760" xr:uid="{00000000-0005-0000-0000-0000A7440000}"/>
    <cellStyle name="20% - Accent1 3 2 2 3 4 5 2" xfId="17761" xr:uid="{00000000-0005-0000-0000-0000A8440000}"/>
    <cellStyle name="20% - Accent1 3 2 2 3 4 5 2 2" xfId="17762" xr:uid="{00000000-0005-0000-0000-0000A9440000}"/>
    <cellStyle name="20% - Accent1 3 2 2 3 4 5 2 2 2" xfId="17763" xr:uid="{00000000-0005-0000-0000-0000AA440000}"/>
    <cellStyle name="20% - Accent1 3 2 2 3 4 5 2 3" xfId="17764" xr:uid="{00000000-0005-0000-0000-0000AB440000}"/>
    <cellStyle name="20% - Accent1 3 2 2 3 4 5 3" xfId="17765" xr:uid="{00000000-0005-0000-0000-0000AC440000}"/>
    <cellStyle name="20% - Accent1 3 2 2 3 4 5 3 2" xfId="17766" xr:uid="{00000000-0005-0000-0000-0000AD440000}"/>
    <cellStyle name="20% - Accent1 3 2 2 3 4 5 4" xfId="17767" xr:uid="{00000000-0005-0000-0000-0000AE440000}"/>
    <cellStyle name="20% - Accent1 3 2 2 3 4 6" xfId="17768" xr:uid="{00000000-0005-0000-0000-0000AF440000}"/>
    <cellStyle name="20% - Accent1 3 2 2 3 4 6 2" xfId="17769" xr:uid="{00000000-0005-0000-0000-0000B0440000}"/>
    <cellStyle name="20% - Accent1 3 2 2 3 4 6 2 2" xfId="17770" xr:uid="{00000000-0005-0000-0000-0000B1440000}"/>
    <cellStyle name="20% - Accent1 3 2 2 3 4 6 2 2 2" xfId="17771" xr:uid="{00000000-0005-0000-0000-0000B2440000}"/>
    <cellStyle name="20% - Accent1 3 2 2 3 4 6 2 3" xfId="17772" xr:uid="{00000000-0005-0000-0000-0000B3440000}"/>
    <cellStyle name="20% - Accent1 3 2 2 3 4 6 3" xfId="17773" xr:uid="{00000000-0005-0000-0000-0000B4440000}"/>
    <cellStyle name="20% - Accent1 3 2 2 3 4 6 3 2" xfId="17774" xr:uid="{00000000-0005-0000-0000-0000B5440000}"/>
    <cellStyle name="20% - Accent1 3 2 2 3 4 6 4" xfId="17775" xr:uid="{00000000-0005-0000-0000-0000B6440000}"/>
    <cellStyle name="20% - Accent1 3 2 2 3 4 7" xfId="17776" xr:uid="{00000000-0005-0000-0000-0000B7440000}"/>
    <cellStyle name="20% - Accent1 3 2 2 3 4 7 2" xfId="17777" xr:uid="{00000000-0005-0000-0000-0000B8440000}"/>
    <cellStyle name="20% - Accent1 3 2 2 3 4 7 2 2" xfId="17778" xr:uid="{00000000-0005-0000-0000-0000B9440000}"/>
    <cellStyle name="20% - Accent1 3 2 2 3 4 7 3" xfId="17779" xr:uid="{00000000-0005-0000-0000-0000BA440000}"/>
    <cellStyle name="20% - Accent1 3 2 2 3 4 8" xfId="17780" xr:uid="{00000000-0005-0000-0000-0000BB440000}"/>
    <cellStyle name="20% - Accent1 3 2 2 3 4 8 2" xfId="17781" xr:uid="{00000000-0005-0000-0000-0000BC440000}"/>
    <cellStyle name="20% - Accent1 3 2 2 3 4 8 2 2" xfId="17782" xr:uid="{00000000-0005-0000-0000-0000BD440000}"/>
    <cellStyle name="20% - Accent1 3 2 2 3 4 8 3" xfId="17783" xr:uid="{00000000-0005-0000-0000-0000BE440000}"/>
    <cellStyle name="20% - Accent1 3 2 2 3 4 9" xfId="17784" xr:uid="{00000000-0005-0000-0000-0000BF440000}"/>
    <cellStyle name="20% - Accent1 3 2 2 3 4 9 2" xfId="17785" xr:uid="{00000000-0005-0000-0000-0000C0440000}"/>
    <cellStyle name="20% - Accent1 3 2 2 3 5" xfId="17786" xr:uid="{00000000-0005-0000-0000-0000C1440000}"/>
    <cellStyle name="20% - Accent1 3 2 2 3 5 2" xfId="17787" xr:uid="{00000000-0005-0000-0000-0000C2440000}"/>
    <cellStyle name="20% - Accent1 3 2 2 3 5 2 2" xfId="17788" xr:uid="{00000000-0005-0000-0000-0000C3440000}"/>
    <cellStyle name="20% - Accent1 3 2 2 3 5 2 2 2" xfId="17789" xr:uid="{00000000-0005-0000-0000-0000C4440000}"/>
    <cellStyle name="20% - Accent1 3 2 2 3 5 2 2 2 2" xfId="17790" xr:uid="{00000000-0005-0000-0000-0000C5440000}"/>
    <cellStyle name="20% - Accent1 3 2 2 3 5 2 2 3" xfId="17791" xr:uid="{00000000-0005-0000-0000-0000C6440000}"/>
    <cellStyle name="20% - Accent1 3 2 2 3 5 2 3" xfId="17792" xr:uid="{00000000-0005-0000-0000-0000C7440000}"/>
    <cellStyle name="20% - Accent1 3 2 2 3 5 2 3 2" xfId="17793" xr:uid="{00000000-0005-0000-0000-0000C8440000}"/>
    <cellStyle name="20% - Accent1 3 2 2 3 5 2 4" xfId="17794" xr:uid="{00000000-0005-0000-0000-0000C9440000}"/>
    <cellStyle name="20% - Accent1 3 2 2 3 5 3" xfId="17795" xr:uid="{00000000-0005-0000-0000-0000CA440000}"/>
    <cellStyle name="20% - Accent1 3 2 2 3 5 3 2" xfId="17796" xr:uid="{00000000-0005-0000-0000-0000CB440000}"/>
    <cellStyle name="20% - Accent1 3 2 2 3 5 3 2 2" xfId="17797" xr:uid="{00000000-0005-0000-0000-0000CC440000}"/>
    <cellStyle name="20% - Accent1 3 2 2 3 5 3 2 2 2" xfId="17798" xr:uid="{00000000-0005-0000-0000-0000CD440000}"/>
    <cellStyle name="20% - Accent1 3 2 2 3 5 3 2 3" xfId="17799" xr:uid="{00000000-0005-0000-0000-0000CE440000}"/>
    <cellStyle name="20% - Accent1 3 2 2 3 5 3 3" xfId="17800" xr:uid="{00000000-0005-0000-0000-0000CF440000}"/>
    <cellStyle name="20% - Accent1 3 2 2 3 5 3 3 2" xfId="17801" xr:uid="{00000000-0005-0000-0000-0000D0440000}"/>
    <cellStyle name="20% - Accent1 3 2 2 3 5 3 4" xfId="17802" xr:uid="{00000000-0005-0000-0000-0000D1440000}"/>
    <cellStyle name="20% - Accent1 3 2 2 3 5 4" xfId="17803" xr:uid="{00000000-0005-0000-0000-0000D2440000}"/>
    <cellStyle name="20% - Accent1 3 2 2 3 5 4 2" xfId="17804" xr:uid="{00000000-0005-0000-0000-0000D3440000}"/>
    <cellStyle name="20% - Accent1 3 2 2 3 5 4 2 2" xfId="17805" xr:uid="{00000000-0005-0000-0000-0000D4440000}"/>
    <cellStyle name="20% - Accent1 3 2 2 3 5 4 2 2 2" xfId="17806" xr:uid="{00000000-0005-0000-0000-0000D5440000}"/>
    <cellStyle name="20% - Accent1 3 2 2 3 5 4 2 3" xfId="17807" xr:uid="{00000000-0005-0000-0000-0000D6440000}"/>
    <cellStyle name="20% - Accent1 3 2 2 3 5 4 3" xfId="17808" xr:uid="{00000000-0005-0000-0000-0000D7440000}"/>
    <cellStyle name="20% - Accent1 3 2 2 3 5 4 3 2" xfId="17809" xr:uid="{00000000-0005-0000-0000-0000D8440000}"/>
    <cellStyle name="20% - Accent1 3 2 2 3 5 4 4" xfId="17810" xr:uid="{00000000-0005-0000-0000-0000D9440000}"/>
    <cellStyle name="20% - Accent1 3 2 2 3 5 5" xfId="17811" xr:uid="{00000000-0005-0000-0000-0000DA440000}"/>
    <cellStyle name="20% - Accent1 3 2 2 3 5 5 2" xfId="17812" xr:uid="{00000000-0005-0000-0000-0000DB440000}"/>
    <cellStyle name="20% - Accent1 3 2 2 3 5 5 2 2" xfId="17813" xr:uid="{00000000-0005-0000-0000-0000DC440000}"/>
    <cellStyle name="20% - Accent1 3 2 2 3 5 5 3" xfId="17814" xr:uid="{00000000-0005-0000-0000-0000DD440000}"/>
    <cellStyle name="20% - Accent1 3 2 2 3 5 6" xfId="17815" xr:uid="{00000000-0005-0000-0000-0000DE440000}"/>
    <cellStyle name="20% - Accent1 3 2 2 3 5 6 2" xfId="17816" xr:uid="{00000000-0005-0000-0000-0000DF440000}"/>
    <cellStyle name="20% - Accent1 3 2 2 3 5 6 2 2" xfId="17817" xr:uid="{00000000-0005-0000-0000-0000E0440000}"/>
    <cellStyle name="20% - Accent1 3 2 2 3 5 6 3" xfId="17818" xr:uid="{00000000-0005-0000-0000-0000E1440000}"/>
    <cellStyle name="20% - Accent1 3 2 2 3 5 7" xfId="17819" xr:uid="{00000000-0005-0000-0000-0000E2440000}"/>
    <cellStyle name="20% - Accent1 3 2 2 3 5 7 2" xfId="17820" xr:uid="{00000000-0005-0000-0000-0000E3440000}"/>
    <cellStyle name="20% - Accent1 3 2 2 3 5 8" xfId="17821" xr:uid="{00000000-0005-0000-0000-0000E4440000}"/>
    <cellStyle name="20% - Accent1 3 2 2 3 5 8 2" xfId="17822" xr:uid="{00000000-0005-0000-0000-0000E5440000}"/>
    <cellStyle name="20% - Accent1 3 2 2 3 5 9" xfId="17823" xr:uid="{00000000-0005-0000-0000-0000E6440000}"/>
    <cellStyle name="20% - Accent1 3 2 2 3 6" xfId="17824" xr:uid="{00000000-0005-0000-0000-0000E7440000}"/>
    <cellStyle name="20% - Accent1 3 2 2 3 6 2" xfId="17825" xr:uid="{00000000-0005-0000-0000-0000E8440000}"/>
    <cellStyle name="20% - Accent1 3 2 2 3 6 2 2" xfId="17826" xr:uid="{00000000-0005-0000-0000-0000E9440000}"/>
    <cellStyle name="20% - Accent1 3 2 2 3 6 2 2 2" xfId="17827" xr:uid="{00000000-0005-0000-0000-0000EA440000}"/>
    <cellStyle name="20% - Accent1 3 2 2 3 6 2 2 2 2" xfId="17828" xr:uid="{00000000-0005-0000-0000-0000EB440000}"/>
    <cellStyle name="20% - Accent1 3 2 2 3 6 2 2 3" xfId="17829" xr:uid="{00000000-0005-0000-0000-0000EC440000}"/>
    <cellStyle name="20% - Accent1 3 2 2 3 6 2 3" xfId="17830" xr:uid="{00000000-0005-0000-0000-0000ED440000}"/>
    <cellStyle name="20% - Accent1 3 2 2 3 6 2 3 2" xfId="17831" xr:uid="{00000000-0005-0000-0000-0000EE440000}"/>
    <cellStyle name="20% - Accent1 3 2 2 3 6 2 4" xfId="17832" xr:uid="{00000000-0005-0000-0000-0000EF440000}"/>
    <cellStyle name="20% - Accent1 3 2 2 3 6 3" xfId="17833" xr:uid="{00000000-0005-0000-0000-0000F0440000}"/>
    <cellStyle name="20% - Accent1 3 2 2 3 6 3 2" xfId="17834" xr:uid="{00000000-0005-0000-0000-0000F1440000}"/>
    <cellStyle name="20% - Accent1 3 2 2 3 6 3 2 2" xfId="17835" xr:uid="{00000000-0005-0000-0000-0000F2440000}"/>
    <cellStyle name="20% - Accent1 3 2 2 3 6 3 2 2 2" xfId="17836" xr:uid="{00000000-0005-0000-0000-0000F3440000}"/>
    <cellStyle name="20% - Accent1 3 2 2 3 6 3 2 3" xfId="17837" xr:uid="{00000000-0005-0000-0000-0000F4440000}"/>
    <cellStyle name="20% - Accent1 3 2 2 3 6 3 3" xfId="17838" xr:uid="{00000000-0005-0000-0000-0000F5440000}"/>
    <cellStyle name="20% - Accent1 3 2 2 3 6 3 3 2" xfId="17839" xr:uid="{00000000-0005-0000-0000-0000F6440000}"/>
    <cellStyle name="20% - Accent1 3 2 2 3 6 3 4" xfId="17840" xr:uid="{00000000-0005-0000-0000-0000F7440000}"/>
    <cellStyle name="20% - Accent1 3 2 2 3 6 4" xfId="17841" xr:uid="{00000000-0005-0000-0000-0000F8440000}"/>
    <cellStyle name="20% - Accent1 3 2 2 3 6 4 2" xfId="17842" xr:uid="{00000000-0005-0000-0000-0000F9440000}"/>
    <cellStyle name="20% - Accent1 3 2 2 3 6 4 2 2" xfId="17843" xr:uid="{00000000-0005-0000-0000-0000FA440000}"/>
    <cellStyle name="20% - Accent1 3 2 2 3 6 4 2 2 2" xfId="17844" xr:uid="{00000000-0005-0000-0000-0000FB440000}"/>
    <cellStyle name="20% - Accent1 3 2 2 3 6 4 2 3" xfId="17845" xr:uid="{00000000-0005-0000-0000-0000FC440000}"/>
    <cellStyle name="20% - Accent1 3 2 2 3 6 4 3" xfId="17846" xr:uid="{00000000-0005-0000-0000-0000FD440000}"/>
    <cellStyle name="20% - Accent1 3 2 2 3 6 4 3 2" xfId="17847" xr:uid="{00000000-0005-0000-0000-0000FE440000}"/>
    <cellStyle name="20% - Accent1 3 2 2 3 6 4 4" xfId="17848" xr:uid="{00000000-0005-0000-0000-0000FF440000}"/>
    <cellStyle name="20% - Accent1 3 2 2 3 6 5" xfId="17849" xr:uid="{00000000-0005-0000-0000-000000450000}"/>
    <cellStyle name="20% - Accent1 3 2 2 3 6 5 2" xfId="17850" xr:uid="{00000000-0005-0000-0000-000001450000}"/>
    <cellStyle name="20% - Accent1 3 2 2 3 6 5 2 2" xfId="17851" xr:uid="{00000000-0005-0000-0000-000002450000}"/>
    <cellStyle name="20% - Accent1 3 2 2 3 6 5 3" xfId="17852" xr:uid="{00000000-0005-0000-0000-000003450000}"/>
    <cellStyle name="20% - Accent1 3 2 2 3 6 6" xfId="17853" xr:uid="{00000000-0005-0000-0000-000004450000}"/>
    <cellStyle name="20% - Accent1 3 2 2 3 6 6 2" xfId="17854" xr:uid="{00000000-0005-0000-0000-000005450000}"/>
    <cellStyle name="20% - Accent1 3 2 2 3 6 6 2 2" xfId="17855" xr:uid="{00000000-0005-0000-0000-000006450000}"/>
    <cellStyle name="20% - Accent1 3 2 2 3 6 6 3" xfId="17856" xr:uid="{00000000-0005-0000-0000-000007450000}"/>
    <cellStyle name="20% - Accent1 3 2 2 3 6 7" xfId="17857" xr:uid="{00000000-0005-0000-0000-000008450000}"/>
    <cellStyle name="20% - Accent1 3 2 2 3 6 7 2" xfId="17858" xr:uid="{00000000-0005-0000-0000-000009450000}"/>
    <cellStyle name="20% - Accent1 3 2 2 3 6 8" xfId="17859" xr:uid="{00000000-0005-0000-0000-00000A450000}"/>
    <cellStyle name="20% - Accent1 3 2 2 3 6 8 2" xfId="17860" xr:uid="{00000000-0005-0000-0000-00000B450000}"/>
    <cellStyle name="20% - Accent1 3 2 2 3 6 9" xfId="17861" xr:uid="{00000000-0005-0000-0000-00000C450000}"/>
    <cellStyle name="20% - Accent1 3 2 2 3 7" xfId="17862" xr:uid="{00000000-0005-0000-0000-00000D450000}"/>
    <cellStyle name="20% - Accent1 3 2 2 3 7 2" xfId="17863" xr:uid="{00000000-0005-0000-0000-00000E450000}"/>
    <cellStyle name="20% - Accent1 3 2 2 3 7 2 2" xfId="17864" xr:uid="{00000000-0005-0000-0000-00000F450000}"/>
    <cellStyle name="20% - Accent1 3 2 2 3 7 2 2 2" xfId="17865" xr:uid="{00000000-0005-0000-0000-000010450000}"/>
    <cellStyle name="20% - Accent1 3 2 2 3 7 2 3" xfId="17866" xr:uid="{00000000-0005-0000-0000-000011450000}"/>
    <cellStyle name="20% - Accent1 3 2 2 3 7 3" xfId="17867" xr:uid="{00000000-0005-0000-0000-000012450000}"/>
    <cellStyle name="20% - Accent1 3 2 2 3 7 3 2" xfId="17868" xr:uid="{00000000-0005-0000-0000-000013450000}"/>
    <cellStyle name="20% - Accent1 3 2 2 3 7 4" xfId="17869" xr:uid="{00000000-0005-0000-0000-000014450000}"/>
    <cellStyle name="20% - Accent1 3 2 2 3 8" xfId="17870" xr:uid="{00000000-0005-0000-0000-000015450000}"/>
    <cellStyle name="20% - Accent1 3 2 2 3 8 2" xfId="17871" xr:uid="{00000000-0005-0000-0000-000016450000}"/>
    <cellStyle name="20% - Accent1 3 2 2 3 8 2 2" xfId="17872" xr:uid="{00000000-0005-0000-0000-000017450000}"/>
    <cellStyle name="20% - Accent1 3 2 2 3 8 2 2 2" xfId="17873" xr:uid="{00000000-0005-0000-0000-000018450000}"/>
    <cellStyle name="20% - Accent1 3 2 2 3 8 2 3" xfId="17874" xr:uid="{00000000-0005-0000-0000-000019450000}"/>
    <cellStyle name="20% - Accent1 3 2 2 3 8 3" xfId="17875" xr:uid="{00000000-0005-0000-0000-00001A450000}"/>
    <cellStyle name="20% - Accent1 3 2 2 3 8 3 2" xfId="17876" xr:uid="{00000000-0005-0000-0000-00001B450000}"/>
    <cellStyle name="20% - Accent1 3 2 2 3 8 4" xfId="17877" xr:uid="{00000000-0005-0000-0000-00001C450000}"/>
    <cellStyle name="20% - Accent1 3 2 2 3 9" xfId="17878" xr:uid="{00000000-0005-0000-0000-00001D450000}"/>
    <cellStyle name="20% - Accent1 3 2 2 3 9 2" xfId="17879" xr:uid="{00000000-0005-0000-0000-00001E450000}"/>
    <cellStyle name="20% - Accent1 3 2 2 3 9 2 2" xfId="17880" xr:uid="{00000000-0005-0000-0000-00001F450000}"/>
    <cellStyle name="20% - Accent1 3 2 2 3 9 2 2 2" xfId="17881" xr:uid="{00000000-0005-0000-0000-000020450000}"/>
    <cellStyle name="20% - Accent1 3 2 2 3 9 2 3" xfId="17882" xr:uid="{00000000-0005-0000-0000-000021450000}"/>
    <cellStyle name="20% - Accent1 3 2 2 3 9 3" xfId="17883" xr:uid="{00000000-0005-0000-0000-000022450000}"/>
    <cellStyle name="20% - Accent1 3 2 2 3 9 3 2" xfId="17884" xr:uid="{00000000-0005-0000-0000-000023450000}"/>
    <cellStyle name="20% - Accent1 3 2 2 3 9 4" xfId="17885" xr:uid="{00000000-0005-0000-0000-000024450000}"/>
    <cellStyle name="20% - Accent1 3 2 2 4" xfId="17886" xr:uid="{00000000-0005-0000-0000-000025450000}"/>
    <cellStyle name="20% - Accent1 3 2 2 4 10" xfId="17887" xr:uid="{00000000-0005-0000-0000-000026450000}"/>
    <cellStyle name="20% - Accent1 3 2 2 4 10 2" xfId="17888" xr:uid="{00000000-0005-0000-0000-000027450000}"/>
    <cellStyle name="20% - Accent1 3 2 2 4 11" xfId="17889" xr:uid="{00000000-0005-0000-0000-000028450000}"/>
    <cellStyle name="20% - Accent1 3 2 2 4 2" xfId="17890" xr:uid="{00000000-0005-0000-0000-000029450000}"/>
    <cellStyle name="20% - Accent1 3 2 2 4 2 2" xfId="17891" xr:uid="{00000000-0005-0000-0000-00002A450000}"/>
    <cellStyle name="20% - Accent1 3 2 2 4 2 2 2" xfId="17892" xr:uid="{00000000-0005-0000-0000-00002B450000}"/>
    <cellStyle name="20% - Accent1 3 2 2 4 2 2 2 2" xfId="17893" xr:uid="{00000000-0005-0000-0000-00002C450000}"/>
    <cellStyle name="20% - Accent1 3 2 2 4 2 2 2 2 2" xfId="17894" xr:uid="{00000000-0005-0000-0000-00002D450000}"/>
    <cellStyle name="20% - Accent1 3 2 2 4 2 2 2 3" xfId="17895" xr:uid="{00000000-0005-0000-0000-00002E450000}"/>
    <cellStyle name="20% - Accent1 3 2 2 4 2 2 3" xfId="17896" xr:uid="{00000000-0005-0000-0000-00002F450000}"/>
    <cellStyle name="20% - Accent1 3 2 2 4 2 2 3 2" xfId="17897" xr:uid="{00000000-0005-0000-0000-000030450000}"/>
    <cellStyle name="20% - Accent1 3 2 2 4 2 2 4" xfId="17898" xr:uid="{00000000-0005-0000-0000-000031450000}"/>
    <cellStyle name="20% - Accent1 3 2 2 4 2 3" xfId="17899" xr:uid="{00000000-0005-0000-0000-000032450000}"/>
    <cellStyle name="20% - Accent1 3 2 2 4 2 3 2" xfId="17900" xr:uid="{00000000-0005-0000-0000-000033450000}"/>
    <cellStyle name="20% - Accent1 3 2 2 4 2 3 2 2" xfId="17901" xr:uid="{00000000-0005-0000-0000-000034450000}"/>
    <cellStyle name="20% - Accent1 3 2 2 4 2 3 2 2 2" xfId="17902" xr:uid="{00000000-0005-0000-0000-000035450000}"/>
    <cellStyle name="20% - Accent1 3 2 2 4 2 3 2 3" xfId="17903" xr:uid="{00000000-0005-0000-0000-000036450000}"/>
    <cellStyle name="20% - Accent1 3 2 2 4 2 3 3" xfId="17904" xr:uid="{00000000-0005-0000-0000-000037450000}"/>
    <cellStyle name="20% - Accent1 3 2 2 4 2 3 3 2" xfId="17905" xr:uid="{00000000-0005-0000-0000-000038450000}"/>
    <cellStyle name="20% - Accent1 3 2 2 4 2 3 4" xfId="17906" xr:uid="{00000000-0005-0000-0000-000039450000}"/>
    <cellStyle name="20% - Accent1 3 2 2 4 2 4" xfId="17907" xr:uid="{00000000-0005-0000-0000-00003A450000}"/>
    <cellStyle name="20% - Accent1 3 2 2 4 2 4 2" xfId="17908" xr:uid="{00000000-0005-0000-0000-00003B450000}"/>
    <cellStyle name="20% - Accent1 3 2 2 4 2 4 2 2" xfId="17909" xr:uid="{00000000-0005-0000-0000-00003C450000}"/>
    <cellStyle name="20% - Accent1 3 2 2 4 2 4 2 2 2" xfId="17910" xr:uid="{00000000-0005-0000-0000-00003D450000}"/>
    <cellStyle name="20% - Accent1 3 2 2 4 2 4 2 3" xfId="17911" xr:uid="{00000000-0005-0000-0000-00003E450000}"/>
    <cellStyle name="20% - Accent1 3 2 2 4 2 4 3" xfId="17912" xr:uid="{00000000-0005-0000-0000-00003F450000}"/>
    <cellStyle name="20% - Accent1 3 2 2 4 2 4 3 2" xfId="17913" xr:uid="{00000000-0005-0000-0000-000040450000}"/>
    <cellStyle name="20% - Accent1 3 2 2 4 2 4 4" xfId="17914" xr:uid="{00000000-0005-0000-0000-000041450000}"/>
    <cellStyle name="20% - Accent1 3 2 2 4 2 5" xfId="17915" xr:uid="{00000000-0005-0000-0000-000042450000}"/>
    <cellStyle name="20% - Accent1 3 2 2 4 2 5 2" xfId="17916" xr:uid="{00000000-0005-0000-0000-000043450000}"/>
    <cellStyle name="20% - Accent1 3 2 2 4 2 5 2 2" xfId="17917" xr:uid="{00000000-0005-0000-0000-000044450000}"/>
    <cellStyle name="20% - Accent1 3 2 2 4 2 5 3" xfId="17918" xr:uid="{00000000-0005-0000-0000-000045450000}"/>
    <cellStyle name="20% - Accent1 3 2 2 4 2 6" xfId="17919" xr:uid="{00000000-0005-0000-0000-000046450000}"/>
    <cellStyle name="20% - Accent1 3 2 2 4 2 6 2" xfId="17920" xr:uid="{00000000-0005-0000-0000-000047450000}"/>
    <cellStyle name="20% - Accent1 3 2 2 4 2 6 2 2" xfId="17921" xr:uid="{00000000-0005-0000-0000-000048450000}"/>
    <cellStyle name="20% - Accent1 3 2 2 4 2 6 3" xfId="17922" xr:uid="{00000000-0005-0000-0000-000049450000}"/>
    <cellStyle name="20% - Accent1 3 2 2 4 2 7" xfId="17923" xr:uid="{00000000-0005-0000-0000-00004A450000}"/>
    <cellStyle name="20% - Accent1 3 2 2 4 2 7 2" xfId="17924" xr:uid="{00000000-0005-0000-0000-00004B450000}"/>
    <cellStyle name="20% - Accent1 3 2 2 4 2 8" xfId="17925" xr:uid="{00000000-0005-0000-0000-00004C450000}"/>
    <cellStyle name="20% - Accent1 3 2 2 4 2 8 2" xfId="17926" xr:uid="{00000000-0005-0000-0000-00004D450000}"/>
    <cellStyle name="20% - Accent1 3 2 2 4 2 9" xfId="17927" xr:uid="{00000000-0005-0000-0000-00004E450000}"/>
    <cellStyle name="20% - Accent1 3 2 2 4 3" xfId="17928" xr:uid="{00000000-0005-0000-0000-00004F450000}"/>
    <cellStyle name="20% - Accent1 3 2 2 4 3 2" xfId="17929" xr:uid="{00000000-0005-0000-0000-000050450000}"/>
    <cellStyle name="20% - Accent1 3 2 2 4 3 2 2" xfId="17930" xr:uid="{00000000-0005-0000-0000-000051450000}"/>
    <cellStyle name="20% - Accent1 3 2 2 4 3 2 2 2" xfId="17931" xr:uid="{00000000-0005-0000-0000-000052450000}"/>
    <cellStyle name="20% - Accent1 3 2 2 4 3 2 2 2 2" xfId="17932" xr:uid="{00000000-0005-0000-0000-000053450000}"/>
    <cellStyle name="20% - Accent1 3 2 2 4 3 2 2 3" xfId="17933" xr:uid="{00000000-0005-0000-0000-000054450000}"/>
    <cellStyle name="20% - Accent1 3 2 2 4 3 2 3" xfId="17934" xr:uid="{00000000-0005-0000-0000-000055450000}"/>
    <cellStyle name="20% - Accent1 3 2 2 4 3 2 3 2" xfId="17935" xr:uid="{00000000-0005-0000-0000-000056450000}"/>
    <cellStyle name="20% - Accent1 3 2 2 4 3 2 4" xfId="17936" xr:uid="{00000000-0005-0000-0000-000057450000}"/>
    <cellStyle name="20% - Accent1 3 2 2 4 3 3" xfId="17937" xr:uid="{00000000-0005-0000-0000-000058450000}"/>
    <cellStyle name="20% - Accent1 3 2 2 4 3 3 2" xfId="17938" xr:uid="{00000000-0005-0000-0000-000059450000}"/>
    <cellStyle name="20% - Accent1 3 2 2 4 3 3 2 2" xfId="17939" xr:uid="{00000000-0005-0000-0000-00005A450000}"/>
    <cellStyle name="20% - Accent1 3 2 2 4 3 3 2 2 2" xfId="17940" xr:uid="{00000000-0005-0000-0000-00005B450000}"/>
    <cellStyle name="20% - Accent1 3 2 2 4 3 3 2 3" xfId="17941" xr:uid="{00000000-0005-0000-0000-00005C450000}"/>
    <cellStyle name="20% - Accent1 3 2 2 4 3 3 3" xfId="17942" xr:uid="{00000000-0005-0000-0000-00005D450000}"/>
    <cellStyle name="20% - Accent1 3 2 2 4 3 3 3 2" xfId="17943" xr:uid="{00000000-0005-0000-0000-00005E450000}"/>
    <cellStyle name="20% - Accent1 3 2 2 4 3 3 4" xfId="17944" xr:uid="{00000000-0005-0000-0000-00005F450000}"/>
    <cellStyle name="20% - Accent1 3 2 2 4 3 4" xfId="17945" xr:uid="{00000000-0005-0000-0000-000060450000}"/>
    <cellStyle name="20% - Accent1 3 2 2 4 3 4 2" xfId="17946" xr:uid="{00000000-0005-0000-0000-000061450000}"/>
    <cellStyle name="20% - Accent1 3 2 2 4 3 4 2 2" xfId="17947" xr:uid="{00000000-0005-0000-0000-000062450000}"/>
    <cellStyle name="20% - Accent1 3 2 2 4 3 4 2 2 2" xfId="17948" xr:uid="{00000000-0005-0000-0000-000063450000}"/>
    <cellStyle name="20% - Accent1 3 2 2 4 3 4 2 3" xfId="17949" xr:uid="{00000000-0005-0000-0000-000064450000}"/>
    <cellStyle name="20% - Accent1 3 2 2 4 3 4 3" xfId="17950" xr:uid="{00000000-0005-0000-0000-000065450000}"/>
    <cellStyle name="20% - Accent1 3 2 2 4 3 4 3 2" xfId="17951" xr:uid="{00000000-0005-0000-0000-000066450000}"/>
    <cellStyle name="20% - Accent1 3 2 2 4 3 4 4" xfId="17952" xr:uid="{00000000-0005-0000-0000-000067450000}"/>
    <cellStyle name="20% - Accent1 3 2 2 4 3 5" xfId="17953" xr:uid="{00000000-0005-0000-0000-000068450000}"/>
    <cellStyle name="20% - Accent1 3 2 2 4 3 5 2" xfId="17954" xr:uid="{00000000-0005-0000-0000-000069450000}"/>
    <cellStyle name="20% - Accent1 3 2 2 4 3 5 2 2" xfId="17955" xr:uid="{00000000-0005-0000-0000-00006A450000}"/>
    <cellStyle name="20% - Accent1 3 2 2 4 3 5 3" xfId="17956" xr:uid="{00000000-0005-0000-0000-00006B450000}"/>
    <cellStyle name="20% - Accent1 3 2 2 4 3 6" xfId="17957" xr:uid="{00000000-0005-0000-0000-00006C450000}"/>
    <cellStyle name="20% - Accent1 3 2 2 4 3 6 2" xfId="17958" xr:uid="{00000000-0005-0000-0000-00006D450000}"/>
    <cellStyle name="20% - Accent1 3 2 2 4 3 6 2 2" xfId="17959" xr:uid="{00000000-0005-0000-0000-00006E450000}"/>
    <cellStyle name="20% - Accent1 3 2 2 4 3 6 3" xfId="17960" xr:uid="{00000000-0005-0000-0000-00006F450000}"/>
    <cellStyle name="20% - Accent1 3 2 2 4 3 7" xfId="17961" xr:uid="{00000000-0005-0000-0000-000070450000}"/>
    <cellStyle name="20% - Accent1 3 2 2 4 3 7 2" xfId="17962" xr:uid="{00000000-0005-0000-0000-000071450000}"/>
    <cellStyle name="20% - Accent1 3 2 2 4 3 8" xfId="17963" xr:uid="{00000000-0005-0000-0000-000072450000}"/>
    <cellStyle name="20% - Accent1 3 2 2 4 3 8 2" xfId="17964" xr:uid="{00000000-0005-0000-0000-000073450000}"/>
    <cellStyle name="20% - Accent1 3 2 2 4 3 9" xfId="17965" xr:uid="{00000000-0005-0000-0000-000074450000}"/>
    <cellStyle name="20% - Accent1 3 2 2 4 4" xfId="17966" xr:uid="{00000000-0005-0000-0000-000075450000}"/>
    <cellStyle name="20% - Accent1 3 2 2 4 4 2" xfId="17967" xr:uid="{00000000-0005-0000-0000-000076450000}"/>
    <cellStyle name="20% - Accent1 3 2 2 4 4 2 2" xfId="17968" xr:uid="{00000000-0005-0000-0000-000077450000}"/>
    <cellStyle name="20% - Accent1 3 2 2 4 4 2 2 2" xfId="17969" xr:uid="{00000000-0005-0000-0000-000078450000}"/>
    <cellStyle name="20% - Accent1 3 2 2 4 4 2 3" xfId="17970" xr:uid="{00000000-0005-0000-0000-000079450000}"/>
    <cellStyle name="20% - Accent1 3 2 2 4 4 3" xfId="17971" xr:uid="{00000000-0005-0000-0000-00007A450000}"/>
    <cellStyle name="20% - Accent1 3 2 2 4 4 3 2" xfId="17972" xr:uid="{00000000-0005-0000-0000-00007B450000}"/>
    <cellStyle name="20% - Accent1 3 2 2 4 4 4" xfId="17973" xr:uid="{00000000-0005-0000-0000-00007C450000}"/>
    <cellStyle name="20% - Accent1 3 2 2 4 5" xfId="17974" xr:uid="{00000000-0005-0000-0000-00007D450000}"/>
    <cellStyle name="20% - Accent1 3 2 2 4 5 2" xfId="17975" xr:uid="{00000000-0005-0000-0000-00007E450000}"/>
    <cellStyle name="20% - Accent1 3 2 2 4 5 2 2" xfId="17976" xr:uid="{00000000-0005-0000-0000-00007F450000}"/>
    <cellStyle name="20% - Accent1 3 2 2 4 5 2 2 2" xfId="17977" xr:uid="{00000000-0005-0000-0000-000080450000}"/>
    <cellStyle name="20% - Accent1 3 2 2 4 5 2 3" xfId="17978" xr:uid="{00000000-0005-0000-0000-000081450000}"/>
    <cellStyle name="20% - Accent1 3 2 2 4 5 3" xfId="17979" xr:uid="{00000000-0005-0000-0000-000082450000}"/>
    <cellStyle name="20% - Accent1 3 2 2 4 5 3 2" xfId="17980" xr:uid="{00000000-0005-0000-0000-000083450000}"/>
    <cellStyle name="20% - Accent1 3 2 2 4 5 4" xfId="17981" xr:uid="{00000000-0005-0000-0000-000084450000}"/>
    <cellStyle name="20% - Accent1 3 2 2 4 6" xfId="17982" xr:uid="{00000000-0005-0000-0000-000085450000}"/>
    <cellStyle name="20% - Accent1 3 2 2 4 6 2" xfId="17983" xr:uid="{00000000-0005-0000-0000-000086450000}"/>
    <cellStyle name="20% - Accent1 3 2 2 4 6 2 2" xfId="17984" xr:uid="{00000000-0005-0000-0000-000087450000}"/>
    <cellStyle name="20% - Accent1 3 2 2 4 6 2 2 2" xfId="17985" xr:uid="{00000000-0005-0000-0000-000088450000}"/>
    <cellStyle name="20% - Accent1 3 2 2 4 6 2 3" xfId="17986" xr:uid="{00000000-0005-0000-0000-000089450000}"/>
    <cellStyle name="20% - Accent1 3 2 2 4 6 3" xfId="17987" xr:uid="{00000000-0005-0000-0000-00008A450000}"/>
    <cellStyle name="20% - Accent1 3 2 2 4 6 3 2" xfId="17988" xr:uid="{00000000-0005-0000-0000-00008B450000}"/>
    <cellStyle name="20% - Accent1 3 2 2 4 6 4" xfId="17989" xr:uid="{00000000-0005-0000-0000-00008C450000}"/>
    <cellStyle name="20% - Accent1 3 2 2 4 7" xfId="17990" xr:uid="{00000000-0005-0000-0000-00008D450000}"/>
    <cellStyle name="20% - Accent1 3 2 2 4 7 2" xfId="17991" xr:uid="{00000000-0005-0000-0000-00008E450000}"/>
    <cellStyle name="20% - Accent1 3 2 2 4 7 2 2" xfId="17992" xr:uid="{00000000-0005-0000-0000-00008F450000}"/>
    <cellStyle name="20% - Accent1 3 2 2 4 7 3" xfId="17993" xr:uid="{00000000-0005-0000-0000-000090450000}"/>
    <cellStyle name="20% - Accent1 3 2 2 4 8" xfId="17994" xr:uid="{00000000-0005-0000-0000-000091450000}"/>
    <cellStyle name="20% - Accent1 3 2 2 4 8 2" xfId="17995" xr:uid="{00000000-0005-0000-0000-000092450000}"/>
    <cellStyle name="20% - Accent1 3 2 2 4 8 2 2" xfId="17996" xr:uid="{00000000-0005-0000-0000-000093450000}"/>
    <cellStyle name="20% - Accent1 3 2 2 4 8 3" xfId="17997" xr:uid="{00000000-0005-0000-0000-000094450000}"/>
    <cellStyle name="20% - Accent1 3 2 2 4 9" xfId="17998" xr:uid="{00000000-0005-0000-0000-000095450000}"/>
    <cellStyle name="20% - Accent1 3 2 2 4 9 2" xfId="17999" xr:uid="{00000000-0005-0000-0000-000096450000}"/>
    <cellStyle name="20% - Accent1 3 2 2 5" xfId="18000" xr:uid="{00000000-0005-0000-0000-000097450000}"/>
    <cellStyle name="20% - Accent1 3 2 2 5 10" xfId="18001" xr:uid="{00000000-0005-0000-0000-000098450000}"/>
    <cellStyle name="20% - Accent1 3 2 2 5 10 2" xfId="18002" xr:uid="{00000000-0005-0000-0000-000099450000}"/>
    <cellStyle name="20% - Accent1 3 2 2 5 11" xfId="18003" xr:uid="{00000000-0005-0000-0000-00009A450000}"/>
    <cellStyle name="20% - Accent1 3 2 2 5 2" xfId="18004" xr:uid="{00000000-0005-0000-0000-00009B450000}"/>
    <cellStyle name="20% - Accent1 3 2 2 5 2 2" xfId="18005" xr:uid="{00000000-0005-0000-0000-00009C450000}"/>
    <cellStyle name="20% - Accent1 3 2 2 5 2 2 2" xfId="18006" xr:uid="{00000000-0005-0000-0000-00009D450000}"/>
    <cellStyle name="20% - Accent1 3 2 2 5 2 2 2 2" xfId="18007" xr:uid="{00000000-0005-0000-0000-00009E450000}"/>
    <cellStyle name="20% - Accent1 3 2 2 5 2 2 2 2 2" xfId="18008" xr:uid="{00000000-0005-0000-0000-00009F450000}"/>
    <cellStyle name="20% - Accent1 3 2 2 5 2 2 2 3" xfId="18009" xr:uid="{00000000-0005-0000-0000-0000A0450000}"/>
    <cellStyle name="20% - Accent1 3 2 2 5 2 2 3" xfId="18010" xr:uid="{00000000-0005-0000-0000-0000A1450000}"/>
    <cellStyle name="20% - Accent1 3 2 2 5 2 2 3 2" xfId="18011" xr:uid="{00000000-0005-0000-0000-0000A2450000}"/>
    <cellStyle name="20% - Accent1 3 2 2 5 2 2 4" xfId="18012" xr:uid="{00000000-0005-0000-0000-0000A3450000}"/>
    <cellStyle name="20% - Accent1 3 2 2 5 2 3" xfId="18013" xr:uid="{00000000-0005-0000-0000-0000A4450000}"/>
    <cellStyle name="20% - Accent1 3 2 2 5 2 3 2" xfId="18014" xr:uid="{00000000-0005-0000-0000-0000A5450000}"/>
    <cellStyle name="20% - Accent1 3 2 2 5 2 3 2 2" xfId="18015" xr:uid="{00000000-0005-0000-0000-0000A6450000}"/>
    <cellStyle name="20% - Accent1 3 2 2 5 2 3 2 2 2" xfId="18016" xr:uid="{00000000-0005-0000-0000-0000A7450000}"/>
    <cellStyle name="20% - Accent1 3 2 2 5 2 3 2 3" xfId="18017" xr:uid="{00000000-0005-0000-0000-0000A8450000}"/>
    <cellStyle name="20% - Accent1 3 2 2 5 2 3 3" xfId="18018" xr:uid="{00000000-0005-0000-0000-0000A9450000}"/>
    <cellStyle name="20% - Accent1 3 2 2 5 2 3 3 2" xfId="18019" xr:uid="{00000000-0005-0000-0000-0000AA450000}"/>
    <cellStyle name="20% - Accent1 3 2 2 5 2 3 4" xfId="18020" xr:uid="{00000000-0005-0000-0000-0000AB450000}"/>
    <cellStyle name="20% - Accent1 3 2 2 5 2 4" xfId="18021" xr:uid="{00000000-0005-0000-0000-0000AC450000}"/>
    <cellStyle name="20% - Accent1 3 2 2 5 2 4 2" xfId="18022" xr:uid="{00000000-0005-0000-0000-0000AD450000}"/>
    <cellStyle name="20% - Accent1 3 2 2 5 2 4 2 2" xfId="18023" xr:uid="{00000000-0005-0000-0000-0000AE450000}"/>
    <cellStyle name="20% - Accent1 3 2 2 5 2 4 2 2 2" xfId="18024" xr:uid="{00000000-0005-0000-0000-0000AF450000}"/>
    <cellStyle name="20% - Accent1 3 2 2 5 2 4 2 3" xfId="18025" xr:uid="{00000000-0005-0000-0000-0000B0450000}"/>
    <cellStyle name="20% - Accent1 3 2 2 5 2 4 3" xfId="18026" xr:uid="{00000000-0005-0000-0000-0000B1450000}"/>
    <cellStyle name="20% - Accent1 3 2 2 5 2 4 3 2" xfId="18027" xr:uid="{00000000-0005-0000-0000-0000B2450000}"/>
    <cellStyle name="20% - Accent1 3 2 2 5 2 4 4" xfId="18028" xr:uid="{00000000-0005-0000-0000-0000B3450000}"/>
    <cellStyle name="20% - Accent1 3 2 2 5 2 5" xfId="18029" xr:uid="{00000000-0005-0000-0000-0000B4450000}"/>
    <cellStyle name="20% - Accent1 3 2 2 5 2 5 2" xfId="18030" xr:uid="{00000000-0005-0000-0000-0000B5450000}"/>
    <cellStyle name="20% - Accent1 3 2 2 5 2 5 2 2" xfId="18031" xr:uid="{00000000-0005-0000-0000-0000B6450000}"/>
    <cellStyle name="20% - Accent1 3 2 2 5 2 5 3" xfId="18032" xr:uid="{00000000-0005-0000-0000-0000B7450000}"/>
    <cellStyle name="20% - Accent1 3 2 2 5 2 6" xfId="18033" xr:uid="{00000000-0005-0000-0000-0000B8450000}"/>
    <cellStyle name="20% - Accent1 3 2 2 5 2 6 2" xfId="18034" xr:uid="{00000000-0005-0000-0000-0000B9450000}"/>
    <cellStyle name="20% - Accent1 3 2 2 5 2 6 2 2" xfId="18035" xr:uid="{00000000-0005-0000-0000-0000BA450000}"/>
    <cellStyle name="20% - Accent1 3 2 2 5 2 6 3" xfId="18036" xr:uid="{00000000-0005-0000-0000-0000BB450000}"/>
    <cellStyle name="20% - Accent1 3 2 2 5 2 7" xfId="18037" xr:uid="{00000000-0005-0000-0000-0000BC450000}"/>
    <cellStyle name="20% - Accent1 3 2 2 5 2 7 2" xfId="18038" xr:uid="{00000000-0005-0000-0000-0000BD450000}"/>
    <cellStyle name="20% - Accent1 3 2 2 5 2 8" xfId="18039" xr:uid="{00000000-0005-0000-0000-0000BE450000}"/>
    <cellStyle name="20% - Accent1 3 2 2 5 2 8 2" xfId="18040" xr:uid="{00000000-0005-0000-0000-0000BF450000}"/>
    <cellStyle name="20% - Accent1 3 2 2 5 2 9" xfId="18041" xr:uid="{00000000-0005-0000-0000-0000C0450000}"/>
    <cellStyle name="20% - Accent1 3 2 2 5 3" xfId="18042" xr:uid="{00000000-0005-0000-0000-0000C1450000}"/>
    <cellStyle name="20% - Accent1 3 2 2 5 3 2" xfId="18043" xr:uid="{00000000-0005-0000-0000-0000C2450000}"/>
    <cellStyle name="20% - Accent1 3 2 2 5 3 2 2" xfId="18044" xr:uid="{00000000-0005-0000-0000-0000C3450000}"/>
    <cellStyle name="20% - Accent1 3 2 2 5 3 2 2 2" xfId="18045" xr:uid="{00000000-0005-0000-0000-0000C4450000}"/>
    <cellStyle name="20% - Accent1 3 2 2 5 3 2 2 2 2" xfId="18046" xr:uid="{00000000-0005-0000-0000-0000C5450000}"/>
    <cellStyle name="20% - Accent1 3 2 2 5 3 2 2 3" xfId="18047" xr:uid="{00000000-0005-0000-0000-0000C6450000}"/>
    <cellStyle name="20% - Accent1 3 2 2 5 3 2 3" xfId="18048" xr:uid="{00000000-0005-0000-0000-0000C7450000}"/>
    <cellStyle name="20% - Accent1 3 2 2 5 3 2 3 2" xfId="18049" xr:uid="{00000000-0005-0000-0000-0000C8450000}"/>
    <cellStyle name="20% - Accent1 3 2 2 5 3 2 4" xfId="18050" xr:uid="{00000000-0005-0000-0000-0000C9450000}"/>
    <cellStyle name="20% - Accent1 3 2 2 5 3 3" xfId="18051" xr:uid="{00000000-0005-0000-0000-0000CA450000}"/>
    <cellStyle name="20% - Accent1 3 2 2 5 3 3 2" xfId="18052" xr:uid="{00000000-0005-0000-0000-0000CB450000}"/>
    <cellStyle name="20% - Accent1 3 2 2 5 3 3 2 2" xfId="18053" xr:uid="{00000000-0005-0000-0000-0000CC450000}"/>
    <cellStyle name="20% - Accent1 3 2 2 5 3 3 2 2 2" xfId="18054" xr:uid="{00000000-0005-0000-0000-0000CD450000}"/>
    <cellStyle name="20% - Accent1 3 2 2 5 3 3 2 3" xfId="18055" xr:uid="{00000000-0005-0000-0000-0000CE450000}"/>
    <cellStyle name="20% - Accent1 3 2 2 5 3 3 3" xfId="18056" xr:uid="{00000000-0005-0000-0000-0000CF450000}"/>
    <cellStyle name="20% - Accent1 3 2 2 5 3 3 3 2" xfId="18057" xr:uid="{00000000-0005-0000-0000-0000D0450000}"/>
    <cellStyle name="20% - Accent1 3 2 2 5 3 3 4" xfId="18058" xr:uid="{00000000-0005-0000-0000-0000D1450000}"/>
    <cellStyle name="20% - Accent1 3 2 2 5 3 4" xfId="18059" xr:uid="{00000000-0005-0000-0000-0000D2450000}"/>
    <cellStyle name="20% - Accent1 3 2 2 5 3 4 2" xfId="18060" xr:uid="{00000000-0005-0000-0000-0000D3450000}"/>
    <cellStyle name="20% - Accent1 3 2 2 5 3 4 2 2" xfId="18061" xr:uid="{00000000-0005-0000-0000-0000D4450000}"/>
    <cellStyle name="20% - Accent1 3 2 2 5 3 4 2 2 2" xfId="18062" xr:uid="{00000000-0005-0000-0000-0000D5450000}"/>
    <cellStyle name="20% - Accent1 3 2 2 5 3 4 2 3" xfId="18063" xr:uid="{00000000-0005-0000-0000-0000D6450000}"/>
    <cellStyle name="20% - Accent1 3 2 2 5 3 4 3" xfId="18064" xr:uid="{00000000-0005-0000-0000-0000D7450000}"/>
    <cellStyle name="20% - Accent1 3 2 2 5 3 4 3 2" xfId="18065" xr:uid="{00000000-0005-0000-0000-0000D8450000}"/>
    <cellStyle name="20% - Accent1 3 2 2 5 3 4 4" xfId="18066" xr:uid="{00000000-0005-0000-0000-0000D9450000}"/>
    <cellStyle name="20% - Accent1 3 2 2 5 3 5" xfId="18067" xr:uid="{00000000-0005-0000-0000-0000DA450000}"/>
    <cellStyle name="20% - Accent1 3 2 2 5 3 5 2" xfId="18068" xr:uid="{00000000-0005-0000-0000-0000DB450000}"/>
    <cellStyle name="20% - Accent1 3 2 2 5 3 5 2 2" xfId="18069" xr:uid="{00000000-0005-0000-0000-0000DC450000}"/>
    <cellStyle name="20% - Accent1 3 2 2 5 3 5 3" xfId="18070" xr:uid="{00000000-0005-0000-0000-0000DD450000}"/>
    <cellStyle name="20% - Accent1 3 2 2 5 3 6" xfId="18071" xr:uid="{00000000-0005-0000-0000-0000DE450000}"/>
    <cellStyle name="20% - Accent1 3 2 2 5 3 6 2" xfId="18072" xr:uid="{00000000-0005-0000-0000-0000DF450000}"/>
    <cellStyle name="20% - Accent1 3 2 2 5 3 6 2 2" xfId="18073" xr:uid="{00000000-0005-0000-0000-0000E0450000}"/>
    <cellStyle name="20% - Accent1 3 2 2 5 3 6 3" xfId="18074" xr:uid="{00000000-0005-0000-0000-0000E1450000}"/>
    <cellStyle name="20% - Accent1 3 2 2 5 3 7" xfId="18075" xr:uid="{00000000-0005-0000-0000-0000E2450000}"/>
    <cellStyle name="20% - Accent1 3 2 2 5 3 7 2" xfId="18076" xr:uid="{00000000-0005-0000-0000-0000E3450000}"/>
    <cellStyle name="20% - Accent1 3 2 2 5 3 8" xfId="18077" xr:uid="{00000000-0005-0000-0000-0000E4450000}"/>
    <cellStyle name="20% - Accent1 3 2 2 5 3 8 2" xfId="18078" xr:uid="{00000000-0005-0000-0000-0000E5450000}"/>
    <cellStyle name="20% - Accent1 3 2 2 5 3 9" xfId="18079" xr:uid="{00000000-0005-0000-0000-0000E6450000}"/>
    <cellStyle name="20% - Accent1 3 2 2 5 4" xfId="18080" xr:uid="{00000000-0005-0000-0000-0000E7450000}"/>
    <cellStyle name="20% - Accent1 3 2 2 5 4 2" xfId="18081" xr:uid="{00000000-0005-0000-0000-0000E8450000}"/>
    <cellStyle name="20% - Accent1 3 2 2 5 4 2 2" xfId="18082" xr:uid="{00000000-0005-0000-0000-0000E9450000}"/>
    <cellStyle name="20% - Accent1 3 2 2 5 4 2 2 2" xfId="18083" xr:uid="{00000000-0005-0000-0000-0000EA450000}"/>
    <cellStyle name="20% - Accent1 3 2 2 5 4 2 3" xfId="18084" xr:uid="{00000000-0005-0000-0000-0000EB450000}"/>
    <cellStyle name="20% - Accent1 3 2 2 5 4 3" xfId="18085" xr:uid="{00000000-0005-0000-0000-0000EC450000}"/>
    <cellStyle name="20% - Accent1 3 2 2 5 4 3 2" xfId="18086" xr:uid="{00000000-0005-0000-0000-0000ED450000}"/>
    <cellStyle name="20% - Accent1 3 2 2 5 4 4" xfId="18087" xr:uid="{00000000-0005-0000-0000-0000EE450000}"/>
    <cellStyle name="20% - Accent1 3 2 2 5 5" xfId="18088" xr:uid="{00000000-0005-0000-0000-0000EF450000}"/>
    <cellStyle name="20% - Accent1 3 2 2 5 5 2" xfId="18089" xr:uid="{00000000-0005-0000-0000-0000F0450000}"/>
    <cellStyle name="20% - Accent1 3 2 2 5 5 2 2" xfId="18090" xr:uid="{00000000-0005-0000-0000-0000F1450000}"/>
    <cellStyle name="20% - Accent1 3 2 2 5 5 2 2 2" xfId="18091" xr:uid="{00000000-0005-0000-0000-0000F2450000}"/>
    <cellStyle name="20% - Accent1 3 2 2 5 5 2 3" xfId="18092" xr:uid="{00000000-0005-0000-0000-0000F3450000}"/>
    <cellStyle name="20% - Accent1 3 2 2 5 5 3" xfId="18093" xr:uid="{00000000-0005-0000-0000-0000F4450000}"/>
    <cellStyle name="20% - Accent1 3 2 2 5 5 3 2" xfId="18094" xr:uid="{00000000-0005-0000-0000-0000F5450000}"/>
    <cellStyle name="20% - Accent1 3 2 2 5 5 4" xfId="18095" xr:uid="{00000000-0005-0000-0000-0000F6450000}"/>
    <cellStyle name="20% - Accent1 3 2 2 5 6" xfId="18096" xr:uid="{00000000-0005-0000-0000-0000F7450000}"/>
    <cellStyle name="20% - Accent1 3 2 2 5 6 2" xfId="18097" xr:uid="{00000000-0005-0000-0000-0000F8450000}"/>
    <cellStyle name="20% - Accent1 3 2 2 5 6 2 2" xfId="18098" xr:uid="{00000000-0005-0000-0000-0000F9450000}"/>
    <cellStyle name="20% - Accent1 3 2 2 5 6 2 2 2" xfId="18099" xr:uid="{00000000-0005-0000-0000-0000FA450000}"/>
    <cellStyle name="20% - Accent1 3 2 2 5 6 2 3" xfId="18100" xr:uid="{00000000-0005-0000-0000-0000FB450000}"/>
    <cellStyle name="20% - Accent1 3 2 2 5 6 3" xfId="18101" xr:uid="{00000000-0005-0000-0000-0000FC450000}"/>
    <cellStyle name="20% - Accent1 3 2 2 5 6 3 2" xfId="18102" xr:uid="{00000000-0005-0000-0000-0000FD450000}"/>
    <cellStyle name="20% - Accent1 3 2 2 5 6 4" xfId="18103" xr:uid="{00000000-0005-0000-0000-0000FE450000}"/>
    <cellStyle name="20% - Accent1 3 2 2 5 7" xfId="18104" xr:uid="{00000000-0005-0000-0000-0000FF450000}"/>
    <cellStyle name="20% - Accent1 3 2 2 5 7 2" xfId="18105" xr:uid="{00000000-0005-0000-0000-000000460000}"/>
    <cellStyle name="20% - Accent1 3 2 2 5 7 2 2" xfId="18106" xr:uid="{00000000-0005-0000-0000-000001460000}"/>
    <cellStyle name="20% - Accent1 3 2 2 5 7 3" xfId="18107" xr:uid="{00000000-0005-0000-0000-000002460000}"/>
    <cellStyle name="20% - Accent1 3 2 2 5 8" xfId="18108" xr:uid="{00000000-0005-0000-0000-000003460000}"/>
    <cellStyle name="20% - Accent1 3 2 2 5 8 2" xfId="18109" xr:uid="{00000000-0005-0000-0000-000004460000}"/>
    <cellStyle name="20% - Accent1 3 2 2 5 8 2 2" xfId="18110" xr:uid="{00000000-0005-0000-0000-000005460000}"/>
    <cellStyle name="20% - Accent1 3 2 2 5 8 3" xfId="18111" xr:uid="{00000000-0005-0000-0000-000006460000}"/>
    <cellStyle name="20% - Accent1 3 2 2 5 9" xfId="18112" xr:uid="{00000000-0005-0000-0000-000007460000}"/>
    <cellStyle name="20% - Accent1 3 2 2 5 9 2" xfId="18113" xr:uid="{00000000-0005-0000-0000-000008460000}"/>
    <cellStyle name="20% - Accent1 3 2 2 6" xfId="18114" xr:uid="{00000000-0005-0000-0000-000009460000}"/>
    <cellStyle name="20% - Accent1 3 2 2 6 10" xfId="18115" xr:uid="{00000000-0005-0000-0000-00000A460000}"/>
    <cellStyle name="20% - Accent1 3 2 2 6 10 2" xfId="18116" xr:uid="{00000000-0005-0000-0000-00000B460000}"/>
    <cellStyle name="20% - Accent1 3 2 2 6 11" xfId="18117" xr:uid="{00000000-0005-0000-0000-00000C460000}"/>
    <cellStyle name="20% - Accent1 3 2 2 6 2" xfId="18118" xr:uid="{00000000-0005-0000-0000-00000D460000}"/>
    <cellStyle name="20% - Accent1 3 2 2 6 2 2" xfId="18119" xr:uid="{00000000-0005-0000-0000-00000E460000}"/>
    <cellStyle name="20% - Accent1 3 2 2 6 2 2 2" xfId="18120" xr:uid="{00000000-0005-0000-0000-00000F460000}"/>
    <cellStyle name="20% - Accent1 3 2 2 6 2 2 2 2" xfId="18121" xr:uid="{00000000-0005-0000-0000-000010460000}"/>
    <cellStyle name="20% - Accent1 3 2 2 6 2 2 2 2 2" xfId="18122" xr:uid="{00000000-0005-0000-0000-000011460000}"/>
    <cellStyle name="20% - Accent1 3 2 2 6 2 2 2 3" xfId="18123" xr:uid="{00000000-0005-0000-0000-000012460000}"/>
    <cellStyle name="20% - Accent1 3 2 2 6 2 2 3" xfId="18124" xr:uid="{00000000-0005-0000-0000-000013460000}"/>
    <cellStyle name="20% - Accent1 3 2 2 6 2 2 3 2" xfId="18125" xr:uid="{00000000-0005-0000-0000-000014460000}"/>
    <cellStyle name="20% - Accent1 3 2 2 6 2 2 4" xfId="18126" xr:uid="{00000000-0005-0000-0000-000015460000}"/>
    <cellStyle name="20% - Accent1 3 2 2 6 2 3" xfId="18127" xr:uid="{00000000-0005-0000-0000-000016460000}"/>
    <cellStyle name="20% - Accent1 3 2 2 6 2 3 2" xfId="18128" xr:uid="{00000000-0005-0000-0000-000017460000}"/>
    <cellStyle name="20% - Accent1 3 2 2 6 2 3 2 2" xfId="18129" xr:uid="{00000000-0005-0000-0000-000018460000}"/>
    <cellStyle name="20% - Accent1 3 2 2 6 2 3 2 2 2" xfId="18130" xr:uid="{00000000-0005-0000-0000-000019460000}"/>
    <cellStyle name="20% - Accent1 3 2 2 6 2 3 2 3" xfId="18131" xr:uid="{00000000-0005-0000-0000-00001A460000}"/>
    <cellStyle name="20% - Accent1 3 2 2 6 2 3 3" xfId="18132" xr:uid="{00000000-0005-0000-0000-00001B460000}"/>
    <cellStyle name="20% - Accent1 3 2 2 6 2 3 3 2" xfId="18133" xr:uid="{00000000-0005-0000-0000-00001C460000}"/>
    <cellStyle name="20% - Accent1 3 2 2 6 2 3 4" xfId="18134" xr:uid="{00000000-0005-0000-0000-00001D460000}"/>
    <cellStyle name="20% - Accent1 3 2 2 6 2 4" xfId="18135" xr:uid="{00000000-0005-0000-0000-00001E460000}"/>
    <cellStyle name="20% - Accent1 3 2 2 6 2 4 2" xfId="18136" xr:uid="{00000000-0005-0000-0000-00001F460000}"/>
    <cellStyle name="20% - Accent1 3 2 2 6 2 4 2 2" xfId="18137" xr:uid="{00000000-0005-0000-0000-000020460000}"/>
    <cellStyle name="20% - Accent1 3 2 2 6 2 4 2 2 2" xfId="18138" xr:uid="{00000000-0005-0000-0000-000021460000}"/>
    <cellStyle name="20% - Accent1 3 2 2 6 2 4 2 3" xfId="18139" xr:uid="{00000000-0005-0000-0000-000022460000}"/>
    <cellStyle name="20% - Accent1 3 2 2 6 2 4 3" xfId="18140" xr:uid="{00000000-0005-0000-0000-000023460000}"/>
    <cellStyle name="20% - Accent1 3 2 2 6 2 4 3 2" xfId="18141" xr:uid="{00000000-0005-0000-0000-000024460000}"/>
    <cellStyle name="20% - Accent1 3 2 2 6 2 4 4" xfId="18142" xr:uid="{00000000-0005-0000-0000-000025460000}"/>
    <cellStyle name="20% - Accent1 3 2 2 6 2 5" xfId="18143" xr:uid="{00000000-0005-0000-0000-000026460000}"/>
    <cellStyle name="20% - Accent1 3 2 2 6 2 5 2" xfId="18144" xr:uid="{00000000-0005-0000-0000-000027460000}"/>
    <cellStyle name="20% - Accent1 3 2 2 6 2 5 2 2" xfId="18145" xr:uid="{00000000-0005-0000-0000-000028460000}"/>
    <cellStyle name="20% - Accent1 3 2 2 6 2 5 3" xfId="18146" xr:uid="{00000000-0005-0000-0000-000029460000}"/>
    <cellStyle name="20% - Accent1 3 2 2 6 2 6" xfId="18147" xr:uid="{00000000-0005-0000-0000-00002A460000}"/>
    <cellStyle name="20% - Accent1 3 2 2 6 2 6 2" xfId="18148" xr:uid="{00000000-0005-0000-0000-00002B460000}"/>
    <cellStyle name="20% - Accent1 3 2 2 6 2 6 2 2" xfId="18149" xr:uid="{00000000-0005-0000-0000-00002C460000}"/>
    <cellStyle name="20% - Accent1 3 2 2 6 2 6 3" xfId="18150" xr:uid="{00000000-0005-0000-0000-00002D460000}"/>
    <cellStyle name="20% - Accent1 3 2 2 6 2 7" xfId="18151" xr:uid="{00000000-0005-0000-0000-00002E460000}"/>
    <cellStyle name="20% - Accent1 3 2 2 6 2 7 2" xfId="18152" xr:uid="{00000000-0005-0000-0000-00002F460000}"/>
    <cellStyle name="20% - Accent1 3 2 2 6 2 8" xfId="18153" xr:uid="{00000000-0005-0000-0000-000030460000}"/>
    <cellStyle name="20% - Accent1 3 2 2 6 2 8 2" xfId="18154" xr:uid="{00000000-0005-0000-0000-000031460000}"/>
    <cellStyle name="20% - Accent1 3 2 2 6 2 9" xfId="18155" xr:uid="{00000000-0005-0000-0000-000032460000}"/>
    <cellStyle name="20% - Accent1 3 2 2 6 3" xfId="18156" xr:uid="{00000000-0005-0000-0000-000033460000}"/>
    <cellStyle name="20% - Accent1 3 2 2 6 3 2" xfId="18157" xr:uid="{00000000-0005-0000-0000-000034460000}"/>
    <cellStyle name="20% - Accent1 3 2 2 6 3 2 2" xfId="18158" xr:uid="{00000000-0005-0000-0000-000035460000}"/>
    <cellStyle name="20% - Accent1 3 2 2 6 3 2 2 2" xfId="18159" xr:uid="{00000000-0005-0000-0000-000036460000}"/>
    <cellStyle name="20% - Accent1 3 2 2 6 3 2 2 2 2" xfId="18160" xr:uid="{00000000-0005-0000-0000-000037460000}"/>
    <cellStyle name="20% - Accent1 3 2 2 6 3 2 2 3" xfId="18161" xr:uid="{00000000-0005-0000-0000-000038460000}"/>
    <cellStyle name="20% - Accent1 3 2 2 6 3 2 3" xfId="18162" xr:uid="{00000000-0005-0000-0000-000039460000}"/>
    <cellStyle name="20% - Accent1 3 2 2 6 3 2 3 2" xfId="18163" xr:uid="{00000000-0005-0000-0000-00003A460000}"/>
    <cellStyle name="20% - Accent1 3 2 2 6 3 2 4" xfId="18164" xr:uid="{00000000-0005-0000-0000-00003B460000}"/>
    <cellStyle name="20% - Accent1 3 2 2 6 3 3" xfId="18165" xr:uid="{00000000-0005-0000-0000-00003C460000}"/>
    <cellStyle name="20% - Accent1 3 2 2 6 3 3 2" xfId="18166" xr:uid="{00000000-0005-0000-0000-00003D460000}"/>
    <cellStyle name="20% - Accent1 3 2 2 6 3 3 2 2" xfId="18167" xr:uid="{00000000-0005-0000-0000-00003E460000}"/>
    <cellStyle name="20% - Accent1 3 2 2 6 3 3 2 2 2" xfId="18168" xr:uid="{00000000-0005-0000-0000-00003F460000}"/>
    <cellStyle name="20% - Accent1 3 2 2 6 3 3 2 3" xfId="18169" xr:uid="{00000000-0005-0000-0000-000040460000}"/>
    <cellStyle name="20% - Accent1 3 2 2 6 3 3 3" xfId="18170" xr:uid="{00000000-0005-0000-0000-000041460000}"/>
    <cellStyle name="20% - Accent1 3 2 2 6 3 3 3 2" xfId="18171" xr:uid="{00000000-0005-0000-0000-000042460000}"/>
    <cellStyle name="20% - Accent1 3 2 2 6 3 3 4" xfId="18172" xr:uid="{00000000-0005-0000-0000-000043460000}"/>
    <cellStyle name="20% - Accent1 3 2 2 6 3 4" xfId="18173" xr:uid="{00000000-0005-0000-0000-000044460000}"/>
    <cellStyle name="20% - Accent1 3 2 2 6 3 4 2" xfId="18174" xr:uid="{00000000-0005-0000-0000-000045460000}"/>
    <cellStyle name="20% - Accent1 3 2 2 6 3 4 2 2" xfId="18175" xr:uid="{00000000-0005-0000-0000-000046460000}"/>
    <cellStyle name="20% - Accent1 3 2 2 6 3 4 2 2 2" xfId="18176" xr:uid="{00000000-0005-0000-0000-000047460000}"/>
    <cellStyle name="20% - Accent1 3 2 2 6 3 4 2 3" xfId="18177" xr:uid="{00000000-0005-0000-0000-000048460000}"/>
    <cellStyle name="20% - Accent1 3 2 2 6 3 4 3" xfId="18178" xr:uid="{00000000-0005-0000-0000-000049460000}"/>
    <cellStyle name="20% - Accent1 3 2 2 6 3 4 3 2" xfId="18179" xr:uid="{00000000-0005-0000-0000-00004A460000}"/>
    <cellStyle name="20% - Accent1 3 2 2 6 3 4 4" xfId="18180" xr:uid="{00000000-0005-0000-0000-00004B460000}"/>
    <cellStyle name="20% - Accent1 3 2 2 6 3 5" xfId="18181" xr:uid="{00000000-0005-0000-0000-00004C460000}"/>
    <cellStyle name="20% - Accent1 3 2 2 6 3 5 2" xfId="18182" xr:uid="{00000000-0005-0000-0000-00004D460000}"/>
    <cellStyle name="20% - Accent1 3 2 2 6 3 5 2 2" xfId="18183" xr:uid="{00000000-0005-0000-0000-00004E460000}"/>
    <cellStyle name="20% - Accent1 3 2 2 6 3 5 3" xfId="18184" xr:uid="{00000000-0005-0000-0000-00004F460000}"/>
    <cellStyle name="20% - Accent1 3 2 2 6 3 6" xfId="18185" xr:uid="{00000000-0005-0000-0000-000050460000}"/>
    <cellStyle name="20% - Accent1 3 2 2 6 3 6 2" xfId="18186" xr:uid="{00000000-0005-0000-0000-000051460000}"/>
    <cellStyle name="20% - Accent1 3 2 2 6 3 6 2 2" xfId="18187" xr:uid="{00000000-0005-0000-0000-000052460000}"/>
    <cellStyle name="20% - Accent1 3 2 2 6 3 6 3" xfId="18188" xr:uid="{00000000-0005-0000-0000-000053460000}"/>
    <cellStyle name="20% - Accent1 3 2 2 6 3 7" xfId="18189" xr:uid="{00000000-0005-0000-0000-000054460000}"/>
    <cellStyle name="20% - Accent1 3 2 2 6 3 7 2" xfId="18190" xr:uid="{00000000-0005-0000-0000-000055460000}"/>
    <cellStyle name="20% - Accent1 3 2 2 6 3 8" xfId="18191" xr:uid="{00000000-0005-0000-0000-000056460000}"/>
    <cellStyle name="20% - Accent1 3 2 2 6 3 8 2" xfId="18192" xr:uid="{00000000-0005-0000-0000-000057460000}"/>
    <cellStyle name="20% - Accent1 3 2 2 6 3 9" xfId="18193" xr:uid="{00000000-0005-0000-0000-000058460000}"/>
    <cellStyle name="20% - Accent1 3 2 2 6 4" xfId="18194" xr:uid="{00000000-0005-0000-0000-000059460000}"/>
    <cellStyle name="20% - Accent1 3 2 2 6 4 2" xfId="18195" xr:uid="{00000000-0005-0000-0000-00005A460000}"/>
    <cellStyle name="20% - Accent1 3 2 2 6 4 2 2" xfId="18196" xr:uid="{00000000-0005-0000-0000-00005B460000}"/>
    <cellStyle name="20% - Accent1 3 2 2 6 4 2 2 2" xfId="18197" xr:uid="{00000000-0005-0000-0000-00005C460000}"/>
    <cellStyle name="20% - Accent1 3 2 2 6 4 2 3" xfId="18198" xr:uid="{00000000-0005-0000-0000-00005D460000}"/>
    <cellStyle name="20% - Accent1 3 2 2 6 4 3" xfId="18199" xr:uid="{00000000-0005-0000-0000-00005E460000}"/>
    <cellStyle name="20% - Accent1 3 2 2 6 4 3 2" xfId="18200" xr:uid="{00000000-0005-0000-0000-00005F460000}"/>
    <cellStyle name="20% - Accent1 3 2 2 6 4 4" xfId="18201" xr:uid="{00000000-0005-0000-0000-000060460000}"/>
    <cellStyle name="20% - Accent1 3 2 2 6 5" xfId="18202" xr:uid="{00000000-0005-0000-0000-000061460000}"/>
    <cellStyle name="20% - Accent1 3 2 2 6 5 2" xfId="18203" xr:uid="{00000000-0005-0000-0000-000062460000}"/>
    <cellStyle name="20% - Accent1 3 2 2 6 5 2 2" xfId="18204" xr:uid="{00000000-0005-0000-0000-000063460000}"/>
    <cellStyle name="20% - Accent1 3 2 2 6 5 2 2 2" xfId="18205" xr:uid="{00000000-0005-0000-0000-000064460000}"/>
    <cellStyle name="20% - Accent1 3 2 2 6 5 2 3" xfId="18206" xr:uid="{00000000-0005-0000-0000-000065460000}"/>
    <cellStyle name="20% - Accent1 3 2 2 6 5 3" xfId="18207" xr:uid="{00000000-0005-0000-0000-000066460000}"/>
    <cellStyle name="20% - Accent1 3 2 2 6 5 3 2" xfId="18208" xr:uid="{00000000-0005-0000-0000-000067460000}"/>
    <cellStyle name="20% - Accent1 3 2 2 6 5 4" xfId="18209" xr:uid="{00000000-0005-0000-0000-000068460000}"/>
    <cellStyle name="20% - Accent1 3 2 2 6 6" xfId="18210" xr:uid="{00000000-0005-0000-0000-000069460000}"/>
    <cellStyle name="20% - Accent1 3 2 2 6 6 2" xfId="18211" xr:uid="{00000000-0005-0000-0000-00006A460000}"/>
    <cellStyle name="20% - Accent1 3 2 2 6 6 2 2" xfId="18212" xr:uid="{00000000-0005-0000-0000-00006B460000}"/>
    <cellStyle name="20% - Accent1 3 2 2 6 6 2 2 2" xfId="18213" xr:uid="{00000000-0005-0000-0000-00006C460000}"/>
    <cellStyle name="20% - Accent1 3 2 2 6 6 2 3" xfId="18214" xr:uid="{00000000-0005-0000-0000-00006D460000}"/>
    <cellStyle name="20% - Accent1 3 2 2 6 6 3" xfId="18215" xr:uid="{00000000-0005-0000-0000-00006E460000}"/>
    <cellStyle name="20% - Accent1 3 2 2 6 6 3 2" xfId="18216" xr:uid="{00000000-0005-0000-0000-00006F460000}"/>
    <cellStyle name="20% - Accent1 3 2 2 6 6 4" xfId="18217" xr:uid="{00000000-0005-0000-0000-000070460000}"/>
    <cellStyle name="20% - Accent1 3 2 2 6 7" xfId="18218" xr:uid="{00000000-0005-0000-0000-000071460000}"/>
    <cellStyle name="20% - Accent1 3 2 2 6 7 2" xfId="18219" xr:uid="{00000000-0005-0000-0000-000072460000}"/>
    <cellStyle name="20% - Accent1 3 2 2 6 7 2 2" xfId="18220" xr:uid="{00000000-0005-0000-0000-000073460000}"/>
    <cellStyle name="20% - Accent1 3 2 2 6 7 3" xfId="18221" xr:uid="{00000000-0005-0000-0000-000074460000}"/>
    <cellStyle name="20% - Accent1 3 2 2 6 8" xfId="18222" xr:uid="{00000000-0005-0000-0000-000075460000}"/>
    <cellStyle name="20% - Accent1 3 2 2 6 8 2" xfId="18223" xr:uid="{00000000-0005-0000-0000-000076460000}"/>
    <cellStyle name="20% - Accent1 3 2 2 6 8 2 2" xfId="18224" xr:uid="{00000000-0005-0000-0000-000077460000}"/>
    <cellStyle name="20% - Accent1 3 2 2 6 8 3" xfId="18225" xr:uid="{00000000-0005-0000-0000-000078460000}"/>
    <cellStyle name="20% - Accent1 3 2 2 6 9" xfId="18226" xr:uid="{00000000-0005-0000-0000-000079460000}"/>
    <cellStyle name="20% - Accent1 3 2 2 6 9 2" xfId="18227" xr:uid="{00000000-0005-0000-0000-00007A460000}"/>
    <cellStyle name="20% - Accent1 3 2 2 7" xfId="18228" xr:uid="{00000000-0005-0000-0000-00007B460000}"/>
    <cellStyle name="20% - Accent1 3 2 2 7 2" xfId="18229" xr:uid="{00000000-0005-0000-0000-00007C460000}"/>
    <cellStyle name="20% - Accent1 3 2 2 7 2 2" xfId="18230" xr:uid="{00000000-0005-0000-0000-00007D460000}"/>
    <cellStyle name="20% - Accent1 3 2 2 7 2 2 2" xfId="18231" xr:uid="{00000000-0005-0000-0000-00007E460000}"/>
    <cellStyle name="20% - Accent1 3 2 2 7 2 2 2 2" xfId="18232" xr:uid="{00000000-0005-0000-0000-00007F460000}"/>
    <cellStyle name="20% - Accent1 3 2 2 7 2 2 3" xfId="18233" xr:uid="{00000000-0005-0000-0000-000080460000}"/>
    <cellStyle name="20% - Accent1 3 2 2 7 2 3" xfId="18234" xr:uid="{00000000-0005-0000-0000-000081460000}"/>
    <cellStyle name="20% - Accent1 3 2 2 7 2 3 2" xfId="18235" xr:uid="{00000000-0005-0000-0000-000082460000}"/>
    <cellStyle name="20% - Accent1 3 2 2 7 2 4" xfId="18236" xr:uid="{00000000-0005-0000-0000-000083460000}"/>
    <cellStyle name="20% - Accent1 3 2 2 7 3" xfId="18237" xr:uid="{00000000-0005-0000-0000-000084460000}"/>
    <cellStyle name="20% - Accent1 3 2 2 7 3 2" xfId="18238" xr:uid="{00000000-0005-0000-0000-000085460000}"/>
    <cellStyle name="20% - Accent1 3 2 2 7 3 2 2" xfId="18239" xr:uid="{00000000-0005-0000-0000-000086460000}"/>
    <cellStyle name="20% - Accent1 3 2 2 7 3 2 2 2" xfId="18240" xr:uid="{00000000-0005-0000-0000-000087460000}"/>
    <cellStyle name="20% - Accent1 3 2 2 7 3 2 3" xfId="18241" xr:uid="{00000000-0005-0000-0000-000088460000}"/>
    <cellStyle name="20% - Accent1 3 2 2 7 3 3" xfId="18242" xr:uid="{00000000-0005-0000-0000-000089460000}"/>
    <cellStyle name="20% - Accent1 3 2 2 7 3 3 2" xfId="18243" xr:uid="{00000000-0005-0000-0000-00008A460000}"/>
    <cellStyle name="20% - Accent1 3 2 2 7 3 4" xfId="18244" xr:uid="{00000000-0005-0000-0000-00008B460000}"/>
    <cellStyle name="20% - Accent1 3 2 2 7 4" xfId="18245" xr:uid="{00000000-0005-0000-0000-00008C460000}"/>
    <cellStyle name="20% - Accent1 3 2 2 7 4 2" xfId="18246" xr:uid="{00000000-0005-0000-0000-00008D460000}"/>
    <cellStyle name="20% - Accent1 3 2 2 7 4 2 2" xfId="18247" xr:uid="{00000000-0005-0000-0000-00008E460000}"/>
    <cellStyle name="20% - Accent1 3 2 2 7 4 2 2 2" xfId="18248" xr:uid="{00000000-0005-0000-0000-00008F460000}"/>
    <cellStyle name="20% - Accent1 3 2 2 7 4 2 3" xfId="18249" xr:uid="{00000000-0005-0000-0000-000090460000}"/>
    <cellStyle name="20% - Accent1 3 2 2 7 4 3" xfId="18250" xr:uid="{00000000-0005-0000-0000-000091460000}"/>
    <cellStyle name="20% - Accent1 3 2 2 7 4 3 2" xfId="18251" xr:uid="{00000000-0005-0000-0000-000092460000}"/>
    <cellStyle name="20% - Accent1 3 2 2 7 4 4" xfId="18252" xr:uid="{00000000-0005-0000-0000-000093460000}"/>
    <cellStyle name="20% - Accent1 3 2 2 7 5" xfId="18253" xr:uid="{00000000-0005-0000-0000-000094460000}"/>
    <cellStyle name="20% - Accent1 3 2 2 7 5 2" xfId="18254" xr:uid="{00000000-0005-0000-0000-000095460000}"/>
    <cellStyle name="20% - Accent1 3 2 2 7 5 2 2" xfId="18255" xr:uid="{00000000-0005-0000-0000-000096460000}"/>
    <cellStyle name="20% - Accent1 3 2 2 7 5 3" xfId="18256" xr:uid="{00000000-0005-0000-0000-000097460000}"/>
    <cellStyle name="20% - Accent1 3 2 2 7 6" xfId="18257" xr:uid="{00000000-0005-0000-0000-000098460000}"/>
    <cellStyle name="20% - Accent1 3 2 2 7 6 2" xfId="18258" xr:uid="{00000000-0005-0000-0000-000099460000}"/>
    <cellStyle name="20% - Accent1 3 2 2 7 6 2 2" xfId="18259" xr:uid="{00000000-0005-0000-0000-00009A460000}"/>
    <cellStyle name="20% - Accent1 3 2 2 7 6 3" xfId="18260" xr:uid="{00000000-0005-0000-0000-00009B460000}"/>
    <cellStyle name="20% - Accent1 3 2 2 7 7" xfId="18261" xr:uid="{00000000-0005-0000-0000-00009C460000}"/>
    <cellStyle name="20% - Accent1 3 2 2 7 7 2" xfId="18262" xr:uid="{00000000-0005-0000-0000-00009D460000}"/>
    <cellStyle name="20% - Accent1 3 2 2 7 8" xfId="18263" xr:uid="{00000000-0005-0000-0000-00009E460000}"/>
    <cellStyle name="20% - Accent1 3 2 2 7 8 2" xfId="18264" xr:uid="{00000000-0005-0000-0000-00009F460000}"/>
    <cellStyle name="20% - Accent1 3 2 2 7 9" xfId="18265" xr:uid="{00000000-0005-0000-0000-0000A0460000}"/>
    <cellStyle name="20% - Accent1 3 2 2 8" xfId="18266" xr:uid="{00000000-0005-0000-0000-0000A1460000}"/>
    <cellStyle name="20% - Accent1 3 2 2 8 2" xfId="18267" xr:uid="{00000000-0005-0000-0000-0000A2460000}"/>
    <cellStyle name="20% - Accent1 3 2 2 8 2 2" xfId="18268" xr:uid="{00000000-0005-0000-0000-0000A3460000}"/>
    <cellStyle name="20% - Accent1 3 2 2 8 2 2 2" xfId="18269" xr:uid="{00000000-0005-0000-0000-0000A4460000}"/>
    <cellStyle name="20% - Accent1 3 2 2 8 2 2 2 2" xfId="18270" xr:uid="{00000000-0005-0000-0000-0000A5460000}"/>
    <cellStyle name="20% - Accent1 3 2 2 8 2 2 3" xfId="18271" xr:uid="{00000000-0005-0000-0000-0000A6460000}"/>
    <cellStyle name="20% - Accent1 3 2 2 8 2 3" xfId="18272" xr:uid="{00000000-0005-0000-0000-0000A7460000}"/>
    <cellStyle name="20% - Accent1 3 2 2 8 2 3 2" xfId="18273" xr:uid="{00000000-0005-0000-0000-0000A8460000}"/>
    <cellStyle name="20% - Accent1 3 2 2 8 2 4" xfId="18274" xr:uid="{00000000-0005-0000-0000-0000A9460000}"/>
    <cellStyle name="20% - Accent1 3 2 2 8 3" xfId="18275" xr:uid="{00000000-0005-0000-0000-0000AA460000}"/>
    <cellStyle name="20% - Accent1 3 2 2 8 3 2" xfId="18276" xr:uid="{00000000-0005-0000-0000-0000AB460000}"/>
    <cellStyle name="20% - Accent1 3 2 2 8 3 2 2" xfId="18277" xr:uid="{00000000-0005-0000-0000-0000AC460000}"/>
    <cellStyle name="20% - Accent1 3 2 2 8 3 2 2 2" xfId="18278" xr:uid="{00000000-0005-0000-0000-0000AD460000}"/>
    <cellStyle name="20% - Accent1 3 2 2 8 3 2 3" xfId="18279" xr:uid="{00000000-0005-0000-0000-0000AE460000}"/>
    <cellStyle name="20% - Accent1 3 2 2 8 3 3" xfId="18280" xr:uid="{00000000-0005-0000-0000-0000AF460000}"/>
    <cellStyle name="20% - Accent1 3 2 2 8 3 3 2" xfId="18281" xr:uid="{00000000-0005-0000-0000-0000B0460000}"/>
    <cellStyle name="20% - Accent1 3 2 2 8 3 4" xfId="18282" xr:uid="{00000000-0005-0000-0000-0000B1460000}"/>
    <cellStyle name="20% - Accent1 3 2 2 8 4" xfId="18283" xr:uid="{00000000-0005-0000-0000-0000B2460000}"/>
    <cellStyle name="20% - Accent1 3 2 2 8 4 2" xfId="18284" xr:uid="{00000000-0005-0000-0000-0000B3460000}"/>
    <cellStyle name="20% - Accent1 3 2 2 8 4 2 2" xfId="18285" xr:uid="{00000000-0005-0000-0000-0000B4460000}"/>
    <cellStyle name="20% - Accent1 3 2 2 8 4 2 2 2" xfId="18286" xr:uid="{00000000-0005-0000-0000-0000B5460000}"/>
    <cellStyle name="20% - Accent1 3 2 2 8 4 2 3" xfId="18287" xr:uid="{00000000-0005-0000-0000-0000B6460000}"/>
    <cellStyle name="20% - Accent1 3 2 2 8 4 3" xfId="18288" xr:uid="{00000000-0005-0000-0000-0000B7460000}"/>
    <cellStyle name="20% - Accent1 3 2 2 8 4 3 2" xfId="18289" xr:uid="{00000000-0005-0000-0000-0000B8460000}"/>
    <cellStyle name="20% - Accent1 3 2 2 8 4 4" xfId="18290" xr:uid="{00000000-0005-0000-0000-0000B9460000}"/>
    <cellStyle name="20% - Accent1 3 2 2 8 5" xfId="18291" xr:uid="{00000000-0005-0000-0000-0000BA460000}"/>
    <cellStyle name="20% - Accent1 3 2 2 8 5 2" xfId="18292" xr:uid="{00000000-0005-0000-0000-0000BB460000}"/>
    <cellStyle name="20% - Accent1 3 2 2 8 5 2 2" xfId="18293" xr:uid="{00000000-0005-0000-0000-0000BC460000}"/>
    <cellStyle name="20% - Accent1 3 2 2 8 5 3" xfId="18294" xr:uid="{00000000-0005-0000-0000-0000BD460000}"/>
    <cellStyle name="20% - Accent1 3 2 2 8 6" xfId="18295" xr:uid="{00000000-0005-0000-0000-0000BE460000}"/>
    <cellStyle name="20% - Accent1 3 2 2 8 6 2" xfId="18296" xr:uid="{00000000-0005-0000-0000-0000BF460000}"/>
    <cellStyle name="20% - Accent1 3 2 2 8 6 2 2" xfId="18297" xr:uid="{00000000-0005-0000-0000-0000C0460000}"/>
    <cellStyle name="20% - Accent1 3 2 2 8 6 3" xfId="18298" xr:uid="{00000000-0005-0000-0000-0000C1460000}"/>
    <cellStyle name="20% - Accent1 3 2 2 8 7" xfId="18299" xr:uid="{00000000-0005-0000-0000-0000C2460000}"/>
    <cellStyle name="20% - Accent1 3 2 2 8 7 2" xfId="18300" xr:uid="{00000000-0005-0000-0000-0000C3460000}"/>
    <cellStyle name="20% - Accent1 3 2 2 8 8" xfId="18301" xr:uid="{00000000-0005-0000-0000-0000C4460000}"/>
    <cellStyle name="20% - Accent1 3 2 2 8 8 2" xfId="18302" xr:uid="{00000000-0005-0000-0000-0000C5460000}"/>
    <cellStyle name="20% - Accent1 3 2 2 8 9" xfId="18303" xr:uid="{00000000-0005-0000-0000-0000C6460000}"/>
    <cellStyle name="20% - Accent1 3 2 2 9" xfId="18304" xr:uid="{00000000-0005-0000-0000-0000C7460000}"/>
    <cellStyle name="20% - Accent1 3 2 2 9 2" xfId="18305" xr:uid="{00000000-0005-0000-0000-0000C8460000}"/>
    <cellStyle name="20% - Accent1 3 2 2 9 2 2" xfId="18306" xr:uid="{00000000-0005-0000-0000-0000C9460000}"/>
    <cellStyle name="20% - Accent1 3 2 2 9 2 2 2" xfId="18307" xr:uid="{00000000-0005-0000-0000-0000CA460000}"/>
    <cellStyle name="20% - Accent1 3 2 2 9 2 3" xfId="18308" xr:uid="{00000000-0005-0000-0000-0000CB460000}"/>
    <cellStyle name="20% - Accent1 3 2 2 9 3" xfId="18309" xr:uid="{00000000-0005-0000-0000-0000CC460000}"/>
    <cellStyle name="20% - Accent1 3 2 2 9 3 2" xfId="18310" xr:uid="{00000000-0005-0000-0000-0000CD460000}"/>
    <cellStyle name="20% - Accent1 3 2 2 9 4" xfId="18311" xr:uid="{00000000-0005-0000-0000-0000CE460000}"/>
    <cellStyle name="20% - Accent1 3 2 20" xfId="18312" xr:uid="{00000000-0005-0000-0000-0000CF460000}"/>
    <cellStyle name="20% - Accent1 3 2 3" xfId="18313" xr:uid="{00000000-0005-0000-0000-0000D0460000}"/>
    <cellStyle name="20% - Accent1 3 2 3 10" xfId="18314" xr:uid="{00000000-0005-0000-0000-0000D1460000}"/>
    <cellStyle name="20% - Accent1 3 2 3 10 2" xfId="18315" xr:uid="{00000000-0005-0000-0000-0000D2460000}"/>
    <cellStyle name="20% - Accent1 3 2 3 10 2 2" xfId="18316" xr:uid="{00000000-0005-0000-0000-0000D3460000}"/>
    <cellStyle name="20% - Accent1 3 2 3 10 2 2 2" xfId="18317" xr:uid="{00000000-0005-0000-0000-0000D4460000}"/>
    <cellStyle name="20% - Accent1 3 2 3 10 2 3" xfId="18318" xr:uid="{00000000-0005-0000-0000-0000D5460000}"/>
    <cellStyle name="20% - Accent1 3 2 3 10 3" xfId="18319" xr:uid="{00000000-0005-0000-0000-0000D6460000}"/>
    <cellStyle name="20% - Accent1 3 2 3 10 3 2" xfId="18320" xr:uid="{00000000-0005-0000-0000-0000D7460000}"/>
    <cellStyle name="20% - Accent1 3 2 3 10 4" xfId="18321" xr:uid="{00000000-0005-0000-0000-0000D8460000}"/>
    <cellStyle name="20% - Accent1 3 2 3 11" xfId="18322" xr:uid="{00000000-0005-0000-0000-0000D9460000}"/>
    <cellStyle name="20% - Accent1 3 2 3 11 2" xfId="18323" xr:uid="{00000000-0005-0000-0000-0000DA460000}"/>
    <cellStyle name="20% - Accent1 3 2 3 11 2 2" xfId="18324" xr:uid="{00000000-0005-0000-0000-0000DB460000}"/>
    <cellStyle name="20% - Accent1 3 2 3 11 2 2 2" xfId="18325" xr:uid="{00000000-0005-0000-0000-0000DC460000}"/>
    <cellStyle name="20% - Accent1 3 2 3 11 2 3" xfId="18326" xr:uid="{00000000-0005-0000-0000-0000DD460000}"/>
    <cellStyle name="20% - Accent1 3 2 3 11 3" xfId="18327" xr:uid="{00000000-0005-0000-0000-0000DE460000}"/>
    <cellStyle name="20% - Accent1 3 2 3 11 3 2" xfId="18328" xr:uid="{00000000-0005-0000-0000-0000DF460000}"/>
    <cellStyle name="20% - Accent1 3 2 3 11 4" xfId="18329" xr:uid="{00000000-0005-0000-0000-0000E0460000}"/>
    <cellStyle name="20% - Accent1 3 2 3 12" xfId="18330" xr:uid="{00000000-0005-0000-0000-0000E1460000}"/>
    <cellStyle name="20% - Accent1 3 2 3 12 2" xfId="18331" xr:uid="{00000000-0005-0000-0000-0000E2460000}"/>
    <cellStyle name="20% - Accent1 3 2 3 12 2 2" xfId="18332" xr:uid="{00000000-0005-0000-0000-0000E3460000}"/>
    <cellStyle name="20% - Accent1 3 2 3 12 3" xfId="18333" xr:uid="{00000000-0005-0000-0000-0000E4460000}"/>
    <cellStyle name="20% - Accent1 3 2 3 13" xfId="18334" xr:uid="{00000000-0005-0000-0000-0000E5460000}"/>
    <cellStyle name="20% - Accent1 3 2 3 13 2" xfId="18335" xr:uid="{00000000-0005-0000-0000-0000E6460000}"/>
    <cellStyle name="20% - Accent1 3 2 3 13 2 2" xfId="18336" xr:uid="{00000000-0005-0000-0000-0000E7460000}"/>
    <cellStyle name="20% - Accent1 3 2 3 13 3" xfId="18337" xr:uid="{00000000-0005-0000-0000-0000E8460000}"/>
    <cellStyle name="20% - Accent1 3 2 3 14" xfId="18338" xr:uid="{00000000-0005-0000-0000-0000E9460000}"/>
    <cellStyle name="20% - Accent1 3 2 3 14 2" xfId="18339" xr:uid="{00000000-0005-0000-0000-0000EA460000}"/>
    <cellStyle name="20% - Accent1 3 2 3 15" xfId="18340" xr:uid="{00000000-0005-0000-0000-0000EB460000}"/>
    <cellStyle name="20% - Accent1 3 2 3 15 2" xfId="18341" xr:uid="{00000000-0005-0000-0000-0000EC460000}"/>
    <cellStyle name="20% - Accent1 3 2 3 16" xfId="18342" xr:uid="{00000000-0005-0000-0000-0000ED460000}"/>
    <cellStyle name="20% - Accent1 3 2 3 2" xfId="18343" xr:uid="{00000000-0005-0000-0000-0000EE460000}"/>
    <cellStyle name="20% - Accent1 3 2 3 2 10" xfId="18344" xr:uid="{00000000-0005-0000-0000-0000EF460000}"/>
    <cellStyle name="20% - Accent1 3 2 3 2 10 2" xfId="18345" xr:uid="{00000000-0005-0000-0000-0000F0460000}"/>
    <cellStyle name="20% - Accent1 3 2 3 2 10 2 2" xfId="18346" xr:uid="{00000000-0005-0000-0000-0000F1460000}"/>
    <cellStyle name="20% - Accent1 3 2 3 2 10 2 2 2" xfId="18347" xr:uid="{00000000-0005-0000-0000-0000F2460000}"/>
    <cellStyle name="20% - Accent1 3 2 3 2 10 2 3" xfId="18348" xr:uid="{00000000-0005-0000-0000-0000F3460000}"/>
    <cellStyle name="20% - Accent1 3 2 3 2 10 3" xfId="18349" xr:uid="{00000000-0005-0000-0000-0000F4460000}"/>
    <cellStyle name="20% - Accent1 3 2 3 2 10 3 2" xfId="18350" xr:uid="{00000000-0005-0000-0000-0000F5460000}"/>
    <cellStyle name="20% - Accent1 3 2 3 2 10 4" xfId="18351" xr:uid="{00000000-0005-0000-0000-0000F6460000}"/>
    <cellStyle name="20% - Accent1 3 2 3 2 11" xfId="18352" xr:uid="{00000000-0005-0000-0000-0000F7460000}"/>
    <cellStyle name="20% - Accent1 3 2 3 2 11 2" xfId="18353" xr:uid="{00000000-0005-0000-0000-0000F8460000}"/>
    <cellStyle name="20% - Accent1 3 2 3 2 11 2 2" xfId="18354" xr:uid="{00000000-0005-0000-0000-0000F9460000}"/>
    <cellStyle name="20% - Accent1 3 2 3 2 11 3" xfId="18355" xr:uid="{00000000-0005-0000-0000-0000FA460000}"/>
    <cellStyle name="20% - Accent1 3 2 3 2 12" xfId="18356" xr:uid="{00000000-0005-0000-0000-0000FB460000}"/>
    <cellStyle name="20% - Accent1 3 2 3 2 12 2" xfId="18357" xr:uid="{00000000-0005-0000-0000-0000FC460000}"/>
    <cellStyle name="20% - Accent1 3 2 3 2 12 2 2" xfId="18358" xr:uid="{00000000-0005-0000-0000-0000FD460000}"/>
    <cellStyle name="20% - Accent1 3 2 3 2 12 3" xfId="18359" xr:uid="{00000000-0005-0000-0000-0000FE460000}"/>
    <cellStyle name="20% - Accent1 3 2 3 2 13" xfId="18360" xr:uid="{00000000-0005-0000-0000-0000FF460000}"/>
    <cellStyle name="20% - Accent1 3 2 3 2 13 2" xfId="18361" xr:uid="{00000000-0005-0000-0000-000000470000}"/>
    <cellStyle name="20% - Accent1 3 2 3 2 14" xfId="18362" xr:uid="{00000000-0005-0000-0000-000001470000}"/>
    <cellStyle name="20% - Accent1 3 2 3 2 14 2" xfId="18363" xr:uid="{00000000-0005-0000-0000-000002470000}"/>
    <cellStyle name="20% - Accent1 3 2 3 2 15" xfId="18364" xr:uid="{00000000-0005-0000-0000-000003470000}"/>
    <cellStyle name="20% - Accent1 3 2 3 2 2" xfId="18365" xr:uid="{00000000-0005-0000-0000-000004470000}"/>
    <cellStyle name="20% - Accent1 3 2 3 2 2 10" xfId="18366" xr:uid="{00000000-0005-0000-0000-000005470000}"/>
    <cellStyle name="20% - Accent1 3 2 3 2 2 10 2" xfId="18367" xr:uid="{00000000-0005-0000-0000-000006470000}"/>
    <cellStyle name="20% - Accent1 3 2 3 2 2 10 2 2" xfId="18368" xr:uid="{00000000-0005-0000-0000-000007470000}"/>
    <cellStyle name="20% - Accent1 3 2 3 2 2 10 3" xfId="18369" xr:uid="{00000000-0005-0000-0000-000008470000}"/>
    <cellStyle name="20% - Accent1 3 2 3 2 2 11" xfId="18370" xr:uid="{00000000-0005-0000-0000-000009470000}"/>
    <cellStyle name="20% - Accent1 3 2 3 2 2 11 2" xfId="18371" xr:uid="{00000000-0005-0000-0000-00000A470000}"/>
    <cellStyle name="20% - Accent1 3 2 3 2 2 11 2 2" xfId="18372" xr:uid="{00000000-0005-0000-0000-00000B470000}"/>
    <cellStyle name="20% - Accent1 3 2 3 2 2 11 3" xfId="18373" xr:uid="{00000000-0005-0000-0000-00000C470000}"/>
    <cellStyle name="20% - Accent1 3 2 3 2 2 12" xfId="18374" xr:uid="{00000000-0005-0000-0000-00000D470000}"/>
    <cellStyle name="20% - Accent1 3 2 3 2 2 12 2" xfId="18375" xr:uid="{00000000-0005-0000-0000-00000E470000}"/>
    <cellStyle name="20% - Accent1 3 2 3 2 2 13" xfId="18376" xr:uid="{00000000-0005-0000-0000-00000F470000}"/>
    <cellStyle name="20% - Accent1 3 2 3 2 2 13 2" xfId="18377" xr:uid="{00000000-0005-0000-0000-000010470000}"/>
    <cellStyle name="20% - Accent1 3 2 3 2 2 14" xfId="18378" xr:uid="{00000000-0005-0000-0000-000011470000}"/>
    <cellStyle name="20% - Accent1 3 2 3 2 2 2" xfId="18379" xr:uid="{00000000-0005-0000-0000-000012470000}"/>
    <cellStyle name="20% - Accent1 3 2 3 2 2 2 10" xfId="18380" xr:uid="{00000000-0005-0000-0000-000013470000}"/>
    <cellStyle name="20% - Accent1 3 2 3 2 2 2 10 2" xfId="18381" xr:uid="{00000000-0005-0000-0000-000014470000}"/>
    <cellStyle name="20% - Accent1 3 2 3 2 2 2 11" xfId="18382" xr:uid="{00000000-0005-0000-0000-000015470000}"/>
    <cellStyle name="20% - Accent1 3 2 3 2 2 2 2" xfId="18383" xr:uid="{00000000-0005-0000-0000-000016470000}"/>
    <cellStyle name="20% - Accent1 3 2 3 2 2 2 2 2" xfId="18384" xr:uid="{00000000-0005-0000-0000-000017470000}"/>
    <cellStyle name="20% - Accent1 3 2 3 2 2 2 2 2 2" xfId="18385" xr:uid="{00000000-0005-0000-0000-000018470000}"/>
    <cellStyle name="20% - Accent1 3 2 3 2 2 2 2 2 2 2" xfId="18386" xr:uid="{00000000-0005-0000-0000-000019470000}"/>
    <cellStyle name="20% - Accent1 3 2 3 2 2 2 2 2 2 2 2" xfId="18387" xr:uid="{00000000-0005-0000-0000-00001A470000}"/>
    <cellStyle name="20% - Accent1 3 2 3 2 2 2 2 2 2 3" xfId="18388" xr:uid="{00000000-0005-0000-0000-00001B470000}"/>
    <cellStyle name="20% - Accent1 3 2 3 2 2 2 2 2 3" xfId="18389" xr:uid="{00000000-0005-0000-0000-00001C470000}"/>
    <cellStyle name="20% - Accent1 3 2 3 2 2 2 2 2 3 2" xfId="18390" xr:uid="{00000000-0005-0000-0000-00001D470000}"/>
    <cellStyle name="20% - Accent1 3 2 3 2 2 2 2 2 4" xfId="18391" xr:uid="{00000000-0005-0000-0000-00001E470000}"/>
    <cellStyle name="20% - Accent1 3 2 3 2 2 2 2 3" xfId="18392" xr:uid="{00000000-0005-0000-0000-00001F470000}"/>
    <cellStyle name="20% - Accent1 3 2 3 2 2 2 2 3 2" xfId="18393" xr:uid="{00000000-0005-0000-0000-000020470000}"/>
    <cellStyle name="20% - Accent1 3 2 3 2 2 2 2 3 2 2" xfId="18394" xr:uid="{00000000-0005-0000-0000-000021470000}"/>
    <cellStyle name="20% - Accent1 3 2 3 2 2 2 2 3 2 2 2" xfId="18395" xr:uid="{00000000-0005-0000-0000-000022470000}"/>
    <cellStyle name="20% - Accent1 3 2 3 2 2 2 2 3 2 3" xfId="18396" xr:uid="{00000000-0005-0000-0000-000023470000}"/>
    <cellStyle name="20% - Accent1 3 2 3 2 2 2 2 3 3" xfId="18397" xr:uid="{00000000-0005-0000-0000-000024470000}"/>
    <cellStyle name="20% - Accent1 3 2 3 2 2 2 2 3 3 2" xfId="18398" xr:uid="{00000000-0005-0000-0000-000025470000}"/>
    <cellStyle name="20% - Accent1 3 2 3 2 2 2 2 3 4" xfId="18399" xr:uid="{00000000-0005-0000-0000-000026470000}"/>
    <cellStyle name="20% - Accent1 3 2 3 2 2 2 2 4" xfId="18400" xr:uid="{00000000-0005-0000-0000-000027470000}"/>
    <cellStyle name="20% - Accent1 3 2 3 2 2 2 2 4 2" xfId="18401" xr:uid="{00000000-0005-0000-0000-000028470000}"/>
    <cellStyle name="20% - Accent1 3 2 3 2 2 2 2 4 2 2" xfId="18402" xr:uid="{00000000-0005-0000-0000-000029470000}"/>
    <cellStyle name="20% - Accent1 3 2 3 2 2 2 2 4 2 2 2" xfId="18403" xr:uid="{00000000-0005-0000-0000-00002A470000}"/>
    <cellStyle name="20% - Accent1 3 2 3 2 2 2 2 4 2 3" xfId="18404" xr:uid="{00000000-0005-0000-0000-00002B470000}"/>
    <cellStyle name="20% - Accent1 3 2 3 2 2 2 2 4 3" xfId="18405" xr:uid="{00000000-0005-0000-0000-00002C470000}"/>
    <cellStyle name="20% - Accent1 3 2 3 2 2 2 2 4 3 2" xfId="18406" xr:uid="{00000000-0005-0000-0000-00002D470000}"/>
    <cellStyle name="20% - Accent1 3 2 3 2 2 2 2 4 4" xfId="18407" xr:uid="{00000000-0005-0000-0000-00002E470000}"/>
    <cellStyle name="20% - Accent1 3 2 3 2 2 2 2 5" xfId="18408" xr:uid="{00000000-0005-0000-0000-00002F470000}"/>
    <cellStyle name="20% - Accent1 3 2 3 2 2 2 2 5 2" xfId="18409" xr:uid="{00000000-0005-0000-0000-000030470000}"/>
    <cellStyle name="20% - Accent1 3 2 3 2 2 2 2 5 2 2" xfId="18410" xr:uid="{00000000-0005-0000-0000-000031470000}"/>
    <cellStyle name="20% - Accent1 3 2 3 2 2 2 2 5 3" xfId="18411" xr:uid="{00000000-0005-0000-0000-000032470000}"/>
    <cellStyle name="20% - Accent1 3 2 3 2 2 2 2 6" xfId="18412" xr:uid="{00000000-0005-0000-0000-000033470000}"/>
    <cellStyle name="20% - Accent1 3 2 3 2 2 2 2 6 2" xfId="18413" xr:uid="{00000000-0005-0000-0000-000034470000}"/>
    <cellStyle name="20% - Accent1 3 2 3 2 2 2 2 6 2 2" xfId="18414" xr:uid="{00000000-0005-0000-0000-000035470000}"/>
    <cellStyle name="20% - Accent1 3 2 3 2 2 2 2 6 3" xfId="18415" xr:uid="{00000000-0005-0000-0000-000036470000}"/>
    <cellStyle name="20% - Accent1 3 2 3 2 2 2 2 7" xfId="18416" xr:uid="{00000000-0005-0000-0000-000037470000}"/>
    <cellStyle name="20% - Accent1 3 2 3 2 2 2 2 7 2" xfId="18417" xr:uid="{00000000-0005-0000-0000-000038470000}"/>
    <cellStyle name="20% - Accent1 3 2 3 2 2 2 2 8" xfId="18418" xr:uid="{00000000-0005-0000-0000-000039470000}"/>
    <cellStyle name="20% - Accent1 3 2 3 2 2 2 2 8 2" xfId="18419" xr:uid="{00000000-0005-0000-0000-00003A470000}"/>
    <cellStyle name="20% - Accent1 3 2 3 2 2 2 2 9" xfId="18420" xr:uid="{00000000-0005-0000-0000-00003B470000}"/>
    <cellStyle name="20% - Accent1 3 2 3 2 2 2 3" xfId="18421" xr:uid="{00000000-0005-0000-0000-00003C470000}"/>
    <cellStyle name="20% - Accent1 3 2 3 2 2 2 3 2" xfId="18422" xr:uid="{00000000-0005-0000-0000-00003D470000}"/>
    <cellStyle name="20% - Accent1 3 2 3 2 2 2 3 2 2" xfId="18423" xr:uid="{00000000-0005-0000-0000-00003E470000}"/>
    <cellStyle name="20% - Accent1 3 2 3 2 2 2 3 2 2 2" xfId="18424" xr:uid="{00000000-0005-0000-0000-00003F470000}"/>
    <cellStyle name="20% - Accent1 3 2 3 2 2 2 3 2 2 2 2" xfId="18425" xr:uid="{00000000-0005-0000-0000-000040470000}"/>
    <cellStyle name="20% - Accent1 3 2 3 2 2 2 3 2 2 3" xfId="18426" xr:uid="{00000000-0005-0000-0000-000041470000}"/>
    <cellStyle name="20% - Accent1 3 2 3 2 2 2 3 2 3" xfId="18427" xr:uid="{00000000-0005-0000-0000-000042470000}"/>
    <cellStyle name="20% - Accent1 3 2 3 2 2 2 3 2 3 2" xfId="18428" xr:uid="{00000000-0005-0000-0000-000043470000}"/>
    <cellStyle name="20% - Accent1 3 2 3 2 2 2 3 2 4" xfId="18429" xr:uid="{00000000-0005-0000-0000-000044470000}"/>
    <cellStyle name="20% - Accent1 3 2 3 2 2 2 3 3" xfId="18430" xr:uid="{00000000-0005-0000-0000-000045470000}"/>
    <cellStyle name="20% - Accent1 3 2 3 2 2 2 3 3 2" xfId="18431" xr:uid="{00000000-0005-0000-0000-000046470000}"/>
    <cellStyle name="20% - Accent1 3 2 3 2 2 2 3 3 2 2" xfId="18432" xr:uid="{00000000-0005-0000-0000-000047470000}"/>
    <cellStyle name="20% - Accent1 3 2 3 2 2 2 3 3 2 2 2" xfId="18433" xr:uid="{00000000-0005-0000-0000-000048470000}"/>
    <cellStyle name="20% - Accent1 3 2 3 2 2 2 3 3 2 3" xfId="18434" xr:uid="{00000000-0005-0000-0000-000049470000}"/>
    <cellStyle name="20% - Accent1 3 2 3 2 2 2 3 3 3" xfId="18435" xr:uid="{00000000-0005-0000-0000-00004A470000}"/>
    <cellStyle name="20% - Accent1 3 2 3 2 2 2 3 3 3 2" xfId="18436" xr:uid="{00000000-0005-0000-0000-00004B470000}"/>
    <cellStyle name="20% - Accent1 3 2 3 2 2 2 3 3 4" xfId="18437" xr:uid="{00000000-0005-0000-0000-00004C470000}"/>
    <cellStyle name="20% - Accent1 3 2 3 2 2 2 3 4" xfId="18438" xr:uid="{00000000-0005-0000-0000-00004D470000}"/>
    <cellStyle name="20% - Accent1 3 2 3 2 2 2 3 4 2" xfId="18439" xr:uid="{00000000-0005-0000-0000-00004E470000}"/>
    <cellStyle name="20% - Accent1 3 2 3 2 2 2 3 4 2 2" xfId="18440" xr:uid="{00000000-0005-0000-0000-00004F470000}"/>
    <cellStyle name="20% - Accent1 3 2 3 2 2 2 3 4 2 2 2" xfId="18441" xr:uid="{00000000-0005-0000-0000-000050470000}"/>
    <cellStyle name="20% - Accent1 3 2 3 2 2 2 3 4 2 3" xfId="18442" xr:uid="{00000000-0005-0000-0000-000051470000}"/>
    <cellStyle name="20% - Accent1 3 2 3 2 2 2 3 4 3" xfId="18443" xr:uid="{00000000-0005-0000-0000-000052470000}"/>
    <cellStyle name="20% - Accent1 3 2 3 2 2 2 3 4 3 2" xfId="18444" xr:uid="{00000000-0005-0000-0000-000053470000}"/>
    <cellStyle name="20% - Accent1 3 2 3 2 2 2 3 4 4" xfId="18445" xr:uid="{00000000-0005-0000-0000-000054470000}"/>
    <cellStyle name="20% - Accent1 3 2 3 2 2 2 3 5" xfId="18446" xr:uid="{00000000-0005-0000-0000-000055470000}"/>
    <cellStyle name="20% - Accent1 3 2 3 2 2 2 3 5 2" xfId="18447" xr:uid="{00000000-0005-0000-0000-000056470000}"/>
    <cellStyle name="20% - Accent1 3 2 3 2 2 2 3 5 2 2" xfId="18448" xr:uid="{00000000-0005-0000-0000-000057470000}"/>
    <cellStyle name="20% - Accent1 3 2 3 2 2 2 3 5 3" xfId="18449" xr:uid="{00000000-0005-0000-0000-000058470000}"/>
    <cellStyle name="20% - Accent1 3 2 3 2 2 2 3 6" xfId="18450" xr:uid="{00000000-0005-0000-0000-000059470000}"/>
    <cellStyle name="20% - Accent1 3 2 3 2 2 2 3 6 2" xfId="18451" xr:uid="{00000000-0005-0000-0000-00005A470000}"/>
    <cellStyle name="20% - Accent1 3 2 3 2 2 2 3 6 2 2" xfId="18452" xr:uid="{00000000-0005-0000-0000-00005B470000}"/>
    <cellStyle name="20% - Accent1 3 2 3 2 2 2 3 6 3" xfId="18453" xr:uid="{00000000-0005-0000-0000-00005C470000}"/>
    <cellStyle name="20% - Accent1 3 2 3 2 2 2 3 7" xfId="18454" xr:uid="{00000000-0005-0000-0000-00005D470000}"/>
    <cellStyle name="20% - Accent1 3 2 3 2 2 2 3 7 2" xfId="18455" xr:uid="{00000000-0005-0000-0000-00005E470000}"/>
    <cellStyle name="20% - Accent1 3 2 3 2 2 2 3 8" xfId="18456" xr:uid="{00000000-0005-0000-0000-00005F470000}"/>
    <cellStyle name="20% - Accent1 3 2 3 2 2 2 3 8 2" xfId="18457" xr:uid="{00000000-0005-0000-0000-000060470000}"/>
    <cellStyle name="20% - Accent1 3 2 3 2 2 2 3 9" xfId="18458" xr:uid="{00000000-0005-0000-0000-000061470000}"/>
    <cellStyle name="20% - Accent1 3 2 3 2 2 2 4" xfId="18459" xr:uid="{00000000-0005-0000-0000-000062470000}"/>
    <cellStyle name="20% - Accent1 3 2 3 2 2 2 4 2" xfId="18460" xr:uid="{00000000-0005-0000-0000-000063470000}"/>
    <cellStyle name="20% - Accent1 3 2 3 2 2 2 4 2 2" xfId="18461" xr:uid="{00000000-0005-0000-0000-000064470000}"/>
    <cellStyle name="20% - Accent1 3 2 3 2 2 2 4 2 2 2" xfId="18462" xr:uid="{00000000-0005-0000-0000-000065470000}"/>
    <cellStyle name="20% - Accent1 3 2 3 2 2 2 4 2 3" xfId="18463" xr:uid="{00000000-0005-0000-0000-000066470000}"/>
    <cellStyle name="20% - Accent1 3 2 3 2 2 2 4 3" xfId="18464" xr:uid="{00000000-0005-0000-0000-000067470000}"/>
    <cellStyle name="20% - Accent1 3 2 3 2 2 2 4 3 2" xfId="18465" xr:uid="{00000000-0005-0000-0000-000068470000}"/>
    <cellStyle name="20% - Accent1 3 2 3 2 2 2 4 4" xfId="18466" xr:uid="{00000000-0005-0000-0000-000069470000}"/>
    <cellStyle name="20% - Accent1 3 2 3 2 2 2 5" xfId="18467" xr:uid="{00000000-0005-0000-0000-00006A470000}"/>
    <cellStyle name="20% - Accent1 3 2 3 2 2 2 5 2" xfId="18468" xr:uid="{00000000-0005-0000-0000-00006B470000}"/>
    <cellStyle name="20% - Accent1 3 2 3 2 2 2 5 2 2" xfId="18469" xr:uid="{00000000-0005-0000-0000-00006C470000}"/>
    <cellStyle name="20% - Accent1 3 2 3 2 2 2 5 2 2 2" xfId="18470" xr:uid="{00000000-0005-0000-0000-00006D470000}"/>
    <cellStyle name="20% - Accent1 3 2 3 2 2 2 5 2 3" xfId="18471" xr:uid="{00000000-0005-0000-0000-00006E470000}"/>
    <cellStyle name="20% - Accent1 3 2 3 2 2 2 5 3" xfId="18472" xr:uid="{00000000-0005-0000-0000-00006F470000}"/>
    <cellStyle name="20% - Accent1 3 2 3 2 2 2 5 3 2" xfId="18473" xr:uid="{00000000-0005-0000-0000-000070470000}"/>
    <cellStyle name="20% - Accent1 3 2 3 2 2 2 5 4" xfId="18474" xr:uid="{00000000-0005-0000-0000-000071470000}"/>
    <cellStyle name="20% - Accent1 3 2 3 2 2 2 6" xfId="18475" xr:uid="{00000000-0005-0000-0000-000072470000}"/>
    <cellStyle name="20% - Accent1 3 2 3 2 2 2 6 2" xfId="18476" xr:uid="{00000000-0005-0000-0000-000073470000}"/>
    <cellStyle name="20% - Accent1 3 2 3 2 2 2 6 2 2" xfId="18477" xr:uid="{00000000-0005-0000-0000-000074470000}"/>
    <cellStyle name="20% - Accent1 3 2 3 2 2 2 6 2 2 2" xfId="18478" xr:uid="{00000000-0005-0000-0000-000075470000}"/>
    <cellStyle name="20% - Accent1 3 2 3 2 2 2 6 2 3" xfId="18479" xr:uid="{00000000-0005-0000-0000-000076470000}"/>
    <cellStyle name="20% - Accent1 3 2 3 2 2 2 6 3" xfId="18480" xr:uid="{00000000-0005-0000-0000-000077470000}"/>
    <cellStyle name="20% - Accent1 3 2 3 2 2 2 6 3 2" xfId="18481" xr:uid="{00000000-0005-0000-0000-000078470000}"/>
    <cellStyle name="20% - Accent1 3 2 3 2 2 2 6 4" xfId="18482" xr:uid="{00000000-0005-0000-0000-000079470000}"/>
    <cellStyle name="20% - Accent1 3 2 3 2 2 2 7" xfId="18483" xr:uid="{00000000-0005-0000-0000-00007A470000}"/>
    <cellStyle name="20% - Accent1 3 2 3 2 2 2 7 2" xfId="18484" xr:uid="{00000000-0005-0000-0000-00007B470000}"/>
    <cellStyle name="20% - Accent1 3 2 3 2 2 2 7 2 2" xfId="18485" xr:uid="{00000000-0005-0000-0000-00007C470000}"/>
    <cellStyle name="20% - Accent1 3 2 3 2 2 2 7 3" xfId="18486" xr:uid="{00000000-0005-0000-0000-00007D470000}"/>
    <cellStyle name="20% - Accent1 3 2 3 2 2 2 8" xfId="18487" xr:uid="{00000000-0005-0000-0000-00007E470000}"/>
    <cellStyle name="20% - Accent1 3 2 3 2 2 2 8 2" xfId="18488" xr:uid="{00000000-0005-0000-0000-00007F470000}"/>
    <cellStyle name="20% - Accent1 3 2 3 2 2 2 8 2 2" xfId="18489" xr:uid="{00000000-0005-0000-0000-000080470000}"/>
    <cellStyle name="20% - Accent1 3 2 3 2 2 2 8 3" xfId="18490" xr:uid="{00000000-0005-0000-0000-000081470000}"/>
    <cellStyle name="20% - Accent1 3 2 3 2 2 2 9" xfId="18491" xr:uid="{00000000-0005-0000-0000-000082470000}"/>
    <cellStyle name="20% - Accent1 3 2 3 2 2 2 9 2" xfId="18492" xr:uid="{00000000-0005-0000-0000-000083470000}"/>
    <cellStyle name="20% - Accent1 3 2 3 2 2 3" xfId="18493" xr:uid="{00000000-0005-0000-0000-000084470000}"/>
    <cellStyle name="20% - Accent1 3 2 3 2 2 3 10" xfId="18494" xr:uid="{00000000-0005-0000-0000-000085470000}"/>
    <cellStyle name="20% - Accent1 3 2 3 2 2 3 10 2" xfId="18495" xr:uid="{00000000-0005-0000-0000-000086470000}"/>
    <cellStyle name="20% - Accent1 3 2 3 2 2 3 11" xfId="18496" xr:uid="{00000000-0005-0000-0000-000087470000}"/>
    <cellStyle name="20% - Accent1 3 2 3 2 2 3 2" xfId="18497" xr:uid="{00000000-0005-0000-0000-000088470000}"/>
    <cellStyle name="20% - Accent1 3 2 3 2 2 3 2 2" xfId="18498" xr:uid="{00000000-0005-0000-0000-000089470000}"/>
    <cellStyle name="20% - Accent1 3 2 3 2 2 3 2 2 2" xfId="18499" xr:uid="{00000000-0005-0000-0000-00008A470000}"/>
    <cellStyle name="20% - Accent1 3 2 3 2 2 3 2 2 2 2" xfId="18500" xr:uid="{00000000-0005-0000-0000-00008B470000}"/>
    <cellStyle name="20% - Accent1 3 2 3 2 2 3 2 2 2 2 2" xfId="18501" xr:uid="{00000000-0005-0000-0000-00008C470000}"/>
    <cellStyle name="20% - Accent1 3 2 3 2 2 3 2 2 2 3" xfId="18502" xr:uid="{00000000-0005-0000-0000-00008D470000}"/>
    <cellStyle name="20% - Accent1 3 2 3 2 2 3 2 2 3" xfId="18503" xr:uid="{00000000-0005-0000-0000-00008E470000}"/>
    <cellStyle name="20% - Accent1 3 2 3 2 2 3 2 2 3 2" xfId="18504" xr:uid="{00000000-0005-0000-0000-00008F470000}"/>
    <cellStyle name="20% - Accent1 3 2 3 2 2 3 2 2 4" xfId="18505" xr:uid="{00000000-0005-0000-0000-000090470000}"/>
    <cellStyle name="20% - Accent1 3 2 3 2 2 3 2 3" xfId="18506" xr:uid="{00000000-0005-0000-0000-000091470000}"/>
    <cellStyle name="20% - Accent1 3 2 3 2 2 3 2 3 2" xfId="18507" xr:uid="{00000000-0005-0000-0000-000092470000}"/>
    <cellStyle name="20% - Accent1 3 2 3 2 2 3 2 3 2 2" xfId="18508" xr:uid="{00000000-0005-0000-0000-000093470000}"/>
    <cellStyle name="20% - Accent1 3 2 3 2 2 3 2 3 2 2 2" xfId="18509" xr:uid="{00000000-0005-0000-0000-000094470000}"/>
    <cellStyle name="20% - Accent1 3 2 3 2 2 3 2 3 2 3" xfId="18510" xr:uid="{00000000-0005-0000-0000-000095470000}"/>
    <cellStyle name="20% - Accent1 3 2 3 2 2 3 2 3 3" xfId="18511" xr:uid="{00000000-0005-0000-0000-000096470000}"/>
    <cellStyle name="20% - Accent1 3 2 3 2 2 3 2 3 3 2" xfId="18512" xr:uid="{00000000-0005-0000-0000-000097470000}"/>
    <cellStyle name="20% - Accent1 3 2 3 2 2 3 2 3 4" xfId="18513" xr:uid="{00000000-0005-0000-0000-000098470000}"/>
    <cellStyle name="20% - Accent1 3 2 3 2 2 3 2 4" xfId="18514" xr:uid="{00000000-0005-0000-0000-000099470000}"/>
    <cellStyle name="20% - Accent1 3 2 3 2 2 3 2 4 2" xfId="18515" xr:uid="{00000000-0005-0000-0000-00009A470000}"/>
    <cellStyle name="20% - Accent1 3 2 3 2 2 3 2 4 2 2" xfId="18516" xr:uid="{00000000-0005-0000-0000-00009B470000}"/>
    <cellStyle name="20% - Accent1 3 2 3 2 2 3 2 4 2 2 2" xfId="18517" xr:uid="{00000000-0005-0000-0000-00009C470000}"/>
    <cellStyle name="20% - Accent1 3 2 3 2 2 3 2 4 2 3" xfId="18518" xr:uid="{00000000-0005-0000-0000-00009D470000}"/>
    <cellStyle name="20% - Accent1 3 2 3 2 2 3 2 4 3" xfId="18519" xr:uid="{00000000-0005-0000-0000-00009E470000}"/>
    <cellStyle name="20% - Accent1 3 2 3 2 2 3 2 4 3 2" xfId="18520" xr:uid="{00000000-0005-0000-0000-00009F470000}"/>
    <cellStyle name="20% - Accent1 3 2 3 2 2 3 2 4 4" xfId="18521" xr:uid="{00000000-0005-0000-0000-0000A0470000}"/>
    <cellStyle name="20% - Accent1 3 2 3 2 2 3 2 5" xfId="18522" xr:uid="{00000000-0005-0000-0000-0000A1470000}"/>
    <cellStyle name="20% - Accent1 3 2 3 2 2 3 2 5 2" xfId="18523" xr:uid="{00000000-0005-0000-0000-0000A2470000}"/>
    <cellStyle name="20% - Accent1 3 2 3 2 2 3 2 5 2 2" xfId="18524" xr:uid="{00000000-0005-0000-0000-0000A3470000}"/>
    <cellStyle name="20% - Accent1 3 2 3 2 2 3 2 5 3" xfId="18525" xr:uid="{00000000-0005-0000-0000-0000A4470000}"/>
    <cellStyle name="20% - Accent1 3 2 3 2 2 3 2 6" xfId="18526" xr:uid="{00000000-0005-0000-0000-0000A5470000}"/>
    <cellStyle name="20% - Accent1 3 2 3 2 2 3 2 6 2" xfId="18527" xr:uid="{00000000-0005-0000-0000-0000A6470000}"/>
    <cellStyle name="20% - Accent1 3 2 3 2 2 3 2 6 2 2" xfId="18528" xr:uid="{00000000-0005-0000-0000-0000A7470000}"/>
    <cellStyle name="20% - Accent1 3 2 3 2 2 3 2 6 3" xfId="18529" xr:uid="{00000000-0005-0000-0000-0000A8470000}"/>
    <cellStyle name="20% - Accent1 3 2 3 2 2 3 2 7" xfId="18530" xr:uid="{00000000-0005-0000-0000-0000A9470000}"/>
    <cellStyle name="20% - Accent1 3 2 3 2 2 3 2 7 2" xfId="18531" xr:uid="{00000000-0005-0000-0000-0000AA470000}"/>
    <cellStyle name="20% - Accent1 3 2 3 2 2 3 2 8" xfId="18532" xr:uid="{00000000-0005-0000-0000-0000AB470000}"/>
    <cellStyle name="20% - Accent1 3 2 3 2 2 3 2 8 2" xfId="18533" xr:uid="{00000000-0005-0000-0000-0000AC470000}"/>
    <cellStyle name="20% - Accent1 3 2 3 2 2 3 2 9" xfId="18534" xr:uid="{00000000-0005-0000-0000-0000AD470000}"/>
    <cellStyle name="20% - Accent1 3 2 3 2 2 3 3" xfId="18535" xr:uid="{00000000-0005-0000-0000-0000AE470000}"/>
    <cellStyle name="20% - Accent1 3 2 3 2 2 3 3 2" xfId="18536" xr:uid="{00000000-0005-0000-0000-0000AF470000}"/>
    <cellStyle name="20% - Accent1 3 2 3 2 2 3 3 2 2" xfId="18537" xr:uid="{00000000-0005-0000-0000-0000B0470000}"/>
    <cellStyle name="20% - Accent1 3 2 3 2 2 3 3 2 2 2" xfId="18538" xr:uid="{00000000-0005-0000-0000-0000B1470000}"/>
    <cellStyle name="20% - Accent1 3 2 3 2 2 3 3 2 2 2 2" xfId="18539" xr:uid="{00000000-0005-0000-0000-0000B2470000}"/>
    <cellStyle name="20% - Accent1 3 2 3 2 2 3 3 2 2 3" xfId="18540" xr:uid="{00000000-0005-0000-0000-0000B3470000}"/>
    <cellStyle name="20% - Accent1 3 2 3 2 2 3 3 2 3" xfId="18541" xr:uid="{00000000-0005-0000-0000-0000B4470000}"/>
    <cellStyle name="20% - Accent1 3 2 3 2 2 3 3 2 3 2" xfId="18542" xr:uid="{00000000-0005-0000-0000-0000B5470000}"/>
    <cellStyle name="20% - Accent1 3 2 3 2 2 3 3 2 4" xfId="18543" xr:uid="{00000000-0005-0000-0000-0000B6470000}"/>
    <cellStyle name="20% - Accent1 3 2 3 2 2 3 3 3" xfId="18544" xr:uid="{00000000-0005-0000-0000-0000B7470000}"/>
    <cellStyle name="20% - Accent1 3 2 3 2 2 3 3 3 2" xfId="18545" xr:uid="{00000000-0005-0000-0000-0000B8470000}"/>
    <cellStyle name="20% - Accent1 3 2 3 2 2 3 3 3 2 2" xfId="18546" xr:uid="{00000000-0005-0000-0000-0000B9470000}"/>
    <cellStyle name="20% - Accent1 3 2 3 2 2 3 3 3 2 2 2" xfId="18547" xr:uid="{00000000-0005-0000-0000-0000BA470000}"/>
    <cellStyle name="20% - Accent1 3 2 3 2 2 3 3 3 2 3" xfId="18548" xr:uid="{00000000-0005-0000-0000-0000BB470000}"/>
    <cellStyle name="20% - Accent1 3 2 3 2 2 3 3 3 3" xfId="18549" xr:uid="{00000000-0005-0000-0000-0000BC470000}"/>
    <cellStyle name="20% - Accent1 3 2 3 2 2 3 3 3 3 2" xfId="18550" xr:uid="{00000000-0005-0000-0000-0000BD470000}"/>
    <cellStyle name="20% - Accent1 3 2 3 2 2 3 3 3 4" xfId="18551" xr:uid="{00000000-0005-0000-0000-0000BE470000}"/>
    <cellStyle name="20% - Accent1 3 2 3 2 2 3 3 4" xfId="18552" xr:uid="{00000000-0005-0000-0000-0000BF470000}"/>
    <cellStyle name="20% - Accent1 3 2 3 2 2 3 3 4 2" xfId="18553" xr:uid="{00000000-0005-0000-0000-0000C0470000}"/>
    <cellStyle name="20% - Accent1 3 2 3 2 2 3 3 4 2 2" xfId="18554" xr:uid="{00000000-0005-0000-0000-0000C1470000}"/>
    <cellStyle name="20% - Accent1 3 2 3 2 2 3 3 4 2 2 2" xfId="18555" xr:uid="{00000000-0005-0000-0000-0000C2470000}"/>
    <cellStyle name="20% - Accent1 3 2 3 2 2 3 3 4 2 3" xfId="18556" xr:uid="{00000000-0005-0000-0000-0000C3470000}"/>
    <cellStyle name="20% - Accent1 3 2 3 2 2 3 3 4 3" xfId="18557" xr:uid="{00000000-0005-0000-0000-0000C4470000}"/>
    <cellStyle name="20% - Accent1 3 2 3 2 2 3 3 4 3 2" xfId="18558" xr:uid="{00000000-0005-0000-0000-0000C5470000}"/>
    <cellStyle name="20% - Accent1 3 2 3 2 2 3 3 4 4" xfId="18559" xr:uid="{00000000-0005-0000-0000-0000C6470000}"/>
    <cellStyle name="20% - Accent1 3 2 3 2 2 3 3 5" xfId="18560" xr:uid="{00000000-0005-0000-0000-0000C7470000}"/>
    <cellStyle name="20% - Accent1 3 2 3 2 2 3 3 5 2" xfId="18561" xr:uid="{00000000-0005-0000-0000-0000C8470000}"/>
    <cellStyle name="20% - Accent1 3 2 3 2 2 3 3 5 2 2" xfId="18562" xr:uid="{00000000-0005-0000-0000-0000C9470000}"/>
    <cellStyle name="20% - Accent1 3 2 3 2 2 3 3 5 3" xfId="18563" xr:uid="{00000000-0005-0000-0000-0000CA470000}"/>
    <cellStyle name="20% - Accent1 3 2 3 2 2 3 3 6" xfId="18564" xr:uid="{00000000-0005-0000-0000-0000CB470000}"/>
    <cellStyle name="20% - Accent1 3 2 3 2 2 3 3 6 2" xfId="18565" xr:uid="{00000000-0005-0000-0000-0000CC470000}"/>
    <cellStyle name="20% - Accent1 3 2 3 2 2 3 3 6 2 2" xfId="18566" xr:uid="{00000000-0005-0000-0000-0000CD470000}"/>
    <cellStyle name="20% - Accent1 3 2 3 2 2 3 3 6 3" xfId="18567" xr:uid="{00000000-0005-0000-0000-0000CE470000}"/>
    <cellStyle name="20% - Accent1 3 2 3 2 2 3 3 7" xfId="18568" xr:uid="{00000000-0005-0000-0000-0000CF470000}"/>
    <cellStyle name="20% - Accent1 3 2 3 2 2 3 3 7 2" xfId="18569" xr:uid="{00000000-0005-0000-0000-0000D0470000}"/>
    <cellStyle name="20% - Accent1 3 2 3 2 2 3 3 8" xfId="18570" xr:uid="{00000000-0005-0000-0000-0000D1470000}"/>
    <cellStyle name="20% - Accent1 3 2 3 2 2 3 3 8 2" xfId="18571" xr:uid="{00000000-0005-0000-0000-0000D2470000}"/>
    <cellStyle name="20% - Accent1 3 2 3 2 2 3 3 9" xfId="18572" xr:uid="{00000000-0005-0000-0000-0000D3470000}"/>
    <cellStyle name="20% - Accent1 3 2 3 2 2 3 4" xfId="18573" xr:uid="{00000000-0005-0000-0000-0000D4470000}"/>
    <cellStyle name="20% - Accent1 3 2 3 2 2 3 4 2" xfId="18574" xr:uid="{00000000-0005-0000-0000-0000D5470000}"/>
    <cellStyle name="20% - Accent1 3 2 3 2 2 3 4 2 2" xfId="18575" xr:uid="{00000000-0005-0000-0000-0000D6470000}"/>
    <cellStyle name="20% - Accent1 3 2 3 2 2 3 4 2 2 2" xfId="18576" xr:uid="{00000000-0005-0000-0000-0000D7470000}"/>
    <cellStyle name="20% - Accent1 3 2 3 2 2 3 4 2 3" xfId="18577" xr:uid="{00000000-0005-0000-0000-0000D8470000}"/>
    <cellStyle name="20% - Accent1 3 2 3 2 2 3 4 3" xfId="18578" xr:uid="{00000000-0005-0000-0000-0000D9470000}"/>
    <cellStyle name="20% - Accent1 3 2 3 2 2 3 4 3 2" xfId="18579" xr:uid="{00000000-0005-0000-0000-0000DA470000}"/>
    <cellStyle name="20% - Accent1 3 2 3 2 2 3 4 4" xfId="18580" xr:uid="{00000000-0005-0000-0000-0000DB470000}"/>
    <cellStyle name="20% - Accent1 3 2 3 2 2 3 5" xfId="18581" xr:uid="{00000000-0005-0000-0000-0000DC470000}"/>
    <cellStyle name="20% - Accent1 3 2 3 2 2 3 5 2" xfId="18582" xr:uid="{00000000-0005-0000-0000-0000DD470000}"/>
    <cellStyle name="20% - Accent1 3 2 3 2 2 3 5 2 2" xfId="18583" xr:uid="{00000000-0005-0000-0000-0000DE470000}"/>
    <cellStyle name="20% - Accent1 3 2 3 2 2 3 5 2 2 2" xfId="18584" xr:uid="{00000000-0005-0000-0000-0000DF470000}"/>
    <cellStyle name="20% - Accent1 3 2 3 2 2 3 5 2 3" xfId="18585" xr:uid="{00000000-0005-0000-0000-0000E0470000}"/>
    <cellStyle name="20% - Accent1 3 2 3 2 2 3 5 3" xfId="18586" xr:uid="{00000000-0005-0000-0000-0000E1470000}"/>
    <cellStyle name="20% - Accent1 3 2 3 2 2 3 5 3 2" xfId="18587" xr:uid="{00000000-0005-0000-0000-0000E2470000}"/>
    <cellStyle name="20% - Accent1 3 2 3 2 2 3 5 4" xfId="18588" xr:uid="{00000000-0005-0000-0000-0000E3470000}"/>
    <cellStyle name="20% - Accent1 3 2 3 2 2 3 6" xfId="18589" xr:uid="{00000000-0005-0000-0000-0000E4470000}"/>
    <cellStyle name="20% - Accent1 3 2 3 2 2 3 6 2" xfId="18590" xr:uid="{00000000-0005-0000-0000-0000E5470000}"/>
    <cellStyle name="20% - Accent1 3 2 3 2 2 3 6 2 2" xfId="18591" xr:uid="{00000000-0005-0000-0000-0000E6470000}"/>
    <cellStyle name="20% - Accent1 3 2 3 2 2 3 6 2 2 2" xfId="18592" xr:uid="{00000000-0005-0000-0000-0000E7470000}"/>
    <cellStyle name="20% - Accent1 3 2 3 2 2 3 6 2 3" xfId="18593" xr:uid="{00000000-0005-0000-0000-0000E8470000}"/>
    <cellStyle name="20% - Accent1 3 2 3 2 2 3 6 3" xfId="18594" xr:uid="{00000000-0005-0000-0000-0000E9470000}"/>
    <cellStyle name="20% - Accent1 3 2 3 2 2 3 6 3 2" xfId="18595" xr:uid="{00000000-0005-0000-0000-0000EA470000}"/>
    <cellStyle name="20% - Accent1 3 2 3 2 2 3 6 4" xfId="18596" xr:uid="{00000000-0005-0000-0000-0000EB470000}"/>
    <cellStyle name="20% - Accent1 3 2 3 2 2 3 7" xfId="18597" xr:uid="{00000000-0005-0000-0000-0000EC470000}"/>
    <cellStyle name="20% - Accent1 3 2 3 2 2 3 7 2" xfId="18598" xr:uid="{00000000-0005-0000-0000-0000ED470000}"/>
    <cellStyle name="20% - Accent1 3 2 3 2 2 3 7 2 2" xfId="18599" xr:uid="{00000000-0005-0000-0000-0000EE470000}"/>
    <cellStyle name="20% - Accent1 3 2 3 2 2 3 7 3" xfId="18600" xr:uid="{00000000-0005-0000-0000-0000EF470000}"/>
    <cellStyle name="20% - Accent1 3 2 3 2 2 3 8" xfId="18601" xr:uid="{00000000-0005-0000-0000-0000F0470000}"/>
    <cellStyle name="20% - Accent1 3 2 3 2 2 3 8 2" xfId="18602" xr:uid="{00000000-0005-0000-0000-0000F1470000}"/>
    <cellStyle name="20% - Accent1 3 2 3 2 2 3 8 2 2" xfId="18603" xr:uid="{00000000-0005-0000-0000-0000F2470000}"/>
    <cellStyle name="20% - Accent1 3 2 3 2 2 3 8 3" xfId="18604" xr:uid="{00000000-0005-0000-0000-0000F3470000}"/>
    <cellStyle name="20% - Accent1 3 2 3 2 2 3 9" xfId="18605" xr:uid="{00000000-0005-0000-0000-0000F4470000}"/>
    <cellStyle name="20% - Accent1 3 2 3 2 2 3 9 2" xfId="18606" xr:uid="{00000000-0005-0000-0000-0000F5470000}"/>
    <cellStyle name="20% - Accent1 3 2 3 2 2 4" xfId="18607" xr:uid="{00000000-0005-0000-0000-0000F6470000}"/>
    <cellStyle name="20% - Accent1 3 2 3 2 2 4 10" xfId="18608" xr:uid="{00000000-0005-0000-0000-0000F7470000}"/>
    <cellStyle name="20% - Accent1 3 2 3 2 2 4 10 2" xfId="18609" xr:uid="{00000000-0005-0000-0000-0000F8470000}"/>
    <cellStyle name="20% - Accent1 3 2 3 2 2 4 11" xfId="18610" xr:uid="{00000000-0005-0000-0000-0000F9470000}"/>
    <cellStyle name="20% - Accent1 3 2 3 2 2 4 2" xfId="18611" xr:uid="{00000000-0005-0000-0000-0000FA470000}"/>
    <cellStyle name="20% - Accent1 3 2 3 2 2 4 2 2" xfId="18612" xr:uid="{00000000-0005-0000-0000-0000FB470000}"/>
    <cellStyle name="20% - Accent1 3 2 3 2 2 4 2 2 2" xfId="18613" xr:uid="{00000000-0005-0000-0000-0000FC470000}"/>
    <cellStyle name="20% - Accent1 3 2 3 2 2 4 2 2 2 2" xfId="18614" xr:uid="{00000000-0005-0000-0000-0000FD470000}"/>
    <cellStyle name="20% - Accent1 3 2 3 2 2 4 2 2 2 2 2" xfId="18615" xr:uid="{00000000-0005-0000-0000-0000FE470000}"/>
    <cellStyle name="20% - Accent1 3 2 3 2 2 4 2 2 2 3" xfId="18616" xr:uid="{00000000-0005-0000-0000-0000FF470000}"/>
    <cellStyle name="20% - Accent1 3 2 3 2 2 4 2 2 3" xfId="18617" xr:uid="{00000000-0005-0000-0000-000000480000}"/>
    <cellStyle name="20% - Accent1 3 2 3 2 2 4 2 2 3 2" xfId="18618" xr:uid="{00000000-0005-0000-0000-000001480000}"/>
    <cellStyle name="20% - Accent1 3 2 3 2 2 4 2 2 4" xfId="18619" xr:uid="{00000000-0005-0000-0000-000002480000}"/>
    <cellStyle name="20% - Accent1 3 2 3 2 2 4 2 3" xfId="18620" xr:uid="{00000000-0005-0000-0000-000003480000}"/>
    <cellStyle name="20% - Accent1 3 2 3 2 2 4 2 3 2" xfId="18621" xr:uid="{00000000-0005-0000-0000-000004480000}"/>
    <cellStyle name="20% - Accent1 3 2 3 2 2 4 2 3 2 2" xfId="18622" xr:uid="{00000000-0005-0000-0000-000005480000}"/>
    <cellStyle name="20% - Accent1 3 2 3 2 2 4 2 3 2 2 2" xfId="18623" xr:uid="{00000000-0005-0000-0000-000006480000}"/>
    <cellStyle name="20% - Accent1 3 2 3 2 2 4 2 3 2 3" xfId="18624" xr:uid="{00000000-0005-0000-0000-000007480000}"/>
    <cellStyle name="20% - Accent1 3 2 3 2 2 4 2 3 3" xfId="18625" xr:uid="{00000000-0005-0000-0000-000008480000}"/>
    <cellStyle name="20% - Accent1 3 2 3 2 2 4 2 3 3 2" xfId="18626" xr:uid="{00000000-0005-0000-0000-000009480000}"/>
    <cellStyle name="20% - Accent1 3 2 3 2 2 4 2 3 4" xfId="18627" xr:uid="{00000000-0005-0000-0000-00000A480000}"/>
    <cellStyle name="20% - Accent1 3 2 3 2 2 4 2 4" xfId="18628" xr:uid="{00000000-0005-0000-0000-00000B480000}"/>
    <cellStyle name="20% - Accent1 3 2 3 2 2 4 2 4 2" xfId="18629" xr:uid="{00000000-0005-0000-0000-00000C480000}"/>
    <cellStyle name="20% - Accent1 3 2 3 2 2 4 2 4 2 2" xfId="18630" xr:uid="{00000000-0005-0000-0000-00000D480000}"/>
    <cellStyle name="20% - Accent1 3 2 3 2 2 4 2 4 2 2 2" xfId="18631" xr:uid="{00000000-0005-0000-0000-00000E480000}"/>
    <cellStyle name="20% - Accent1 3 2 3 2 2 4 2 4 2 3" xfId="18632" xr:uid="{00000000-0005-0000-0000-00000F480000}"/>
    <cellStyle name="20% - Accent1 3 2 3 2 2 4 2 4 3" xfId="18633" xr:uid="{00000000-0005-0000-0000-000010480000}"/>
    <cellStyle name="20% - Accent1 3 2 3 2 2 4 2 4 3 2" xfId="18634" xr:uid="{00000000-0005-0000-0000-000011480000}"/>
    <cellStyle name="20% - Accent1 3 2 3 2 2 4 2 4 4" xfId="18635" xr:uid="{00000000-0005-0000-0000-000012480000}"/>
    <cellStyle name="20% - Accent1 3 2 3 2 2 4 2 5" xfId="18636" xr:uid="{00000000-0005-0000-0000-000013480000}"/>
    <cellStyle name="20% - Accent1 3 2 3 2 2 4 2 5 2" xfId="18637" xr:uid="{00000000-0005-0000-0000-000014480000}"/>
    <cellStyle name="20% - Accent1 3 2 3 2 2 4 2 5 2 2" xfId="18638" xr:uid="{00000000-0005-0000-0000-000015480000}"/>
    <cellStyle name="20% - Accent1 3 2 3 2 2 4 2 5 3" xfId="18639" xr:uid="{00000000-0005-0000-0000-000016480000}"/>
    <cellStyle name="20% - Accent1 3 2 3 2 2 4 2 6" xfId="18640" xr:uid="{00000000-0005-0000-0000-000017480000}"/>
    <cellStyle name="20% - Accent1 3 2 3 2 2 4 2 6 2" xfId="18641" xr:uid="{00000000-0005-0000-0000-000018480000}"/>
    <cellStyle name="20% - Accent1 3 2 3 2 2 4 2 6 2 2" xfId="18642" xr:uid="{00000000-0005-0000-0000-000019480000}"/>
    <cellStyle name="20% - Accent1 3 2 3 2 2 4 2 6 3" xfId="18643" xr:uid="{00000000-0005-0000-0000-00001A480000}"/>
    <cellStyle name="20% - Accent1 3 2 3 2 2 4 2 7" xfId="18644" xr:uid="{00000000-0005-0000-0000-00001B480000}"/>
    <cellStyle name="20% - Accent1 3 2 3 2 2 4 2 7 2" xfId="18645" xr:uid="{00000000-0005-0000-0000-00001C480000}"/>
    <cellStyle name="20% - Accent1 3 2 3 2 2 4 2 8" xfId="18646" xr:uid="{00000000-0005-0000-0000-00001D480000}"/>
    <cellStyle name="20% - Accent1 3 2 3 2 2 4 2 8 2" xfId="18647" xr:uid="{00000000-0005-0000-0000-00001E480000}"/>
    <cellStyle name="20% - Accent1 3 2 3 2 2 4 2 9" xfId="18648" xr:uid="{00000000-0005-0000-0000-00001F480000}"/>
    <cellStyle name="20% - Accent1 3 2 3 2 2 4 3" xfId="18649" xr:uid="{00000000-0005-0000-0000-000020480000}"/>
    <cellStyle name="20% - Accent1 3 2 3 2 2 4 3 2" xfId="18650" xr:uid="{00000000-0005-0000-0000-000021480000}"/>
    <cellStyle name="20% - Accent1 3 2 3 2 2 4 3 2 2" xfId="18651" xr:uid="{00000000-0005-0000-0000-000022480000}"/>
    <cellStyle name="20% - Accent1 3 2 3 2 2 4 3 2 2 2" xfId="18652" xr:uid="{00000000-0005-0000-0000-000023480000}"/>
    <cellStyle name="20% - Accent1 3 2 3 2 2 4 3 2 2 2 2" xfId="18653" xr:uid="{00000000-0005-0000-0000-000024480000}"/>
    <cellStyle name="20% - Accent1 3 2 3 2 2 4 3 2 2 3" xfId="18654" xr:uid="{00000000-0005-0000-0000-000025480000}"/>
    <cellStyle name="20% - Accent1 3 2 3 2 2 4 3 2 3" xfId="18655" xr:uid="{00000000-0005-0000-0000-000026480000}"/>
    <cellStyle name="20% - Accent1 3 2 3 2 2 4 3 2 3 2" xfId="18656" xr:uid="{00000000-0005-0000-0000-000027480000}"/>
    <cellStyle name="20% - Accent1 3 2 3 2 2 4 3 2 4" xfId="18657" xr:uid="{00000000-0005-0000-0000-000028480000}"/>
    <cellStyle name="20% - Accent1 3 2 3 2 2 4 3 3" xfId="18658" xr:uid="{00000000-0005-0000-0000-000029480000}"/>
    <cellStyle name="20% - Accent1 3 2 3 2 2 4 3 3 2" xfId="18659" xr:uid="{00000000-0005-0000-0000-00002A480000}"/>
    <cellStyle name="20% - Accent1 3 2 3 2 2 4 3 3 2 2" xfId="18660" xr:uid="{00000000-0005-0000-0000-00002B480000}"/>
    <cellStyle name="20% - Accent1 3 2 3 2 2 4 3 3 2 2 2" xfId="18661" xr:uid="{00000000-0005-0000-0000-00002C480000}"/>
    <cellStyle name="20% - Accent1 3 2 3 2 2 4 3 3 2 3" xfId="18662" xr:uid="{00000000-0005-0000-0000-00002D480000}"/>
    <cellStyle name="20% - Accent1 3 2 3 2 2 4 3 3 3" xfId="18663" xr:uid="{00000000-0005-0000-0000-00002E480000}"/>
    <cellStyle name="20% - Accent1 3 2 3 2 2 4 3 3 3 2" xfId="18664" xr:uid="{00000000-0005-0000-0000-00002F480000}"/>
    <cellStyle name="20% - Accent1 3 2 3 2 2 4 3 3 4" xfId="18665" xr:uid="{00000000-0005-0000-0000-000030480000}"/>
    <cellStyle name="20% - Accent1 3 2 3 2 2 4 3 4" xfId="18666" xr:uid="{00000000-0005-0000-0000-000031480000}"/>
    <cellStyle name="20% - Accent1 3 2 3 2 2 4 3 4 2" xfId="18667" xr:uid="{00000000-0005-0000-0000-000032480000}"/>
    <cellStyle name="20% - Accent1 3 2 3 2 2 4 3 4 2 2" xfId="18668" xr:uid="{00000000-0005-0000-0000-000033480000}"/>
    <cellStyle name="20% - Accent1 3 2 3 2 2 4 3 4 2 2 2" xfId="18669" xr:uid="{00000000-0005-0000-0000-000034480000}"/>
    <cellStyle name="20% - Accent1 3 2 3 2 2 4 3 4 2 3" xfId="18670" xr:uid="{00000000-0005-0000-0000-000035480000}"/>
    <cellStyle name="20% - Accent1 3 2 3 2 2 4 3 4 3" xfId="18671" xr:uid="{00000000-0005-0000-0000-000036480000}"/>
    <cellStyle name="20% - Accent1 3 2 3 2 2 4 3 4 3 2" xfId="18672" xr:uid="{00000000-0005-0000-0000-000037480000}"/>
    <cellStyle name="20% - Accent1 3 2 3 2 2 4 3 4 4" xfId="18673" xr:uid="{00000000-0005-0000-0000-000038480000}"/>
    <cellStyle name="20% - Accent1 3 2 3 2 2 4 3 5" xfId="18674" xr:uid="{00000000-0005-0000-0000-000039480000}"/>
    <cellStyle name="20% - Accent1 3 2 3 2 2 4 3 5 2" xfId="18675" xr:uid="{00000000-0005-0000-0000-00003A480000}"/>
    <cellStyle name="20% - Accent1 3 2 3 2 2 4 3 5 2 2" xfId="18676" xr:uid="{00000000-0005-0000-0000-00003B480000}"/>
    <cellStyle name="20% - Accent1 3 2 3 2 2 4 3 5 3" xfId="18677" xr:uid="{00000000-0005-0000-0000-00003C480000}"/>
    <cellStyle name="20% - Accent1 3 2 3 2 2 4 3 6" xfId="18678" xr:uid="{00000000-0005-0000-0000-00003D480000}"/>
    <cellStyle name="20% - Accent1 3 2 3 2 2 4 3 6 2" xfId="18679" xr:uid="{00000000-0005-0000-0000-00003E480000}"/>
    <cellStyle name="20% - Accent1 3 2 3 2 2 4 3 6 2 2" xfId="18680" xr:uid="{00000000-0005-0000-0000-00003F480000}"/>
    <cellStyle name="20% - Accent1 3 2 3 2 2 4 3 6 3" xfId="18681" xr:uid="{00000000-0005-0000-0000-000040480000}"/>
    <cellStyle name="20% - Accent1 3 2 3 2 2 4 3 7" xfId="18682" xr:uid="{00000000-0005-0000-0000-000041480000}"/>
    <cellStyle name="20% - Accent1 3 2 3 2 2 4 3 7 2" xfId="18683" xr:uid="{00000000-0005-0000-0000-000042480000}"/>
    <cellStyle name="20% - Accent1 3 2 3 2 2 4 3 8" xfId="18684" xr:uid="{00000000-0005-0000-0000-000043480000}"/>
    <cellStyle name="20% - Accent1 3 2 3 2 2 4 3 8 2" xfId="18685" xr:uid="{00000000-0005-0000-0000-000044480000}"/>
    <cellStyle name="20% - Accent1 3 2 3 2 2 4 3 9" xfId="18686" xr:uid="{00000000-0005-0000-0000-000045480000}"/>
    <cellStyle name="20% - Accent1 3 2 3 2 2 4 4" xfId="18687" xr:uid="{00000000-0005-0000-0000-000046480000}"/>
    <cellStyle name="20% - Accent1 3 2 3 2 2 4 4 2" xfId="18688" xr:uid="{00000000-0005-0000-0000-000047480000}"/>
    <cellStyle name="20% - Accent1 3 2 3 2 2 4 4 2 2" xfId="18689" xr:uid="{00000000-0005-0000-0000-000048480000}"/>
    <cellStyle name="20% - Accent1 3 2 3 2 2 4 4 2 2 2" xfId="18690" xr:uid="{00000000-0005-0000-0000-000049480000}"/>
    <cellStyle name="20% - Accent1 3 2 3 2 2 4 4 2 3" xfId="18691" xr:uid="{00000000-0005-0000-0000-00004A480000}"/>
    <cellStyle name="20% - Accent1 3 2 3 2 2 4 4 3" xfId="18692" xr:uid="{00000000-0005-0000-0000-00004B480000}"/>
    <cellStyle name="20% - Accent1 3 2 3 2 2 4 4 3 2" xfId="18693" xr:uid="{00000000-0005-0000-0000-00004C480000}"/>
    <cellStyle name="20% - Accent1 3 2 3 2 2 4 4 4" xfId="18694" xr:uid="{00000000-0005-0000-0000-00004D480000}"/>
    <cellStyle name="20% - Accent1 3 2 3 2 2 4 5" xfId="18695" xr:uid="{00000000-0005-0000-0000-00004E480000}"/>
    <cellStyle name="20% - Accent1 3 2 3 2 2 4 5 2" xfId="18696" xr:uid="{00000000-0005-0000-0000-00004F480000}"/>
    <cellStyle name="20% - Accent1 3 2 3 2 2 4 5 2 2" xfId="18697" xr:uid="{00000000-0005-0000-0000-000050480000}"/>
    <cellStyle name="20% - Accent1 3 2 3 2 2 4 5 2 2 2" xfId="18698" xr:uid="{00000000-0005-0000-0000-000051480000}"/>
    <cellStyle name="20% - Accent1 3 2 3 2 2 4 5 2 3" xfId="18699" xr:uid="{00000000-0005-0000-0000-000052480000}"/>
    <cellStyle name="20% - Accent1 3 2 3 2 2 4 5 3" xfId="18700" xr:uid="{00000000-0005-0000-0000-000053480000}"/>
    <cellStyle name="20% - Accent1 3 2 3 2 2 4 5 3 2" xfId="18701" xr:uid="{00000000-0005-0000-0000-000054480000}"/>
    <cellStyle name="20% - Accent1 3 2 3 2 2 4 5 4" xfId="18702" xr:uid="{00000000-0005-0000-0000-000055480000}"/>
    <cellStyle name="20% - Accent1 3 2 3 2 2 4 6" xfId="18703" xr:uid="{00000000-0005-0000-0000-000056480000}"/>
    <cellStyle name="20% - Accent1 3 2 3 2 2 4 6 2" xfId="18704" xr:uid="{00000000-0005-0000-0000-000057480000}"/>
    <cellStyle name="20% - Accent1 3 2 3 2 2 4 6 2 2" xfId="18705" xr:uid="{00000000-0005-0000-0000-000058480000}"/>
    <cellStyle name="20% - Accent1 3 2 3 2 2 4 6 2 2 2" xfId="18706" xr:uid="{00000000-0005-0000-0000-000059480000}"/>
    <cellStyle name="20% - Accent1 3 2 3 2 2 4 6 2 3" xfId="18707" xr:uid="{00000000-0005-0000-0000-00005A480000}"/>
    <cellStyle name="20% - Accent1 3 2 3 2 2 4 6 3" xfId="18708" xr:uid="{00000000-0005-0000-0000-00005B480000}"/>
    <cellStyle name="20% - Accent1 3 2 3 2 2 4 6 3 2" xfId="18709" xr:uid="{00000000-0005-0000-0000-00005C480000}"/>
    <cellStyle name="20% - Accent1 3 2 3 2 2 4 6 4" xfId="18710" xr:uid="{00000000-0005-0000-0000-00005D480000}"/>
    <cellStyle name="20% - Accent1 3 2 3 2 2 4 7" xfId="18711" xr:uid="{00000000-0005-0000-0000-00005E480000}"/>
    <cellStyle name="20% - Accent1 3 2 3 2 2 4 7 2" xfId="18712" xr:uid="{00000000-0005-0000-0000-00005F480000}"/>
    <cellStyle name="20% - Accent1 3 2 3 2 2 4 7 2 2" xfId="18713" xr:uid="{00000000-0005-0000-0000-000060480000}"/>
    <cellStyle name="20% - Accent1 3 2 3 2 2 4 7 3" xfId="18714" xr:uid="{00000000-0005-0000-0000-000061480000}"/>
    <cellStyle name="20% - Accent1 3 2 3 2 2 4 8" xfId="18715" xr:uid="{00000000-0005-0000-0000-000062480000}"/>
    <cellStyle name="20% - Accent1 3 2 3 2 2 4 8 2" xfId="18716" xr:uid="{00000000-0005-0000-0000-000063480000}"/>
    <cellStyle name="20% - Accent1 3 2 3 2 2 4 8 2 2" xfId="18717" xr:uid="{00000000-0005-0000-0000-000064480000}"/>
    <cellStyle name="20% - Accent1 3 2 3 2 2 4 8 3" xfId="18718" xr:uid="{00000000-0005-0000-0000-000065480000}"/>
    <cellStyle name="20% - Accent1 3 2 3 2 2 4 9" xfId="18719" xr:uid="{00000000-0005-0000-0000-000066480000}"/>
    <cellStyle name="20% - Accent1 3 2 3 2 2 4 9 2" xfId="18720" xr:uid="{00000000-0005-0000-0000-000067480000}"/>
    <cellStyle name="20% - Accent1 3 2 3 2 2 5" xfId="18721" xr:uid="{00000000-0005-0000-0000-000068480000}"/>
    <cellStyle name="20% - Accent1 3 2 3 2 2 5 2" xfId="18722" xr:uid="{00000000-0005-0000-0000-000069480000}"/>
    <cellStyle name="20% - Accent1 3 2 3 2 2 5 2 2" xfId="18723" xr:uid="{00000000-0005-0000-0000-00006A480000}"/>
    <cellStyle name="20% - Accent1 3 2 3 2 2 5 2 2 2" xfId="18724" xr:uid="{00000000-0005-0000-0000-00006B480000}"/>
    <cellStyle name="20% - Accent1 3 2 3 2 2 5 2 2 2 2" xfId="18725" xr:uid="{00000000-0005-0000-0000-00006C480000}"/>
    <cellStyle name="20% - Accent1 3 2 3 2 2 5 2 2 3" xfId="18726" xr:uid="{00000000-0005-0000-0000-00006D480000}"/>
    <cellStyle name="20% - Accent1 3 2 3 2 2 5 2 3" xfId="18727" xr:uid="{00000000-0005-0000-0000-00006E480000}"/>
    <cellStyle name="20% - Accent1 3 2 3 2 2 5 2 3 2" xfId="18728" xr:uid="{00000000-0005-0000-0000-00006F480000}"/>
    <cellStyle name="20% - Accent1 3 2 3 2 2 5 2 4" xfId="18729" xr:uid="{00000000-0005-0000-0000-000070480000}"/>
    <cellStyle name="20% - Accent1 3 2 3 2 2 5 3" xfId="18730" xr:uid="{00000000-0005-0000-0000-000071480000}"/>
    <cellStyle name="20% - Accent1 3 2 3 2 2 5 3 2" xfId="18731" xr:uid="{00000000-0005-0000-0000-000072480000}"/>
    <cellStyle name="20% - Accent1 3 2 3 2 2 5 3 2 2" xfId="18732" xr:uid="{00000000-0005-0000-0000-000073480000}"/>
    <cellStyle name="20% - Accent1 3 2 3 2 2 5 3 2 2 2" xfId="18733" xr:uid="{00000000-0005-0000-0000-000074480000}"/>
    <cellStyle name="20% - Accent1 3 2 3 2 2 5 3 2 3" xfId="18734" xr:uid="{00000000-0005-0000-0000-000075480000}"/>
    <cellStyle name="20% - Accent1 3 2 3 2 2 5 3 3" xfId="18735" xr:uid="{00000000-0005-0000-0000-000076480000}"/>
    <cellStyle name="20% - Accent1 3 2 3 2 2 5 3 3 2" xfId="18736" xr:uid="{00000000-0005-0000-0000-000077480000}"/>
    <cellStyle name="20% - Accent1 3 2 3 2 2 5 3 4" xfId="18737" xr:uid="{00000000-0005-0000-0000-000078480000}"/>
    <cellStyle name="20% - Accent1 3 2 3 2 2 5 4" xfId="18738" xr:uid="{00000000-0005-0000-0000-000079480000}"/>
    <cellStyle name="20% - Accent1 3 2 3 2 2 5 4 2" xfId="18739" xr:uid="{00000000-0005-0000-0000-00007A480000}"/>
    <cellStyle name="20% - Accent1 3 2 3 2 2 5 4 2 2" xfId="18740" xr:uid="{00000000-0005-0000-0000-00007B480000}"/>
    <cellStyle name="20% - Accent1 3 2 3 2 2 5 4 2 2 2" xfId="18741" xr:uid="{00000000-0005-0000-0000-00007C480000}"/>
    <cellStyle name="20% - Accent1 3 2 3 2 2 5 4 2 3" xfId="18742" xr:uid="{00000000-0005-0000-0000-00007D480000}"/>
    <cellStyle name="20% - Accent1 3 2 3 2 2 5 4 3" xfId="18743" xr:uid="{00000000-0005-0000-0000-00007E480000}"/>
    <cellStyle name="20% - Accent1 3 2 3 2 2 5 4 3 2" xfId="18744" xr:uid="{00000000-0005-0000-0000-00007F480000}"/>
    <cellStyle name="20% - Accent1 3 2 3 2 2 5 4 4" xfId="18745" xr:uid="{00000000-0005-0000-0000-000080480000}"/>
    <cellStyle name="20% - Accent1 3 2 3 2 2 5 5" xfId="18746" xr:uid="{00000000-0005-0000-0000-000081480000}"/>
    <cellStyle name="20% - Accent1 3 2 3 2 2 5 5 2" xfId="18747" xr:uid="{00000000-0005-0000-0000-000082480000}"/>
    <cellStyle name="20% - Accent1 3 2 3 2 2 5 5 2 2" xfId="18748" xr:uid="{00000000-0005-0000-0000-000083480000}"/>
    <cellStyle name="20% - Accent1 3 2 3 2 2 5 5 3" xfId="18749" xr:uid="{00000000-0005-0000-0000-000084480000}"/>
    <cellStyle name="20% - Accent1 3 2 3 2 2 5 6" xfId="18750" xr:uid="{00000000-0005-0000-0000-000085480000}"/>
    <cellStyle name="20% - Accent1 3 2 3 2 2 5 6 2" xfId="18751" xr:uid="{00000000-0005-0000-0000-000086480000}"/>
    <cellStyle name="20% - Accent1 3 2 3 2 2 5 6 2 2" xfId="18752" xr:uid="{00000000-0005-0000-0000-000087480000}"/>
    <cellStyle name="20% - Accent1 3 2 3 2 2 5 6 3" xfId="18753" xr:uid="{00000000-0005-0000-0000-000088480000}"/>
    <cellStyle name="20% - Accent1 3 2 3 2 2 5 7" xfId="18754" xr:uid="{00000000-0005-0000-0000-000089480000}"/>
    <cellStyle name="20% - Accent1 3 2 3 2 2 5 7 2" xfId="18755" xr:uid="{00000000-0005-0000-0000-00008A480000}"/>
    <cellStyle name="20% - Accent1 3 2 3 2 2 5 8" xfId="18756" xr:uid="{00000000-0005-0000-0000-00008B480000}"/>
    <cellStyle name="20% - Accent1 3 2 3 2 2 5 8 2" xfId="18757" xr:uid="{00000000-0005-0000-0000-00008C480000}"/>
    <cellStyle name="20% - Accent1 3 2 3 2 2 5 9" xfId="18758" xr:uid="{00000000-0005-0000-0000-00008D480000}"/>
    <cellStyle name="20% - Accent1 3 2 3 2 2 6" xfId="18759" xr:uid="{00000000-0005-0000-0000-00008E480000}"/>
    <cellStyle name="20% - Accent1 3 2 3 2 2 6 2" xfId="18760" xr:uid="{00000000-0005-0000-0000-00008F480000}"/>
    <cellStyle name="20% - Accent1 3 2 3 2 2 6 2 2" xfId="18761" xr:uid="{00000000-0005-0000-0000-000090480000}"/>
    <cellStyle name="20% - Accent1 3 2 3 2 2 6 2 2 2" xfId="18762" xr:uid="{00000000-0005-0000-0000-000091480000}"/>
    <cellStyle name="20% - Accent1 3 2 3 2 2 6 2 2 2 2" xfId="18763" xr:uid="{00000000-0005-0000-0000-000092480000}"/>
    <cellStyle name="20% - Accent1 3 2 3 2 2 6 2 2 3" xfId="18764" xr:uid="{00000000-0005-0000-0000-000093480000}"/>
    <cellStyle name="20% - Accent1 3 2 3 2 2 6 2 3" xfId="18765" xr:uid="{00000000-0005-0000-0000-000094480000}"/>
    <cellStyle name="20% - Accent1 3 2 3 2 2 6 2 3 2" xfId="18766" xr:uid="{00000000-0005-0000-0000-000095480000}"/>
    <cellStyle name="20% - Accent1 3 2 3 2 2 6 2 4" xfId="18767" xr:uid="{00000000-0005-0000-0000-000096480000}"/>
    <cellStyle name="20% - Accent1 3 2 3 2 2 6 3" xfId="18768" xr:uid="{00000000-0005-0000-0000-000097480000}"/>
    <cellStyle name="20% - Accent1 3 2 3 2 2 6 3 2" xfId="18769" xr:uid="{00000000-0005-0000-0000-000098480000}"/>
    <cellStyle name="20% - Accent1 3 2 3 2 2 6 3 2 2" xfId="18770" xr:uid="{00000000-0005-0000-0000-000099480000}"/>
    <cellStyle name="20% - Accent1 3 2 3 2 2 6 3 2 2 2" xfId="18771" xr:uid="{00000000-0005-0000-0000-00009A480000}"/>
    <cellStyle name="20% - Accent1 3 2 3 2 2 6 3 2 3" xfId="18772" xr:uid="{00000000-0005-0000-0000-00009B480000}"/>
    <cellStyle name="20% - Accent1 3 2 3 2 2 6 3 3" xfId="18773" xr:uid="{00000000-0005-0000-0000-00009C480000}"/>
    <cellStyle name="20% - Accent1 3 2 3 2 2 6 3 3 2" xfId="18774" xr:uid="{00000000-0005-0000-0000-00009D480000}"/>
    <cellStyle name="20% - Accent1 3 2 3 2 2 6 3 4" xfId="18775" xr:uid="{00000000-0005-0000-0000-00009E480000}"/>
    <cellStyle name="20% - Accent1 3 2 3 2 2 6 4" xfId="18776" xr:uid="{00000000-0005-0000-0000-00009F480000}"/>
    <cellStyle name="20% - Accent1 3 2 3 2 2 6 4 2" xfId="18777" xr:uid="{00000000-0005-0000-0000-0000A0480000}"/>
    <cellStyle name="20% - Accent1 3 2 3 2 2 6 4 2 2" xfId="18778" xr:uid="{00000000-0005-0000-0000-0000A1480000}"/>
    <cellStyle name="20% - Accent1 3 2 3 2 2 6 4 2 2 2" xfId="18779" xr:uid="{00000000-0005-0000-0000-0000A2480000}"/>
    <cellStyle name="20% - Accent1 3 2 3 2 2 6 4 2 3" xfId="18780" xr:uid="{00000000-0005-0000-0000-0000A3480000}"/>
    <cellStyle name="20% - Accent1 3 2 3 2 2 6 4 3" xfId="18781" xr:uid="{00000000-0005-0000-0000-0000A4480000}"/>
    <cellStyle name="20% - Accent1 3 2 3 2 2 6 4 3 2" xfId="18782" xr:uid="{00000000-0005-0000-0000-0000A5480000}"/>
    <cellStyle name="20% - Accent1 3 2 3 2 2 6 4 4" xfId="18783" xr:uid="{00000000-0005-0000-0000-0000A6480000}"/>
    <cellStyle name="20% - Accent1 3 2 3 2 2 6 5" xfId="18784" xr:uid="{00000000-0005-0000-0000-0000A7480000}"/>
    <cellStyle name="20% - Accent1 3 2 3 2 2 6 5 2" xfId="18785" xr:uid="{00000000-0005-0000-0000-0000A8480000}"/>
    <cellStyle name="20% - Accent1 3 2 3 2 2 6 5 2 2" xfId="18786" xr:uid="{00000000-0005-0000-0000-0000A9480000}"/>
    <cellStyle name="20% - Accent1 3 2 3 2 2 6 5 3" xfId="18787" xr:uid="{00000000-0005-0000-0000-0000AA480000}"/>
    <cellStyle name="20% - Accent1 3 2 3 2 2 6 6" xfId="18788" xr:uid="{00000000-0005-0000-0000-0000AB480000}"/>
    <cellStyle name="20% - Accent1 3 2 3 2 2 6 6 2" xfId="18789" xr:uid="{00000000-0005-0000-0000-0000AC480000}"/>
    <cellStyle name="20% - Accent1 3 2 3 2 2 6 6 2 2" xfId="18790" xr:uid="{00000000-0005-0000-0000-0000AD480000}"/>
    <cellStyle name="20% - Accent1 3 2 3 2 2 6 6 3" xfId="18791" xr:uid="{00000000-0005-0000-0000-0000AE480000}"/>
    <cellStyle name="20% - Accent1 3 2 3 2 2 6 7" xfId="18792" xr:uid="{00000000-0005-0000-0000-0000AF480000}"/>
    <cellStyle name="20% - Accent1 3 2 3 2 2 6 7 2" xfId="18793" xr:uid="{00000000-0005-0000-0000-0000B0480000}"/>
    <cellStyle name="20% - Accent1 3 2 3 2 2 6 8" xfId="18794" xr:uid="{00000000-0005-0000-0000-0000B1480000}"/>
    <cellStyle name="20% - Accent1 3 2 3 2 2 6 8 2" xfId="18795" xr:uid="{00000000-0005-0000-0000-0000B2480000}"/>
    <cellStyle name="20% - Accent1 3 2 3 2 2 6 9" xfId="18796" xr:uid="{00000000-0005-0000-0000-0000B3480000}"/>
    <cellStyle name="20% - Accent1 3 2 3 2 2 7" xfId="18797" xr:uid="{00000000-0005-0000-0000-0000B4480000}"/>
    <cellStyle name="20% - Accent1 3 2 3 2 2 7 2" xfId="18798" xr:uid="{00000000-0005-0000-0000-0000B5480000}"/>
    <cellStyle name="20% - Accent1 3 2 3 2 2 7 2 2" xfId="18799" xr:uid="{00000000-0005-0000-0000-0000B6480000}"/>
    <cellStyle name="20% - Accent1 3 2 3 2 2 7 2 2 2" xfId="18800" xr:uid="{00000000-0005-0000-0000-0000B7480000}"/>
    <cellStyle name="20% - Accent1 3 2 3 2 2 7 2 3" xfId="18801" xr:uid="{00000000-0005-0000-0000-0000B8480000}"/>
    <cellStyle name="20% - Accent1 3 2 3 2 2 7 3" xfId="18802" xr:uid="{00000000-0005-0000-0000-0000B9480000}"/>
    <cellStyle name="20% - Accent1 3 2 3 2 2 7 3 2" xfId="18803" xr:uid="{00000000-0005-0000-0000-0000BA480000}"/>
    <cellStyle name="20% - Accent1 3 2 3 2 2 7 4" xfId="18804" xr:uid="{00000000-0005-0000-0000-0000BB480000}"/>
    <cellStyle name="20% - Accent1 3 2 3 2 2 8" xfId="18805" xr:uid="{00000000-0005-0000-0000-0000BC480000}"/>
    <cellStyle name="20% - Accent1 3 2 3 2 2 8 2" xfId="18806" xr:uid="{00000000-0005-0000-0000-0000BD480000}"/>
    <cellStyle name="20% - Accent1 3 2 3 2 2 8 2 2" xfId="18807" xr:uid="{00000000-0005-0000-0000-0000BE480000}"/>
    <cellStyle name="20% - Accent1 3 2 3 2 2 8 2 2 2" xfId="18808" xr:uid="{00000000-0005-0000-0000-0000BF480000}"/>
    <cellStyle name="20% - Accent1 3 2 3 2 2 8 2 3" xfId="18809" xr:uid="{00000000-0005-0000-0000-0000C0480000}"/>
    <cellStyle name="20% - Accent1 3 2 3 2 2 8 3" xfId="18810" xr:uid="{00000000-0005-0000-0000-0000C1480000}"/>
    <cellStyle name="20% - Accent1 3 2 3 2 2 8 3 2" xfId="18811" xr:uid="{00000000-0005-0000-0000-0000C2480000}"/>
    <cellStyle name="20% - Accent1 3 2 3 2 2 8 4" xfId="18812" xr:uid="{00000000-0005-0000-0000-0000C3480000}"/>
    <cellStyle name="20% - Accent1 3 2 3 2 2 9" xfId="18813" xr:uid="{00000000-0005-0000-0000-0000C4480000}"/>
    <cellStyle name="20% - Accent1 3 2 3 2 2 9 2" xfId="18814" xr:uid="{00000000-0005-0000-0000-0000C5480000}"/>
    <cellStyle name="20% - Accent1 3 2 3 2 2 9 2 2" xfId="18815" xr:uid="{00000000-0005-0000-0000-0000C6480000}"/>
    <cellStyle name="20% - Accent1 3 2 3 2 2 9 2 2 2" xfId="18816" xr:uid="{00000000-0005-0000-0000-0000C7480000}"/>
    <cellStyle name="20% - Accent1 3 2 3 2 2 9 2 3" xfId="18817" xr:uid="{00000000-0005-0000-0000-0000C8480000}"/>
    <cellStyle name="20% - Accent1 3 2 3 2 2 9 3" xfId="18818" xr:uid="{00000000-0005-0000-0000-0000C9480000}"/>
    <cellStyle name="20% - Accent1 3 2 3 2 2 9 3 2" xfId="18819" xr:uid="{00000000-0005-0000-0000-0000CA480000}"/>
    <cellStyle name="20% - Accent1 3 2 3 2 2 9 4" xfId="18820" xr:uid="{00000000-0005-0000-0000-0000CB480000}"/>
    <cellStyle name="20% - Accent1 3 2 3 2 3" xfId="18821" xr:uid="{00000000-0005-0000-0000-0000CC480000}"/>
    <cellStyle name="20% - Accent1 3 2 3 2 3 10" xfId="18822" xr:uid="{00000000-0005-0000-0000-0000CD480000}"/>
    <cellStyle name="20% - Accent1 3 2 3 2 3 10 2" xfId="18823" xr:uid="{00000000-0005-0000-0000-0000CE480000}"/>
    <cellStyle name="20% - Accent1 3 2 3 2 3 11" xfId="18824" xr:uid="{00000000-0005-0000-0000-0000CF480000}"/>
    <cellStyle name="20% - Accent1 3 2 3 2 3 2" xfId="18825" xr:uid="{00000000-0005-0000-0000-0000D0480000}"/>
    <cellStyle name="20% - Accent1 3 2 3 2 3 2 2" xfId="18826" xr:uid="{00000000-0005-0000-0000-0000D1480000}"/>
    <cellStyle name="20% - Accent1 3 2 3 2 3 2 2 2" xfId="18827" xr:uid="{00000000-0005-0000-0000-0000D2480000}"/>
    <cellStyle name="20% - Accent1 3 2 3 2 3 2 2 2 2" xfId="18828" xr:uid="{00000000-0005-0000-0000-0000D3480000}"/>
    <cellStyle name="20% - Accent1 3 2 3 2 3 2 2 2 2 2" xfId="18829" xr:uid="{00000000-0005-0000-0000-0000D4480000}"/>
    <cellStyle name="20% - Accent1 3 2 3 2 3 2 2 2 3" xfId="18830" xr:uid="{00000000-0005-0000-0000-0000D5480000}"/>
    <cellStyle name="20% - Accent1 3 2 3 2 3 2 2 3" xfId="18831" xr:uid="{00000000-0005-0000-0000-0000D6480000}"/>
    <cellStyle name="20% - Accent1 3 2 3 2 3 2 2 3 2" xfId="18832" xr:uid="{00000000-0005-0000-0000-0000D7480000}"/>
    <cellStyle name="20% - Accent1 3 2 3 2 3 2 2 4" xfId="18833" xr:uid="{00000000-0005-0000-0000-0000D8480000}"/>
    <cellStyle name="20% - Accent1 3 2 3 2 3 2 3" xfId="18834" xr:uid="{00000000-0005-0000-0000-0000D9480000}"/>
    <cellStyle name="20% - Accent1 3 2 3 2 3 2 3 2" xfId="18835" xr:uid="{00000000-0005-0000-0000-0000DA480000}"/>
    <cellStyle name="20% - Accent1 3 2 3 2 3 2 3 2 2" xfId="18836" xr:uid="{00000000-0005-0000-0000-0000DB480000}"/>
    <cellStyle name="20% - Accent1 3 2 3 2 3 2 3 2 2 2" xfId="18837" xr:uid="{00000000-0005-0000-0000-0000DC480000}"/>
    <cellStyle name="20% - Accent1 3 2 3 2 3 2 3 2 3" xfId="18838" xr:uid="{00000000-0005-0000-0000-0000DD480000}"/>
    <cellStyle name="20% - Accent1 3 2 3 2 3 2 3 3" xfId="18839" xr:uid="{00000000-0005-0000-0000-0000DE480000}"/>
    <cellStyle name="20% - Accent1 3 2 3 2 3 2 3 3 2" xfId="18840" xr:uid="{00000000-0005-0000-0000-0000DF480000}"/>
    <cellStyle name="20% - Accent1 3 2 3 2 3 2 3 4" xfId="18841" xr:uid="{00000000-0005-0000-0000-0000E0480000}"/>
    <cellStyle name="20% - Accent1 3 2 3 2 3 2 4" xfId="18842" xr:uid="{00000000-0005-0000-0000-0000E1480000}"/>
    <cellStyle name="20% - Accent1 3 2 3 2 3 2 4 2" xfId="18843" xr:uid="{00000000-0005-0000-0000-0000E2480000}"/>
    <cellStyle name="20% - Accent1 3 2 3 2 3 2 4 2 2" xfId="18844" xr:uid="{00000000-0005-0000-0000-0000E3480000}"/>
    <cellStyle name="20% - Accent1 3 2 3 2 3 2 4 2 2 2" xfId="18845" xr:uid="{00000000-0005-0000-0000-0000E4480000}"/>
    <cellStyle name="20% - Accent1 3 2 3 2 3 2 4 2 3" xfId="18846" xr:uid="{00000000-0005-0000-0000-0000E5480000}"/>
    <cellStyle name="20% - Accent1 3 2 3 2 3 2 4 3" xfId="18847" xr:uid="{00000000-0005-0000-0000-0000E6480000}"/>
    <cellStyle name="20% - Accent1 3 2 3 2 3 2 4 3 2" xfId="18848" xr:uid="{00000000-0005-0000-0000-0000E7480000}"/>
    <cellStyle name="20% - Accent1 3 2 3 2 3 2 4 4" xfId="18849" xr:uid="{00000000-0005-0000-0000-0000E8480000}"/>
    <cellStyle name="20% - Accent1 3 2 3 2 3 2 5" xfId="18850" xr:uid="{00000000-0005-0000-0000-0000E9480000}"/>
    <cellStyle name="20% - Accent1 3 2 3 2 3 2 5 2" xfId="18851" xr:uid="{00000000-0005-0000-0000-0000EA480000}"/>
    <cellStyle name="20% - Accent1 3 2 3 2 3 2 5 2 2" xfId="18852" xr:uid="{00000000-0005-0000-0000-0000EB480000}"/>
    <cellStyle name="20% - Accent1 3 2 3 2 3 2 5 3" xfId="18853" xr:uid="{00000000-0005-0000-0000-0000EC480000}"/>
    <cellStyle name="20% - Accent1 3 2 3 2 3 2 6" xfId="18854" xr:uid="{00000000-0005-0000-0000-0000ED480000}"/>
    <cellStyle name="20% - Accent1 3 2 3 2 3 2 6 2" xfId="18855" xr:uid="{00000000-0005-0000-0000-0000EE480000}"/>
    <cellStyle name="20% - Accent1 3 2 3 2 3 2 6 2 2" xfId="18856" xr:uid="{00000000-0005-0000-0000-0000EF480000}"/>
    <cellStyle name="20% - Accent1 3 2 3 2 3 2 6 3" xfId="18857" xr:uid="{00000000-0005-0000-0000-0000F0480000}"/>
    <cellStyle name="20% - Accent1 3 2 3 2 3 2 7" xfId="18858" xr:uid="{00000000-0005-0000-0000-0000F1480000}"/>
    <cellStyle name="20% - Accent1 3 2 3 2 3 2 7 2" xfId="18859" xr:uid="{00000000-0005-0000-0000-0000F2480000}"/>
    <cellStyle name="20% - Accent1 3 2 3 2 3 2 8" xfId="18860" xr:uid="{00000000-0005-0000-0000-0000F3480000}"/>
    <cellStyle name="20% - Accent1 3 2 3 2 3 2 8 2" xfId="18861" xr:uid="{00000000-0005-0000-0000-0000F4480000}"/>
    <cellStyle name="20% - Accent1 3 2 3 2 3 2 9" xfId="18862" xr:uid="{00000000-0005-0000-0000-0000F5480000}"/>
    <cellStyle name="20% - Accent1 3 2 3 2 3 3" xfId="18863" xr:uid="{00000000-0005-0000-0000-0000F6480000}"/>
    <cellStyle name="20% - Accent1 3 2 3 2 3 3 2" xfId="18864" xr:uid="{00000000-0005-0000-0000-0000F7480000}"/>
    <cellStyle name="20% - Accent1 3 2 3 2 3 3 2 2" xfId="18865" xr:uid="{00000000-0005-0000-0000-0000F8480000}"/>
    <cellStyle name="20% - Accent1 3 2 3 2 3 3 2 2 2" xfId="18866" xr:uid="{00000000-0005-0000-0000-0000F9480000}"/>
    <cellStyle name="20% - Accent1 3 2 3 2 3 3 2 2 2 2" xfId="18867" xr:uid="{00000000-0005-0000-0000-0000FA480000}"/>
    <cellStyle name="20% - Accent1 3 2 3 2 3 3 2 2 3" xfId="18868" xr:uid="{00000000-0005-0000-0000-0000FB480000}"/>
    <cellStyle name="20% - Accent1 3 2 3 2 3 3 2 3" xfId="18869" xr:uid="{00000000-0005-0000-0000-0000FC480000}"/>
    <cellStyle name="20% - Accent1 3 2 3 2 3 3 2 3 2" xfId="18870" xr:uid="{00000000-0005-0000-0000-0000FD480000}"/>
    <cellStyle name="20% - Accent1 3 2 3 2 3 3 2 4" xfId="18871" xr:uid="{00000000-0005-0000-0000-0000FE480000}"/>
    <cellStyle name="20% - Accent1 3 2 3 2 3 3 3" xfId="18872" xr:uid="{00000000-0005-0000-0000-0000FF480000}"/>
    <cellStyle name="20% - Accent1 3 2 3 2 3 3 3 2" xfId="18873" xr:uid="{00000000-0005-0000-0000-000000490000}"/>
    <cellStyle name="20% - Accent1 3 2 3 2 3 3 3 2 2" xfId="18874" xr:uid="{00000000-0005-0000-0000-000001490000}"/>
    <cellStyle name="20% - Accent1 3 2 3 2 3 3 3 2 2 2" xfId="18875" xr:uid="{00000000-0005-0000-0000-000002490000}"/>
    <cellStyle name="20% - Accent1 3 2 3 2 3 3 3 2 3" xfId="18876" xr:uid="{00000000-0005-0000-0000-000003490000}"/>
    <cellStyle name="20% - Accent1 3 2 3 2 3 3 3 3" xfId="18877" xr:uid="{00000000-0005-0000-0000-000004490000}"/>
    <cellStyle name="20% - Accent1 3 2 3 2 3 3 3 3 2" xfId="18878" xr:uid="{00000000-0005-0000-0000-000005490000}"/>
    <cellStyle name="20% - Accent1 3 2 3 2 3 3 3 4" xfId="18879" xr:uid="{00000000-0005-0000-0000-000006490000}"/>
    <cellStyle name="20% - Accent1 3 2 3 2 3 3 4" xfId="18880" xr:uid="{00000000-0005-0000-0000-000007490000}"/>
    <cellStyle name="20% - Accent1 3 2 3 2 3 3 4 2" xfId="18881" xr:uid="{00000000-0005-0000-0000-000008490000}"/>
    <cellStyle name="20% - Accent1 3 2 3 2 3 3 4 2 2" xfId="18882" xr:uid="{00000000-0005-0000-0000-000009490000}"/>
    <cellStyle name="20% - Accent1 3 2 3 2 3 3 4 2 2 2" xfId="18883" xr:uid="{00000000-0005-0000-0000-00000A490000}"/>
    <cellStyle name="20% - Accent1 3 2 3 2 3 3 4 2 3" xfId="18884" xr:uid="{00000000-0005-0000-0000-00000B490000}"/>
    <cellStyle name="20% - Accent1 3 2 3 2 3 3 4 3" xfId="18885" xr:uid="{00000000-0005-0000-0000-00000C490000}"/>
    <cellStyle name="20% - Accent1 3 2 3 2 3 3 4 3 2" xfId="18886" xr:uid="{00000000-0005-0000-0000-00000D490000}"/>
    <cellStyle name="20% - Accent1 3 2 3 2 3 3 4 4" xfId="18887" xr:uid="{00000000-0005-0000-0000-00000E490000}"/>
    <cellStyle name="20% - Accent1 3 2 3 2 3 3 5" xfId="18888" xr:uid="{00000000-0005-0000-0000-00000F490000}"/>
    <cellStyle name="20% - Accent1 3 2 3 2 3 3 5 2" xfId="18889" xr:uid="{00000000-0005-0000-0000-000010490000}"/>
    <cellStyle name="20% - Accent1 3 2 3 2 3 3 5 2 2" xfId="18890" xr:uid="{00000000-0005-0000-0000-000011490000}"/>
    <cellStyle name="20% - Accent1 3 2 3 2 3 3 5 3" xfId="18891" xr:uid="{00000000-0005-0000-0000-000012490000}"/>
    <cellStyle name="20% - Accent1 3 2 3 2 3 3 6" xfId="18892" xr:uid="{00000000-0005-0000-0000-000013490000}"/>
    <cellStyle name="20% - Accent1 3 2 3 2 3 3 6 2" xfId="18893" xr:uid="{00000000-0005-0000-0000-000014490000}"/>
    <cellStyle name="20% - Accent1 3 2 3 2 3 3 6 2 2" xfId="18894" xr:uid="{00000000-0005-0000-0000-000015490000}"/>
    <cellStyle name="20% - Accent1 3 2 3 2 3 3 6 3" xfId="18895" xr:uid="{00000000-0005-0000-0000-000016490000}"/>
    <cellStyle name="20% - Accent1 3 2 3 2 3 3 7" xfId="18896" xr:uid="{00000000-0005-0000-0000-000017490000}"/>
    <cellStyle name="20% - Accent1 3 2 3 2 3 3 7 2" xfId="18897" xr:uid="{00000000-0005-0000-0000-000018490000}"/>
    <cellStyle name="20% - Accent1 3 2 3 2 3 3 8" xfId="18898" xr:uid="{00000000-0005-0000-0000-000019490000}"/>
    <cellStyle name="20% - Accent1 3 2 3 2 3 3 8 2" xfId="18899" xr:uid="{00000000-0005-0000-0000-00001A490000}"/>
    <cellStyle name="20% - Accent1 3 2 3 2 3 3 9" xfId="18900" xr:uid="{00000000-0005-0000-0000-00001B490000}"/>
    <cellStyle name="20% - Accent1 3 2 3 2 3 4" xfId="18901" xr:uid="{00000000-0005-0000-0000-00001C490000}"/>
    <cellStyle name="20% - Accent1 3 2 3 2 3 4 2" xfId="18902" xr:uid="{00000000-0005-0000-0000-00001D490000}"/>
    <cellStyle name="20% - Accent1 3 2 3 2 3 4 2 2" xfId="18903" xr:uid="{00000000-0005-0000-0000-00001E490000}"/>
    <cellStyle name="20% - Accent1 3 2 3 2 3 4 2 2 2" xfId="18904" xr:uid="{00000000-0005-0000-0000-00001F490000}"/>
    <cellStyle name="20% - Accent1 3 2 3 2 3 4 2 3" xfId="18905" xr:uid="{00000000-0005-0000-0000-000020490000}"/>
    <cellStyle name="20% - Accent1 3 2 3 2 3 4 3" xfId="18906" xr:uid="{00000000-0005-0000-0000-000021490000}"/>
    <cellStyle name="20% - Accent1 3 2 3 2 3 4 3 2" xfId="18907" xr:uid="{00000000-0005-0000-0000-000022490000}"/>
    <cellStyle name="20% - Accent1 3 2 3 2 3 4 4" xfId="18908" xr:uid="{00000000-0005-0000-0000-000023490000}"/>
    <cellStyle name="20% - Accent1 3 2 3 2 3 5" xfId="18909" xr:uid="{00000000-0005-0000-0000-000024490000}"/>
    <cellStyle name="20% - Accent1 3 2 3 2 3 5 2" xfId="18910" xr:uid="{00000000-0005-0000-0000-000025490000}"/>
    <cellStyle name="20% - Accent1 3 2 3 2 3 5 2 2" xfId="18911" xr:uid="{00000000-0005-0000-0000-000026490000}"/>
    <cellStyle name="20% - Accent1 3 2 3 2 3 5 2 2 2" xfId="18912" xr:uid="{00000000-0005-0000-0000-000027490000}"/>
    <cellStyle name="20% - Accent1 3 2 3 2 3 5 2 3" xfId="18913" xr:uid="{00000000-0005-0000-0000-000028490000}"/>
    <cellStyle name="20% - Accent1 3 2 3 2 3 5 3" xfId="18914" xr:uid="{00000000-0005-0000-0000-000029490000}"/>
    <cellStyle name="20% - Accent1 3 2 3 2 3 5 3 2" xfId="18915" xr:uid="{00000000-0005-0000-0000-00002A490000}"/>
    <cellStyle name="20% - Accent1 3 2 3 2 3 5 4" xfId="18916" xr:uid="{00000000-0005-0000-0000-00002B490000}"/>
    <cellStyle name="20% - Accent1 3 2 3 2 3 6" xfId="18917" xr:uid="{00000000-0005-0000-0000-00002C490000}"/>
    <cellStyle name="20% - Accent1 3 2 3 2 3 6 2" xfId="18918" xr:uid="{00000000-0005-0000-0000-00002D490000}"/>
    <cellStyle name="20% - Accent1 3 2 3 2 3 6 2 2" xfId="18919" xr:uid="{00000000-0005-0000-0000-00002E490000}"/>
    <cellStyle name="20% - Accent1 3 2 3 2 3 6 2 2 2" xfId="18920" xr:uid="{00000000-0005-0000-0000-00002F490000}"/>
    <cellStyle name="20% - Accent1 3 2 3 2 3 6 2 3" xfId="18921" xr:uid="{00000000-0005-0000-0000-000030490000}"/>
    <cellStyle name="20% - Accent1 3 2 3 2 3 6 3" xfId="18922" xr:uid="{00000000-0005-0000-0000-000031490000}"/>
    <cellStyle name="20% - Accent1 3 2 3 2 3 6 3 2" xfId="18923" xr:uid="{00000000-0005-0000-0000-000032490000}"/>
    <cellStyle name="20% - Accent1 3 2 3 2 3 6 4" xfId="18924" xr:uid="{00000000-0005-0000-0000-000033490000}"/>
    <cellStyle name="20% - Accent1 3 2 3 2 3 7" xfId="18925" xr:uid="{00000000-0005-0000-0000-000034490000}"/>
    <cellStyle name="20% - Accent1 3 2 3 2 3 7 2" xfId="18926" xr:uid="{00000000-0005-0000-0000-000035490000}"/>
    <cellStyle name="20% - Accent1 3 2 3 2 3 7 2 2" xfId="18927" xr:uid="{00000000-0005-0000-0000-000036490000}"/>
    <cellStyle name="20% - Accent1 3 2 3 2 3 7 3" xfId="18928" xr:uid="{00000000-0005-0000-0000-000037490000}"/>
    <cellStyle name="20% - Accent1 3 2 3 2 3 8" xfId="18929" xr:uid="{00000000-0005-0000-0000-000038490000}"/>
    <cellStyle name="20% - Accent1 3 2 3 2 3 8 2" xfId="18930" xr:uid="{00000000-0005-0000-0000-000039490000}"/>
    <cellStyle name="20% - Accent1 3 2 3 2 3 8 2 2" xfId="18931" xr:uid="{00000000-0005-0000-0000-00003A490000}"/>
    <cellStyle name="20% - Accent1 3 2 3 2 3 8 3" xfId="18932" xr:uid="{00000000-0005-0000-0000-00003B490000}"/>
    <cellStyle name="20% - Accent1 3 2 3 2 3 9" xfId="18933" xr:uid="{00000000-0005-0000-0000-00003C490000}"/>
    <cellStyle name="20% - Accent1 3 2 3 2 3 9 2" xfId="18934" xr:uid="{00000000-0005-0000-0000-00003D490000}"/>
    <cellStyle name="20% - Accent1 3 2 3 2 4" xfId="18935" xr:uid="{00000000-0005-0000-0000-00003E490000}"/>
    <cellStyle name="20% - Accent1 3 2 3 2 4 10" xfId="18936" xr:uid="{00000000-0005-0000-0000-00003F490000}"/>
    <cellStyle name="20% - Accent1 3 2 3 2 4 10 2" xfId="18937" xr:uid="{00000000-0005-0000-0000-000040490000}"/>
    <cellStyle name="20% - Accent1 3 2 3 2 4 11" xfId="18938" xr:uid="{00000000-0005-0000-0000-000041490000}"/>
    <cellStyle name="20% - Accent1 3 2 3 2 4 2" xfId="18939" xr:uid="{00000000-0005-0000-0000-000042490000}"/>
    <cellStyle name="20% - Accent1 3 2 3 2 4 2 2" xfId="18940" xr:uid="{00000000-0005-0000-0000-000043490000}"/>
    <cellStyle name="20% - Accent1 3 2 3 2 4 2 2 2" xfId="18941" xr:uid="{00000000-0005-0000-0000-000044490000}"/>
    <cellStyle name="20% - Accent1 3 2 3 2 4 2 2 2 2" xfId="18942" xr:uid="{00000000-0005-0000-0000-000045490000}"/>
    <cellStyle name="20% - Accent1 3 2 3 2 4 2 2 2 2 2" xfId="18943" xr:uid="{00000000-0005-0000-0000-000046490000}"/>
    <cellStyle name="20% - Accent1 3 2 3 2 4 2 2 2 3" xfId="18944" xr:uid="{00000000-0005-0000-0000-000047490000}"/>
    <cellStyle name="20% - Accent1 3 2 3 2 4 2 2 3" xfId="18945" xr:uid="{00000000-0005-0000-0000-000048490000}"/>
    <cellStyle name="20% - Accent1 3 2 3 2 4 2 2 3 2" xfId="18946" xr:uid="{00000000-0005-0000-0000-000049490000}"/>
    <cellStyle name="20% - Accent1 3 2 3 2 4 2 2 4" xfId="18947" xr:uid="{00000000-0005-0000-0000-00004A490000}"/>
    <cellStyle name="20% - Accent1 3 2 3 2 4 2 3" xfId="18948" xr:uid="{00000000-0005-0000-0000-00004B490000}"/>
    <cellStyle name="20% - Accent1 3 2 3 2 4 2 3 2" xfId="18949" xr:uid="{00000000-0005-0000-0000-00004C490000}"/>
    <cellStyle name="20% - Accent1 3 2 3 2 4 2 3 2 2" xfId="18950" xr:uid="{00000000-0005-0000-0000-00004D490000}"/>
    <cellStyle name="20% - Accent1 3 2 3 2 4 2 3 2 2 2" xfId="18951" xr:uid="{00000000-0005-0000-0000-00004E490000}"/>
    <cellStyle name="20% - Accent1 3 2 3 2 4 2 3 2 3" xfId="18952" xr:uid="{00000000-0005-0000-0000-00004F490000}"/>
    <cellStyle name="20% - Accent1 3 2 3 2 4 2 3 3" xfId="18953" xr:uid="{00000000-0005-0000-0000-000050490000}"/>
    <cellStyle name="20% - Accent1 3 2 3 2 4 2 3 3 2" xfId="18954" xr:uid="{00000000-0005-0000-0000-000051490000}"/>
    <cellStyle name="20% - Accent1 3 2 3 2 4 2 3 4" xfId="18955" xr:uid="{00000000-0005-0000-0000-000052490000}"/>
    <cellStyle name="20% - Accent1 3 2 3 2 4 2 4" xfId="18956" xr:uid="{00000000-0005-0000-0000-000053490000}"/>
    <cellStyle name="20% - Accent1 3 2 3 2 4 2 4 2" xfId="18957" xr:uid="{00000000-0005-0000-0000-000054490000}"/>
    <cellStyle name="20% - Accent1 3 2 3 2 4 2 4 2 2" xfId="18958" xr:uid="{00000000-0005-0000-0000-000055490000}"/>
    <cellStyle name="20% - Accent1 3 2 3 2 4 2 4 2 2 2" xfId="18959" xr:uid="{00000000-0005-0000-0000-000056490000}"/>
    <cellStyle name="20% - Accent1 3 2 3 2 4 2 4 2 3" xfId="18960" xr:uid="{00000000-0005-0000-0000-000057490000}"/>
    <cellStyle name="20% - Accent1 3 2 3 2 4 2 4 3" xfId="18961" xr:uid="{00000000-0005-0000-0000-000058490000}"/>
    <cellStyle name="20% - Accent1 3 2 3 2 4 2 4 3 2" xfId="18962" xr:uid="{00000000-0005-0000-0000-000059490000}"/>
    <cellStyle name="20% - Accent1 3 2 3 2 4 2 4 4" xfId="18963" xr:uid="{00000000-0005-0000-0000-00005A490000}"/>
    <cellStyle name="20% - Accent1 3 2 3 2 4 2 5" xfId="18964" xr:uid="{00000000-0005-0000-0000-00005B490000}"/>
    <cellStyle name="20% - Accent1 3 2 3 2 4 2 5 2" xfId="18965" xr:uid="{00000000-0005-0000-0000-00005C490000}"/>
    <cellStyle name="20% - Accent1 3 2 3 2 4 2 5 2 2" xfId="18966" xr:uid="{00000000-0005-0000-0000-00005D490000}"/>
    <cellStyle name="20% - Accent1 3 2 3 2 4 2 5 3" xfId="18967" xr:uid="{00000000-0005-0000-0000-00005E490000}"/>
    <cellStyle name="20% - Accent1 3 2 3 2 4 2 6" xfId="18968" xr:uid="{00000000-0005-0000-0000-00005F490000}"/>
    <cellStyle name="20% - Accent1 3 2 3 2 4 2 6 2" xfId="18969" xr:uid="{00000000-0005-0000-0000-000060490000}"/>
    <cellStyle name="20% - Accent1 3 2 3 2 4 2 6 2 2" xfId="18970" xr:uid="{00000000-0005-0000-0000-000061490000}"/>
    <cellStyle name="20% - Accent1 3 2 3 2 4 2 6 3" xfId="18971" xr:uid="{00000000-0005-0000-0000-000062490000}"/>
    <cellStyle name="20% - Accent1 3 2 3 2 4 2 7" xfId="18972" xr:uid="{00000000-0005-0000-0000-000063490000}"/>
    <cellStyle name="20% - Accent1 3 2 3 2 4 2 7 2" xfId="18973" xr:uid="{00000000-0005-0000-0000-000064490000}"/>
    <cellStyle name="20% - Accent1 3 2 3 2 4 2 8" xfId="18974" xr:uid="{00000000-0005-0000-0000-000065490000}"/>
    <cellStyle name="20% - Accent1 3 2 3 2 4 2 8 2" xfId="18975" xr:uid="{00000000-0005-0000-0000-000066490000}"/>
    <cellStyle name="20% - Accent1 3 2 3 2 4 2 9" xfId="18976" xr:uid="{00000000-0005-0000-0000-000067490000}"/>
    <cellStyle name="20% - Accent1 3 2 3 2 4 3" xfId="18977" xr:uid="{00000000-0005-0000-0000-000068490000}"/>
    <cellStyle name="20% - Accent1 3 2 3 2 4 3 2" xfId="18978" xr:uid="{00000000-0005-0000-0000-000069490000}"/>
    <cellStyle name="20% - Accent1 3 2 3 2 4 3 2 2" xfId="18979" xr:uid="{00000000-0005-0000-0000-00006A490000}"/>
    <cellStyle name="20% - Accent1 3 2 3 2 4 3 2 2 2" xfId="18980" xr:uid="{00000000-0005-0000-0000-00006B490000}"/>
    <cellStyle name="20% - Accent1 3 2 3 2 4 3 2 2 2 2" xfId="18981" xr:uid="{00000000-0005-0000-0000-00006C490000}"/>
    <cellStyle name="20% - Accent1 3 2 3 2 4 3 2 2 3" xfId="18982" xr:uid="{00000000-0005-0000-0000-00006D490000}"/>
    <cellStyle name="20% - Accent1 3 2 3 2 4 3 2 3" xfId="18983" xr:uid="{00000000-0005-0000-0000-00006E490000}"/>
    <cellStyle name="20% - Accent1 3 2 3 2 4 3 2 3 2" xfId="18984" xr:uid="{00000000-0005-0000-0000-00006F490000}"/>
    <cellStyle name="20% - Accent1 3 2 3 2 4 3 2 4" xfId="18985" xr:uid="{00000000-0005-0000-0000-000070490000}"/>
    <cellStyle name="20% - Accent1 3 2 3 2 4 3 3" xfId="18986" xr:uid="{00000000-0005-0000-0000-000071490000}"/>
    <cellStyle name="20% - Accent1 3 2 3 2 4 3 3 2" xfId="18987" xr:uid="{00000000-0005-0000-0000-000072490000}"/>
    <cellStyle name="20% - Accent1 3 2 3 2 4 3 3 2 2" xfId="18988" xr:uid="{00000000-0005-0000-0000-000073490000}"/>
    <cellStyle name="20% - Accent1 3 2 3 2 4 3 3 2 2 2" xfId="18989" xr:uid="{00000000-0005-0000-0000-000074490000}"/>
    <cellStyle name="20% - Accent1 3 2 3 2 4 3 3 2 3" xfId="18990" xr:uid="{00000000-0005-0000-0000-000075490000}"/>
    <cellStyle name="20% - Accent1 3 2 3 2 4 3 3 3" xfId="18991" xr:uid="{00000000-0005-0000-0000-000076490000}"/>
    <cellStyle name="20% - Accent1 3 2 3 2 4 3 3 3 2" xfId="18992" xr:uid="{00000000-0005-0000-0000-000077490000}"/>
    <cellStyle name="20% - Accent1 3 2 3 2 4 3 3 4" xfId="18993" xr:uid="{00000000-0005-0000-0000-000078490000}"/>
    <cellStyle name="20% - Accent1 3 2 3 2 4 3 4" xfId="18994" xr:uid="{00000000-0005-0000-0000-000079490000}"/>
    <cellStyle name="20% - Accent1 3 2 3 2 4 3 4 2" xfId="18995" xr:uid="{00000000-0005-0000-0000-00007A490000}"/>
    <cellStyle name="20% - Accent1 3 2 3 2 4 3 4 2 2" xfId="18996" xr:uid="{00000000-0005-0000-0000-00007B490000}"/>
    <cellStyle name="20% - Accent1 3 2 3 2 4 3 4 2 2 2" xfId="18997" xr:uid="{00000000-0005-0000-0000-00007C490000}"/>
    <cellStyle name="20% - Accent1 3 2 3 2 4 3 4 2 3" xfId="18998" xr:uid="{00000000-0005-0000-0000-00007D490000}"/>
    <cellStyle name="20% - Accent1 3 2 3 2 4 3 4 3" xfId="18999" xr:uid="{00000000-0005-0000-0000-00007E490000}"/>
    <cellStyle name="20% - Accent1 3 2 3 2 4 3 4 3 2" xfId="19000" xr:uid="{00000000-0005-0000-0000-00007F490000}"/>
    <cellStyle name="20% - Accent1 3 2 3 2 4 3 4 4" xfId="19001" xr:uid="{00000000-0005-0000-0000-000080490000}"/>
    <cellStyle name="20% - Accent1 3 2 3 2 4 3 5" xfId="19002" xr:uid="{00000000-0005-0000-0000-000081490000}"/>
    <cellStyle name="20% - Accent1 3 2 3 2 4 3 5 2" xfId="19003" xr:uid="{00000000-0005-0000-0000-000082490000}"/>
    <cellStyle name="20% - Accent1 3 2 3 2 4 3 5 2 2" xfId="19004" xr:uid="{00000000-0005-0000-0000-000083490000}"/>
    <cellStyle name="20% - Accent1 3 2 3 2 4 3 5 3" xfId="19005" xr:uid="{00000000-0005-0000-0000-000084490000}"/>
    <cellStyle name="20% - Accent1 3 2 3 2 4 3 6" xfId="19006" xr:uid="{00000000-0005-0000-0000-000085490000}"/>
    <cellStyle name="20% - Accent1 3 2 3 2 4 3 6 2" xfId="19007" xr:uid="{00000000-0005-0000-0000-000086490000}"/>
    <cellStyle name="20% - Accent1 3 2 3 2 4 3 6 2 2" xfId="19008" xr:uid="{00000000-0005-0000-0000-000087490000}"/>
    <cellStyle name="20% - Accent1 3 2 3 2 4 3 6 3" xfId="19009" xr:uid="{00000000-0005-0000-0000-000088490000}"/>
    <cellStyle name="20% - Accent1 3 2 3 2 4 3 7" xfId="19010" xr:uid="{00000000-0005-0000-0000-000089490000}"/>
    <cellStyle name="20% - Accent1 3 2 3 2 4 3 7 2" xfId="19011" xr:uid="{00000000-0005-0000-0000-00008A490000}"/>
    <cellStyle name="20% - Accent1 3 2 3 2 4 3 8" xfId="19012" xr:uid="{00000000-0005-0000-0000-00008B490000}"/>
    <cellStyle name="20% - Accent1 3 2 3 2 4 3 8 2" xfId="19013" xr:uid="{00000000-0005-0000-0000-00008C490000}"/>
    <cellStyle name="20% - Accent1 3 2 3 2 4 3 9" xfId="19014" xr:uid="{00000000-0005-0000-0000-00008D490000}"/>
    <cellStyle name="20% - Accent1 3 2 3 2 4 4" xfId="19015" xr:uid="{00000000-0005-0000-0000-00008E490000}"/>
    <cellStyle name="20% - Accent1 3 2 3 2 4 4 2" xfId="19016" xr:uid="{00000000-0005-0000-0000-00008F490000}"/>
    <cellStyle name="20% - Accent1 3 2 3 2 4 4 2 2" xfId="19017" xr:uid="{00000000-0005-0000-0000-000090490000}"/>
    <cellStyle name="20% - Accent1 3 2 3 2 4 4 2 2 2" xfId="19018" xr:uid="{00000000-0005-0000-0000-000091490000}"/>
    <cellStyle name="20% - Accent1 3 2 3 2 4 4 2 3" xfId="19019" xr:uid="{00000000-0005-0000-0000-000092490000}"/>
    <cellStyle name="20% - Accent1 3 2 3 2 4 4 3" xfId="19020" xr:uid="{00000000-0005-0000-0000-000093490000}"/>
    <cellStyle name="20% - Accent1 3 2 3 2 4 4 3 2" xfId="19021" xr:uid="{00000000-0005-0000-0000-000094490000}"/>
    <cellStyle name="20% - Accent1 3 2 3 2 4 4 4" xfId="19022" xr:uid="{00000000-0005-0000-0000-000095490000}"/>
    <cellStyle name="20% - Accent1 3 2 3 2 4 5" xfId="19023" xr:uid="{00000000-0005-0000-0000-000096490000}"/>
    <cellStyle name="20% - Accent1 3 2 3 2 4 5 2" xfId="19024" xr:uid="{00000000-0005-0000-0000-000097490000}"/>
    <cellStyle name="20% - Accent1 3 2 3 2 4 5 2 2" xfId="19025" xr:uid="{00000000-0005-0000-0000-000098490000}"/>
    <cellStyle name="20% - Accent1 3 2 3 2 4 5 2 2 2" xfId="19026" xr:uid="{00000000-0005-0000-0000-000099490000}"/>
    <cellStyle name="20% - Accent1 3 2 3 2 4 5 2 3" xfId="19027" xr:uid="{00000000-0005-0000-0000-00009A490000}"/>
    <cellStyle name="20% - Accent1 3 2 3 2 4 5 3" xfId="19028" xr:uid="{00000000-0005-0000-0000-00009B490000}"/>
    <cellStyle name="20% - Accent1 3 2 3 2 4 5 3 2" xfId="19029" xr:uid="{00000000-0005-0000-0000-00009C490000}"/>
    <cellStyle name="20% - Accent1 3 2 3 2 4 5 4" xfId="19030" xr:uid="{00000000-0005-0000-0000-00009D490000}"/>
    <cellStyle name="20% - Accent1 3 2 3 2 4 6" xfId="19031" xr:uid="{00000000-0005-0000-0000-00009E490000}"/>
    <cellStyle name="20% - Accent1 3 2 3 2 4 6 2" xfId="19032" xr:uid="{00000000-0005-0000-0000-00009F490000}"/>
    <cellStyle name="20% - Accent1 3 2 3 2 4 6 2 2" xfId="19033" xr:uid="{00000000-0005-0000-0000-0000A0490000}"/>
    <cellStyle name="20% - Accent1 3 2 3 2 4 6 2 2 2" xfId="19034" xr:uid="{00000000-0005-0000-0000-0000A1490000}"/>
    <cellStyle name="20% - Accent1 3 2 3 2 4 6 2 3" xfId="19035" xr:uid="{00000000-0005-0000-0000-0000A2490000}"/>
    <cellStyle name="20% - Accent1 3 2 3 2 4 6 3" xfId="19036" xr:uid="{00000000-0005-0000-0000-0000A3490000}"/>
    <cellStyle name="20% - Accent1 3 2 3 2 4 6 3 2" xfId="19037" xr:uid="{00000000-0005-0000-0000-0000A4490000}"/>
    <cellStyle name="20% - Accent1 3 2 3 2 4 6 4" xfId="19038" xr:uid="{00000000-0005-0000-0000-0000A5490000}"/>
    <cellStyle name="20% - Accent1 3 2 3 2 4 7" xfId="19039" xr:uid="{00000000-0005-0000-0000-0000A6490000}"/>
    <cellStyle name="20% - Accent1 3 2 3 2 4 7 2" xfId="19040" xr:uid="{00000000-0005-0000-0000-0000A7490000}"/>
    <cellStyle name="20% - Accent1 3 2 3 2 4 7 2 2" xfId="19041" xr:uid="{00000000-0005-0000-0000-0000A8490000}"/>
    <cellStyle name="20% - Accent1 3 2 3 2 4 7 3" xfId="19042" xr:uid="{00000000-0005-0000-0000-0000A9490000}"/>
    <cellStyle name="20% - Accent1 3 2 3 2 4 8" xfId="19043" xr:uid="{00000000-0005-0000-0000-0000AA490000}"/>
    <cellStyle name="20% - Accent1 3 2 3 2 4 8 2" xfId="19044" xr:uid="{00000000-0005-0000-0000-0000AB490000}"/>
    <cellStyle name="20% - Accent1 3 2 3 2 4 8 2 2" xfId="19045" xr:uid="{00000000-0005-0000-0000-0000AC490000}"/>
    <cellStyle name="20% - Accent1 3 2 3 2 4 8 3" xfId="19046" xr:uid="{00000000-0005-0000-0000-0000AD490000}"/>
    <cellStyle name="20% - Accent1 3 2 3 2 4 9" xfId="19047" xr:uid="{00000000-0005-0000-0000-0000AE490000}"/>
    <cellStyle name="20% - Accent1 3 2 3 2 4 9 2" xfId="19048" xr:uid="{00000000-0005-0000-0000-0000AF490000}"/>
    <cellStyle name="20% - Accent1 3 2 3 2 5" xfId="19049" xr:uid="{00000000-0005-0000-0000-0000B0490000}"/>
    <cellStyle name="20% - Accent1 3 2 3 2 5 10" xfId="19050" xr:uid="{00000000-0005-0000-0000-0000B1490000}"/>
    <cellStyle name="20% - Accent1 3 2 3 2 5 10 2" xfId="19051" xr:uid="{00000000-0005-0000-0000-0000B2490000}"/>
    <cellStyle name="20% - Accent1 3 2 3 2 5 11" xfId="19052" xr:uid="{00000000-0005-0000-0000-0000B3490000}"/>
    <cellStyle name="20% - Accent1 3 2 3 2 5 2" xfId="19053" xr:uid="{00000000-0005-0000-0000-0000B4490000}"/>
    <cellStyle name="20% - Accent1 3 2 3 2 5 2 2" xfId="19054" xr:uid="{00000000-0005-0000-0000-0000B5490000}"/>
    <cellStyle name="20% - Accent1 3 2 3 2 5 2 2 2" xfId="19055" xr:uid="{00000000-0005-0000-0000-0000B6490000}"/>
    <cellStyle name="20% - Accent1 3 2 3 2 5 2 2 2 2" xfId="19056" xr:uid="{00000000-0005-0000-0000-0000B7490000}"/>
    <cellStyle name="20% - Accent1 3 2 3 2 5 2 2 2 2 2" xfId="19057" xr:uid="{00000000-0005-0000-0000-0000B8490000}"/>
    <cellStyle name="20% - Accent1 3 2 3 2 5 2 2 2 3" xfId="19058" xr:uid="{00000000-0005-0000-0000-0000B9490000}"/>
    <cellStyle name="20% - Accent1 3 2 3 2 5 2 2 3" xfId="19059" xr:uid="{00000000-0005-0000-0000-0000BA490000}"/>
    <cellStyle name="20% - Accent1 3 2 3 2 5 2 2 3 2" xfId="19060" xr:uid="{00000000-0005-0000-0000-0000BB490000}"/>
    <cellStyle name="20% - Accent1 3 2 3 2 5 2 2 4" xfId="19061" xr:uid="{00000000-0005-0000-0000-0000BC490000}"/>
    <cellStyle name="20% - Accent1 3 2 3 2 5 2 3" xfId="19062" xr:uid="{00000000-0005-0000-0000-0000BD490000}"/>
    <cellStyle name="20% - Accent1 3 2 3 2 5 2 3 2" xfId="19063" xr:uid="{00000000-0005-0000-0000-0000BE490000}"/>
    <cellStyle name="20% - Accent1 3 2 3 2 5 2 3 2 2" xfId="19064" xr:uid="{00000000-0005-0000-0000-0000BF490000}"/>
    <cellStyle name="20% - Accent1 3 2 3 2 5 2 3 2 2 2" xfId="19065" xr:uid="{00000000-0005-0000-0000-0000C0490000}"/>
    <cellStyle name="20% - Accent1 3 2 3 2 5 2 3 2 3" xfId="19066" xr:uid="{00000000-0005-0000-0000-0000C1490000}"/>
    <cellStyle name="20% - Accent1 3 2 3 2 5 2 3 3" xfId="19067" xr:uid="{00000000-0005-0000-0000-0000C2490000}"/>
    <cellStyle name="20% - Accent1 3 2 3 2 5 2 3 3 2" xfId="19068" xr:uid="{00000000-0005-0000-0000-0000C3490000}"/>
    <cellStyle name="20% - Accent1 3 2 3 2 5 2 3 4" xfId="19069" xr:uid="{00000000-0005-0000-0000-0000C4490000}"/>
    <cellStyle name="20% - Accent1 3 2 3 2 5 2 4" xfId="19070" xr:uid="{00000000-0005-0000-0000-0000C5490000}"/>
    <cellStyle name="20% - Accent1 3 2 3 2 5 2 4 2" xfId="19071" xr:uid="{00000000-0005-0000-0000-0000C6490000}"/>
    <cellStyle name="20% - Accent1 3 2 3 2 5 2 4 2 2" xfId="19072" xr:uid="{00000000-0005-0000-0000-0000C7490000}"/>
    <cellStyle name="20% - Accent1 3 2 3 2 5 2 4 2 2 2" xfId="19073" xr:uid="{00000000-0005-0000-0000-0000C8490000}"/>
    <cellStyle name="20% - Accent1 3 2 3 2 5 2 4 2 3" xfId="19074" xr:uid="{00000000-0005-0000-0000-0000C9490000}"/>
    <cellStyle name="20% - Accent1 3 2 3 2 5 2 4 3" xfId="19075" xr:uid="{00000000-0005-0000-0000-0000CA490000}"/>
    <cellStyle name="20% - Accent1 3 2 3 2 5 2 4 3 2" xfId="19076" xr:uid="{00000000-0005-0000-0000-0000CB490000}"/>
    <cellStyle name="20% - Accent1 3 2 3 2 5 2 4 4" xfId="19077" xr:uid="{00000000-0005-0000-0000-0000CC490000}"/>
    <cellStyle name="20% - Accent1 3 2 3 2 5 2 5" xfId="19078" xr:uid="{00000000-0005-0000-0000-0000CD490000}"/>
    <cellStyle name="20% - Accent1 3 2 3 2 5 2 5 2" xfId="19079" xr:uid="{00000000-0005-0000-0000-0000CE490000}"/>
    <cellStyle name="20% - Accent1 3 2 3 2 5 2 5 2 2" xfId="19080" xr:uid="{00000000-0005-0000-0000-0000CF490000}"/>
    <cellStyle name="20% - Accent1 3 2 3 2 5 2 5 3" xfId="19081" xr:uid="{00000000-0005-0000-0000-0000D0490000}"/>
    <cellStyle name="20% - Accent1 3 2 3 2 5 2 6" xfId="19082" xr:uid="{00000000-0005-0000-0000-0000D1490000}"/>
    <cellStyle name="20% - Accent1 3 2 3 2 5 2 6 2" xfId="19083" xr:uid="{00000000-0005-0000-0000-0000D2490000}"/>
    <cellStyle name="20% - Accent1 3 2 3 2 5 2 6 2 2" xfId="19084" xr:uid="{00000000-0005-0000-0000-0000D3490000}"/>
    <cellStyle name="20% - Accent1 3 2 3 2 5 2 6 3" xfId="19085" xr:uid="{00000000-0005-0000-0000-0000D4490000}"/>
    <cellStyle name="20% - Accent1 3 2 3 2 5 2 7" xfId="19086" xr:uid="{00000000-0005-0000-0000-0000D5490000}"/>
    <cellStyle name="20% - Accent1 3 2 3 2 5 2 7 2" xfId="19087" xr:uid="{00000000-0005-0000-0000-0000D6490000}"/>
    <cellStyle name="20% - Accent1 3 2 3 2 5 2 8" xfId="19088" xr:uid="{00000000-0005-0000-0000-0000D7490000}"/>
    <cellStyle name="20% - Accent1 3 2 3 2 5 2 8 2" xfId="19089" xr:uid="{00000000-0005-0000-0000-0000D8490000}"/>
    <cellStyle name="20% - Accent1 3 2 3 2 5 2 9" xfId="19090" xr:uid="{00000000-0005-0000-0000-0000D9490000}"/>
    <cellStyle name="20% - Accent1 3 2 3 2 5 3" xfId="19091" xr:uid="{00000000-0005-0000-0000-0000DA490000}"/>
    <cellStyle name="20% - Accent1 3 2 3 2 5 3 2" xfId="19092" xr:uid="{00000000-0005-0000-0000-0000DB490000}"/>
    <cellStyle name="20% - Accent1 3 2 3 2 5 3 2 2" xfId="19093" xr:uid="{00000000-0005-0000-0000-0000DC490000}"/>
    <cellStyle name="20% - Accent1 3 2 3 2 5 3 2 2 2" xfId="19094" xr:uid="{00000000-0005-0000-0000-0000DD490000}"/>
    <cellStyle name="20% - Accent1 3 2 3 2 5 3 2 2 2 2" xfId="19095" xr:uid="{00000000-0005-0000-0000-0000DE490000}"/>
    <cellStyle name="20% - Accent1 3 2 3 2 5 3 2 2 3" xfId="19096" xr:uid="{00000000-0005-0000-0000-0000DF490000}"/>
    <cellStyle name="20% - Accent1 3 2 3 2 5 3 2 3" xfId="19097" xr:uid="{00000000-0005-0000-0000-0000E0490000}"/>
    <cellStyle name="20% - Accent1 3 2 3 2 5 3 2 3 2" xfId="19098" xr:uid="{00000000-0005-0000-0000-0000E1490000}"/>
    <cellStyle name="20% - Accent1 3 2 3 2 5 3 2 4" xfId="19099" xr:uid="{00000000-0005-0000-0000-0000E2490000}"/>
    <cellStyle name="20% - Accent1 3 2 3 2 5 3 3" xfId="19100" xr:uid="{00000000-0005-0000-0000-0000E3490000}"/>
    <cellStyle name="20% - Accent1 3 2 3 2 5 3 3 2" xfId="19101" xr:uid="{00000000-0005-0000-0000-0000E4490000}"/>
    <cellStyle name="20% - Accent1 3 2 3 2 5 3 3 2 2" xfId="19102" xr:uid="{00000000-0005-0000-0000-0000E5490000}"/>
    <cellStyle name="20% - Accent1 3 2 3 2 5 3 3 2 2 2" xfId="19103" xr:uid="{00000000-0005-0000-0000-0000E6490000}"/>
    <cellStyle name="20% - Accent1 3 2 3 2 5 3 3 2 3" xfId="19104" xr:uid="{00000000-0005-0000-0000-0000E7490000}"/>
    <cellStyle name="20% - Accent1 3 2 3 2 5 3 3 3" xfId="19105" xr:uid="{00000000-0005-0000-0000-0000E8490000}"/>
    <cellStyle name="20% - Accent1 3 2 3 2 5 3 3 3 2" xfId="19106" xr:uid="{00000000-0005-0000-0000-0000E9490000}"/>
    <cellStyle name="20% - Accent1 3 2 3 2 5 3 3 4" xfId="19107" xr:uid="{00000000-0005-0000-0000-0000EA490000}"/>
    <cellStyle name="20% - Accent1 3 2 3 2 5 3 4" xfId="19108" xr:uid="{00000000-0005-0000-0000-0000EB490000}"/>
    <cellStyle name="20% - Accent1 3 2 3 2 5 3 4 2" xfId="19109" xr:uid="{00000000-0005-0000-0000-0000EC490000}"/>
    <cellStyle name="20% - Accent1 3 2 3 2 5 3 4 2 2" xfId="19110" xr:uid="{00000000-0005-0000-0000-0000ED490000}"/>
    <cellStyle name="20% - Accent1 3 2 3 2 5 3 4 2 2 2" xfId="19111" xr:uid="{00000000-0005-0000-0000-0000EE490000}"/>
    <cellStyle name="20% - Accent1 3 2 3 2 5 3 4 2 3" xfId="19112" xr:uid="{00000000-0005-0000-0000-0000EF490000}"/>
    <cellStyle name="20% - Accent1 3 2 3 2 5 3 4 3" xfId="19113" xr:uid="{00000000-0005-0000-0000-0000F0490000}"/>
    <cellStyle name="20% - Accent1 3 2 3 2 5 3 4 3 2" xfId="19114" xr:uid="{00000000-0005-0000-0000-0000F1490000}"/>
    <cellStyle name="20% - Accent1 3 2 3 2 5 3 4 4" xfId="19115" xr:uid="{00000000-0005-0000-0000-0000F2490000}"/>
    <cellStyle name="20% - Accent1 3 2 3 2 5 3 5" xfId="19116" xr:uid="{00000000-0005-0000-0000-0000F3490000}"/>
    <cellStyle name="20% - Accent1 3 2 3 2 5 3 5 2" xfId="19117" xr:uid="{00000000-0005-0000-0000-0000F4490000}"/>
    <cellStyle name="20% - Accent1 3 2 3 2 5 3 5 2 2" xfId="19118" xr:uid="{00000000-0005-0000-0000-0000F5490000}"/>
    <cellStyle name="20% - Accent1 3 2 3 2 5 3 5 3" xfId="19119" xr:uid="{00000000-0005-0000-0000-0000F6490000}"/>
    <cellStyle name="20% - Accent1 3 2 3 2 5 3 6" xfId="19120" xr:uid="{00000000-0005-0000-0000-0000F7490000}"/>
    <cellStyle name="20% - Accent1 3 2 3 2 5 3 6 2" xfId="19121" xr:uid="{00000000-0005-0000-0000-0000F8490000}"/>
    <cellStyle name="20% - Accent1 3 2 3 2 5 3 6 2 2" xfId="19122" xr:uid="{00000000-0005-0000-0000-0000F9490000}"/>
    <cellStyle name="20% - Accent1 3 2 3 2 5 3 6 3" xfId="19123" xr:uid="{00000000-0005-0000-0000-0000FA490000}"/>
    <cellStyle name="20% - Accent1 3 2 3 2 5 3 7" xfId="19124" xr:uid="{00000000-0005-0000-0000-0000FB490000}"/>
    <cellStyle name="20% - Accent1 3 2 3 2 5 3 7 2" xfId="19125" xr:uid="{00000000-0005-0000-0000-0000FC490000}"/>
    <cellStyle name="20% - Accent1 3 2 3 2 5 3 8" xfId="19126" xr:uid="{00000000-0005-0000-0000-0000FD490000}"/>
    <cellStyle name="20% - Accent1 3 2 3 2 5 3 8 2" xfId="19127" xr:uid="{00000000-0005-0000-0000-0000FE490000}"/>
    <cellStyle name="20% - Accent1 3 2 3 2 5 3 9" xfId="19128" xr:uid="{00000000-0005-0000-0000-0000FF490000}"/>
    <cellStyle name="20% - Accent1 3 2 3 2 5 4" xfId="19129" xr:uid="{00000000-0005-0000-0000-0000004A0000}"/>
    <cellStyle name="20% - Accent1 3 2 3 2 5 4 2" xfId="19130" xr:uid="{00000000-0005-0000-0000-0000014A0000}"/>
    <cellStyle name="20% - Accent1 3 2 3 2 5 4 2 2" xfId="19131" xr:uid="{00000000-0005-0000-0000-0000024A0000}"/>
    <cellStyle name="20% - Accent1 3 2 3 2 5 4 2 2 2" xfId="19132" xr:uid="{00000000-0005-0000-0000-0000034A0000}"/>
    <cellStyle name="20% - Accent1 3 2 3 2 5 4 2 3" xfId="19133" xr:uid="{00000000-0005-0000-0000-0000044A0000}"/>
    <cellStyle name="20% - Accent1 3 2 3 2 5 4 3" xfId="19134" xr:uid="{00000000-0005-0000-0000-0000054A0000}"/>
    <cellStyle name="20% - Accent1 3 2 3 2 5 4 3 2" xfId="19135" xr:uid="{00000000-0005-0000-0000-0000064A0000}"/>
    <cellStyle name="20% - Accent1 3 2 3 2 5 4 4" xfId="19136" xr:uid="{00000000-0005-0000-0000-0000074A0000}"/>
    <cellStyle name="20% - Accent1 3 2 3 2 5 5" xfId="19137" xr:uid="{00000000-0005-0000-0000-0000084A0000}"/>
    <cellStyle name="20% - Accent1 3 2 3 2 5 5 2" xfId="19138" xr:uid="{00000000-0005-0000-0000-0000094A0000}"/>
    <cellStyle name="20% - Accent1 3 2 3 2 5 5 2 2" xfId="19139" xr:uid="{00000000-0005-0000-0000-00000A4A0000}"/>
    <cellStyle name="20% - Accent1 3 2 3 2 5 5 2 2 2" xfId="19140" xr:uid="{00000000-0005-0000-0000-00000B4A0000}"/>
    <cellStyle name="20% - Accent1 3 2 3 2 5 5 2 3" xfId="19141" xr:uid="{00000000-0005-0000-0000-00000C4A0000}"/>
    <cellStyle name="20% - Accent1 3 2 3 2 5 5 3" xfId="19142" xr:uid="{00000000-0005-0000-0000-00000D4A0000}"/>
    <cellStyle name="20% - Accent1 3 2 3 2 5 5 3 2" xfId="19143" xr:uid="{00000000-0005-0000-0000-00000E4A0000}"/>
    <cellStyle name="20% - Accent1 3 2 3 2 5 5 4" xfId="19144" xr:uid="{00000000-0005-0000-0000-00000F4A0000}"/>
    <cellStyle name="20% - Accent1 3 2 3 2 5 6" xfId="19145" xr:uid="{00000000-0005-0000-0000-0000104A0000}"/>
    <cellStyle name="20% - Accent1 3 2 3 2 5 6 2" xfId="19146" xr:uid="{00000000-0005-0000-0000-0000114A0000}"/>
    <cellStyle name="20% - Accent1 3 2 3 2 5 6 2 2" xfId="19147" xr:uid="{00000000-0005-0000-0000-0000124A0000}"/>
    <cellStyle name="20% - Accent1 3 2 3 2 5 6 2 2 2" xfId="19148" xr:uid="{00000000-0005-0000-0000-0000134A0000}"/>
    <cellStyle name="20% - Accent1 3 2 3 2 5 6 2 3" xfId="19149" xr:uid="{00000000-0005-0000-0000-0000144A0000}"/>
    <cellStyle name="20% - Accent1 3 2 3 2 5 6 3" xfId="19150" xr:uid="{00000000-0005-0000-0000-0000154A0000}"/>
    <cellStyle name="20% - Accent1 3 2 3 2 5 6 3 2" xfId="19151" xr:uid="{00000000-0005-0000-0000-0000164A0000}"/>
    <cellStyle name="20% - Accent1 3 2 3 2 5 6 4" xfId="19152" xr:uid="{00000000-0005-0000-0000-0000174A0000}"/>
    <cellStyle name="20% - Accent1 3 2 3 2 5 7" xfId="19153" xr:uid="{00000000-0005-0000-0000-0000184A0000}"/>
    <cellStyle name="20% - Accent1 3 2 3 2 5 7 2" xfId="19154" xr:uid="{00000000-0005-0000-0000-0000194A0000}"/>
    <cellStyle name="20% - Accent1 3 2 3 2 5 7 2 2" xfId="19155" xr:uid="{00000000-0005-0000-0000-00001A4A0000}"/>
    <cellStyle name="20% - Accent1 3 2 3 2 5 7 3" xfId="19156" xr:uid="{00000000-0005-0000-0000-00001B4A0000}"/>
    <cellStyle name="20% - Accent1 3 2 3 2 5 8" xfId="19157" xr:uid="{00000000-0005-0000-0000-00001C4A0000}"/>
    <cellStyle name="20% - Accent1 3 2 3 2 5 8 2" xfId="19158" xr:uid="{00000000-0005-0000-0000-00001D4A0000}"/>
    <cellStyle name="20% - Accent1 3 2 3 2 5 8 2 2" xfId="19159" xr:uid="{00000000-0005-0000-0000-00001E4A0000}"/>
    <cellStyle name="20% - Accent1 3 2 3 2 5 8 3" xfId="19160" xr:uid="{00000000-0005-0000-0000-00001F4A0000}"/>
    <cellStyle name="20% - Accent1 3 2 3 2 5 9" xfId="19161" xr:uid="{00000000-0005-0000-0000-0000204A0000}"/>
    <cellStyle name="20% - Accent1 3 2 3 2 5 9 2" xfId="19162" xr:uid="{00000000-0005-0000-0000-0000214A0000}"/>
    <cellStyle name="20% - Accent1 3 2 3 2 6" xfId="19163" xr:uid="{00000000-0005-0000-0000-0000224A0000}"/>
    <cellStyle name="20% - Accent1 3 2 3 2 6 2" xfId="19164" xr:uid="{00000000-0005-0000-0000-0000234A0000}"/>
    <cellStyle name="20% - Accent1 3 2 3 2 6 2 2" xfId="19165" xr:uid="{00000000-0005-0000-0000-0000244A0000}"/>
    <cellStyle name="20% - Accent1 3 2 3 2 6 2 2 2" xfId="19166" xr:uid="{00000000-0005-0000-0000-0000254A0000}"/>
    <cellStyle name="20% - Accent1 3 2 3 2 6 2 2 2 2" xfId="19167" xr:uid="{00000000-0005-0000-0000-0000264A0000}"/>
    <cellStyle name="20% - Accent1 3 2 3 2 6 2 2 3" xfId="19168" xr:uid="{00000000-0005-0000-0000-0000274A0000}"/>
    <cellStyle name="20% - Accent1 3 2 3 2 6 2 3" xfId="19169" xr:uid="{00000000-0005-0000-0000-0000284A0000}"/>
    <cellStyle name="20% - Accent1 3 2 3 2 6 2 3 2" xfId="19170" xr:uid="{00000000-0005-0000-0000-0000294A0000}"/>
    <cellStyle name="20% - Accent1 3 2 3 2 6 2 4" xfId="19171" xr:uid="{00000000-0005-0000-0000-00002A4A0000}"/>
    <cellStyle name="20% - Accent1 3 2 3 2 6 3" xfId="19172" xr:uid="{00000000-0005-0000-0000-00002B4A0000}"/>
    <cellStyle name="20% - Accent1 3 2 3 2 6 3 2" xfId="19173" xr:uid="{00000000-0005-0000-0000-00002C4A0000}"/>
    <cellStyle name="20% - Accent1 3 2 3 2 6 3 2 2" xfId="19174" xr:uid="{00000000-0005-0000-0000-00002D4A0000}"/>
    <cellStyle name="20% - Accent1 3 2 3 2 6 3 2 2 2" xfId="19175" xr:uid="{00000000-0005-0000-0000-00002E4A0000}"/>
    <cellStyle name="20% - Accent1 3 2 3 2 6 3 2 3" xfId="19176" xr:uid="{00000000-0005-0000-0000-00002F4A0000}"/>
    <cellStyle name="20% - Accent1 3 2 3 2 6 3 3" xfId="19177" xr:uid="{00000000-0005-0000-0000-0000304A0000}"/>
    <cellStyle name="20% - Accent1 3 2 3 2 6 3 3 2" xfId="19178" xr:uid="{00000000-0005-0000-0000-0000314A0000}"/>
    <cellStyle name="20% - Accent1 3 2 3 2 6 3 4" xfId="19179" xr:uid="{00000000-0005-0000-0000-0000324A0000}"/>
    <cellStyle name="20% - Accent1 3 2 3 2 6 4" xfId="19180" xr:uid="{00000000-0005-0000-0000-0000334A0000}"/>
    <cellStyle name="20% - Accent1 3 2 3 2 6 4 2" xfId="19181" xr:uid="{00000000-0005-0000-0000-0000344A0000}"/>
    <cellStyle name="20% - Accent1 3 2 3 2 6 4 2 2" xfId="19182" xr:uid="{00000000-0005-0000-0000-0000354A0000}"/>
    <cellStyle name="20% - Accent1 3 2 3 2 6 4 2 2 2" xfId="19183" xr:uid="{00000000-0005-0000-0000-0000364A0000}"/>
    <cellStyle name="20% - Accent1 3 2 3 2 6 4 2 3" xfId="19184" xr:uid="{00000000-0005-0000-0000-0000374A0000}"/>
    <cellStyle name="20% - Accent1 3 2 3 2 6 4 3" xfId="19185" xr:uid="{00000000-0005-0000-0000-0000384A0000}"/>
    <cellStyle name="20% - Accent1 3 2 3 2 6 4 3 2" xfId="19186" xr:uid="{00000000-0005-0000-0000-0000394A0000}"/>
    <cellStyle name="20% - Accent1 3 2 3 2 6 4 4" xfId="19187" xr:uid="{00000000-0005-0000-0000-00003A4A0000}"/>
    <cellStyle name="20% - Accent1 3 2 3 2 6 5" xfId="19188" xr:uid="{00000000-0005-0000-0000-00003B4A0000}"/>
    <cellStyle name="20% - Accent1 3 2 3 2 6 5 2" xfId="19189" xr:uid="{00000000-0005-0000-0000-00003C4A0000}"/>
    <cellStyle name="20% - Accent1 3 2 3 2 6 5 2 2" xfId="19190" xr:uid="{00000000-0005-0000-0000-00003D4A0000}"/>
    <cellStyle name="20% - Accent1 3 2 3 2 6 5 3" xfId="19191" xr:uid="{00000000-0005-0000-0000-00003E4A0000}"/>
    <cellStyle name="20% - Accent1 3 2 3 2 6 6" xfId="19192" xr:uid="{00000000-0005-0000-0000-00003F4A0000}"/>
    <cellStyle name="20% - Accent1 3 2 3 2 6 6 2" xfId="19193" xr:uid="{00000000-0005-0000-0000-0000404A0000}"/>
    <cellStyle name="20% - Accent1 3 2 3 2 6 6 2 2" xfId="19194" xr:uid="{00000000-0005-0000-0000-0000414A0000}"/>
    <cellStyle name="20% - Accent1 3 2 3 2 6 6 3" xfId="19195" xr:uid="{00000000-0005-0000-0000-0000424A0000}"/>
    <cellStyle name="20% - Accent1 3 2 3 2 6 7" xfId="19196" xr:uid="{00000000-0005-0000-0000-0000434A0000}"/>
    <cellStyle name="20% - Accent1 3 2 3 2 6 7 2" xfId="19197" xr:uid="{00000000-0005-0000-0000-0000444A0000}"/>
    <cellStyle name="20% - Accent1 3 2 3 2 6 8" xfId="19198" xr:uid="{00000000-0005-0000-0000-0000454A0000}"/>
    <cellStyle name="20% - Accent1 3 2 3 2 6 8 2" xfId="19199" xr:uid="{00000000-0005-0000-0000-0000464A0000}"/>
    <cellStyle name="20% - Accent1 3 2 3 2 6 9" xfId="19200" xr:uid="{00000000-0005-0000-0000-0000474A0000}"/>
    <cellStyle name="20% - Accent1 3 2 3 2 7" xfId="19201" xr:uid="{00000000-0005-0000-0000-0000484A0000}"/>
    <cellStyle name="20% - Accent1 3 2 3 2 7 2" xfId="19202" xr:uid="{00000000-0005-0000-0000-0000494A0000}"/>
    <cellStyle name="20% - Accent1 3 2 3 2 7 2 2" xfId="19203" xr:uid="{00000000-0005-0000-0000-00004A4A0000}"/>
    <cellStyle name="20% - Accent1 3 2 3 2 7 2 2 2" xfId="19204" xr:uid="{00000000-0005-0000-0000-00004B4A0000}"/>
    <cellStyle name="20% - Accent1 3 2 3 2 7 2 2 2 2" xfId="19205" xr:uid="{00000000-0005-0000-0000-00004C4A0000}"/>
    <cellStyle name="20% - Accent1 3 2 3 2 7 2 2 3" xfId="19206" xr:uid="{00000000-0005-0000-0000-00004D4A0000}"/>
    <cellStyle name="20% - Accent1 3 2 3 2 7 2 3" xfId="19207" xr:uid="{00000000-0005-0000-0000-00004E4A0000}"/>
    <cellStyle name="20% - Accent1 3 2 3 2 7 2 3 2" xfId="19208" xr:uid="{00000000-0005-0000-0000-00004F4A0000}"/>
    <cellStyle name="20% - Accent1 3 2 3 2 7 2 4" xfId="19209" xr:uid="{00000000-0005-0000-0000-0000504A0000}"/>
    <cellStyle name="20% - Accent1 3 2 3 2 7 3" xfId="19210" xr:uid="{00000000-0005-0000-0000-0000514A0000}"/>
    <cellStyle name="20% - Accent1 3 2 3 2 7 3 2" xfId="19211" xr:uid="{00000000-0005-0000-0000-0000524A0000}"/>
    <cellStyle name="20% - Accent1 3 2 3 2 7 3 2 2" xfId="19212" xr:uid="{00000000-0005-0000-0000-0000534A0000}"/>
    <cellStyle name="20% - Accent1 3 2 3 2 7 3 2 2 2" xfId="19213" xr:uid="{00000000-0005-0000-0000-0000544A0000}"/>
    <cellStyle name="20% - Accent1 3 2 3 2 7 3 2 3" xfId="19214" xr:uid="{00000000-0005-0000-0000-0000554A0000}"/>
    <cellStyle name="20% - Accent1 3 2 3 2 7 3 3" xfId="19215" xr:uid="{00000000-0005-0000-0000-0000564A0000}"/>
    <cellStyle name="20% - Accent1 3 2 3 2 7 3 3 2" xfId="19216" xr:uid="{00000000-0005-0000-0000-0000574A0000}"/>
    <cellStyle name="20% - Accent1 3 2 3 2 7 3 4" xfId="19217" xr:uid="{00000000-0005-0000-0000-0000584A0000}"/>
    <cellStyle name="20% - Accent1 3 2 3 2 7 4" xfId="19218" xr:uid="{00000000-0005-0000-0000-0000594A0000}"/>
    <cellStyle name="20% - Accent1 3 2 3 2 7 4 2" xfId="19219" xr:uid="{00000000-0005-0000-0000-00005A4A0000}"/>
    <cellStyle name="20% - Accent1 3 2 3 2 7 4 2 2" xfId="19220" xr:uid="{00000000-0005-0000-0000-00005B4A0000}"/>
    <cellStyle name="20% - Accent1 3 2 3 2 7 4 2 2 2" xfId="19221" xr:uid="{00000000-0005-0000-0000-00005C4A0000}"/>
    <cellStyle name="20% - Accent1 3 2 3 2 7 4 2 3" xfId="19222" xr:uid="{00000000-0005-0000-0000-00005D4A0000}"/>
    <cellStyle name="20% - Accent1 3 2 3 2 7 4 3" xfId="19223" xr:uid="{00000000-0005-0000-0000-00005E4A0000}"/>
    <cellStyle name="20% - Accent1 3 2 3 2 7 4 3 2" xfId="19224" xr:uid="{00000000-0005-0000-0000-00005F4A0000}"/>
    <cellStyle name="20% - Accent1 3 2 3 2 7 4 4" xfId="19225" xr:uid="{00000000-0005-0000-0000-0000604A0000}"/>
    <cellStyle name="20% - Accent1 3 2 3 2 7 5" xfId="19226" xr:uid="{00000000-0005-0000-0000-0000614A0000}"/>
    <cellStyle name="20% - Accent1 3 2 3 2 7 5 2" xfId="19227" xr:uid="{00000000-0005-0000-0000-0000624A0000}"/>
    <cellStyle name="20% - Accent1 3 2 3 2 7 5 2 2" xfId="19228" xr:uid="{00000000-0005-0000-0000-0000634A0000}"/>
    <cellStyle name="20% - Accent1 3 2 3 2 7 5 3" xfId="19229" xr:uid="{00000000-0005-0000-0000-0000644A0000}"/>
    <cellStyle name="20% - Accent1 3 2 3 2 7 6" xfId="19230" xr:uid="{00000000-0005-0000-0000-0000654A0000}"/>
    <cellStyle name="20% - Accent1 3 2 3 2 7 6 2" xfId="19231" xr:uid="{00000000-0005-0000-0000-0000664A0000}"/>
    <cellStyle name="20% - Accent1 3 2 3 2 7 6 2 2" xfId="19232" xr:uid="{00000000-0005-0000-0000-0000674A0000}"/>
    <cellStyle name="20% - Accent1 3 2 3 2 7 6 3" xfId="19233" xr:uid="{00000000-0005-0000-0000-0000684A0000}"/>
    <cellStyle name="20% - Accent1 3 2 3 2 7 7" xfId="19234" xr:uid="{00000000-0005-0000-0000-0000694A0000}"/>
    <cellStyle name="20% - Accent1 3 2 3 2 7 7 2" xfId="19235" xr:uid="{00000000-0005-0000-0000-00006A4A0000}"/>
    <cellStyle name="20% - Accent1 3 2 3 2 7 8" xfId="19236" xr:uid="{00000000-0005-0000-0000-00006B4A0000}"/>
    <cellStyle name="20% - Accent1 3 2 3 2 7 8 2" xfId="19237" xr:uid="{00000000-0005-0000-0000-00006C4A0000}"/>
    <cellStyle name="20% - Accent1 3 2 3 2 7 9" xfId="19238" xr:uid="{00000000-0005-0000-0000-00006D4A0000}"/>
    <cellStyle name="20% - Accent1 3 2 3 2 8" xfId="19239" xr:uid="{00000000-0005-0000-0000-00006E4A0000}"/>
    <cellStyle name="20% - Accent1 3 2 3 2 8 2" xfId="19240" xr:uid="{00000000-0005-0000-0000-00006F4A0000}"/>
    <cellStyle name="20% - Accent1 3 2 3 2 8 2 2" xfId="19241" xr:uid="{00000000-0005-0000-0000-0000704A0000}"/>
    <cellStyle name="20% - Accent1 3 2 3 2 8 2 2 2" xfId="19242" xr:uid="{00000000-0005-0000-0000-0000714A0000}"/>
    <cellStyle name="20% - Accent1 3 2 3 2 8 2 3" xfId="19243" xr:uid="{00000000-0005-0000-0000-0000724A0000}"/>
    <cellStyle name="20% - Accent1 3 2 3 2 8 3" xfId="19244" xr:uid="{00000000-0005-0000-0000-0000734A0000}"/>
    <cellStyle name="20% - Accent1 3 2 3 2 8 3 2" xfId="19245" xr:uid="{00000000-0005-0000-0000-0000744A0000}"/>
    <cellStyle name="20% - Accent1 3 2 3 2 8 4" xfId="19246" xr:uid="{00000000-0005-0000-0000-0000754A0000}"/>
    <cellStyle name="20% - Accent1 3 2 3 2 9" xfId="19247" xr:uid="{00000000-0005-0000-0000-0000764A0000}"/>
    <cellStyle name="20% - Accent1 3 2 3 2 9 2" xfId="19248" xr:uid="{00000000-0005-0000-0000-0000774A0000}"/>
    <cellStyle name="20% - Accent1 3 2 3 2 9 2 2" xfId="19249" xr:uid="{00000000-0005-0000-0000-0000784A0000}"/>
    <cellStyle name="20% - Accent1 3 2 3 2 9 2 2 2" xfId="19250" xr:uid="{00000000-0005-0000-0000-0000794A0000}"/>
    <cellStyle name="20% - Accent1 3 2 3 2 9 2 3" xfId="19251" xr:uid="{00000000-0005-0000-0000-00007A4A0000}"/>
    <cellStyle name="20% - Accent1 3 2 3 2 9 3" xfId="19252" xr:uid="{00000000-0005-0000-0000-00007B4A0000}"/>
    <cellStyle name="20% - Accent1 3 2 3 2 9 3 2" xfId="19253" xr:uid="{00000000-0005-0000-0000-00007C4A0000}"/>
    <cellStyle name="20% - Accent1 3 2 3 2 9 4" xfId="19254" xr:uid="{00000000-0005-0000-0000-00007D4A0000}"/>
    <cellStyle name="20% - Accent1 3 2 3 3" xfId="19255" xr:uid="{00000000-0005-0000-0000-00007E4A0000}"/>
    <cellStyle name="20% - Accent1 3 2 3 3 10" xfId="19256" xr:uid="{00000000-0005-0000-0000-00007F4A0000}"/>
    <cellStyle name="20% - Accent1 3 2 3 3 10 2" xfId="19257" xr:uid="{00000000-0005-0000-0000-0000804A0000}"/>
    <cellStyle name="20% - Accent1 3 2 3 3 10 2 2" xfId="19258" xr:uid="{00000000-0005-0000-0000-0000814A0000}"/>
    <cellStyle name="20% - Accent1 3 2 3 3 10 3" xfId="19259" xr:uid="{00000000-0005-0000-0000-0000824A0000}"/>
    <cellStyle name="20% - Accent1 3 2 3 3 11" xfId="19260" xr:uid="{00000000-0005-0000-0000-0000834A0000}"/>
    <cellStyle name="20% - Accent1 3 2 3 3 11 2" xfId="19261" xr:uid="{00000000-0005-0000-0000-0000844A0000}"/>
    <cellStyle name="20% - Accent1 3 2 3 3 11 2 2" xfId="19262" xr:uid="{00000000-0005-0000-0000-0000854A0000}"/>
    <cellStyle name="20% - Accent1 3 2 3 3 11 3" xfId="19263" xr:uid="{00000000-0005-0000-0000-0000864A0000}"/>
    <cellStyle name="20% - Accent1 3 2 3 3 12" xfId="19264" xr:uid="{00000000-0005-0000-0000-0000874A0000}"/>
    <cellStyle name="20% - Accent1 3 2 3 3 12 2" xfId="19265" xr:uid="{00000000-0005-0000-0000-0000884A0000}"/>
    <cellStyle name="20% - Accent1 3 2 3 3 13" xfId="19266" xr:uid="{00000000-0005-0000-0000-0000894A0000}"/>
    <cellStyle name="20% - Accent1 3 2 3 3 13 2" xfId="19267" xr:uid="{00000000-0005-0000-0000-00008A4A0000}"/>
    <cellStyle name="20% - Accent1 3 2 3 3 14" xfId="19268" xr:uid="{00000000-0005-0000-0000-00008B4A0000}"/>
    <cellStyle name="20% - Accent1 3 2 3 3 2" xfId="19269" xr:uid="{00000000-0005-0000-0000-00008C4A0000}"/>
    <cellStyle name="20% - Accent1 3 2 3 3 2 10" xfId="19270" xr:uid="{00000000-0005-0000-0000-00008D4A0000}"/>
    <cellStyle name="20% - Accent1 3 2 3 3 2 10 2" xfId="19271" xr:uid="{00000000-0005-0000-0000-00008E4A0000}"/>
    <cellStyle name="20% - Accent1 3 2 3 3 2 11" xfId="19272" xr:uid="{00000000-0005-0000-0000-00008F4A0000}"/>
    <cellStyle name="20% - Accent1 3 2 3 3 2 2" xfId="19273" xr:uid="{00000000-0005-0000-0000-0000904A0000}"/>
    <cellStyle name="20% - Accent1 3 2 3 3 2 2 2" xfId="19274" xr:uid="{00000000-0005-0000-0000-0000914A0000}"/>
    <cellStyle name="20% - Accent1 3 2 3 3 2 2 2 2" xfId="19275" xr:uid="{00000000-0005-0000-0000-0000924A0000}"/>
    <cellStyle name="20% - Accent1 3 2 3 3 2 2 2 2 2" xfId="19276" xr:uid="{00000000-0005-0000-0000-0000934A0000}"/>
    <cellStyle name="20% - Accent1 3 2 3 3 2 2 2 2 2 2" xfId="19277" xr:uid="{00000000-0005-0000-0000-0000944A0000}"/>
    <cellStyle name="20% - Accent1 3 2 3 3 2 2 2 2 3" xfId="19278" xr:uid="{00000000-0005-0000-0000-0000954A0000}"/>
    <cellStyle name="20% - Accent1 3 2 3 3 2 2 2 3" xfId="19279" xr:uid="{00000000-0005-0000-0000-0000964A0000}"/>
    <cellStyle name="20% - Accent1 3 2 3 3 2 2 2 3 2" xfId="19280" xr:uid="{00000000-0005-0000-0000-0000974A0000}"/>
    <cellStyle name="20% - Accent1 3 2 3 3 2 2 2 4" xfId="19281" xr:uid="{00000000-0005-0000-0000-0000984A0000}"/>
    <cellStyle name="20% - Accent1 3 2 3 3 2 2 3" xfId="19282" xr:uid="{00000000-0005-0000-0000-0000994A0000}"/>
    <cellStyle name="20% - Accent1 3 2 3 3 2 2 3 2" xfId="19283" xr:uid="{00000000-0005-0000-0000-00009A4A0000}"/>
    <cellStyle name="20% - Accent1 3 2 3 3 2 2 3 2 2" xfId="19284" xr:uid="{00000000-0005-0000-0000-00009B4A0000}"/>
    <cellStyle name="20% - Accent1 3 2 3 3 2 2 3 2 2 2" xfId="19285" xr:uid="{00000000-0005-0000-0000-00009C4A0000}"/>
    <cellStyle name="20% - Accent1 3 2 3 3 2 2 3 2 3" xfId="19286" xr:uid="{00000000-0005-0000-0000-00009D4A0000}"/>
    <cellStyle name="20% - Accent1 3 2 3 3 2 2 3 3" xfId="19287" xr:uid="{00000000-0005-0000-0000-00009E4A0000}"/>
    <cellStyle name="20% - Accent1 3 2 3 3 2 2 3 3 2" xfId="19288" xr:uid="{00000000-0005-0000-0000-00009F4A0000}"/>
    <cellStyle name="20% - Accent1 3 2 3 3 2 2 3 4" xfId="19289" xr:uid="{00000000-0005-0000-0000-0000A04A0000}"/>
    <cellStyle name="20% - Accent1 3 2 3 3 2 2 4" xfId="19290" xr:uid="{00000000-0005-0000-0000-0000A14A0000}"/>
    <cellStyle name="20% - Accent1 3 2 3 3 2 2 4 2" xfId="19291" xr:uid="{00000000-0005-0000-0000-0000A24A0000}"/>
    <cellStyle name="20% - Accent1 3 2 3 3 2 2 4 2 2" xfId="19292" xr:uid="{00000000-0005-0000-0000-0000A34A0000}"/>
    <cellStyle name="20% - Accent1 3 2 3 3 2 2 4 2 2 2" xfId="19293" xr:uid="{00000000-0005-0000-0000-0000A44A0000}"/>
    <cellStyle name="20% - Accent1 3 2 3 3 2 2 4 2 3" xfId="19294" xr:uid="{00000000-0005-0000-0000-0000A54A0000}"/>
    <cellStyle name="20% - Accent1 3 2 3 3 2 2 4 3" xfId="19295" xr:uid="{00000000-0005-0000-0000-0000A64A0000}"/>
    <cellStyle name="20% - Accent1 3 2 3 3 2 2 4 3 2" xfId="19296" xr:uid="{00000000-0005-0000-0000-0000A74A0000}"/>
    <cellStyle name="20% - Accent1 3 2 3 3 2 2 4 4" xfId="19297" xr:uid="{00000000-0005-0000-0000-0000A84A0000}"/>
    <cellStyle name="20% - Accent1 3 2 3 3 2 2 5" xfId="19298" xr:uid="{00000000-0005-0000-0000-0000A94A0000}"/>
    <cellStyle name="20% - Accent1 3 2 3 3 2 2 5 2" xfId="19299" xr:uid="{00000000-0005-0000-0000-0000AA4A0000}"/>
    <cellStyle name="20% - Accent1 3 2 3 3 2 2 5 2 2" xfId="19300" xr:uid="{00000000-0005-0000-0000-0000AB4A0000}"/>
    <cellStyle name="20% - Accent1 3 2 3 3 2 2 5 3" xfId="19301" xr:uid="{00000000-0005-0000-0000-0000AC4A0000}"/>
    <cellStyle name="20% - Accent1 3 2 3 3 2 2 6" xfId="19302" xr:uid="{00000000-0005-0000-0000-0000AD4A0000}"/>
    <cellStyle name="20% - Accent1 3 2 3 3 2 2 6 2" xfId="19303" xr:uid="{00000000-0005-0000-0000-0000AE4A0000}"/>
    <cellStyle name="20% - Accent1 3 2 3 3 2 2 6 2 2" xfId="19304" xr:uid="{00000000-0005-0000-0000-0000AF4A0000}"/>
    <cellStyle name="20% - Accent1 3 2 3 3 2 2 6 3" xfId="19305" xr:uid="{00000000-0005-0000-0000-0000B04A0000}"/>
    <cellStyle name="20% - Accent1 3 2 3 3 2 2 7" xfId="19306" xr:uid="{00000000-0005-0000-0000-0000B14A0000}"/>
    <cellStyle name="20% - Accent1 3 2 3 3 2 2 7 2" xfId="19307" xr:uid="{00000000-0005-0000-0000-0000B24A0000}"/>
    <cellStyle name="20% - Accent1 3 2 3 3 2 2 8" xfId="19308" xr:uid="{00000000-0005-0000-0000-0000B34A0000}"/>
    <cellStyle name="20% - Accent1 3 2 3 3 2 2 8 2" xfId="19309" xr:uid="{00000000-0005-0000-0000-0000B44A0000}"/>
    <cellStyle name="20% - Accent1 3 2 3 3 2 2 9" xfId="19310" xr:uid="{00000000-0005-0000-0000-0000B54A0000}"/>
    <cellStyle name="20% - Accent1 3 2 3 3 2 3" xfId="19311" xr:uid="{00000000-0005-0000-0000-0000B64A0000}"/>
    <cellStyle name="20% - Accent1 3 2 3 3 2 3 2" xfId="19312" xr:uid="{00000000-0005-0000-0000-0000B74A0000}"/>
    <cellStyle name="20% - Accent1 3 2 3 3 2 3 2 2" xfId="19313" xr:uid="{00000000-0005-0000-0000-0000B84A0000}"/>
    <cellStyle name="20% - Accent1 3 2 3 3 2 3 2 2 2" xfId="19314" xr:uid="{00000000-0005-0000-0000-0000B94A0000}"/>
    <cellStyle name="20% - Accent1 3 2 3 3 2 3 2 2 2 2" xfId="19315" xr:uid="{00000000-0005-0000-0000-0000BA4A0000}"/>
    <cellStyle name="20% - Accent1 3 2 3 3 2 3 2 2 3" xfId="19316" xr:uid="{00000000-0005-0000-0000-0000BB4A0000}"/>
    <cellStyle name="20% - Accent1 3 2 3 3 2 3 2 3" xfId="19317" xr:uid="{00000000-0005-0000-0000-0000BC4A0000}"/>
    <cellStyle name="20% - Accent1 3 2 3 3 2 3 2 3 2" xfId="19318" xr:uid="{00000000-0005-0000-0000-0000BD4A0000}"/>
    <cellStyle name="20% - Accent1 3 2 3 3 2 3 2 4" xfId="19319" xr:uid="{00000000-0005-0000-0000-0000BE4A0000}"/>
    <cellStyle name="20% - Accent1 3 2 3 3 2 3 3" xfId="19320" xr:uid="{00000000-0005-0000-0000-0000BF4A0000}"/>
    <cellStyle name="20% - Accent1 3 2 3 3 2 3 3 2" xfId="19321" xr:uid="{00000000-0005-0000-0000-0000C04A0000}"/>
    <cellStyle name="20% - Accent1 3 2 3 3 2 3 3 2 2" xfId="19322" xr:uid="{00000000-0005-0000-0000-0000C14A0000}"/>
    <cellStyle name="20% - Accent1 3 2 3 3 2 3 3 2 2 2" xfId="19323" xr:uid="{00000000-0005-0000-0000-0000C24A0000}"/>
    <cellStyle name="20% - Accent1 3 2 3 3 2 3 3 2 3" xfId="19324" xr:uid="{00000000-0005-0000-0000-0000C34A0000}"/>
    <cellStyle name="20% - Accent1 3 2 3 3 2 3 3 3" xfId="19325" xr:uid="{00000000-0005-0000-0000-0000C44A0000}"/>
    <cellStyle name="20% - Accent1 3 2 3 3 2 3 3 3 2" xfId="19326" xr:uid="{00000000-0005-0000-0000-0000C54A0000}"/>
    <cellStyle name="20% - Accent1 3 2 3 3 2 3 3 4" xfId="19327" xr:uid="{00000000-0005-0000-0000-0000C64A0000}"/>
    <cellStyle name="20% - Accent1 3 2 3 3 2 3 4" xfId="19328" xr:uid="{00000000-0005-0000-0000-0000C74A0000}"/>
    <cellStyle name="20% - Accent1 3 2 3 3 2 3 4 2" xfId="19329" xr:uid="{00000000-0005-0000-0000-0000C84A0000}"/>
    <cellStyle name="20% - Accent1 3 2 3 3 2 3 4 2 2" xfId="19330" xr:uid="{00000000-0005-0000-0000-0000C94A0000}"/>
    <cellStyle name="20% - Accent1 3 2 3 3 2 3 4 2 2 2" xfId="19331" xr:uid="{00000000-0005-0000-0000-0000CA4A0000}"/>
    <cellStyle name="20% - Accent1 3 2 3 3 2 3 4 2 3" xfId="19332" xr:uid="{00000000-0005-0000-0000-0000CB4A0000}"/>
    <cellStyle name="20% - Accent1 3 2 3 3 2 3 4 3" xfId="19333" xr:uid="{00000000-0005-0000-0000-0000CC4A0000}"/>
    <cellStyle name="20% - Accent1 3 2 3 3 2 3 4 3 2" xfId="19334" xr:uid="{00000000-0005-0000-0000-0000CD4A0000}"/>
    <cellStyle name="20% - Accent1 3 2 3 3 2 3 4 4" xfId="19335" xr:uid="{00000000-0005-0000-0000-0000CE4A0000}"/>
    <cellStyle name="20% - Accent1 3 2 3 3 2 3 5" xfId="19336" xr:uid="{00000000-0005-0000-0000-0000CF4A0000}"/>
    <cellStyle name="20% - Accent1 3 2 3 3 2 3 5 2" xfId="19337" xr:uid="{00000000-0005-0000-0000-0000D04A0000}"/>
    <cellStyle name="20% - Accent1 3 2 3 3 2 3 5 2 2" xfId="19338" xr:uid="{00000000-0005-0000-0000-0000D14A0000}"/>
    <cellStyle name="20% - Accent1 3 2 3 3 2 3 5 3" xfId="19339" xr:uid="{00000000-0005-0000-0000-0000D24A0000}"/>
    <cellStyle name="20% - Accent1 3 2 3 3 2 3 6" xfId="19340" xr:uid="{00000000-0005-0000-0000-0000D34A0000}"/>
    <cellStyle name="20% - Accent1 3 2 3 3 2 3 6 2" xfId="19341" xr:uid="{00000000-0005-0000-0000-0000D44A0000}"/>
    <cellStyle name="20% - Accent1 3 2 3 3 2 3 6 2 2" xfId="19342" xr:uid="{00000000-0005-0000-0000-0000D54A0000}"/>
    <cellStyle name="20% - Accent1 3 2 3 3 2 3 6 3" xfId="19343" xr:uid="{00000000-0005-0000-0000-0000D64A0000}"/>
    <cellStyle name="20% - Accent1 3 2 3 3 2 3 7" xfId="19344" xr:uid="{00000000-0005-0000-0000-0000D74A0000}"/>
    <cellStyle name="20% - Accent1 3 2 3 3 2 3 7 2" xfId="19345" xr:uid="{00000000-0005-0000-0000-0000D84A0000}"/>
    <cellStyle name="20% - Accent1 3 2 3 3 2 3 8" xfId="19346" xr:uid="{00000000-0005-0000-0000-0000D94A0000}"/>
    <cellStyle name="20% - Accent1 3 2 3 3 2 3 8 2" xfId="19347" xr:uid="{00000000-0005-0000-0000-0000DA4A0000}"/>
    <cellStyle name="20% - Accent1 3 2 3 3 2 3 9" xfId="19348" xr:uid="{00000000-0005-0000-0000-0000DB4A0000}"/>
    <cellStyle name="20% - Accent1 3 2 3 3 2 4" xfId="19349" xr:uid="{00000000-0005-0000-0000-0000DC4A0000}"/>
    <cellStyle name="20% - Accent1 3 2 3 3 2 4 2" xfId="19350" xr:uid="{00000000-0005-0000-0000-0000DD4A0000}"/>
    <cellStyle name="20% - Accent1 3 2 3 3 2 4 2 2" xfId="19351" xr:uid="{00000000-0005-0000-0000-0000DE4A0000}"/>
    <cellStyle name="20% - Accent1 3 2 3 3 2 4 2 2 2" xfId="19352" xr:uid="{00000000-0005-0000-0000-0000DF4A0000}"/>
    <cellStyle name="20% - Accent1 3 2 3 3 2 4 2 3" xfId="19353" xr:uid="{00000000-0005-0000-0000-0000E04A0000}"/>
    <cellStyle name="20% - Accent1 3 2 3 3 2 4 3" xfId="19354" xr:uid="{00000000-0005-0000-0000-0000E14A0000}"/>
    <cellStyle name="20% - Accent1 3 2 3 3 2 4 3 2" xfId="19355" xr:uid="{00000000-0005-0000-0000-0000E24A0000}"/>
    <cellStyle name="20% - Accent1 3 2 3 3 2 4 4" xfId="19356" xr:uid="{00000000-0005-0000-0000-0000E34A0000}"/>
    <cellStyle name="20% - Accent1 3 2 3 3 2 5" xfId="19357" xr:uid="{00000000-0005-0000-0000-0000E44A0000}"/>
    <cellStyle name="20% - Accent1 3 2 3 3 2 5 2" xfId="19358" xr:uid="{00000000-0005-0000-0000-0000E54A0000}"/>
    <cellStyle name="20% - Accent1 3 2 3 3 2 5 2 2" xfId="19359" xr:uid="{00000000-0005-0000-0000-0000E64A0000}"/>
    <cellStyle name="20% - Accent1 3 2 3 3 2 5 2 2 2" xfId="19360" xr:uid="{00000000-0005-0000-0000-0000E74A0000}"/>
    <cellStyle name="20% - Accent1 3 2 3 3 2 5 2 3" xfId="19361" xr:uid="{00000000-0005-0000-0000-0000E84A0000}"/>
    <cellStyle name="20% - Accent1 3 2 3 3 2 5 3" xfId="19362" xr:uid="{00000000-0005-0000-0000-0000E94A0000}"/>
    <cellStyle name="20% - Accent1 3 2 3 3 2 5 3 2" xfId="19363" xr:uid="{00000000-0005-0000-0000-0000EA4A0000}"/>
    <cellStyle name="20% - Accent1 3 2 3 3 2 5 4" xfId="19364" xr:uid="{00000000-0005-0000-0000-0000EB4A0000}"/>
    <cellStyle name="20% - Accent1 3 2 3 3 2 6" xfId="19365" xr:uid="{00000000-0005-0000-0000-0000EC4A0000}"/>
    <cellStyle name="20% - Accent1 3 2 3 3 2 6 2" xfId="19366" xr:uid="{00000000-0005-0000-0000-0000ED4A0000}"/>
    <cellStyle name="20% - Accent1 3 2 3 3 2 6 2 2" xfId="19367" xr:uid="{00000000-0005-0000-0000-0000EE4A0000}"/>
    <cellStyle name="20% - Accent1 3 2 3 3 2 6 2 2 2" xfId="19368" xr:uid="{00000000-0005-0000-0000-0000EF4A0000}"/>
    <cellStyle name="20% - Accent1 3 2 3 3 2 6 2 3" xfId="19369" xr:uid="{00000000-0005-0000-0000-0000F04A0000}"/>
    <cellStyle name="20% - Accent1 3 2 3 3 2 6 3" xfId="19370" xr:uid="{00000000-0005-0000-0000-0000F14A0000}"/>
    <cellStyle name="20% - Accent1 3 2 3 3 2 6 3 2" xfId="19371" xr:uid="{00000000-0005-0000-0000-0000F24A0000}"/>
    <cellStyle name="20% - Accent1 3 2 3 3 2 6 4" xfId="19372" xr:uid="{00000000-0005-0000-0000-0000F34A0000}"/>
    <cellStyle name="20% - Accent1 3 2 3 3 2 7" xfId="19373" xr:uid="{00000000-0005-0000-0000-0000F44A0000}"/>
    <cellStyle name="20% - Accent1 3 2 3 3 2 7 2" xfId="19374" xr:uid="{00000000-0005-0000-0000-0000F54A0000}"/>
    <cellStyle name="20% - Accent1 3 2 3 3 2 7 2 2" xfId="19375" xr:uid="{00000000-0005-0000-0000-0000F64A0000}"/>
    <cellStyle name="20% - Accent1 3 2 3 3 2 7 3" xfId="19376" xr:uid="{00000000-0005-0000-0000-0000F74A0000}"/>
    <cellStyle name="20% - Accent1 3 2 3 3 2 8" xfId="19377" xr:uid="{00000000-0005-0000-0000-0000F84A0000}"/>
    <cellStyle name="20% - Accent1 3 2 3 3 2 8 2" xfId="19378" xr:uid="{00000000-0005-0000-0000-0000F94A0000}"/>
    <cellStyle name="20% - Accent1 3 2 3 3 2 8 2 2" xfId="19379" xr:uid="{00000000-0005-0000-0000-0000FA4A0000}"/>
    <cellStyle name="20% - Accent1 3 2 3 3 2 8 3" xfId="19380" xr:uid="{00000000-0005-0000-0000-0000FB4A0000}"/>
    <cellStyle name="20% - Accent1 3 2 3 3 2 9" xfId="19381" xr:uid="{00000000-0005-0000-0000-0000FC4A0000}"/>
    <cellStyle name="20% - Accent1 3 2 3 3 2 9 2" xfId="19382" xr:uid="{00000000-0005-0000-0000-0000FD4A0000}"/>
    <cellStyle name="20% - Accent1 3 2 3 3 3" xfId="19383" xr:uid="{00000000-0005-0000-0000-0000FE4A0000}"/>
    <cellStyle name="20% - Accent1 3 2 3 3 3 10" xfId="19384" xr:uid="{00000000-0005-0000-0000-0000FF4A0000}"/>
    <cellStyle name="20% - Accent1 3 2 3 3 3 10 2" xfId="19385" xr:uid="{00000000-0005-0000-0000-0000004B0000}"/>
    <cellStyle name="20% - Accent1 3 2 3 3 3 11" xfId="19386" xr:uid="{00000000-0005-0000-0000-0000014B0000}"/>
    <cellStyle name="20% - Accent1 3 2 3 3 3 2" xfId="19387" xr:uid="{00000000-0005-0000-0000-0000024B0000}"/>
    <cellStyle name="20% - Accent1 3 2 3 3 3 2 2" xfId="19388" xr:uid="{00000000-0005-0000-0000-0000034B0000}"/>
    <cellStyle name="20% - Accent1 3 2 3 3 3 2 2 2" xfId="19389" xr:uid="{00000000-0005-0000-0000-0000044B0000}"/>
    <cellStyle name="20% - Accent1 3 2 3 3 3 2 2 2 2" xfId="19390" xr:uid="{00000000-0005-0000-0000-0000054B0000}"/>
    <cellStyle name="20% - Accent1 3 2 3 3 3 2 2 2 2 2" xfId="19391" xr:uid="{00000000-0005-0000-0000-0000064B0000}"/>
    <cellStyle name="20% - Accent1 3 2 3 3 3 2 2 2 3" xfId="19392" xr:uid="{00000000-0005-0000-0000-0000074B0000}"/>
    <cellStyle name="20% - Accent1 3 2 3 3 3 2 2 3" xfId="19393" xr:uid="{00000000-0005-0000-0000-0000084B0000}"/>
    <cellStyle name="20% - Accent1 3 2 3 3 3 2 2 3 2" xfId="19394" xr:uid="{00000000-0005-0000-0000-0000094B0000}"/>
    <cellStyle name="20% - Accent1 3 2 3 3 3 2 2 4" xfId="19395" xr:uid="{00000000-0005-0000-0000-00000A4B0000}"/>
    <cellStyle name="20% - Accent1 3 2 3 3 3 2 3" xfId="19396" xr:uid="{00000000-0005-0000-0000-00000B4B0000}"/>
    <cellStyle name="20% - Accent1 3 2 3 3 3 2 3 2" xfId="19397" xr:uid="{00000000-0005-0000-0000-00000C4B0000}"/>
    <cellStyle name="20% - Accent1 3 2 3 3 3 2 3 2 2" xfId="19398" xr:uid="{00000000-0005-0000-0000-00000D4B0000}"/>
    <cellStyle name="20% - Accent1 3 2 3 3 3 2 3 2 2 2" xfId="19399" xr:uid="{00000000-0005-0000-0000-00000E4B0000}"/>
    <cellStyle name="20% - Accent1 3 2 3 3 3 2 3 2 3" xfId="19400" xr:uid="{00000000-0005-0000-0000-00000F4B0000}"/>
    <cellStyle name="20% - Accent1 3 2 3 3 3 2 3 3" xfId="19401" xr:uid="{00000000-0005-0000-0000-0000104B0000}"/>
    <cellStyle name="20% - Accent1 3 2 3 3 3 2 3 3 2" xfId="19402" xr:uid="{00000000-0005-0000-0000-0000114B0000}"/>
    <cellStyle name="20% - Accent1 3 2 3 3 3 2 3 4" xfId="19403" xr:uid="{00000000-0005-0000-0000-0000124B0000}"/>
    <cellStyle name="20% - Accent1 3 2 3 3 3 2 4" xfId="19404" xr:uid="{00000000-0005-0000-0000-0000134B0000}"/>
    <cellStyle name="20% - Accent1 3 2 3 3 3 2 4 2" xfId="19405" xr:uid="{00000000-0005-0000-0000-0000144B0000}"/>
    <cellStyle name="20% - Accent1 3 2 3 3 3 2 4 2 2" xfId="19406" xr:uid="{00000000-0005-0000-0000-0000154B0000}"/>
    <cellStyle name="20% - Accent1 3 2 3 3 3 2 4 2 2 2" xfId="19407" xr:uid="{00000000-0005-0000-0000-0000164B0000}"/>
    <cellStyle name="20% - Accent1 3 2 3 3 3 2 4 2 3" xfId="19408" xr:uid="{00000000-0005-0000-0000-0000174B0000}"/>
    <cellStyle name="20% - Accent1 3 2 3 3 3 2 4 3" xfId="19409" xr:uid="{00000000-0005-0000-0000-0000184B0000}"/>
    <cellStyle name="20% - Accent1 3 2 3 3 3 2 4 3 2" xfId="19410" xr:uid="{00000000-0005-0000-0000-0000194B0000}"/>
    <cellStyle name="20% - Accent1 3 2 3 3 3 2 4 4" xfId="19411" xr:uid="{00000000-0005-0000-0000-00001A4B0000}"/>
    <cellStyle name="20% - Accent1 3 2 3 3 3 2 5" xfId="19412" xr:uid="{00000000-0005-0000-0000-00001B4B0000}"/>
    <cellStyle name="20% - Accent1 3 2 3 3 3 2 5 2" xfId="19413" xr:uid="{00000000-0005-0000-0000-00001C4B0000}"/>
    <cellStyle name="20% - Accent1 3 2 3 3 3 2 5 2 2" xfId="19414" xr:uid="{00000000-0005-0000-0000-00001D4B0000}"/>
    <cellStyle name="20% - Accent1 3 2 3 3 3 2 5 3" xfId="19415" xr:uid="{00000000-0005-0000-0000-00001E4B0000}"/>
    <cellStyle name="20% - Accent1 3 2 3 3 3 2 6" xfId="19416" xr:uid="{00000000-0005-0000-0000-00001F4B0000}"/>
    <cellStyle name="20% - Accent1 3 2 3 3 3 2 6 2" xfId="19417" xr:uid="{00000000-0005-0000-0000-0000204B0000}"/>
    <cellStyle name="20% - Accent1 3 2 3 3 3 2 6 2 2" xfId="19418" xr:uid="{00000000-0005-0000-0000-0000214B0000}"/>
    <cellStyle name="20% - Accent1 3 2 3 3 3 2 6 3" xfId="19419" xr:uid="{00000000-0005-0000-0000-0000224B0000}"/>
    <cellStyle name="20% - Accent1 3 2 3 3 3 2 7" xfId="19420" xr:uid="{00000000-0005-0000-0000-0000234B0000}"/>
    <cellStyle name="20% - Accent1 3 2 3 3 3 2 7 2" xfId="19421" xr:uid="{00000000-0005-0000-0000-0000244B0000}"/>
    <cellStyle name="20% - Accent1 3 2 3 3 3 2 8" xfId="19422" xr:uid="{00000000-0005-0000-0000-0000254B0000}"/>
    <cellStyle name="20% - Accent1 3 2 3 3 3 2 8 2" xfId="19423" xr:uid="{00000000-0005-0000-0000-0000264B0000}"/>
    <cellStyle name="20% - Accent1 3 2 3 3 3 2 9" xfId="19424" xr:uid="{00000000-0005-0000-0000-0000274B0000}"/>
    <cellStyle name="20% - Accent1 3 2 3 3 3 3" xfId="19425" xr:uid="{00000000-0005-0000-0000-0000284B0000}"/>
    <cellStyle name="20% - Accent1 3 2 3 3 3 3 2" xfId="19426" xr:uid="{00000000-0005-0000-0000-0000294B0000}"/>
    <cellStyle name="20% - Accent1 3 2 3 3 3 3 2 2" xfId="19427" xr:uid="{00000000-0005-0000-0000-00002A4B0000}"/>
    <cellStyle name="20% - Accent1 3 2 3 3 3 3 2 2 2" xfId="19428" xr:uid="{00000000-0005-0000-0000-00002B4B0000}"/>
    <cellStyle name="20% - Accent1 3 2 3 3 3 3 2 2 2 2" xfId="19429" xr:uid="{00000000-0005-0000-0000-00002C4B0000}"/>
    <cellStyle name="20% - Accent1 3 2 3 3 3 3 2 2 3" xfId="19430" xr:uid="{00000000-0005-0000-0000-00002D4B0000}"/>
    <cellStyle name="20% - Accent1 3 2 3 3 3 3 2 3" xfId="19431" xr:uid="{00000000-0005-0000-0000-00002E4B0000}"/>
    <cellStyle name="20% - Accent1 3 2 3 3 3 3 2 3 2" xfId="19432" xr:uid="{00000000-0005-0000-0000-00002F4B0000}"/>
    <cellStyle name="20% - Accent1 3 2 3 3 3 3 2 4" xfId="19433" xr:uid="{00000000-0005-0000-0000-0000304B0000}"/>
    <cellStyle name="20% - Accent1 3 2 3 3 3 3 3" xfId="19434" xr:uid="{00000000-0005-0000-0000-0000314B0000}"/>
    <cellStyle name="20% - Accent1 3 2 3 3 3 3 3 2" xfId="19435" xr:uid="{00000000-0005-0000-0000-0000324B0000}"/>
    <cellStyle name="20% - Accent1 3 2 3 3 3 3 3 2 2" xfId="19436" xr:uid="{00000000-0005-0000-0000-0000334B0000}"/>
    <cellStyle name="20% - Accent1 3 2 3 3 3 3 3 2 2 2" xfId="19437" xr:uid="{00000000-0005-0000-0000-0000344B0000}"/>
    <cellStyle name="20% - Accent1 3 2 3 3 3 3 3 2 3" xfId="19438" xr:uid="{00000000-0005-0000-0000-0000354B0000}"/>
    <cellStyle name="20% - Accent1 3 2 3 3 3 3 3 3" xfId="19439" xr:uid="{00000000-0005-0000-0000-0000364B0000}"/>
    <cellStyle name="20% - Accent1 3 2 3 3 3 3 3 3 2" xfId="19440" xr:uid="{00000000-0005-0000-0000-0000374B0000}"/>
    <cellStyle name="20% - Accent1 3 2 3 3 3 3 3 4" xfId="19441" xr:uid="{00000000-0005-0000-0000-0000384B0000}"/>
    <cellStyle name="20% - Accent1 3 2 3 3 3 3 4" xfId="19442" xr:uid="{00000000-0005-0000-0000-0000394B0000}"/>
    <cellStyle name="20% - Accent1 3 2 3 3 3 3 4 2" xfId="19443" xr:uid="{00000000-0005-0000-0000-00003A4B0000}"/>
    <cellStyle name="20% - Accent1 3 2 3 3 3 3 4 2 2" xfId="19444" xr:uid="{00000000-0005-0000-0000-00003B4B0000}"/>
    <cellStyle name="20% - Accent1 3 2 3 3 3 3 4 2 2 2" xfId="19445" xr:uid="{00000000-0005-0000-0000-00003C4B0000}"/>
    <cellStyle name="20% - Accent1 3 2 3 3 3 3 4 2 3" xfId="19446" xr:uid="{00000000-0005-0000-0000-00003D4B0000}"/>
    <cellStyle name="20% - Accent1 3 2 3 3 3 3 4 3" xfId="19447" xr:uid="{00000000-0005-0000-0000-00003E4B0000}"/>
    <cellStyle name="20% - Accent1 3 2 3 3 3 3 4 3 2" xfId="19448" xr:uid="{00000000-0005-0000-0000-00003F4B0000}"/>
    <cellStyle name="20% - Accent1 3 2 3 3 3 3 4 4" xfId="19449" xr:uid="{00000000-0005-0000-0000-0000404B0000}"/>
    <cellStyle name="20% - Accent1 3 2 3 3 3 3 5" xfId="19450" xr:uid="{00000000-0005-0000-0000-0000414B0000}"/>
    <cellStyle name="20% - Accent1 3 2 3 3 3 3 5 2" xfId="19451" xr:uid="{00000000-0005-0000-0000-0000424B0000}"/>
    <cellStyle name="20% - Accent1 3 2 3 3 3 3 5 2 2" xfId="19452" xr:uid="{00000000-0005-0000-0000-0000434B0000}"/>
    <cellStyle name="20% - Accent1 3 2 3 3 3 3 5 3" xfId="19453" xr:uid="{00000000-0005-0000-0000-0000444B0000}"/>
    <cellStyle name="20% - Accent1 3 2 3 3 3 3 6" xfId="19454" xr:uid="{00000000-0005-0000-0000-0000454B0000}"/>
    <cellStyle name="20% - Accent1 3 2 3 3 3 3 6 2" xfId="19455" xr:uid="{00000000-0005-0000-0000-0000464B0000}"/>
    <cellStyle name="20% - Accent1 3 2 3 3 3 3 6 2 2" xfId="19456" xr:uid="{00000000-0005-0000-0000-0000474B0000}"/>
    <cellStyle name="20% - Accent1 3 2 3 3 3 3 6 3" xfId="19457" xr:uid="{00000000-0005-0000-0000-0000484B0000}"/>
    <cellStyle name="20% - Accent1 3 2 3 3 3 3 7" xfId="19458" xr:uid="{00000000-0005-0000-0000-0000494B0000}"/>
    <cellStyle name="20% - Accent1 3 2 3 3 3 3 7 2" xfId="19459" xr:uid="{00000000-0005-0000-0000-00004A4B0000}"/>
    <cellStyle name="20% - Accent1 3 2 3 3 3 3 8" xfId="19460" xr:uid="{00000000-0005-0000-0000-00004B4B0000}"/>
    <cellStyle name="20% - Accent1 3 2 3 3 3 3 8 2" xfId="19461" xr:uid="{00000000-0005-0000-0000-00004C4B0000}"/>
    <cellStyle name="20% - Accent1 3 2 3 3 3 3 9" xfId="19462" xr:uid="{00000000-0005-0000-0000-00004D4B0000}"/>
    <cellStyle name="20% - Accent1 3 2 3 3 3 4" xfId="19463" xr:uid="{00000000-0005-0000-0000-00004E4B0000}"/>
    <cellStyle name="20% - Accent1 3 2 3 3 3 4 2" xfId="19464" xr:uid="{00000000-0005-0000-0000-00004F4B0000}"/>
    <cellStyle name="20% - Accent1 3 2 3 3 3 4 2 2" xfId="19465" xr:uid="{00000000-0005-0000-0000-0000504B0000}"/>
    <cellStyle name="20% - Accent1 3 2 3 3 3 4 2 2 2" xfId="19466" xr:uid="{00000000-0005-0000-0000-0000514B0000}"/>
    <cellStyle name="20% - Accent1 3 2 3 3 3 4 2 3" xfId="19467" xr:uid="{00000000-0005-0000-0000-0000524B0000}"/>
    <cellStyle name="20% - Accent1 3 2 3 3 3 4 3" xfId="19468" xr:uid="{00000000-0005-0000-0000-0000534B0000}"/>
    <cellStyle name="20% - Accent1 3 2 3 3 3 4 3 2" xfId="19469" xr:uid="{00000000-0005-0000-0000-0000544B0000}"/>
    <cellStyle name="20% - Accent1 3 2 3 3 3 4 4" xfId="19470" xr:uid="{00000000-0005-0000-0000-0000554B0000}"/>
    <cellStyle name="20% - Accent1 3 2 3 3 3 5" xfId="19471" xr:uid="{00000000-0005-0000-0000-0000564B0000}"/>
    <cellStyle name="20% - Accent1 3 2 3 3 3 5 2" xfId="19472" xr:uid="{00000000-0005-0000-0000-0000574B0000}"/>
    <cellStyle name="20% - Accent1 3 2 3 3 3 5 2 2" xfId="19473" xr:uid="{00000000-0005-0000-0000-0000584B0000}"/>
    <cellStyle name="20% - Accent1 3 2 3 3 3 5 2 2 2" xfId="19474" xr:uid="{00000000-0005-0000-0000-0000594B0000}"/>
    <cellStyle name="20% - Accent1 3 2 3 3 3 5 2 3" xfId="19475" xr:uid="{00000000-0005-0000-0000-00005A4B0000}"/>
    <cellStyle name="20% - Accent1 3 2 3 3 3 5 3" xfId="19476" xr:uid="{00000000-0005-0000-0000-00005B4B0000}"/>
    <cellStyle name="20% - Accent1 3 2 3 3 3 5 3 2" xfId="19477" xr:uid="{00000000-0005-0000-0000-00005C4B0000}"/>
    <cellStyle name="20% - Accent1 3 2 3 3 3 5 4" xfId="19478" xr:uid="{00000000-0005-0000-0000-00005D4B0000}"/>
    <cellStyle name="20% - Accent1 3 2 3 3 3 6" xfId="19479" xr:uid="{00000000-0005-0000-0000-00005E4B0000}"/>
    <cellStyle name="20% - Accent1 3 2 3 3 3 6 2" xfId="19480" xr:uid="{00000000-0005-0000-0000-00005F4B0000}"/>
    <cellStyle name="20% - Accent1 3 2 3 3 3 6 2 2" xfId="19481" xr:uid="{00000000-0005-0000-0000-0000604B0000}"/>
    <cellStyle name="20% - Accent1 3 2 3 3 3 6 2 2 2" xfId="19482" xr:uid="{00000000-0005-0000-0000-0000614B0000}"/>
    <cellStyle name="20% - Accent1 3 2 3 3 3 6 2 3" xfId="19483" xr:uid="{00000000-0005-0000-0000-0000624B0000}"/>
    <cellStyle name="20% - Accent1 3 2 3 3 3 6 3" xfId="19484" xr:uid="{00000000-0005-0000-0000-0000634B0000}"/>
    <cellStyle name="20% - Accent1 3 2 3 3 3 6 3 2" xfId="19485" xr:uid="{00000000-0005-0000-0000-0000644B0000}"/>
    <cellStyle name="20% - Accent1 3 2 3 3 3 6 4" xfId="19486" xr:uid="{00000000-0005-0000-0000-0000654B0000}"/>
    <cellStyle name="20% - Accent1 3 2 3 3 3 7" xfId="19487" xr:uid="{00000000-0005-0000-0000-0000664B0000}"/>
    <cellStyle name="20% - Accent1 3 2 3 3 3 7 2" xfId="19488" xr:uid="{00000000-0005-0000-0000-0000674B0000}"/>
    <cellStyle name="20% - Accent1 3 2 3 3 3 7 2 2" xfId="19489" xr:uid="{00000000-0005-0000-0000-0000684B0000}"/>
    <cellStyle name="20% - Accent1 3 2 3 3 3 7 3" xfId="19490" xr:uid="{00000000-0005-0000-0000-0000694B0000}"/>
    <cellStyle name="20% - Accent1 3 2 3 3 3 8" xfId="19491" xr:uid="{00000000-0005-0000-0000-00006A4B0000}"/>
    <cellStyle name="20% - Accent1 3 2 3 3 3 8 2" xfId="19492" xr:uid="{00000000-0005-0000-0000-00006B4B0000}"/>
    <cellStyle name="20% - Accent1 3 2 3 3 3 8 2 2" xfId="19493" xr:uid="{00000000-0005-0000-0000-00006C4B0000}"/>
    <cellStyle name="20% - Accent1 3 2 3 3 3 8 3" xfId="19494" xr:uid="{00000000-0005-0000-0000-00006D4B0000}"/>
    <cellStyle name="20% - Accent1 3 2 3 3 3 9" xfId="19495" xr:uid="{00000000-0005-0000-0000-00006E4B0000}"/>
    <cellStyle name="20% - Accent1 3 2 3 3 3 9 2" xfId="19496" xr:uid="{00000000-0005-0000-0000-00006F4B0000}"/>
    <cellStyle name="20% - Accent1 3 2 3 3 4" xfId="19497" xr:uid="{00000000-0005-0000-0000-0000704B0000}"/>
    <cellStyle name="20% - Accent1 3 2 3 3 4 10" xfId="19498" xr:uid="{00000000-0005-0000-0000-0000714B0000}"/>
    <cellStyle name="20% - Accent1 3 2 3 3 4 10 2" xfId="19499" xr:uid="{00000000-0005-0000-0000-0000724B0000}"/>
    <cellStyle name="20% - Accent1 3 2 3 3 4 11" xfId="19500" xr:uid="{00000000-0005-0000-0000-0000734B0000}"/>
    <cellStyle name="20% - Accent1 3 2 3 3 4 2" xfId="19501" xr:uid="{00000000-0005-0000-0000-0000744B0000}"/>
    <cellStyle name="20% - Accent1 3 2 3 3 4 2 2" xfId="19502" xr:uid="{00000000-0005-0000-0000-0000754B0000}"/>
    <cellStyle name="20% - Accent1 3 2 3 3 4 2 2 2" xfId="19503" xr:uid="{00000000-0005-0000-0000-0000764B0000}"/>
    <cellStyle name="20% - Accent1 3 2 3 3 4 2 2 2 2" xfId="19504" xr:uid="{00000000-0005-0000-0000-0000774B0000}"/>
    <cellStyle name="20% - Accent1 3 2 3 3 4 2 2 2 2 2" xfId="19505" xr:uid="{00000000-0005-0000-0000-0000784B0000}"/>
    <cellStyle name="20% - Accent1 3 2 3 3 4 2 2 2 3" xfId="19506" xr:uid="{00000000-0005-0000-0000-0000794B0000}"/>
    <cellStyle name="20% - Accent1 3 2 3 3 4 2 2 3" xfId="19507" xr:uid="{00000000-0005-0000-0000-00007A4B0000}"/>
    <cellStyle name="20% - Accent1 3 2 3 3 4 2 2 3 2" xfId="19508" xr:uid="{00000000-0005-0000-0000-00007B4B0000}"/>
    <cellStyle name="20% - Accent1 3 2 3 3 4 2 2 4" xfId="19509" xr:uid="{00000000-0005-0000-0000-00007C4B0000}"/>
    <cellStyle name="20% - Accent1 3 2 3 3 4 2 3" xfId="19510" xr:uid="{00000000-0005-0000-0000-00007D4B0000}"/>
    <cellStyle name="20% - Accent1 3 2 3 3 4 2 3 2" xfId="19511" xr:uid="{00000000-0005-0000-0000-00007E4B0000}"/>
    <cellStyle name="20% - Accent1 3 2 3 3 4 2 3 2 2" xfId="19512" xr:uid="{00000000-0005-0000-0000-00007F4B0000}"/>
    <cellStyle name="20% - Accent1 3 2 3 3 4 2 3 2 2 2" xfId="19513" xr:uid="{00000000-0005-0000-0000-0000804B0000}"/>
    <cellStyle name="20% - Accent1 3 2 3 3 4 2 3 2 3" xfId="19514" xr:uid="{00000000-0005-0000-0000-0000814B0000}"/>
    <cellStyle name="20% - Accent1 3 2 3 3 4 2 3 3" xfId="19515" xr:uid="{00000000-0005-0000-0000-0000824B0000}"/>
    <cellStyle name="20% - Accent1 3 2 3 3 4 2 3 3 2" xfId="19516" xr:uid="{00000000-0005-0000-0000-0000834B0000}"/>
    <cellStyle name="20% - Accent1 3 2 3 3 4 2 3 4" xfId="19517" xr:uid="{00000000-0005-0000-0000-0000844B0000}"/>
    <cellStyle name="20% - Accent1 3 2 3 3 4 2 4" xfId="19518" xr:uid="{00000000-0005-0000-0000-0000854B0000}"/>
    <cellStyle name="20% - Accent1 3 2 3 3 4 2 4 2" xfId="19519" xr:uid="{00000000-0005-0000-0000-0000864B0000}"/>
    <cellStyle name="20% - Accent1 3 2 3 3 4 2 4 2 2" xfId="19520" xr:uid="{00000000-0005-0000-0000-0000874B0000}"/>
    <cellStyle name="20% - Accent1 3 2 3 3 4 2 4 2 2 2" xfId="19521" xr:uid="{00000000-0005-0000-0000-0000884B0000}"/>
    <cellStyle name="20% - Accent1 3 2 3 3 4 2 4 2 3" xfId="19522" xr:uid="{00000000-0005-0000-0000-0000894B0000}"/>
    <cellStyle name="20% - Accent1 3 2 3 3 4 2 4 3" xfId="19523" xr:uid="{00000000-0005-0000-0000-00008A4B0000}"/>
    <cellStyle name="20% - Accent1 3 2 3 3 4 2 4 3 2" xfId="19524" xr:uid="{00000000-0005-0000-0000-00008B4B0000}"/>
    <cellStyle name="20% - Accent1 3 2 3 3 4 2 4 4" xfId="19525" xr:uid="{00000000-0005-0000-0000-00008C4B0000}"/>
    <cellStyle name="20% - Accent1 3 2 3 3 4 2 5" xfId="19526" xr:uid="{00000000-0005-0000-0000-00008D4B0000}"/>
    <cellStyle name="20% - Accent1 3 2 3 3 4 2 5 2" xfId="19527" xr:uid="{00000000-0005-0000-0000-00008E4B0000}"/>
    <cellStyle name="20% - Accent1 3 2 3 3 4 2 5 2 2" xfId="19528" xr:uid="{00000000-0005-0000-0000-00008F4B0000}"/>
    <cellStyle name="20% - Accent1 3 2 3 3 4 2 5 3" xfId="19529" xr:uid="{00000000-0005-0000-0000-0000904B0000}"/>
    <cellStyle name="20% - Accent1 3 2 3 3 4 2 6" xfId="19530" xr:uid="{00000000-0005-0000-0000-0000914B0000}"/>
    <cellStyle name="20% - Accent1 3 2 3 3 4 2 6 2" xfId="19531" xr:uid="{00000000-0005-0000-0000-0000924B0000}"/>
    <cellStyle name="20% - Accent1 3 2 3 3 4 2 6 2 2" xfId="19532" xr:uid="{00000000-0005-0000-0000-0000934B0000}"/>
    <cellStyle name="20% - Accent1 3 2 3 3 4 2 6 3" xfId="19533" xr:uid="{00000000-0005-0000-0000-0000944B0000}"/>
    <cellStyle name="20% - Accent1 3 2 3 3 4 2 7" xfId="19534" xr:uid="{00000000-0005-0000-0000-0000954B0000}"/>
    <cellStyle name="20% - Accent1 3 2 3 3 4 2 7 2" xfId="19535" xr:uid="{00000000-0005-0000-0000-0000964B0000}"/>
    <cellStyle name="20% - Accent1 3 2 3 3 4 2 8" xfId="19536" xr:uid="{00000000-0005-0000-0000-0000974B0000}"/>
    <cellStyle name="20% - Accent1 3 2 3 3 4 2 8 2" xfId="19537" xr:uid="{00000000-0005-0000-0000-0000984B0000}"/>
    <cellStyle name="20% - Accent1 3 2 3 3 4 2 9" xfId="19538" xr:uid="{00000000-0005-0000-0000-0000994B0000}"/>
    <cellStyle name="20% - Accent1 3 2 3 3 4 3" xfId="19539" xr:uid="{00000000-0005-0000-0000-00009A4B0000}"/>
    <cellStyle name="20% - Accent1 3 2 3 3 4 3 2" xfId="19540" xr:uid="{00000000-0005-0000-0000-00009B4B0000}"/>
    <cellStyle name="20% - Accent1 3 2 3 3 4 3 2 2" xfId="19541" xr:uid="{00000000-0005-0000-0000-00009C4B0000}"/>
    <cellStyle name="20% - Accent1 3 2 3 3 4 3 2 2 2" xfId="19542" xr:uid="{00000000-0005-0000-0000-00009D4B0000}"/>
    <cellStyle name="20% - Accent1 3 2 3 3 4 3 2 2 2 2" xfId="19543" xr:uid="{00000000-0005-0000-0000-00009E4B0000}"/>
    <cellStyle name="20% - Accent1 3 2 3 3 4 3 2 2 3" xfId="19544" xr:uid="{00000000-0005-0000-0000-00009F4B0000}"/>
    <cellStyle name="20% - Accent1 3 2 3 3 4 3 2 3" xfId="19545" xr:uid="{00000000-0005-0000-0000-0000A04B0000}"/>
    <cellStyle name="20% - Accent1 3 2 3 3 4 3 2 3 2" xfId="19546" xr:uid="{00000000-0005-0000-0000-0000A14B0000}"/>
    <cellStyle name="20% - Accent1 3 2 3 3 4 3 2 4" xfId="19547" xr:uid="{00000000-0005-0000-0000-0000A24B0000}"/>
    <cellStyle name="20% - Accent1 3 2 3 3 4 3 3" xfId="19548" xr:uid="{00000000-0005-0000-0000-0000A34B0000}"/>
    <cellStyle name="20% - Accent1 3 2 3 3 4 3 3 2" xfId="19549" xr:uid="{00000000-0005-0000-0000-0000A44B0000}"/>
    <cellStyle name="20% - Accent1 3 2 3 3 4 3 3 2 2" xfId="19550" xr:uid="{00000000-0005-0000-0000-0000A54B0000}"/>
    <cellStyle name="20% - Accent1 3 2 3 3 4 3 3 2 2 2" xfId="19551" xr:uid="{00000000-0005-0000-0000-0000A64B0000}"/>
    <cellStyle name="20% - Accent1 3 2 3 3 4 3 3 2 3" xfId="19552" xr:uid="{00000000-0005-0000-0000-0000A74B0000}"/>
    <cellStyle name="20% - Accent1 3 2 3 3 4 3 3 3" xfId="19553" xr:uid="{00000000-0005-0000-0000-0000A84B0000}"/>
    <cellStyle name="20% - Accent1 3 2 3 3 4 3 3 3 2" xfId="19554" xr:uid="{00000000-0005-0000-0000-0000A94B0000}"/>
    <cellStyle name="20% - Accent1 3 2 3 3 4 3 3 4" xfId="19555" xr:uid="{00000000-0005-0000-0000-0000AA4B0000}"/>
    <cellStyle name="20% - Accent1 3 2 3 3 4 3 4" xfId="19556" xr:uid="{00000000-0005-0000-0000-0000AB4B0000}"/>
    <cellStyle name="20% - Accent1 3 2 3 3 4 3 4 2" xfId="19557" xr:uid="{00000000-0005-0000-0000-0000AC4B0000}"/>
    <cellStyle name="20% - Accent1 3 2 3 3 4 3 4 2 2" xfId="19558" xr:uid="{00000000-0005-0000-0000-0000AD4B0000}"/>
    <cellStyle name="20% - Accent1 3 2 3 3 4 3 4 2 2 2" xfId="19559" xr:uid="{00000000-0005-0000-0000-0000AE4B0000}"/>
    <cellStyle name="20% - Accent1 3 2 3 3 4 3 4 2 3" xfId="19560" xr:uid="{00000000-0005-0000-0000-0000AF4B0000}"/>
    <cellStyle name="20% - Accent1 3 2 3 3 4 3 4 3" xfId="19561" xr:uid="{00000000-0005-0000-0000-0000B04B0000}"/>
    <cellStyle name="20% - Accent1 3 2 3 3 4 3 4 3 2" xfId="19562" xr:uid="{00000000-0005-0000-0000-0000B14B0000}"/>
    <cellStyle name="20% - Accent1 3 2 3 3 4 3 4 4" xfId="19563" xr:uid="{00000000-0005-0000-0000-0000B24B0000}"/>
    <cellStyle name="20% - Accent1 3 2 3 3 4 3 5" xfId="19564" xr:uid="{00000000-0005-0000-0000-0000B34B0000}"/>
    <cellStyle name="20% - Accent1 3 2 3 3 4 3 5 2" xfId="19565" xr:uid="{00000000-0005-0000-0000-0000B44B0000}"/>
    <cellStyle name="20% - Accent1 3 2 3 3 4 3 5 2 2" xfId="19566" xr:uid="{00000000-0005-0000-0000-0000B54B0000}"/>
    <cellStyle name="20% - Accent1 3 2 3 3 4 3 5 3" xfId="19567" xr:uid="{00000000-0005-0000-0000-0000B64B0000}"/>
    <cellStyle name="20% - Accent1 3 2 3 3 4 3 6" xfId="19568" xr:uid="{00000000-0005-0000-0000-0000B74B0000}"/>
    <cellStyle name="20% - Accent1 3 2 3 3 4 3 6 2" xfId="19569" xr:uid="{00000000-0005-0000-0000-0000B84B0000}"/>
    <cellStyle name="20% - Accent1 3 2 3 3 4 3 6 2 2" xfId="19570" xr:uid="{00000000-0005-0000-0000-0000B94B0000}"/>
    <cellStyle name="20% - Accent1 3 2 3 3 4 3 6 3" xfId="19571" xr:uid="{00000000-0005-0000-0000-0000BA4B0000}"/>
    <cellStyle name="20% - Accent1 3 2 3 3 4 3 7" xfId="19572" xr:uid="{00000000-0005-0000-0000-0000BB4B0000}"/>
    <cellStyle name="20% - Accent1 3 2 3 3 4 3 7 2" xfId="19573" xr:uid="{00000000-0005-0000-0000-0000BC4B0000}"/>
    <cellStyle name="20% - Accent1 3 2 3 3 4 3 8" xfId="19574" xr:uid="{00000000-0005-0000-0000-0000BD4B0000}"/>
    <cellStyle name="20% - Accent1 3 2 3 3 4 3 8 2" xfId="19575" xr:uid="{00000000-0005-0000-0000-0000BE4B0000}"/>
    <cellStyle name="20% - Accent1 3 2 3 3 4 3 9" xfId="19576" xr:uid="{00000000-0005-0000-0000-0000BF4B0000}"/>
    <cellStyle name="20% - Accent1 3 2 3 3 4 4" xfId="19577" xr:uid="{00000000-0005-0000-0000-0000C04B0000}"/>
    <cellStyle name="20% - Accent1 3 2 3 3 4 4 2" xfId="19578" xr:uid="{00000000-0005-0000-0000-0000C14B0000}"/>
    <cellStyle name="20% - Accent1 3 2 3 3 4 4 2 2" xfId="19579" xr:uid="{00000000-0005-0000-0000-0000C24B0000}"/>
    <cellStyle name="20% - Accent1 3 2 3 3 4 4 2 2 2" xfId="19580" xr:uid="{00000000-0005-0000-0000-0000C34B0000}"/>
    <cellStyle name="20% - Accent1 3 2 3 3 4 4 2 3" xfId="19581" xr:uid="{00000000-0005-0000-0000-0000C44B0000}"/>
    <cellStyle name="20% - Accent1 3 2 3 3 4 4 3" xfId="19582" xr:uid="{00000000-0005-0000-0000-0000C54B0000}"/>
    <cellStyle name="20% - Accent1 3 2 3 3 4 4 3 2" xfId="19583" xr:uid="{00000000-0005-0000-0000-0000C64B0000}"/>
    <cellStyle name="20% - Accent1 3 2 3 3 4 4 4" xfId="19584" xr:uid="{00000000-0005-0000-0000-0000C74B0000}"/>
    <cellStyle name="20% - Accent1 3 2 3 3 4 5" xfId="19585" xr:uid="{00000000-0005-0000-0000-0000C84B0000}"/>
    <cellStyle name="20% - Accent1 3 2 3 3 4 5 2" xfId="19586" xr:uid="{00000000-0005-0000-0000-0000C94B0000}"/>
    <cellStyle name="20% - Accent1 3 2 3 3 4 5 2 2" xfId="19587" xr:uid="{00000000-0005-0000-0000-0000CA4B0000}"/>
    <cellStyle name="20% - Accent1 3 2 3 3 4 5 2 2 2" xfId="19588" xr:uid="{00000000-0005-0000-0000-0000CB4B0000}"/>
    <cellStyle name="20% - Accent1 3 2 3 3 4 5 2 3" xfId="19589" xr:uid="{00000000-0005-0000-0000-0000CC4B0000}"/>
    <cellStyle name="20% - Accent1 3 2 3 3 4 5 3" xfId="19590" xr:uid="{00000000-0005-0000-0000-0000CD4B0000}"/>
    <cellStyle name="20% - Accent1 3 2 3 3 4 5 3 2" xfId="19591" xr:uid="{00000000-0005-0000-0000-0000CE4B0000}"/>
    <cellStyle name="20% - Accent1 3 2 3 3 4 5 4" xfId="19592" xr:uid="{00000000-0005-0000-0000-0000CF4B0000}"/>
    <cellStyle name="20% - Accent1 3 2 3 3 4 6" xfId="19593" xr:uid="{00000000-0005-0000-0000-0000D04B0000}"/>
    <cellStyle name="20% - Accent1 3 2 3 3 4 6 2" xfId="19594" xr:uid="{00000000-0005-0000-0000-0000D14B0000}"/>
    <cellStyle name="20% - Accent1 3 2 3 3 4 6 2 2" xfId="19595" xr:uid="{00000000-0005-0000-0000-0000D24B0000}"/>
    <cellStyle name="20% - Accent1 3 2 3 3 4 6 2 2 2" xfId="19596" xr:uid="{00000000-0005-0000-0000-0000D34B0000}"/>
    <cellStyle name="20% - Accent1 3 2 3 3 4 6 2 3" xfId="19597" xr:uid="{00000000-0005-0000-0000-0000D44B0000}"/>
    <cellStyle name="20% - Accent1 3 2 3 3 4 6 3" xfId="19598" xr:uid="{00000000-0005-0000-0000-0000D54B0000}"/>
    <cellStyle name="20% - Accent1 3 2 3 3 4 6 3 2" xfId="19599" xr:uid="{00000000-0005-0000-0000-0000D64B0000}"/>
    <cellStyle name="20% - Accent1 3 2 3 3 4 6 4" xfId="19600" xr:uid="{00000000-0005-0000-0000-0000D74B0000}"/>
    <cellStyle name="20% - Accent1 3 2 3 3 4 7" xfId="19601" xr:uid="{00000000-0005-0000-0000-0000D84B0000}"/>
    <cellStyle name="20% - Accent1 3 2 3 3 4 7 2" xfId="19602" xr:uid="{00000000-0005-0000-0000-0000D94B0000}"/>
    <cellStyle name="20% - Accent1 3 2 3 3 4 7 2 2" xfId="19603" xr:uid="{00000000-0005-0000-0000-0000DA4B0000}"/>
    <cellStyle name="20% - Accent1 3 2 3 3 4 7 3" xfId="19604" xr:uid="{00000000-0005-0000-0000-0000DB4B0000}"/>
    <cellStyle name="20% - Accent1 3 2 3 3 4 8" xfId="19605" xr:uid="{00000000-0005-0000-0000-0000DC4B0000}"/>
    <cellStyle name="20% - Accent1 3 2 3 3 4 8 2" xfId="19606" xr:uid="{00000000-0005-0000-0000-0000DD4B0000}"/>
    <cellStyle name="20% - Accent1 3 2 3 3 4 8 2 2" xfId="19607" xr:uid="{00000000-0005-0000-0000-0000DE4B0000}"/>
    <cellStyle name="20% - Accent1 3 2 3 3 4 8 3" xfId="19608" xr:uid="{00000000-0005-0000-0000-0000DF4B0000}"/>
    <cellStyle name="20% - Accent1 3 2 3 3 4 9" xfId="19609" xr:uid="{00000000-0005-0000-0000-0000E04B0000}"/>
    <cellStyle name="20% - Accent1 3 2 3 3 4 9 2" xfId="19610" xr:uid="{00000000-0005-0000-0000-0000E14B0000}"/>
    <cellStyle name="20% - Accent1 3 2 3 3 5" xfId="19611" xr:uid="{00000000-0005-0000-0000-0000E24B0000}"/>
    <cellStyle name="20% - Accent1 3 2 3 3 5 2" xfId="19612" xr:uid="{00000000-0005-0000-0000-0000E34B0000}"/>
    <cellStyle name="20% - Accent1 3 2 3 3 5 2 2" xfId="19613" xr:uid="{00000000-0005-0000-0000-0000E44B0000}"/>
    <cellStyle name="20% - Accent1 3 2 3 3 5 2 2 2" xfId="19614" xr:uid="{00000000-0005-0000-0000-0000E54B0000}"/>
    <cellStyle name="20% - Accent1 3 2 3 3 5 2 2 2 2" xfId="19615" xr:uid="{00000000-0005-0000-0000-0000E64B0000}"/>
    <cellStyle name="20% - Accent1 3 2 3 3 5 2 2 3" xfId="19616" xr:uid="{00000000-0005-0000-0000-0000E74B0000}"/>
    <cellStyle name="20% - Accent1 3 2 3 3 5 2 3" xfId="19617" xr:uid="{00000000-0005-0000-0000-0000E84B0000}"/>
    <cellStyle name="20% - Accent1 3 2 3 3 5 2 3 2" xfId="19618" xr:uid="{00000000-0005-0000-0000-0000E94B0000}"/>
    <cellStyle name="20% - Accent1 3 2 3 3 5 2 4" xfId="19619" xr:uid="{00000000-0005-0000-0000-0000EA4B0000}"/>
    <cellStyle name="20% - Accent1 3 2 3 3 5 3" xfId="19620" xr:uid="{00000000-0005-0000-0000-0000EB4B0000}"/>
    <cellStyle name="20% - Accent1 3 2 3 3 5 3 2" xfId="19621" xr:uid="{00000000-0005-0000-0000-0000EC4B0000}"/>
    <cellStyle name="20% - Accent1 3 2 3 3 5 3 2 2" xfId="19622" xr:uid="{00000000-0005-0000-0000-0000ED4B0000}"/>
    <cellStyle name="20% - Accent1 3 2 3 3 5 3 2 2 2" xfId="19623" xr:uid="{00000000-0005-0000-0000-0000EE4B0000}"/>
    <cellStyle name="20% - Accent1 3 2 3 3 5 3 2 3" xfId="19624" xr:uid="{00000000-0005-0000-0000-0000EF4B0000}"/>
    <cellStyle name="20% - Accent1 3 2 3 3 5 3 3" xfId="19625" xr:uid="{00000000-0005-0000-0000-0000F04B0000}"/>
    <cellStyle name="20% - Accent1 3 2 3 3 5 3 3 2" xfId="19626" xr:uid="{00000000-0005-0000-0000-0000F14B0000}"/>
    <cellStyle name="20% - Accent1 3 2 3 3 5 3 4" xfId="19627" xr:uid="{00000000-0005-0000-0000-0000F24B0000}"/>
    <cellStyle name="20% - Accent1 3 2 3 3 5 4" xfId="19628" xr:uid="{00000000-0005-0000-0000-0000F34B0000}"/>
    <cellStyle name="20% - Accent1 3 2 3 3 5 4 2" xfId="19629" xr:uid="{00000000-0005-0000-0000-0000F44B0000}"/>
    <cellStyle name="20% - Accent1 3 2 3 3 5 4 2 2" xfId="19630" xr:uid="{00000000-0005-0000-0000-0000F54B0000}"/>
    <cellStyle name="20% - Accent1 3 2 3 3 5 4 2 2 2" xfId="19631" xr:uid="{00000000-0005-0000-0000-0000F64B0000}"/>
    <cellStyle name="20% - Accent1 3 2 3 3 5 4 2 3" xfId="19632" xr:uid="{00000000-0005-0000-0000-0000F74B0000}"/>
    <cellStyle name="20% - Accent1 3 2 3 3 5 4 3" xfId="19633" xr:uid="{00000000-0005-0000-0000-0000F84B0000}"/>
    <cellStyle name="20% - Accent1 3 2 3 3 5 4 3 2" xfId="19634" xr:uid="{00000000-0005-0000-0000-0000F94B0000}"/>
    <cellStyle name="20% - Accent1 3 2 3 3 5 4 4" xfId="19635" xr:uid="{00000000-0005-0000-0000-0000FA4B0000}"/>
    <cellStyle name="20% - Accent1 3 2 3 3 5 5" xfId="19636" xr:uid="{00000000-0005-0000-0000-0000FB4B0000}"/>
    <cellStyle name="20% - Accent1 3 2 3 3 5 5 2" xfId="19637" xr:uid="{00000000-0005-0000-0000-0000FC4B0000}"/>
    <cellStyle name="20% - Accent1 3 2 3 3 5 5 2 2" xfId="19638" xr:uid="{00000000-0005-0000-0000-0000FD4B0000}"/>
    <cellStyle name="20% - Accent1 3 2 3 3 5 5 3" xfId="19639" xr:uid="{00000000-0005-0000-0000-0000FE4B0000}"/>
    <cellStyle name="20% - Accent1 3 2 3 3 5 6" xfId="19640" xr:uid="{00000000-0005-0000-0000-0000FF4B0000}"/>
    <cellStyle name="20% - Accent1 3 2 3 3 5 6 2" xfId="19641" xr:uid="{00000000-0005-0000-0000-0000004C0000}"/>
    <cellStyle name="20% - Accent1 3 2 3 3 5 6 2 2" xfId="19642" xr:uid="{00000000-0005-0000-0000-0000014C0000}"/>
    <cellStyle name="20% - Accent1 3 2 3 3 5 6 3" xfId="19643" xr:uid="{00000000-0005-0000-0000-0000024C0000}"/>
    <cellStyle name="20% - Accent1 3 2 3 3 5 7" xfId="19644" xr:uid="{00000000-0005-0000-0000-0000034C0000}"/>
    <cellStyle name="20% - Accent1 3 2 3 3 5 7 2" xfId="19645" xr:uid="{00000000-0005-0000-0000-0000044C0000}"/>
    <cellStyle name="20% - Accent1 3 2 3 3 5 8" xfId="19646" xr:uid="{00000000-0005-0000-0000-0000054C0000}"/>
    <cellStyle name="20% - Accent1 3 2 3 3 5 8 2" xfId="19647" xr:uid="{00000000-0005-0000-0000-0000064C0000}"/>
    <cellStyle name="20% - Accent1 3 2 3 3 5 9" xfId="19648" xr:uid="{00000000-0005-0000-0000-0000074C0000}"/>
    <cellStyle name="20% - Accent1 3 2 3 3 6" xfId="19649" xr:uid="{00000000-0005-0000-0000-0000084C0000}"/>
    <cellStyle name="20% - Accent1 3 2 3 3 6 2" xfId="19650" xr:uid="{00000000-0005-0000-0000-0000094C0000}"/>
    <cellStyle name="20% - Accent1 3 2 3 3 6 2 2" xfId="19651" xr:uid="{00000000-0005-0000-0000-00000A4C0000}"/>
    <cellStyle name="20% - Accent1 3 2 3 3 6 2 2 2" xfId="19652" xr:uid="{00000000-0005-0000-0000-00000B4C0000}"/>
    <cellStyle name="20% - Accent1 3 2 3 3 6 2 2 2 2" xfId="19653" xr:uid="{00000000-0005-0000-0000-00000C4C0000}"/>
    <cellStyle name="20% - Accent1 3 2 3 3 6 2 2 3" xfId="19654" xr:uid="{00000000-0005-0000-0000-00000D4C0000}"/>
    <cellStyle name="20% - Accent1 3 2 3 3 6 2 3" xfId="19655" xr:uid="{00000000-0005-0000-0000-00000E4C0000}"/>
    <cellStyle name="20% - Accent1 3 2 3 3 6 2 3 2" xfId="19656" xr:uid="{00000000-0005-0000-0000-00000F4C0000}"/>
    <cellStyle name="20% - Accent1 3 2 3 3 6 2 4" xfId="19657" xr:uid="{00000000-0005-0000-0000-0000104C0000}"/>
    <cellStyle name="20% - Accent1 3 2 3 3 6 3" xfId="19658" xr:uid="{00000000-0005-0000-0000-0000114C0000}"/>
    <cellStyle name="20% - Accent1 3 2 3 3 6 3 2" xfId="19659" xr:uid="{00000000-0005-0000-0000-0000124C0000}"/>
    <cellStyle name="20% - Accent1 3 2 3 3 6 3 2 2" xfId="19660" xr:uid="{00000000-0005-0000-0000-0000134C0000}"/>
    <cellStyle name="20% - Accent1 3 2 3 3 6 3 2 2 2" xfId="19661" xr:uid="{00000000-0005-0000-0000-0000144C0000}"/>
    <cellStyle name="20% - Accent1 3 2 3 3 6 3 2 3" xfId="19662" xr:uid="{00000000-0005-0000-0000-0000154C0000}"/>
    <cellStyle name="20% - Accent1 3 2 3 3 6 3 3" xfId="19663" xr:uid="{00000000-0005-0000-0000-0000164C0000}"/>
    <cellStyle name="20% - Accent1 3 2 3 3 6 3 3 2" xfId="19664" xr:uid="{00000000-0005-0000-0000-0000174C0000}"/>
    <cellStyle name="20% - Accent1 3 2 3 3 6 3 4" xfId="19665" xr:uid="{00000000-0005-0000-0000-0000184C0000}"/>
    <cellStyle name="20% - Accent1 3 2 3 3 6 4" xfId="19666" xr:uid="{00000000-0005-0000-0000-0000194C0000}"/>
    <cellStyle name="20% - Accent1 3 2 3 3 6 4 2" xfId="19667" xr:uid="{00000000-0005-0000-0000-00001A4C0000}"/>
    <cellStyle name="20% - Accent1 3 2 3 3 6 4 2 2" xfId="19668" xr:uid="{00000000-0005-0000-0000-00001B4C0000}"/>
    <cellStyle name="20% - Accent1 3 2 3 3 6 4 2 2 2" xfId="19669" xr:uid="{00000000-0005-0000-0000-00001C4C0000}"/>
    <cellStyle name="20% - Accent1 3 2 3 3 6 4 2 3" xfId="19670" xr:uid="{00000000-0005-0000-0000-00001D4C0000}"/>
    <cellStyle name="20% - Accent1 3 2 3 3 6 4 3" xfId="19671" xr:uid="{00000000-0005-0000-0000-00001E4C0000}"/>
    <cellStyle name="20% - Accent1 3 2 3 3 6 4 3 2" xfId="19672" xr:uid="{00000000-0005-0000-0000-00001F4C0000}"/>
    <cellStyle name="20% - Accent1 3 2 3 3 6 4 4" xfId="19673" xr:uid="{00000000-0005-0000-0000-0000204C0000}"/>
    <cellStyle name="20% - Accent1 3 2 3 3 6 5" xfId="19674" xr:uid="{00000000-0005-0000-0000-0000214C0000}"/>
    <cellStyle name="20% - Accent1 3 2 3 3 6 5 2" xfId="19675" xr:uid="{00000000-0005-0000-0000-0000224C0000}"/>
    <cellStyle name="20% - Accent1 3 2 3 3 6 5 2 2" xfId="19676" xr:uid="{00000000-0005-0000-0000-0000234C0000}"/>
    <cellStyle name="20% - Accent1 3 2 3 3 6 5 3" xfId="19677" xr:uid="{00000000-0005-0000-0000-0000244C0000}"/>
    <cellStyle name="20% - Accent1 3 2 3 3 6 6" xfId="19678" xr:uid="{00000000-0005-0000-0000-0000254C0000}"/>
    <cellStyle name="20% - Accent1 3 2 3 3 6 6 2" xfId="19679" xr:uid="{00000000-0005-0000-0000-0000264C0000}"/>
    <cellStyle name="20% - Accent1 3 2 3 3 6 6 2 2" xfId="19680" xr:uid="{00000000-0005-0000-0000-0000274C0000}"/>
    <cellStyle name="20% - Accent1 3 2 3 3 6 6 3" xfId="19681" xr:uid="{00000000-0005-0000-0000-0000284C0000}"/>
    <cellStyle name="20% - Accent1 3 2 3 3 6 7" xfId="19682" xr:uid="{00000000-0005-0000-0000-0000294C0000}"/>
    <cellStyle name="20% - Accent1 3 2 3 3 6 7 2" xfId="19683" xr:uid="{00000000-0005-0000-0000-00002A4C0000}"/>
    <cellStyle name="20% - Accent1 3 2 3 3 6 8" xfId="19684" xr:uid="{00000000-0005-0000-0000-00002B4C0000}"/>
    <cellStyle name="20% - Accent1 3 2 3 3 6 8 2" xfId="19685" xr:uid="{00000000-0005-0000-0000-00002C4C0000}"/>
    <cellStyle name="20% - Accent1 3 2 3 3 6 9" xfId="19686" xr:uid="{00000000-0005-0000-0000-00002D4C0000}"/>
    <cellStyle name="20% - Accent1 3 2 3 3 7" xfId="19687" xr:uid="{00000000-0005-0000-0000-00002E4C0000}"/>
    <cellStyle name="20% - Accent1 3 2 3 3 7 2" xfId="19688" xr:uid="{00000000-0005-0000-0000-00002F4C0000}"/>
    <cellStyle name="20% - Accent1 3 2 3 3 7 2 2" xfId="19689" xr:uid="{00000000-0005-0000-0000-0000304C0000}"/>
    <cellStyle name="20% - Accent1 3 2 3 3 7 2 2 2" xfId="19690" xr:uid="{00000000-0005-0000-0000-0000314C0000}"/>
    <cellStyle name="20% - Accent1 3 2 3 3 7 2 3" xfId="19691" xr:uid="{00000000-0005-0000-0000-0000324C0000}"/>
    <cellStyle name="20% - Accent1 3 2 3 3 7 3" xfId="19692" xr:uid="{00000000-0005-0000-0000-0000334C0000}"/>
    <cellStyle name="20% - Accent1 3 2 3 3 7 3 2" xfId="19693" xr:uid="{00000000-0005-0000-0000-0000344C0000}"/>
    <cellStyle name="20% - Accent1 3 2 3 3 7 4" xfId="19694" xr:uid="{00000000-0005-0000-0000-0000354C0000}"/>
    <cellStyle name="20% - Accent1 3 2 3 3 8" xfId="19695" xr:uid="{00000000-0005-0000-0000-0000364C0000}"/>
    <cellStyle name="20% - Accent1 3 2 3 3 8 2" xfId="19696" xr:uid="{00000000-0005-0000-0000-0000374C0000}"/>
    <cellStyle name="20% - Accent1 3 2 3 3 8 2 2" xfId="19697" xr:uid="{00000000-0005-0000-0000-0000384C0000}"/>
    <cellStyle name="20% - Accent1 3 2 3 3 8 2 2 2" xfId="19698" xr:uid="{00000000-0005-0000-0000-0000394C0000}"/>
    <cellStyle name="20% - Accent1 3 2 3 3 8 2 3" xfId="19699" xr:uid="{00000000-0005-0000-0000-00003A4C0000}"/>
    <cellStyle name="20% - Accent1 3 2 3 3 8 3" xfId="19700" xr:uid="{00000000-0005-0000-0000-00003B4C0000}"/>
    <cellStyle name="20% - Accent1 3 2 3 3 8 3 2" xfId="19701" xr:uid="{00000000-0005-0000-0000-00003C4C0000}"/>
    <cellStyle name="20% - Accent1 3 2 3 3 8 4" xfId="19702" xr:uid="{00000000-0005-0000-0000-00003D4C0000}"/>
    <cellStyle name="20% - Accent1 3 2 3 3 9" xfId="19703" xr:uid="{00000000-0005-0000-0000-00003E4C0000}"/>
    <cellStyle name="20% - Accent1 3 2 3 3 9 2" xfId="19704" xr:uid="{00000000-0005-0000-0000-00003F4C0000}"/>
    <cellStyle name="20% - Accent1 3 2 3 3 9 2 2" xfId="19705" xr:uid="{00000000-0005-0000-0000-0000404C0000}"/>
    <cellStyle name="20% - Accent1 3 2 3 3 9 2 2 2" xfId="19706" xr:uid="{00000000-0005-0000-0000-0000414C0000}"/>
    <cellStyle name="20% - Accent1 3 2 3 3 9 2 3" xfId="19707" xr:uid="{00000000-0005-0000-0000-0000424C0000}"/>
    <cellStyle name="20% - Accent1 3 2 3 3 9 3" xfId="19708" xr:uid="{00000000-0005-0000-0000-0000434C0000}"/>
    <cellStyle name="20% - Accent1 3 2 3 3 9 3 2" xfId="19709" xr:uid="{00000000-0005-0000-0000-0000444C0000}"/>
    <cellStyle name="20% - Accent1 3 2 3 3 9 4" xfId="19710" xr:uid="{00000000-0005-0000-0000-0000454C0000}"/>
    <cellStyle name="20% - Accent1 3 2 3 4" xfId="19711" xr:uid="{00000000-0005-0000-0000-0000464C0000}"/>
    <cellStyle name="20% - Accent1 3 2 3 4 10" xfId="19712" xr:uid="{00000000-0005-0000-0000-0000474C0000}"/>
    <cellStyle name="20% - Accent1 3 2 3 4 10 2" xfId="19713" xr:uid="{00000000-0005-0000-0000-0000484C0000}"/>
    <cellStyle name="20% - Accent1 3 2 3 4 11" xfId="19714" xr:uid="{00000000-0005-0000-0000-0000494C0000}"/>
    <cellStyle name="20% - Accent1 3 2 3 4 2" xfId="19715" xr:uid="{00000000-0005-0000-0000-00004A4C0000}"/>
    <cellStyle name="20% - Accent1 3 2 3 4 2 2" xfId="19716" xr:uid="{00000000-0005-0000-0000-00004B4C0000}"/>
    <cellStyle name="20% - Accent1 3 2 3 4 2 2 2" xfId="19717" xr:uid="{00000000-0005-0000-0000-00004C4C0000}"/>
    <cellStyle name="20% - Accent1 3 2 3 4 2 2 2 2" xfId="19718" xr:uid="{00000000-0005-0000-0000-00004D4C0000}"/>
    <cellStyle name="20% - Accent1 3 2 3 4 2 2 2 2 2" xfId="19719" xr:uid="{00000000-0005-0000-0000-00004E4C0000}"/>
    <cellStyle name="20% - Accent1 3 2 3 4 2 2 2 3" xfId="19720" xr:uid="{00000000-0005-0000-0000-00004F4C0000}"/>
    <cellStyle name="20% - Accent1 3 2 3 4 2 2 3" xfId="19721" xr:uid="{00000000-0005-0000-0000-0000504C0000}"/>
    <cellStyle name="20% - Accent1 3 2 3 4 2 2 3 2" xfId="19722" xr:uid="{00000000-0005-0000-0000-0000514C0000}"/>
    <cellStyle name="20% - Accent1 3 2 3 4 2 2 4" xfId="19723" xr:uid="{00000000-0005-0000-0000-0000524C0000}"/>
    <cellStyle name="20% - Accent1 3 2 3 4 2 3" xfId="19724" xr:uid="{00000000-0005-0000-0000-0000534C0000}"/>
    <cellStyle name="20% - Accent1 3 2 3 4 2 3 2" xfId="19725" xr:uid="{00000000-0005-0000-0000-0000544C0000}"/>
    <cellStyle name="20% - Accent1 3 2 3 4 2 3 2 2" xfId="19726" xr:uid="{00000000-0005-0000-0000-0000554C0000}"/>
    <cellStyle name="20% - Accent1 3 2 3 4 2 3 2 2 2" xfId="19727" xr:uid="{00000000-0005-0000-0000-0000564C0000}"/>
    <cellStyle name="20% - Accent1 3 2 3 4 2 3 2 3" xfId="19728" xr:uid="{00000000-0005-0000-0000-0000574C0000}"/>
    <cellStyle name="20% - Accent1 3 2 3 4 2 3 3" xfId="19729" xr:uid="{00000000-0005-0000-0000-0000584C0000}"/>
    <cellStyle name="20% - Accent1 3 2 3 4 2 3 3 2" xfId="19730" xr:uid="{00000000-0005-0000-0000-0000594C0000}"/>
    <cellStyle name="20% - Accent1 3 2 3 4 2 3 4" xfId="19731" xr:uid="{00000000-0005-0000-0000-00005A4C0000}"/>
    <cellStyle name="20% - Accent1 3 2 3 4 2 4" xfId="19732" xr:uid="{00000000-0005-0000-0000-00005B4C0000}"/>
    <cellStyle name="20% - Accent1 3 2 3 4 2 4 2" xfId="19733" xr:uid="{00000000-0005-0000-0000-00005C4C0000}"/>
    <cellStyle name="20% - Accent1 3 2 3 4 2 4 2 2" xfId="19734" xr:uid="{00000000-0005-0000-0000-00005D4C0000}"/>
    <cellStyle name="20% - Accent1 3 2 3 4 2 4 2 2 2" xfId="19735" xr:uid="{00000000-0005-0000-0000-00005E4C0000}"/>
    <cellStyle name="20% - Accent1 3 2 3 4 2 4 2 3" xfId="19736" xr:uid="{00000000-0005-0000-0000-00005F4C0000}"/>
    <cellStyle name="20% - Accent1 3 2 3 4 2 4 3" xfId="19737" xr:uid="{00000000-0005-0000-0000-0000604C0000}"/>
    <cellStyle name="20% - Accent1 3 2 3 4 2 4 3 2" xfId="19738" xr:uid="{00000000-0005-0000-0000-0000614C0000}"/>
    <cellStyle name="20% - Accent1 3 2 3 4 2 4 4" xfId="19739" xr:uid="{00000000-0005-0000-0000-0000624C0000}"/>
    <cellStyle name="20% - Accent1 3 2 3 4 2 5" xfId="19740" xr:uid="{00000000-0005-0000-0000-0000634C0000}"/>
    <cellStyle name="20% - Accent1 3 2 3 4 2 5 2" xfId="19741" xr:uid="{00000000-0005-0000-0000-0000644C0000}"/>
    <cellStyle name="20% - Accent1 3 2 3 4 2 5 2 2" xfId="19742" xr:uid="{00000000-0005-0000-0000-0000654C0000}"/>
    <cellStyle name="20% - Accent1 3 2 3 4 2 5 3" xfId="19743" xr:uid="{00000000-0005-0000-0000-0000664C0000}"/>
    <cellStyle name="20% - Accent1 3 2 3 4 2 6" xfId="19744" xr:uid="{00000000-0005-0000-0000-0000674C0000}"/>
    <cellStyle name="20% - Accent1 3 2 3 4 2 6 2" xfId="19745" xr:uid="{00000000-0005-0000-0000-0000684C0000}"/>
    <cellStyle name="20% - Accent1 3 2 3 4 2 6 2 2" xfId="19746" xr:uid="{00000000-0005-0000-0000-0000694C0000}"/>
    <cellStyle name="20% - Accent1 3 2 3 4 2 6 3" xfId="19747" xr:uid="{00000000-0005-0000-0000-00006A4C0000}"/>
    <cellStyle name="20% - Accent1 3 2 3 4 2 7" xfId="19748" xr:uid="{00000000-0005-0000-0000-00006B4C0000}"/>
    <cellStyle name="20% - Accent1 3 2 3 4 2 7 2" xfId="19749" xr:uid="{00000000-0005-0000-0000-00006C4C0000}"/>
    <cellStyle name="20% - Accent1 3 2 3 4 2 8" xfId="19750" xr:uid="{00000000-0005-0000-0000-00006D4C0000}"/>
    <cellStyle name="20% - Accent1 3 2 3 4 2 8 2" xfId="19751" xr:uid="{00000000-0005-0000-0000-00006E4C0000}"/>
    <cellStyle name="20% - Accent1 3 2 3 4 2 9" xfId="19752" xr:uid="{00000000-0005-0000-0000-00006F4C0000}"/>
    <cellStyle name="20% - Accent1 3 2 3 4 3" xfId="19753" xr:uid="{00000000-0005-0000-0000-0000704C0000}"/>
    <cellStyle name="20% - Accent1 3 2 3 4 3 2" xfId="19754" xr:uid="{00000000-0005-0000-0000-0000714C0000}"/>
    <cellStyle name="20% - Accent1 3 2 3 4 3 2 2" xfId="19755" xr:uid="{00000000-0005-0000-0000-0000724C0000}"/>
    <cellStyle name="20% - Accent1 3 2 3 4 3 2 2 2" xfId="19756" xr:uid="{00000000-0005-0000-0000-0000734C0000}"/>
    <cellStyle name="20% - Accent1 3 2 3 4 3 2 2 2 2" xfId="19757" xr:uid="{00000000-0005-0000-0000-0000744C0000}"/>
    <cellStyle name="20% - Accent1 3 2 3 4 3 2 2 3" xfId="19758" xr:uid="{00000000-0005-0000-0000-0000754C0000}"/>
    <cellStyle name="20% - Accent1 3 2 3 4 3 2 3" xfId="19759" xr:uid="{00000000-0005-0000-0000-0000764C0000}"/>
    <cellStyle name="20% - Accent1 3 2 3 4 3 2 3 2" xfId="19760" xr:uid="{00000000-0005-0000-0000-0000774C0000}"/>
    <cellStyle name="20% - Accent1 3 2 3 4 3 2 4" xfId="19761" xr:uid="{00000000-0005-0000-0000-0000784C0000}"/>
    <cellStyle name="20% - Accent1 3 2 3 4 3 3" xfId="19762" xr:uid="{00000000-0005-0000-0000-0000794C0000}"/>
    <cellStyle name="20% - Accent1 3 2 3 4 3 3 2" xfId="19763" xr:uid="{00000000-0005-0000-0000-00007A4C0000}"/>
    <cellStyle name="20% - Accent1 3 2 3 4 3 3 2 2" xfId="19764" xr:uid="{00000000-0005-0000-0000-00007B4C0000}"/>
    <cellStyle name="20% - Accent1 3 2 3 4 3 3 2 2 2" xfId="19765" xr:uid="{00000000-0005-0000-0000-00007C4C0000}"/>
    <cellStyle name="20% - Accent1 3 2 3 4 3 3 2 3" xfId="19766" xr:uid="{00000000-0005-0000-0000-00007D4C0000}"/>
    <cellStyle name="20% - Accent1 3 2 3 4 3 3 3" xfId="19767" xr:uid="{00000000-0005-0000-0000-00007E4C0000}"/>
    <cellStyle name="20% - Accent1 3 2 3 4 3 3 3 2" xfId="19768" xr:uid="{00000000-0005-0000-0000-00007F4C0000}"/>
    <cellStyle name="20% - Accent1 3 2 3 4 3 3 4" xfId="19769" xr:uid="{00000000-0005-0000-0000-0000804C0000}"/>
    <cellStyle name="20% - Accent1 3 2 3 4 3 4" xfId="19770" xr:uid="{00000000-0005-0000-0000-0000814C0000}"/>
    <cellStyle name="20% - Accent1 3 2 3 4 3 4 2" xfId="19771" xr:uid="{00000000-0005-0000-0000-0000824C0000}"/>
    <cellStyle name="20% - Accent1 3 2 3 4 3 4 2 2" xfId="19772" xr:uid="{00000000-0005-0000-0000-0000834C0000}"/>
    <cellStyle name="20% - Accent1 3 2 3 4 3 4 2 2 2" xfId="19773" xr:uid="{00000000-0005-0000-0000-0000844C0000}"/>
    <cellStyle name="20% - Accent1 3 2 3 4 3 4 2 3" xfId="19774" xr:uid="{00000000-0005-0000-0000-0000854C0000}"/>
    <cellStyle name="20% - Accent1 3 2 3 4 3 4 3" xfId="19775" xr:uid="{00000000-0005-0000-0000-0000864C0000}"/>
    <cellStyle name="20% - Accent1 3 2 3 4 3 4 3 2" xfId="19776" xr:uid="{00000000-0005-0000-0000-0000874C0000}"/>
    <cellStyle name="20% - Accent1 3 2 3 4 3 4 4" xfId="19777" xr:uid="{00000000-0005-0000-0000-0000884C0000}"/>
    <cellStyle name="20% - Accent1 3 2 3 4 3 5" xfId="19778" xr:uid="{00000000-0005-0000-0000-0000894C0000}"/>
    <cellStyle name="20% - Accent1 3 2 3 4 3 5 2" xfId="19779" xr:uid="{00000000-0005-0000-0000-00008A4C0000}"/>
    <cellStyle name="20% - Accent1 3 2 3 4 3 5 2 2" xfId="19780" xr:uid="{00000000-0005-0000-0000-00008B4C0000}"/>
    <cellStyle name="20% - Accent1 3 2 3 4 3 5 3" xfId="19781" xr:uid="{00000000-0005-0000-0000-00008C4C0000}"/>
    <cellStyle name="20% - Accent1 3 2 3 4 3 6" xfId="19782" xr:uid="{00000000-0005-0000-0000-00008D4C0000}"/>
    <cellStyle name="20% - Accent1 3 2 3 4 3 6 2" xfId="19783" xr:uid="{00000000-0005-0000-0000-00008E4C0000}"/>
    <cellStyle name="20% - Accent1 3 2 3 4 3 6 2 2" xfId="19784" xr:uid="{00000000-0005-0000-0000-00008F4C0000}"/>
    <cellStyle name="20% - Accent1 3 2 3 4 3 6 3" xfId="19785" xr:uid="{00000000-0005-0000-0000-0000904C0000}"/>
    <cellStyle name="20% - Accent1 3 2 3 4 3 7" xfId="19786" xr:uid="{00000000-0005-0000-0000-0000914C0000}"/>
    <cellStyle name="20% - Accent1 3 2 3 4 3 7 2" xfId="19787" xr:uid="{00000000-0005-0000-0000-0000924C0000}"/>
    <cellStyle name="20% - Accent1 3 2 3 4 3 8" xfId="19788" xr:uid="{00000000-0005-0000-0000-0000934C0000}"/>
    <cellStyle name="20% - Accent1 3 2 3 4 3 8 2" xfId="19789" xr:uid="{00000000-0005-0000-0000-0000944C0000}"/>
    <cellStyle name="20% - Accent1 3 2 3 4 3 9" xfId="19790" xr:uid="{00000000-0005-0000-0000-0000954C0000}"/>
    <cellStyle name="20% - Accent1 3 2 3 4 4" xfId="19791" xr:uid="{00000000-0005-0000-0000-0000964C0000}"/>
    <cellStyle name="20% - Accent1 3 2 3 4 4 2" xfId="19792" xr:uid="{00000000-0005-0000-0000-0000974C0000}"/>
    <cellStyle name="20% - Accent1 3 2 3 4 4 2 2" xfId="19793" xr:uid="{00000000-0005-0000-0000-0000984C0000}"/>
    <cellStyle name="20% - Accent1 3 2 3 4 4 2 2 2" xfId="19794" xr:uid="{00000000-0005-0000-0000-0000994C0000}"/>
    <cellStyle name="20% - Accent1 3 2 3 4 4 2 3" xfId="19795" xr:uid="{00000000-0005-0000-0000-00009A4C0000}"/>
    <cellStyle name="20% - Accent1 3 2 3 4 4 3" xfId="19796" xr:uid="{00000000-0005-0000-0000-00009B4C0000}"/>
    <cellStyle name="20% - Accent1 3 2 3 4 4 3 2" xfId="19797" xr:uid="{00000000-0005-0000-0000-00009C4C0000}"/>
    <cellStyle name="20% - Accent1 3 2 3 4 4 4" xfId="19798" xr:uid="{00000000-0005-0000-0000-00009D4C0000}"/>
    <cellStyle name="20% - Accent1 3 2 3 4 5" xfId="19799" xr:uid="{00000000-0005-0000-0000-00009E4C0000}"/>
    <cellStyle name="20% - Accent1 3 2 3 4 5 2" xfId="19800" xr:uid="{00000000-0005-0000-0000-00009F4C0000}"/>
    <cellStyle name="20% - Accent1 3 2 3 4 5 2 2" xfId="19801" xr:uid="{00000000-0005-0000-0000-0000A04C0000}"/>
    <cellStyle name="20% - Accent1 3 2 3 4 5 2 2 2" xfId="19802" xr:uid="{00000000-0005-0000-0000-0000A14C0000}"/>
    <cellStyle name="20% - Accent1 3 2 3 4 5 2 3" xfId="19803" xr:uid="{00000000-0005-0000-0000-0000A24C0000}"/>
    <cellStyle name="20% - Accent1 3 2 3 4 5 3" xfId="19804" xr:uid="{00000000-0005-0000-0000-0000A34C0000}"/>
    <cellStyle name="20% - Accent1 3 2 3 4 5 3 2" xfId="19805" xr:uid="{00000000-0005-0000-0000-0000A44C0000}"/>
    <cellStyle name="20% - Accent1 3 2 3 4 5 4" xfId="19806" xr:uid="{00000000-0005-0000-0000-0000A54C0000}"/>
    <cellStyle name="20% - Accent1 3 2 3 4 6" xfId="19807" xr:uid="{00000000-0005-0000-0000-0000A64C0000}"/>
    <cellStyle name="20% - Accent1 3 2 3 4 6 2" xfId="19808" xr:uid="{00000000-0005-0000-0000-0000A74C0000}"/>
    <cellStyle name="20% - Accent1 3 2 3 4 6 2 2" xfId="19809" xr:uid="{00000000-0005-0000-0000-0000A84C0000}"/>
    <cellStyle name="20% - Accent1 3 2 3 4 6 2 2 2" xfId="19810" xr:uid="{00000000-0005-0000-0000-0000A94C0000}"/>
    <cellStyle name="20% - Accent1 3 2 3 4 6 2 3" xfId="19811" xr:uid="{00000000-0005-0000-0000-0000AA4C0000}"/>
    <cellStyle name="20% - Accent1 3 2 3 4 6 3" xfId="19812" xr:uid="{00000000-0005-0000-0000-0000AB4C0000}"/>
    <cellStyle name="20% - Accent1 3 2 3 4 6 3 2" xfId="19813" xr:uid="{00000000-0005-0000-0000-0000AC4C0000}"/>
    <cellStyle name="20% - Accent1 3 2 3 4 6 4" xfId="19814" xr:uid="{00000000-0005-0000-0000-0000AD4C0000}"/>
    <cellStyle name="20% - Accent1 3 2 3 4 7" xfId="19815" xr:uid="{00000000-0005-0000-0000-0000AE4C0000}"/>
    <cellStyle name="20% - Accent1 3 2 3 4 7 2" xfId="19816" xr:uid="{00000000-0005-0000-0000-0000AF4C0000}"/>
    <cellStyle name="20% - Accent1 3 2 3 4 7 2 2" xfId="19817" xr:uid="{00000000-0005-0000-0000-0000B04C0000}"/>
    <cellStyle name="20% - Accent1 3 2 3 4 7 3" xfId="19818" xr:uid="{00000000-0005-0000-0000-0000B14C0000}"/>
    <cellStyle name="20% - Accent1 3 2 3 4 8" xfId="19819" xr:uid="{00000000-0005-0000-0000-0000B24C0000}"/>
    <cellStyle name="20% - Accent1 3 2 3 4 8 2" xfId="19820" xr:uid="{00000000-0005-0000-0000-0000B34C0000}"/>
    <cellStyle name="20% - Accent1 3 2 3 4 8 2 2" xfId="19821" xr:uid="{00000000-0005-0000-0000-0000B44C0000}"/>
    <cellStyle name="20% - Accent1 3 2 3 4 8 3" xfId="19822" xr:uid="{00000000-0005-0000-0000-0000B54C0000}"/>
    <cellStyle name="20% - Accent1 3 2 3 4 9" xfId="19823" xr:uid="{00000000-0005-0000-0000-0000B64C0000}"/>
    <cellStyle name="20% - Accent1 3 2 3 4 9 2" xfId="19824" xr:uid="{00000000-0005-0000-0000-0000B74C0000}"/>
    <cellStyle name="20% - Accent1 3 2 3 5" xfId="19825" xr:uid="{00000000-0005-0000-0000-0000B84C0000}"/>
    <cellStyle name="20% - Accent1 3 2 3 5 10" xfId="19826" xr:uid="{00000000-0005-0000-0000-0000B94C0000}"/>
    <cellStyle name="20% - Accent1 3 2 3 5 10 2" xfId="19827" xr:uid="{00000000-0005-0000-0000-0000BA4C0000}"/>
    <cellStyle name="20% - Accent1 3 2 3 5 11" xfId="19828" xr:uid="{00000000-0005-0000-0000-0000BB4C0000}"/>
    <cellStyle name="20% - Accent1 3 2 3 5 2" xfId="19829" xr:uid="{00000000-0005-0000-0000-0000BC4C0000}"/>
    <cellStyle name="20% - Accent1 3 2 3 5 2 2" xfId="19830" xr:uid="{00000000-0005-0000-0000-0000BD4C0000}"/>
    <cellStyle name="20% - Accent1 3 2 3 5 2 2 2" xfId="19831" xr:uid="{00000000-0005-0000-0000-0000BE4C0000}"/>
    <cellStyle name="20% - Accent1 3 2 3 5 2 2 2 2" xfId="19832" xr:uid="{00000000-0005-0000-0000-0000BF4C0000}"/>
    <cellStyle name="20% - Accent1 3 2 3 5 2 2 2 2 2" xfId="19833" xr:uid="{00000000-0005-0000-0000-0000C04C0000}"/>
    <cellStyle name="20% - Accent1 3 2 3 5 2 2 2 3" xfId="19834" xr:uid="{00000000-0005-0000-0000-0000C14C0000}"/>
    <cellStyle name="20% - Accent1 3 2 3 5 2 2 3" xfId="19835" xr:uid="{00000000-0005-0000-0000-0000C24C0000}"/>
    <cellStyle name="20% - Accent1 3 2 3 5 2 2 3 2" xfId="19836" xr:uid="{00000000-0005-0000-0000-0000C34C0000}"/>
    <cellStyle name="20% - Accent1 3 2 3 5 2 2 4" xfId="19837" xr:uid="{00000000-0005-0000-0000-0000C44C0000}"/>
    <cellStyle name="20% - Accent1 3 2 3 5 2 3" xfId="19838" xr:uid="{00000000-0005-0000-0000-0000C54C0000}"/>
    <cellStyle name="20% - Accent1 3 2 3 5 2 3 2" xfId="19839" xr:uid="{00000000-0005-0000-0000-0000C64C0000}"/>
    <cellStyle name="20% - Accent1 3 2 3 5 2 3 2 2" xfId="19840" xr:uid="{00000000-0005-0000-0000-0000C74C0000}"/>
    <cellStyle name="20% - Accent1 3 2 3 5 2 3 2 2 2" xfId="19841" xr:uid="{00000000-0005-0000-0000-0000C84C0000}"/>
    <cellStyle name="20% - Accent1 3 2 3 5 2 3 2 3" xfId="19842" xr:uid="{00000000-0005-0000-0000-0000C94C0000}"/>
    <cellStyle name="20% - Accent1 3 2 3 5 2 3 3" xfId="19843" xr:uid="{00000000-0005-0000-0000-0000CA4C0000}"/>
    <cellStyle name="20% - Accent1 3 2 3 5 2 3 3 2" xfId="19844" xr:uid="{00000000-0005-0000-0000-0000CB4C0000}"/>
    <cellStyle name="20% - Accent1 3 2 3 5 2 3 4" xfId="19845" xr:uid="{00000000-0005-0000-0000-0000CC4C0000}"/>
    <cellStyle name="20% - Accent1 3 2 3 5 2 4" xfId="19846" xr:uid="{00000000-0005-0000-0000-0000CD4C0000}"/>
    <cellStyle name="20% - Accent1 3 2 3 5 2 4 2" xfId="19847" xr:uid="{00000000-0005-0000-0000-0000CE4C0000}"/>
    <cellStyle name="20% - Accent1 3 2 3 5 2 4 2 2" xfId="19848" xr:uid="{00000000-0005-0000-0000-0000CF4C0000}"/>
    <cellStyle name="20% - Accent1 3 2 3 5 2 4 2 2 2" xfId="19849" xr:uid="{00000000-0005-0000-0000-0000D04C0000}"/>
    <cellStyle name="20% - Accent1 3 2 3 5 2 4 2 3" xfId="19850" xr:uid="{00000000-0005-0000-0000-0000D14C0000}"/>
    <cellStyle name="20% - Accent1 3 2 3 5 2 4 3" xfId="19851" xr:uid="{00000000-0005-0000-0000-0000D24C0000}"/>
    <cellStyle name="20% - Accent1 3 2 3 5 2 4 3 2" xfId="19852" xr:uid="{00000000-0005-0000-0000-0000D34C0000}"/>
    <cellStyle name="20% - Accent1 3 2 3 5 2 4 4" xfId="19853" xr:uid="{00000000-0005-0000-0000-0000D44C0000}"/>
    <cellStyle name="20% - Accent1 3 2 3 5 2 5" xfId="19854" xr:uid="{00000000-0005-0000-0000-0000D54C0000}"/>
    <cellStyle name="20% - Accent1 3 2 3 5 2 5 2" xfId="19855" xr:uid="{00000000-0005-0000-0000-0000D64C0000}"/>
    <cellStyle name="20% - Accent1 3 2 3 5 2 5 2 2" xfId="19856" xr:uid="{00000000-0005-0000-0000-0000D74C0000}"/>
    <cellStyle name="20% - Accent1 3 2 3 5 2 5 3" xfId="19857" xr:uid="{00000000-0005-0000-0000-0000D84C0000}"/>
    <cellStyle name="20% - Accent1 3 2 3 5 2 6" xfId="19858" xr:uid="{00000000-0005-0000-0000-0000D94C0000}"/>
    <cellStyle name="20% - Accent1 3 2 3 5 2 6 2" xfId="19859" xr:uid="{00000000-0005-0000-0000-0000DA4C0000}"/>
    <cellStyle name="20% - Accent1 3 2 3 5 2 6 2 2" xfId="19860" xr:uid="{00000000-0005-0000-0000-0000DB4C0000}"/>
    <cellStyle name="20% - Accent1 3 2 3 5 2 6 3" xfId="19861" xr:uid="{00000000-0005-0000-0000-0000DC4C0000}"/>
    <cellStyle name="20% - Accent1 3 2 3 5 2 7" xfId="19862" xr:uid="{00000000-0005-0000-0000-0000DD4C0000}"/>
    <cellStyle name="20% - Accent1 3 2 3 5 2 7 2" xfId="19863" xr:uid="{00000000-0005-0000-0000-0000DE4C0000}"/>
    <cellStyle name="20% - Accent1 3 2 3 5 2 8" xfId="19864" xr:uid="{00000000-0005-0000-0000-0000DF4C0000}"/>
    <cellStyle name="20% - Accent1 3 2 3 5 2 8 2" xfId="19865" xr:uid="{00000000-0005-0000-0000-0000E04C0000}"/>
    <cellStyle name="20% - Accent1 3 2 3 5 2 9" xfId="19866" xr:uid="{00000000-0005-0000-0000-0000E14C0000}"/>
    <cellStyle name="20% - Accent1 3 2 3 5 3" xfId="19867" xr:uid="{00000000-0005-0000-0000-0000E24C0000}"/>
    <cellStyle name="20% - Accent1 3 2 3 5 3 2" xfId="19868" xr:uid="{00000000-0005-0000-0000-0000E34C0000}"/>
    <cellStyle name="20% - Accent1 3 2 3 5 3 2 2" xfId="19869" xr:uid="{00000000-0005-0000-0000-0000E44C0000}"/>
    <cellStyle name="20% - Accent1 3 2 3 5 3 2 2 2" xfId="19870" xr:uid="{00000000-0005-0000-0000-0000E54C0000}"/>
    <cellStyle name="20% - Accent1 3 2 3 5 3 2 2 2 2" xfId="19871" xr:uid="{00000000-0005-0000-0000-0000E64C0000}"/>
    <cellStyle name="20% - Accent1 3 2 3 5 3 2 2 3" xfId="19872" xr:uid="{00000000-0005-0000-0000-0000E74C0000}"/>
    <cellStyle name="20% - Accent1 3 2 3 5 3 2 3" xfId="19873" xr:uid="{00000000-0005-0000-0000-0000E84C0000}"/>
    <cellStyle name="20% - Accent1 3 2 3 5 3 2 3 2" xfId="19874" xr:uid="{00000000-0005-0000-0000-0000E94C0000}"/>
    <cellStyle name="20% - Accent1 3 2 3 5 3 2 4" xfId="19875" xr:uid="{00000000-0005-0000-0000-0000EA4C0000}"/>
    <cellStyle name="20% - Accent1 3 2 3 5 3 3" xfId="19876" xr:uid="{00000000-0005-0000-0000-0000EB4C0000}"/>
    <cellStyle name="20% - Accent1 3 2 3 5 3 3 2" xfId="19877" xr:uid="{00000000-0005-0000-0000-0000EC4C0000}"/>
    <cellStyle name="20% - Accent1 3 2 3 5 3 3 2 2" xfId="19878" xr:uid="{00000000-0005-0000-0000-0000ED4C0000}"/>
    <cellStyle name="20% - Accent1 3 2 3 5 3 3 2 2 2" xfId="19879" xr:uid="{00000000-0005-0000-0000-0000EE4C0000}"/>
    <cellStyle name="20% - Accent1 3 2 3 5 3 3 2 3" xfId="19880" xr:uid="{00000000-0005-0000-0000-0000EF4C0000}"/>
    <cellStyle name="20% - Accent1 3 2 3 5 3 3 3" xfId="19881" xr:uid="{00000000-0005-0000-0000-0000F04C0000}"/>
    <cellStyle name="20% - Accent1 3 2 3 5 3 3 3 2" xfId="19882" xr:uid="{00000000-0005-0000-0000-0000F14C0000}"/>
    <cellStyle name="20% - Accent1 3 2 3 5 3 3 4" xfId="19883" xr:uid="{00000000-0005-0000-0000-0000F24C0000}"/>
    <cellStyle name="20% - Accent1 3 2 3 5 3 4" xfId="19884" xr:uid="{00000000-0005-0000-0000-0000F34C0000}"/>
    <cellStyle name="20% - Accent1 3 2 3 5 3 4 2" xfId="19885" xr:uid="{00000000-0005-0000-0000-0000F44C0000}"/>
    <cellStyle name="20% - Accent1 3 2 3 5 3 4 2 2" xfId="19886" xr:uid="{00000000-0005-0000-0000-0000F54C0000}"/>
    <cellStyle name="20% - Accent1 3 2 3 5 3 4 2 2 2" xfId="19887" xr:uid="{00000000-0005-0000-0000-0000F64C0000}"/>
    <cellStyle name="20% - Accent1 3 2 3 5 3 4 2 3" xfId="19888" xr:uid="{00000000-0005-0000-0000-0000F74C0000}"/>
    <cellStyle name="20% - Accent1 3 2 3 5 3 4 3" xfId="19889" xr:uid="{00000000-0005-0000-0000-0000F84C0000}"/>
    <cellStyle name="20% - Accent1 3 2 3 5 3 4 3 2" xfId="19890" xr:uid="{00000000-0005-0000-0000-0000F94C0000}"/>
    <cellStyle name="20% - Accent1 3 2 3 5 3 4 4" xfId="19891" xr:uid="{00000000-0005-0000-0000-0000FA4C0000}"/>
    <cellStyle name="20% - Accent1 3 2 3 5 3 5" xfId="19892" xr:uid="{00000000-0005-0000-0000-0000FB4C0000}"/>
    <cellStyle name="20% - Accent1 3 2 3 5 3 5 2" xfId="19893" xr:uid="{00000000-0005-0000-0000-0000FC4C0000}"/>
    <cellStyle name="20% - Accent1 3 2 3 5 3 5 2 2" xfId="19894" xr:uid="{00000000-0005-0000-0000-0000FD4C0000}"/>
    <cellStyle name="20% - Accent1 3 2 3 5 3 5 3" xfId="19895" xr:uid="{00000000-0005-0000-0000-0000FE4C0000}"/>
    <cellStyle name="20% - Accent1 3 2 3 5 3 6" xfId="19896" xr:uid="{00000000-0005-0000-0000-0000FF4C0000}"/>
    <cellStyle name="20% - Accent1 3 2 3 5 3 6 2" xfId="19897" xr:uid="{00000000-0005-0000-0000-0000004D0000}"/>
    <cellStyle name="20% - Accent1 3 2 3 5 3 6 2 2" xfId="19898" xr:uid="{00000000-0005-0000-0000-0000014D0000}"/>
    <cellStyle name="20% - Accent1 3 2 3 5 3 6 3" xfId="19899" xr:uid="{00000000-0005-0000-0000-0000024D0000}"/>
    <cellStyle name="20% - Accent1 3 2 3 5 3 7" xfId="19900" xr:uid="{00000000-0005-0000-0000-0000034D0000}"/>
    <cellStyle name="20% - Accent1 3 2 3 5 3 7 2" xfId="19901" xr:uid="{00000000-0005-0000-0000-0000044D0000}"/>
    <cellStyle name="20% - Accent1 3 2 3 5 3 8" xfId="19902" xr:uid="{00000000-0005-0000-0000-0000054D0000}"/>
    <cellStyle name="20% - Accent1 3 2 3 5 3 8 2" xfId="19903" xr:uid="{00000000-0005-0000-0000-0000064D0000}"/>
    <cellStyle name="20% - Accent1 3 2 3 5 3 9" xfId="19904" xr:uid="{00000000-0005-0000-0000-0000074D0000}"/>
    <cellStyle name="20% - Accent1 3 2 3 5 4" xfId="19905" xr:uid="{00000000-0005-0000-0000-0000084D0000}"/>
    <cellStyle name="20% - Accent1 3 2 3 5 4 2" xfId="19906" xr:uid="{00000000-0005-0000-0000-0000094D0000}"/>
    <cellStyle name="20% - Accent1 3 2 3 5 4 2 2" xfId="19907" xr:uid="{00000000-0005-0000-0000-00000A4D0000}"/>
    <cellStyle name="20% - Accent1 3 2 3 5 4 2 2 2" xfId="19908" xr:uid="{00000000-0005-0000-0000-00000B4D0000}"/>
    <cellStyle name="20% - Accent1 3 2 3 5 4 2 3" xfId="19909" xr:uid="{00000000-0005-0000-0000-00000C4D0000}"/>
    <cellStyle name="20% - Accent1 3 2 3 5 4 3" xfId="19910" xr:uid="{00000000-0005-0000-0000-00000D4D0000}"/>
    <cellStyle name="20% - Accent1 3 2 3 5 4 3 2" xfId="19911" xr:uid="{00000000-0005-0000-0000-00000E4D0000}"/>
    <cellStyle name="20% - Accent1 3 2 3 5 4 4" xfId="19912" xr:uid="{00000000-0005-0000-0000-00000F4D0000}"/>
    <cellStyle name="20% - Accent1 3 2 3 5 5" xfId="19913" xr:uid="{00000000-0005-0000-0000-0000104D0000}"/>
    <cellStyle name="20% - Accent1 3 2 3 5 5 2" xfId="19914" xr:uid="{00000000-0005-0000-0000-0000114D0000}"/>
    <cellStyle name="20% - Accent1 3 2 3 5 5 2 2" xfId="19915" xr:uid="{00000000-0005-0000-0000-0000124D0000}"/>
    <cellStyle name="20% - Accent1 3 2 3 5 5 2 2 2" xfId="19916" xr:uid="{00000000-0005-0000-0000-0000134D0000}"/>
    <cellStyle name="20% - Accent1 3 2 3 5 5 2 3" xfId="19917" xr:uid="{00000000-0005-0000-0000-0000144D0000}"/>
    <cellStyle name="20% - Accent1 3 2 3 5 5 3" xfId="19918" xr:uid="{00000000-0005-0000-0000-0000154D0000}"/>
    <cellStyle name="20% - Accent1 3 2 3 5 5 3 2" xfId="19919" xr:uid="{00000000-0005-0000-0000-0000164D0000}"/>
    <cellStyle name="20% - Accent1 3 2 3 5 5 4" xfId="19920" xr:uid="{00000000-0005-0000-0000-0000174D0000}"/>
    <cellStyle name="20% - Accent1 3 2 3 5 6" xfId="19921" xr:uid="{00000000-0005-0000-0000-0000184D0000}"/>
    <cellStyle name="20% - Accent1 3 2 3 5 6 2" xfId="19922" xr:uid="{00000000-0005-0000-0000-0000194D0000}"/>
    <cellStyle name="20% - Accent1 3 2 3 5 6 2 2" xfId="19923" xr:uid="{00000000-0005-0000-0000-00001A4D0000}"/>
    <cellStyle name="20% - Accent1 3 2 3 5 6 2 2 2" xfId="19924" xr:uid="{00000000-0005-0000-0000-00001B4D0000}"/>
    <cellStyle name="20% - Accent1 3 2 3 5 6 2 3" xfId="19925" xr:uid="{00000000-0005-0000-0000-00001C4D0000}"/>
    <cellStyle name="20% - Accent1 3 2 3 5 6 3" xfId="19926" xr:uid="{00000000-0005-0000-0000-00001D4D0000}"/>
    <cellStyle name="20% - Accent1 3 2 3 5 6 3 2" xfId="19927" xr:uid="{00000000-0005-0000-0000-00001E4D0000}"/>
    <cellStyle name="20% - Accent1 3 2 3 5 6 4" xfId="19928" xr:uid="{00000000-0005-0000-0000-00001F4D0000}"/>
    <cellStyle name="20% - Accent1 3 2 3 5 7" xfId="19929" xr:uid="{00000000-0005-0000-0000-0000204D0000}"/>
    <cellStyle name="20% - Accent1 3 2 3 5 7 2" xfId="19930" xr:uid="{00000000-0005-0000-0000-0000214D0000}"/>
    <cellStyle name="20% - Accent1 3 2 3 5 7 2 2" xfId="19931" xr:uid="{00000000-0005-0000-0000-0000224D0000}"/>
    <cellStyle name="20% - Accent1 3 2 3 5 7 3" xfId="19932" xr:uid="{00000000-0005-0000-0000-0000234D0000}"/>
    <cellStyle name="20% - Accent1 3 2 3 5 8" xfId="19933" xr:uid="{00000000-0005-0000-0000-0000244D0000}"/>
    <cellStyle name="20% - Accent1 3 2 3 5 8 2" xfId="19934" xr:uid="{00000000-0005-0000-0000-0000254D0000}"/>
    <cellStyle name="20% - Accent1 3 2 3 5 8 2 2" xfId="19935" xr:uid="{00000000-0005-0000-0000-0000264D0000}"/>
    <cellStyle name="20% - Accent1 3 2 3 5 8 3" xfId="19936" xr:uid="{00000000-0005-0000-0000-0000274D0000}"/>
    <cellStyle name="20% - Accent1 3 2 3 5 9" xfId="19937" xr:uid="{00000000-0005-0000-0000-0000284D0000}"/>
    <cellStyle name="20% - Accent1 3 2 3 5 9 2" xfId="19938" xr:uid="{00000000-0005-0000-0000-0000294D0000}"/>
    <cellStyle name="20% - Accent1 3 2 3 6" xfId="19939" xr:uid="{00000000-0005-0000-0000-00002A4D0000}"/>
    <cellStyle name="20% - Accent1 3 2 3 6 10" xfId="19940" xr:uid="{00000000-0005-0000-0000-00002B4D0000}"/>
    <cellStyle name="20% - Accent1 3 2 3 6 10 2" xfId="19941" xr:uid="{00000000-0005-0000-0000-00002C4D0000}"/>
    <cellStyle name="20% - Accent1 3 2 3 6 11" xfId="19942" xr:uid="{00000000-0005-0000-0000-00002D4D0000}"/>
    <cellStyle name="20% - Accent1 3 2 3 6 2" xfId="19943" xr:uid="{00000000-0005-0000-0000-00002E4D0000}"/>
    <cellStyle name="20% - Accent1 3 2 3 6 2 2" xfId="19944" xr:uid="{00000000-0005-0000-0000-00002F4D0000}"/>
    <cellStyle name="20% - Accent1 3 2 3 6 2 2 2" xfId="19945" xr:uid="{00000000-0005-0000-0000-0000304D0000}"/>
    <cellStyle name="20% - Accent1 3 2 3 6 2 2 2 2" xfId="19946" xr:uid="{00000000-0005-0000-0000-0000314D0000}"/>
    <cellStyle name="20% - Accent1 3 2 3 6 2 2 2 2 2" xfId="19947" xr:uid="{00000000-0005-0000-0000-0000324D0000}"/>
    <cellStyle name="20% - Accent1 3 2 3 6 2 2 2 3" xfId="19948" xr:uid="{00000000-0005-0000-0000-0000334D0000}"/>
    <cellStyle name="20% - Accent1 3 2 3 6 2 2 3" xfId="19949" xr:uid="{00000000-0005-0000-0000-0000344D0000}"/>
    <cellStyle name="20% - Accent1 3 2 3 6 2 2 3 2" xfId="19950" xr:uid="{00000000-0005-0000-0000-0000354D0000}"/>
    <cellStyle name="20% - Accent1 3 2 3 6 2 2 4" xfId="19951" xr:uid="{00000000-0005-0000-0000-0000364D0000}"/>
    <cellStyle name="20% - Accent1 3 2 3 6 2 3" xfId="19952" xr:uid="{00000000-0005-0000-0000-0000374D0000}"/>
    <cellStyle name="20% - Accent1 3 2 3 6 2 3 2" xfId="19953" xr:uid="{00000000-0005-0000-0000-0000384D0000}"/>
    <cellStyle name="20% - Accent1 3 2 3 6 2 3 2 2" xfId="19954" xr:uid="{00000000-0005-0000-0000-0000394D0000}"/>
    <cellStyle name="20% - Accent1 3 2 3 6 2 3 2 2 2" xfId="19955" xr:uid="{00000000-0005-0000-0000-00003A4D0000}"/>
    <cellStyle name="20% - Accent1 3 2 3 6 2 3 2 3" xfId="19956" xr:uid="{00000000-0005-0000-0000-00003B4D0000}"/>
    <cellStyle name="20% - Accent1 3 2 3 6 2 3 3" xfId="19957" xr:uid="{00000000-0005-0000-0000-00003C4D0000}"/>
    <cellStyle name="20% - Accent1 3 2 3 6 2 3 3 2" xfId="19958" xr:uid="{00000000-0005-0000-0000-00003D4D0000}"/>
    <cellStyle name="20% - Accent1 3 2 3 6 2 3 4" xfId="19959" xr:uid="{00000000-0005-0000-0000-00003E4D0000}"/>
    <cellStyle name="20% - Accent1 3 2 3 6 2 4" xfId="19960" xr:uid="{00000000-0005-0000-0000-00003F4D0000}"/>
    <cellStyle name="20% - Accent1 3 2 3 6 2 4 2" xfId="19961" xr:uid="{00000000-0005-0000-0000-0000404D0000}"/>
    <cellStyle name="20% - Accent1 3 2 3 6 2 4 2 2" xfId="19962" xr:uid="{00000000-0005-0000-0000-0000414D0000}"/>
    <cellStyle name="20% - Accent1 3 2 3 6 2 4 2 2 2" xfId="19963" xr:uid="{00000000-0005-0000-0000-0000424D0000}"/>
    <cellStyle name="20% - Accent1 3 2 3 6 2 4 2 3" xfId="19964" xr:uid="{00000000-0005-0000-0000-0000434D0000}"/>
    <cellStyle name="20% - Accent1 3 2 3 6 2 4 3" xfId="19965" xr:uid="{00000000-0005-0000-0000-0000444D0000}"/>
    <cellStyle name="20% - Accent1 3 2 3 6 2 4 3 2" xfId="19966" xr:uid="{00000000-0005-0000-0000-0000454D0000}"/>
    <cellStyle name="20% - Accent1 3 2 3 6 2 4 4" xfId="19967" xr:uid="{00000000-0005-0000-0000-0000464D0000}"/>
    <cellStyle name="20% - Accent1 3 2 3 6 2 5" xfId="19968" xr:uid="{00000000-0005-0000-0000-0000474D0000}"/>
    <cellStyle name="20% - Accent1 3 2 3 6 2 5 2" xfId="19969" xr:uid="{00000000-0005-0000-0000-0000484D0000}"/>
    <cellStyle name="20% - Accent1 3 2 3 6 2 5 2 2" xfId="19970" xr:uid="{00000000-0005-0000-0000-0000494D0000}"/>
    <cellStyle name="20% - Accent1 3 2 3 6 2 5 3" xfId="19971" xr:uid="{00000000-0005-0000-0000-00004A4D0000}"/>
    <cellStyle name="20% - Accent1 3 2 3 6 2 6" xfId="19972" xr:uid="{00000000-0005-0000-0000-00004B4D0000}"/>
    <cellStyle name="20% - Accent1 3 2 3 6 2 6 2" xfId="19973" xr:uid="{00000000-0005-0000-0000-00004C4D0000}"/>
    <cellStyle name="20% - Accent1 3 2 3 6 2 6 2 2" xfId="19974" xr:uid="{00000000-0005-0000-0000-00004D4D0000}"/>
    <cellStyle name="20% - Accent1 3 2 3 6 2 6 3" xfId="19975" xr:uid="{00000000-0005-0000-0000-00004E4D0000}"/>
    <cellStyle name="20% - Accent1 3 2 3 6 2 7" xfId="19976" xr:uid="{00000000-0005-0000-0000-00004F4D0000}"/>
    <cellStyle name="20% - Accent1 3 2 3 6 2 7 2" xfId="19977" xr:uid="{00000000-0005-0000-0000-0000504D0000}"/>
    <cellStyle name="20% - Accent1 3 2 3 6 2 8" xfId="19978" xr:uid="{00000000-0005-0000-0000-0000514D0000}"/>
    <cellStyle name="20% - Accent1 3 2 3 6 2 8 2" xfId="19979" xr:uid="{00000000-0005-0000-0000-0000524D0000}"/>
    <cellStyle name="20% - Accent1 3 2 3 6 2 9" xfId="19980" xr:uid="{00000000-0005-0000-0000-0000534D0000}"/>
    <cellStyle name="20% - Accent1 3 2 3 6 3" xfId="19981" xr:uid="{00000000-0005-0000-0000-0000544D0000}"/>
    <cellStyle name="20% - Accent1 3 2 3 6 3 2" xfId="19982" xr:uid="{00000000-0005-0000-0000-0000554D0000}"/>
    <cellStyle name="20% - Accent1 3 2 3 6 3 2 2" xfId="19983" xr:uid="{00000000-0005-0000-0000-0000564D0000}"/>
    <cellStyle name="20% - Accent1 3 2 3 6 3 2 2 2" xfId="19984" xr:uid="{00000000-0005-0000-0000-0000574D0000}"/>
    <cellStyle name="20% - Accent1 3 2 3 6 3 2 2 2 2" xfId="19985" xr:uid="{00000000-0005-0000-0000-0000584D0000}"/>
    <cellStyle name="20% - Accent1 3 2 3 6 3 2 2 3" xfId="19986" xr:uid="{00000000-0005-0000-0000-0000594D0000}"/>
    <cellStyle name="20% - Accent1 3 2 3 6 3 2 3" xfId="19987" xr:uid="{00000000-0005-0000-0000-00005A4D0000}"/>
    <cellStyle name="20% - Accent1 3 2 3 6 3 2 3 2" xfId="19988" xr:uid="{00000000-0005-0000-0000-00005B4D0000}"/>
    <cellStyle name="20% - Accent1 3 2 3 6 3 2 4" xfId="19989" xr:uid="{00000000-0005-0000-0000-00005C4D0000}"/>
    <cellStyle name="20% - Accent1 3 2 3 6 3 3" xfId="19990" xr:uid="{00000000-0005-0000-0000-00005D4D0000}"/>
    <cellStyle name="20% - Accent1 3 2 3 6 3 3 2" xfId="19991" xr:uid="{00000000-0005-0000-0000-00005E4D0000}"/>
    <cellStyle name="20% - Accent1 3 2 3 6 3 3 2 2" xfId="19992" xr:uid="{00000000-0005-0000-0000-00005F4D0000}"/>
    <cellStyle name="20% - Accent1 3 2 3 6 3 3 2 2 2" xfId="19993" xr:uid="{00000000-0005-0000-0000-0000604D0000}"/>
    <cellStyle name="20% - Accent1 3 2 3 6 3 3 2 3" xfId="19994" xr:uid="{00000000-0005-0000-0000-0000614D0000}"/>
    <cellStyle name="20% - Accent1 3 2 3 6 3 3 3" xfId="19995" xr:uid="{00000000-0005-0000-0000-0000624D0000}"/>
    <cellStyle name="20% - Accent1 3 2 3 6 3 3 3 2" xfId="19996" xr:uid="{00000000-0005-0000-0000-0000634D0000}"/>
    <cellStyle name="20% - Accent1 3 2 3 6 3 3 4" xfId="19997" xr:uid="{00000000-0005-0000-0000-0000644D0000}"/>
    <cellStyle name="20% - Accent1 3 2 3 6 3 4" xfId="19998" xr:uid="{00000000-0005-0000-0000-0000654D0000}"/>
    <cellStyle name="20% - Accent1 3 2 3 6 3 4 2" xfId="19999" xr:uid="{00000000-0005-0000-0000-0000664D0000}"/>
    <cellStyle name="20% - Accent1 3 2 3 6 3 4 2 2" xfId="20000" xr:uid="{00000000-0005-0000-0000-0000674D0000}"/>
    <cellStyle name="20% - Accent1 3 2 3 6 3 4 2 2 2" xfId="20001" xr:uid="{00000000-0005-0000-0000-0000684D0000}"/>
    <cellStyle name="20% - Accent1 3 2 3 6 3 4 2 3" xfId="20002" xr:uid="{00000000-0005-0000-0000-0000694D0000}"/>
    <cellStyle name="20% - Accent1 3 2 3 6 3 4 3" xfId="20003" xr:uid="{00000000-0005-0000-0000-00006A4D0000}"/>
    <cellStyle name="20% - Accent1 3 2 3 6 3 4 3 2" xfId="20004" xr:uid="{00000000-0005-0000-0000-00006B4D0000}"/>
    <cellStyle name="20% - Accent1 3 2 3 6 3 4 4" xfId="20005" xr:uid="{00000000-0005-0000-0000-00006C4D0000}"/>
    <cellStyle name="20% - Accent1 3 2 3 6 3 5" xfId="20006" xr:uid="{00000000-0005-0000-0000-00006D4D0000}"/>
    <cellStyle name="20% - Accent1 3 2 3 6 3 5 2" xfId="20007" xr:uid="{00000000-0005-0000-0000-00006E4D0000}"/>
    <cellStyle name="20% - Accent1 3 2 3 6 3 5 2 2" xfId="20008" xr:uid="{00000000-0005-0000-0000-00006F4D0000}"/>
    <cellStyle name="20% - Accent1 3 2 3 6 3 5 3" xfId="20009" xr:uid="{00000000-0005-0000-0000-0000704D0000}"/>
    <cellStyle name="20% - Accent1 3 2 3 6 3 6" xfId="20010" xr:uid="{00000000-0005-0000-0000-0000714D0000}"/>
    <cellStyle name="20% - Accent1 3 2 3 6 3 6 2" xfId="20011" xr:uid="{00000000-0005-0000-0000-0000724D0000}"/>
    <cellStyle name="20% - Accent1 3 2 3 6 3 6 2 2" xfId="20012" xr:uid="{00000000-0005-0000-0000-0000734D0000}"/>
    <cellStyle name="20% - Accent1 3 2 3 6 3 6 3" xfId="20013" xr:uid="{00000000-0005-0000-0000-0000744D0000}"/>
    <cellStyle name="20% - Accent1 3 2 3 6 3 7" xfId="20014" xr:uid="{00000000-0005-0000-0000-0000754D0000}"/>
    <cellStyle name="20% - Accent1 3 2 3 6 3 7 2" xfId="20015" xr:uid="{00000000-0005-0000-0000-0000764D0000}"/>
    <cellStyle name="20% - Accent1 3 2 3 6 3 8" xfId="20016" xr:uid="{00000000-0005-0000-0000-0000774D0000}"/>
    <cellStyle name="20% - Accent1 3 2 3 6 3 8 2" xfId="20017" xr:uid="{00000000-0005-0000-0000-0000784D0000}"/>
    <cellStyle name="20% - Accent1 3 2 3 6 3 9" xfId="20018" xr:uid="{00000000-0005-0000-0000-0000794D0000}"/>
    <cellStyle name="20% - Accent1 3 2 3 6 4" xfId="20019" xr:uid="{00000000-0005-0000-0000-00007A4D0000}"/>
    <cellStyle name="20% - Accent1 3 2 3 6 4 2" xfId="20020" xr:uid="{00000000-0005-0000-0000-00007B4D0000}"/>
    <cellStyle name="20% - Accent1 3 2 3 6 4 2 2" xfId="20021" xr:uid="{00000000-0005-0000-0000-00007C4D0000}"/>
    <cellStyle name="20% - Accent1 3 2 3 6 4 2 2 2" xfId="20022" xr:uid="{00000000-0005-0000-0000-00007D4D0000}"/>
    <cellStyle name="20% - Accent1 3 2 3 6 4 2 3" xfId="20023" xr:uid="{00000000-0005-0000-0000-00007E4D0000}"/>
    <cellStyle name="20% - Accent1 3 2 3 6 4 3" xfId="20024" xr:uid="{00000000-0005-0000-0000-00007F4D0000}"/>
    <cellStyle name="20% - Accent1 3 2 3 6 4 3 2" xfId="20025" xr:uid="{00000000-0005-0000-0000-0000804D0000}"/>
    <cellStyle name="20% - Accent1 3 2 3 6 4 4" xfId="20026" xr:uid="{00000000-0005-0000-0000-0000814D0000}"/>
    <cellStyle name="20% - Accent1 3 2 3 6 5" xfId="20027" xr:uid="{00000000-0005-0000-0000-0000824D0000}"/>
    <cellStyle name="20% - Accent1 3 2 3 6 5 2" xfId="20028" xr:uid="{00000000-0005-0000-0000-0000834D0000}"/>
    <cellStyle name="20% - Accent1 3 2 3 6 5 2 2" xfId="20029" xr:uid="{00000000-0005-0000-0000-0000844D0000}"/>
    <cellStyle name="20% - Accent1 3 2 3 6 5 2 2 2" xfId="20030" xr:uid="{00000000-0005-0000-0000-0000854D0000}"/>
    <cellStyle name="20% - Accent1 3 2 3 6 5 2 3" xfId="20031" xr:uid="{00000000-0005-0000-0000-0000864D0000}"/>
    <cellStyle name="20% - Accent1 3 2 3 6 5 3" xfId="20032" xr:uid="{00000000-0005-0000-0000-0000874D0000}"/>
    <cellStyle name="20% - Accent1 3 2 3 6 5 3 2" xfId="20033" xr:uid="{00000000-0005-0000-0000-0000884D0000}"/>
    <cellStyle name="20% - Accent1 3 2 3 6 5 4" xfId="20034" xr:uid="{00000000-0005-0000-0000-0000894D0000}"/>
    <cellStyle name="20% - Accent1 3 2 3 6 6" xfId="20035" xr:uid="{00000000-0005-0000-0000-00008A4D0000}"/>
    <cellStyle name="20% - Accent1 3 2 3 6 6 2" xfId="20036" xr:uid="{00000000-0005-0000-0000-00008B4D0000}"/>
    <cellStyle name="20% - Accent1 3 2 3 6 6 2 2" xfId="20037" xr:uid="{00000000-0005-0000-0000-00008C4D0000}"/>
    <cellStyle name="20% - Accent1 3 2 3 6 6 2 2 2" xfId="20038" xr:uid="{00000000-0005-0000-0000-00008D4D0000}"/>
    <cellStyle name="20% - Accent1 3 2 3 6 6 2 3" xfId="20039" xr:uid="{00000000-0005-0000-0000-00008E4D0000}"/>
    <cellStyle name="20% - Accent1 3 2 3 6 6 3" xfId="20040" xr:uid="{00000000-0005-0000-0000-00008F4D0000}"/>
    <cellStyle name="20% - Accent1 3 2 3 6 6 3 2" xfId="20041" xr:uid="{00000000-0005-0000-0000-0000904D0000}"/>
    <cellStyle name="20% - Accent1 3 2 3 6 6 4" xfId="20042" xr:uid="{00000000-0005-0000-0000-0000914D0000}"/>
    <cellStyle name="20% - Accent1 3 2 3 6 7" xfId="20043" xr:uid="{00000000-0005-0000-0000-0000924D0000}"/>
    <cellStyle name="20% - Accent1 3 2 3 6 7 2" xfId="20044" xr:uid="{00000000-0005-0000-0000-0000934D0000}"/>
    <cellStyle name="20% - Accent1 3 2 3 6 7 2 2" xfId="20045" xr:uid="{00000000-0005-0000-0000-0000944D0000}"/>
    <cellStyle name="20% - Accent1 3 2 3 6 7 3" xfId="20046" xr:uid="{00000000-0005-0000-0000-0000954D0000}"/>
    <cellStyle name="20% - Accent1 3 2 3 6 8" xfId="20047" xr:uid="{00000000-0005-0000-0000-0000964D0000}"/>
    <cellStyle name="20% - Accent1 3 2 3 6 8 2" xfId="20048" xr:uid="{00000000-0005-0000-0000-0000974D0000}"/>
    <cellStyle name="20% - Accent1 3 2 3 6 8 2 2" xfId="20049" xr:uid="{00000000-0005-0000-0000-0000984D0000}"/>
    <cellStyle name="20% - Accent1 3 2 3 6 8 3" xfId="20050" xr:uid="{00000000-0005-0000-0000-0000994D0000}"/>
    <cellStyle name="20% - Accent1 3 2 3 6 9" xfId="20051" xr:uid="{00000000-0005-0000-0000-00009A4D0000}"/>
    <cellStyle name="20% - Accent1 3 2 3 6 9 2" xfId="20052" xr:uid="{00000000-0005-0000-0000-00009B4D0000}"/>
    <cellStyle name="20% - Accent1 3 2 3 7" xfId="20053" xr:uid="{00000000-0005-0000-0000-00009C4D0000}"/>
    <cellStyle name="20% - Accent1 3 2 3 7 2" xfId="20054" xr:uid="{00000000-0005-0000-0000-00009D4D0000}"/>
    <cellStyle name="20% - Accent1 3 2 3 7 2 2" xfId="20055" xr:uid="{00000000-0005-0000-0000-00009E4D0000}"/>
    <cellStyle name="20% - Accent1 3 2 3 7 2 2 2" xfId="20056" xr:uid="{00000000-0005-0000-0000-00009F4D0000}"/>
    <cellStyle name="20% - Accent1 3 2 3 7 2 2 2 2" xfId="20057" xr:uid="{00000000-0005-0000-0000-0000A04D0000}"/>
    <cellStyle name="20% - Accent1 3 2 3 7 2 2 3" xfId="20058" xr:uid="{00000000-0005-0000-0000-0000A14D0000}"/>
    <cellStyle name="20% - Accent1 3 2 3 7 2 3" xfId="20059" xr:uid="{00000000-0005-0000-0000-0000A24D0000}"/>
    <cellStyle name="20% - Accent1 3 2 3 7 2 3 2" xfId="20060" xr:uid="{00000000-0005-0000-0000-0000A34D0000}"/>
    <cellStyle name="20% - Accent1 3 2 3 7 2 4" xfId="20061" xr:uid="{00000000-0005-0000-0000-0000A44D0000}"/>
    <cellStyle name="20% - Accent1 3 2 3 7 3" xfId="20062" xr:uid="{00000000-0005-0000-0000-0000A54D0000}"/>
    <cellStyle name="20% - Accent1 3 2 3 7 3 2" xfId="20063" xr:uid="{00000000-0005-0000-0000-0000A64D0000}"/>
    <cellStyle name="20% - Accent1 3 2 3 7 3 2 2" xfId="20064" xr:uid="{00000000-0005-0000-0000-0000A74D0000}"/>
    <cellStyle name="20% - Accent1 3 2 3 7 3 2 2 2" xfId="20065" xr:uid="{00000000-0005-0000-0000-0000A84D0000}"/>
    <cellStyle name="20% - Accent1 3 2 3 7 3 2 3" xfId="20066" xr:uid="{00000000-0005-0000-0000-0000A94D0000}"/>
    <cellStyle name="20% - Accent1 3 2 3 7 3 3" xfId="20067" xr:uid="{00000000-0005-0000-0000-0000AA4D0000}"/>
    <cellStyle name="20% - Accent1 3 2 3 7 3 3 2" xfId="20068" xr:uid="{00000000-0005-0000-0000-0000AB4D0000}"/>
    <cellStyle name="20% - Accent1 3 2 3 7 3 4" xfId="20069" xr:uid="{00000000-0005-0000-0000-0000AC4D0000}"/>
    <cellStyle name="20% - Accent1 3 2 3 7 4" xfId="20070" xr:uid="{00000000-0005-0000-0000-0000AD4D0000}"/>
    <cellStyle name="20% - Accent1 3 2 3 7 4 2" xfId="20071" xr:uid="{00000000-0005-0000-0000-0000AE4D0000}"/>
    <cellStyle name="20% - Accent1 3 2 3 7 4 2 2" xfId="20072" xr:uid="{00000000-0005-0000-0000-0000AF4D0000}"/>
    <cellStyle name="20% - Accent1 3 2 3 7 4 2 2 2" xfId="20073" xr:uid="{00000000-0005-0000-0000-0000B04D0000}"/>
    <cellStyle name="20% - Accent1 3 2 3 7 4 2 3" xfId="20074" xr:uid="{00000000-0005-0000-0000-0000B14D0000}"/>
    <cellStyle name="20% - Accent1 3 2 3 7 4 3" xfId="20075" xr:uid="{00000000-0005-0000-0000-0000B24D0000}"/>
    <cellStyle name="20% - Accent1 3 2 3 7 4 3 2" xfId="20076" xr:uid="{00000000-0005-0000-0000-0000B34D0000}"/>
    <cellStyle name="20% - Accent1 3 2 3 7 4 4" xfId="20077" xr:uid="{00000000-0005-0000-0000-0000B44D0000}"/>
    <cellStyle name="20% - Accent1 3 2 3 7 5" xfId="20078" xr:uid="{00000000-0005-0000-0000-0000B54D0000}"/>
    <cellStyle name="20% - Accent1 3 2 3 7 5 2" xfId="20079" xr:uid="{00000000-0005-0000-0000-0000B64D0000}"/>
    <cellStyle name="20% - Accent1 3 2 3 7 5 2 2" xfId="20080" xr:uid="{00000000-0005-0000-0000-0000B74D0000}"/>
    <cellStyle name="20% - Accent1 3 2 3 7 5 3" xfId="20081" xr:uid="{00000000-0005-0000-0000-0000B84D0000}"/>
    <cellStyle name="20% - Accent1 3 2 3 7 6" xfId="20082" xr:uid="{00000000-0005-0000-0000-0000B94D0000}"/>
    <cellStyle name="20% - Accent1 3 2 3 7 6 2" xfId="20083" xr:uid="{00000000-0005-0000-0000-0000BA4D0000}"/>
    <cellStyle name="20% - Accent1 3 2 3 7 6 2 2" xfId="20084" xr:uid="{00000000-0005-0000-0000-0000BB4D0000}"/>
    <cellStyle name="20% - Accent1 3 2 3 7 6 3" xfId="20085" xr:uid="{00000000-0005-0000-0000-0000BC4D0000}"/>
    <cellStyle name="20% - Accent1 3 2 3 7 7" xfId="20086" xr:uid="{00000000-0005-0000-0000-0000BD4D0000}"/>
    <cellStyle name="20% - Accent1 3 2 3 7 7 2" xfId="20087" xr:uid="{00000000-0005-0000-0000-0000BE4D0000}"/>
    <cellStyle name="20% - Accent1 3 2 3 7 8" xfId="20088" xr:uid="{00000000-0005-0000-0000-0000BF4D0000}"/>
    <cellStyle name="20% - Accent1 3 2 3 7 8 2" xfId="20089" xr:uid="{00000000-0005-0000-0000-0000C04D0000}"/>
    <cellStyle name="20% - Accent1 3 2 3 7 9" xfId="20090" xr:uid="{00000000-0005-0000-0000-0000C14D0000}"/>
    <cellStyle name="20% - Accent1 3 2 3 8" xfId="20091" xr:uid="{00000000-0005-0000-0000-0000C24D0000}"/>
    <cellStyle name="20% - Accent1 3 2 3 8 2" xfId="20092" xr:uid="{00000000-0005-0000-0000-0000C34D0000}"/>
    <cellStyle name="20% - Accent1 3 2 3 8 2 2" xfId="20093" xr:uid="{00000000-0005-0000-0000-0000C44D0000}"/>
    <cellStyle name="20% - Accent1 3 2 3 8 2 2 2" xfId="20094" xr:uid="{00000000-0005-0000-0000-0000C54D0000}"/>
    <cellStyle name="20% - Accent1 3 2 3 8 2 2 2 2" xfId="20095" xr:uid="{00000000-0005-0000-0000-0000C64D0000}"/>
    <cellStyle name="20% - Accent1 3 2 3 8 2 2 3" xfId="20096" xr:uid="{00000000-0005-0000-0000-0000C74D0000}"/>
    <cellStyle name="20% - Accent1 3 2 3 8 2 3" xfId="20097" xr:uid="{00000000-0005-0000-0000-0000C84D0000}"/>
    <cellStyle name="20% - Accent1 3 2 3 8 2 3 2" xfId="20098" xr:uid="{00000000-0005-0000-0000-0000C94D0000}"/>
    <cellStyle name="20% - Accent1 3 2 3 8 2 4" xfId="20099" xr:uid="{00000000-0005-0000-0000-0000CA4D0000}"/>
    <cellStyle name="20% - Accent1 3 2 3 8 3" xfId="20100" xr:uid="{00000000-0005-0000-0000-0000CB4D0000}"/>
    <cellStyle name="20% - Accent1 3 2 3 8 3 2" xfId="20101" xr:uid="{00000000-0005-0000-0000-0000CC4D0000}"/>
    <cellStyle name="20% - Accent1 3 2 3 8 3 2 2" xfId="20102" xr:uid="{00000000-0005-0000-0000-0000CD4D0000}"/>
    <cellStyle name="20% - Accent1 3 2 3 8 3 2 2 2" xfId="20103" xr:uid="{00000000-0005-0000-0000-0000CE4D0000}"/>
    <cellStyle name="20% - Accent1 3 2 3 8 3 2 3" xfId="20104" xr:uid="{00000000-0005-0000-0000-0000CF4D0000}"/>
    <cellStyle name="20% - Accent1 3 2 3 8 3 3" xfId="20105" xr:uid="{00000000-0005-0000-0000-0000D04D0000}"/>
    <cellStyle name="20% - Accent1 3 2 3 8 3 3 2" xfId="20106" xr:uid="{00000000-0005-0000-0000-0000D14D0000}"/>
    <cellStyle name="20% - Accent1 3 2 3 8 3 4" xfId="20107" xr:uid="{00000000-0005-0000-0000-0000D24D0000}"/>
    <cellStyle name="20% - Accent1 3 2 3 8 4" xfId="20108" xr:uid="{00000000-0005-0000-0000-0000D34D0000}"/>
    <cellStyle name="20% - Accent1 3 2 3 8 4 2" xfId="20109" xr:uid="{00000000-0005-0000-0000-0000D44D0000}"/>
    <cellStyle name="20% - Accent1 3 2 3 8 4 2 2" xfId="20110" xr:uid="{00000000-0005-0000-0000-0000D54D0000}"/>
    <cellStyle name="20% - Accent1 3 2 3 8 4 2 2 2" xfId="20111" xr:uid="{00000000-0005-0000-0000-0000D64D0000}"/>
    <cellStyle name="20% - Accent1 3 2 3 8 4 2 3" xfId="20112" xr:uid="{00000000-0005-0000-0000-0000D74D0000}"/>
    <cellStyle name="20% - Accent1 3 2 3 8 4 3" xfId="20113" xr:uid="{00000000-0005-0000-0000-0000D84D0000}"/>
    <cellStyle name="20% - Accent1 3 2 3 8 4 3 2" xfId="20114" xr:uid="{00000000-0005-0000-0000-0000D94D0000}"/>
    <cellStyle name="20% - Accent1 3 2 3 8 4 4" xfId="20115" xr:uid="{00000000-0005-0000-0000-0000DA4D0000}"/>
    <cellStyle name="20% - Accent1 3 2 3 8 5" xfId="20116" xr:uid="{00000000-0005-0000-0000-0000DB4D0000}"/>
    <cellStyle name="20% - Accent1 3 2 3 8 5 2" xfId="20117" xr:uid="{00000000-0005-0000-0000-0000DC4D0000}"/>
    <cellStyle name="20% - Accent1 3 2 3 8 5 2 2" xfId="20118" xr:uid="{00000000-0005-0000-0000-0000DD4D0000}"/>
    <cellStyle name="20% - Accent1 3 2 3 8 5 3" xfId="20119" xr:uid="{00000000-0005-0000-0000-0000DE4D0000}"/>
    <cellStyle name="20% - Accent1 3 2 3 8 6" xfId="20120" xr:uid="{00000000-0005-0000-0000-0000DF4D0000}"/>
    <cellStyle name="20% - Accent1 3 2 3 8 6 2" xfId="20121" xr:uid="{00000000-0005-0000-0000-0000E04D0000}"/>
    <cellStyle name="20% - Accent1 3 2 3 8 6 2 2" xfId="20122" xr:uid="{00000000-0005-0000-0000-0000E14D0000}"/>
    <cellStyle name="20% - Accent1 3 2 3 8 6 3" xfId="20123" xr:uid="{00000000-0005-0000-0000-0000E24D0000}"/>
    <cellStyle name="20% - Accent1 3 2 3 8 7" xfId="20124" xr:uid="{00000000-0005-0000-0000-0000E34D0000}"/>
    <cellStyle name="20% - Accent1 3 2 3 8 7 2" xfId="20125" xr:uid="{00000000-0005-0000-0000-0000E44D0000}"/>
    <cellStyle name="20% - Accent1 3 2 3 8 8" xfId="20126" xr:uid="{00000000-0005-0000-0000-0000E54D0000}"/>
    <cellStyle name="20% - Accent1 3 2 3 8 8 2" xfId="20127" xr:uid="{00000000-0005-0000-0000-0000E64D0000}"/>
    <cellStyle name="20% - Accent1 3 2 3 8 9" xfId="20128" xr:uid="{00000000-0005-0000-0000-0000E74D0000}"/>
    <cellStyle name="20% - Accent1 3 2 3 9" xfId="20129" xr:uid="{00000000-0005-0000-0000-0000E84D0000}"/>
    <cellStyle name="20% - Accent1 3 2 3 9 2" xfId="20130" xr:uid="{00000000-0005-0000-0000-0000E94D0000}"/>
    <cellStyle name="20% - Accent1 3 2 3 9 2 2" xfId="20131" xr:uid="{00000000-0005-0000-0000-0000EA4D0000}"/>
    <cellStyle name="20% - Accent1 3 2 3 9 2 2 2" xfId="20132" xr:uid="{00000000-0005-0000-0000-0000EB4D0000}"/>
    <cellStyle name="20% - Accent1 3 2 3 9 2 3" xfId="20133" xr:uid="{00000000-0005-0000-0000-0000EC4D0000}"/>
    <cellStyle name="20% - Accent1 3 2 3 9 3" xfId="20134" xr:uid="{00000000-0005-0000-0000-0000ED4D0000}"/>
    <cellStyle name="20% - Accent1 3 2 3 9 3 2" xfId="20135" xr:uid="{00000000-0005-0000-0000-0000EE4D0000}"/>
    <cellStyle name="20% - Accent1 3 2 3 9 4" xfId="20136" xr:uid="{00000000-0005-0000-0000-0000EF4D0000}"/>
    <cellStyle name="20% - Accent1 3 2 4" xfId="20137" xr:uid="{00000000-0005-0000-0000-0000F04D0000}"/>
    <cellStyle name="20% - Accent1 3 2 4 10" xfId="20138" xr:uid="{00000000-0005-0000-0000-0000F14D0000}"/>
    <cellStyle name="20% - Accent1 3 2 4 10 2" xfId="20139" xr:uid="{00000000-0005-0000-0000-0000F24D0000}"/>
    <cellStyle name="20% - Accent1 3 2 4 10 2 2" xfId="20140" xr:uid="{00000000-0005-0000-0000-0000F34D0000}"/>
    <cellStyle name="20% - Accent1 3 2 4 10 2 2 2" xfId="20141" xr:uid="{00000000-0005-0000-0000-0000F44D0000}"/>
    <cellStyle name="20% - Accent1 3 2 4 10 2 3" xfId="20142" xr:uid="{00000000-0005-0000-0000-0000F54D0000}"/>
    <cellStyle name="20% - Accent1 3 2 4 10 3" xfId="20143" xr:uid="{00000000-0005-0000-0000-0000F64D0000}"/>
    <cellStyle name="20% - Accent1 3 2 4 10 3 2" xfId="20144" xr:uid="{00000000-0005-0000-0000-0000F74D0000}"/>
    <cellStyle name="20% - Accent1 3 2 4 10 4" xfId="20145" xr:uid="{00000000-0005-0000-0000-0000F84D0000}"/>
    <cellStyle name="20% - Accent1 3 2 4 11" xfId="20146" xr:uid="{00000000-0005-0000-0000-0000F94D0000}"/>
    <cellStyle name="20% - Accent1 3 2 4 11 2" xfId="20147" xr:uid="{00000000-0005-0000-0000-0000FA4D0000}"/>
    <cellStyle name="20% - Accent1 3 2 4 11 2 2" xfId="20148" xr:uid="{00000000-0005-0000-0000-0000FB4D0000}"/>
    <cellStyle name="20% - Accent1 3 2 4 11 2 2 2" xfId="20149" xr:uid="{00000000-0005-0000-0000-0000FC4D0000}"/>
    <cellStyle name="20% - Accent1 3 2 4 11 2 3" xfId="20150" xr:uid="{00000000-0005-0000-0000-0000FD4D0000}"/>
    <cellStyle name="20% - Accent1 3 2 4 11 3" xfId="20151" xr:uid="{00000000-0005-0000-0000-0000FE4D0000}"/>
    <cellStyle name="20% - Accent1 3 2 4 11 3 2" xfId="20152" xr:uid="{00000000-0005-0000-0000-0000FF4D0000}"/>
    <cellStyle name="20% - Accent1 3 2 4 11 4" xfId="20153" xr:uid="{00000000-0005-0000-0000-0000004E0000}"/>
    <cellStyle name="20% - Accent1 3 2 4 12" xfId="20154" xr:uid="{00000000-0005-0000-0000-0000014E0000}"/>
    <cellStyle name="20% - Accent1 3 2 4 12 2" xfId="20155" xr:uid="{00000000-0005-0000-0000-0000024E0000}"/>
    <cellStyle name="20% - Accent1 3 2 4 12 2 2" xfId="20156" xr:uid="{00000000-0005-0000-0000-0000034E0000}"/>
    <cellStyle name="20% - Accent1 3 2 4 12 3" xfId="20157" xr:uid="{00000000-0005-0000-0000-0000044E0000}"/>
    <cellStyle name="20% - Accent1 3 2 4 13" xfId="20158" xr:uid="{00000000-0005-0000-0000-0000054E0000}"/>
    <cellStyle name="20% - Accent1 3 2 4 13 2" xfId="20159" xr:uid="{00000000-0005-0000-0000-0000064E0000}"/>
    <cellStyle name="20% - Accent1 3 2 4 13 2 2" xfId="20160" xr:uid="{00000000-0005-0000-0000-0000074E0000}"/>
    <cellStyle name="20% - Accent1 3 2 4 13 3" xfId="20161" xr:uid="{00000000-0005-0000-0000-0000084E0000}"/>
    <cellStyle name="20% - Accent1 3 2 4 14" xfId="20162" xr:uid="{00000000-0005-0000-0000-0000094E0000}"/>
    <cellStyle name="20% - Accent1 3 2 4 14 2" xfId="20163" xr:uid="{00000000-0005-0000-0000-00000A4E0000}"/>
    <cellStyle name="20% - Accent1 3 2 4 15" xfId="20164" xr:uid="{00000000-0005-0000-0000-00000B4E0000}"/>
    <cellStyle name="20% - Accent1 3 2 4 15 2" xfId="20165" xr:uid="{00000000-0005-0000-0000-00000C4E0000}"/>
    <cellStyle name="20% - Accent1 3 2 4 16" xfId="20166" xr:uid="{00000000-0005-0000-0000-00000D4E0000}"/>
    <cellStyle name="20% - Accent1 3 2 4 2" xfId="20167" xr:uid="{00000000-0005-0000-0000-00000E4E0000}"/>
    <cellStyle name="20% - Accent1 3 2 4 2 10" xfId="20168" xr:uid="{00000000-0005-0000-0000-00000F4E0000}"/>
    <cellStyle name="20% - Accent1 3 2 4 2 10 2" xfId="20169" xr:uid="{00000000-0005-0000-0000-0000104E0000}"/>
    <cellStyle name="20% - Accent1 3 2 4 2 10 2 2" xfId="20170" xr:uid="{00000000-0005-0000-0000-0000114E0000}"/>
    <cellStyle name="20% - Accent1 3 2 4 2 10 2 2 2" xfId="20171" xr:uid="{00000000-0005-0000-0000-0000124E0000}"/>
    <cellStyle name="20% - Accent1 3 2 4 2 10 2 3" xfId="20172" xr:uid="{00000000-0005-0000-0000-0000134E0000}"/>
    <cellStyle name="20% - Accent1 3 2 4 2 10 3" xfId="20173" xr:uid="{00000000-0005-0000-0000-0000144E0000}"/>
    <cellStyle name="20% - Accent1 3 2 4 2 10 3 2" xfId="20174" xr:uid="{00000000-0005-0000-0000-0000154E0000}"/>
    <cellStyle name="20% - Accent1 3 2 4 2 10 4" xfId="20175" xr:uid="{00000000-0005-0000-0000-0000164E0000}"/>
    <cellStyle name="20% - Accent1 3 2 4 2 11" xfId="20176" xr:uid="{00000000-0005-0000-0000-0000174E0000}"/>
    <cellStyle name="20% - Accent1 3 2 4 2 11 2" xfId="20177" xr:uid="{00000000-0005-0000-0000-0000184E0000}"/>
    <cellStyle name="20% - Accent1 3 2 4 2 11 2 2" xfId="20178" xr:uid="{00000000-0005-0000-0000-0000194E0000}"/>
    <cellStyle name="20% - Accent1 3 2 4 2 11 3" xfId="20179" xr:uid="{00000000-0005-0000-0000-00001A4E0000}"/>
    <cellStyle name="20% - Accent1 3 2 4 2 12" xfId="20180" xr:uid="{00000000-0005-0000-0000-00001B4E0000}"/>
    <cellStyle name="20% - Accent1 3 2 4 2 12 2" xfId="20181" xr:uid="{00000000-0005-0000-0000-00001C4E0000}"/>
    <cellStyle name="20% - Accent1 3 2 4 2 12 2 2" xfId="20182" xr:uid="{00000000-0005-0000-0000-00001D4E0000}"/>
    <cellStyle name="20% - Accent1 3 2 4 2 12 3" xfId="20183" xr:uid="{00000000-0005-0000-0000-00001E4E0000}"/>
    <cellStyle name="20% - Accent1 3 2 4 2 13" xfId="20184" xr:uid="{00000000-0005-0000-0000-00001F4E0000}"/>
    <cellStyle name="20% - Accent1 3 2 4 2 13 2" xfId="20185" xr:uid="{00000000-0005-0000-0000-0000204E0000}"/>
    <cellStyle name="20% - Accent1 3 2 4 2 14" xfId="20186" xr:uid="{00000000-0005-0000-0000-0000214E0000}"/>
    <cellStyle name="20% - Accent1 3 2 4 2 14 2" xfId="20187" xr:uid="{00000000-0005-0000-0000-0000224E0000}"/>
    <cellStyle name="20% - Accent1 3 2 4 2 15" xfId="20188" xr:uid="{00000000-0005-0000-0000-0000234E0000}"/>
    <cellStyle name="20% - Accent1 3 2 4 2 2" xfId="20189" xr:uid="{00000000-0005-0000-0000-0000244E0000}"/>
    <cellStyle name="20% - Accent1 3 2 4 2 2 10" xfId="20190" xr:uid="{00000000-0005-0000-0000-0000254E0000}"/>
    <cellStyle name="20% - Accent1 3 2 4 2 2 10 2" xfId="20191" xr:uid="{00000000-0005-0000-0000-0000264E0000}"/>
    <cellStyle name="20% - Accent1 3 2 4 2 2 10 2 2" xfId="20192" xr:uid="{00000000-0005-0000-0000-0000274E0000}"/>
    <cellStyle name="20% - Accent1 3 2 4 2 2 10 3" xfId="20193" xr:uid="{00000000-0005-0000-0000-0000284E0000}"/>
    <cellStyle name="20% - Accent1 3 2 4 2 2 11" xfId="20194" xr:uid="{00000000-0005-0000-0000-0000294E0000}"/>
    <cellStyle name="20% - Accent1 3 2 4 2 2 11 2" xfId="20195" xr:uid="{00000000-0005-0000-0000-00002A4E0000}"/>
    <cellStyle name="20% - Accent1 3 2 4 2 2 11 2 2" xfId="20196" xr:uid="{00000000-0005-0000-0000-00002B4E0000}"/>
    <cellStyle name="20% - Accent1 3 2 4 2 2 11 3" xfId="20197" xr:uid="{00000000-0005-0000-0000-00002C4E0000}"/>
    <cellStyle name="20% - Accent1 3 2 4 2 2 12" xfId="20198" xr:uid="{00000000-0005-0000-0000-00002D4E0000}"/>
    <cellStyle name="20% - Accent1 3 2 4 2 2 12 2" xfId="20199" xr:uid="{00000000-0005-0000-0000-00002E4E0000}"/>
    <cellStyle name="20% - Accent1 3 2 4 2 2 13" xfId="20200" xr:uid="{00000000-0005-0000-0000-00002F4E0000}"/>
    <cellStyle name="20% - Accent1 3 2 4 2 2 13 2" xfId="20201" xr:uid="{00000000-0005-0000-0000-0000304E0000}"/>
    <cellStyle name="20% - Accent1 3 2 4 2 2 14" xfId="20202" xr:uid="{00000000-0005-0000-0000-0000314E0000}"/>
    <cellStyle name="20% - Accent1 3 2 4 2 2 2" xfId="20203" xr:uid="{00000000-0005-0000-0000-0000324E0000}"/>
    <cellStyle name="20% - Accent1 3 2 4 2 2 2 10" xfId="20204" xr:uid="{00000000-0005-0000-0000-0000334E0000}"/>
    <cellStyle name="20% - Accent1 3 2 4 2 2 2 10 2" xfId="20205" xr:uid="{00000000-0005-0000-0000-0000344E0000}"/>
    <cellStyle name="20% - Accent1 3 2 4 2 2 2 11" xfId="20206" xr:uid="{00000000-0005-0000-0000-0000354E0000}"/>
    <cellStyle name="20% - Accent1 3 2 4 2 2 2 2" xfId="20207" xr:uid="{00000000-0005-0000-0000-0000364E0000}"/>
    <cellStyle name="20% - Accent1 3 2 4 2 2 2 2 2" xfId="20208" xr:uid="{00000000-0005-0000-0000-0000374E0000}"/>
    <cellStyle name="20% - Accent1 3 2 4 2 2 2 2 2 2" xfId="20209" xr:uid="{00000000-0005-0000-0000-0000384E0000}"/>
    <cellStyle name="20% - Accent1 3 2 4 2 2 2 2 2 2 2" xfId="20210" xr:uid="{00000000-0005-0000-0000-0000394E0000}"/>
    <cellStyle name="20% - Accent1 3 2 4 2 2 2 2 2 2 2 2" xfId="20211" xr:uid="{00000000-0005-0000-0000-00003A4E0000}"/>
    <cellStyle name="20% - Accent1 3 2 4 2 2 2 2 2 2 3" xfId="20212" xr:uid="{00000000-0005-0000-0000-00003B4E0000}"/>
    <cellStyle name="20% - Accent1 3 2 4 2 2 2 2 2 3" xfId="20213" xr:uid="{00000000-0005-0000-0000-00003C4E0000}"/>
    <cellStyle name="20% - Accent1 3 2 4 2 2 2 2 2 3 2" xfId="20214" xr:uid="{00000000-0005-0000-0000-00003D4E0000}"/>
    <cellStyle name="20% - Accent1 3 2 4 2 2 2 2 2 4" xfId="20215" xr:uid="{00000000-0005-0000-0000-00003E4E0000}"/>
    <cellStyle name="20% - Accent1 3 2 4 2 2 2 2 3" xfId="20216" xr:uid="{00000000-0005-0000-0000-00003F4E0000}"/>
    <cellStyle name="20% - Accent1 3 2 4 2 2 2 2 3 2" xfId="20217" xr:uid="{00000000-0005-0000-0000-0000404E0000}"/>
    <cellStyle name="20% - Accent1 3 2 4 2 2 2 2 3 2 2" xfId="20218" xr:uid="{00000000-0005-0000-0000-0000414E0000}"/>
    <cellStyle name="20% - Accent1 3 2 4 2 2 2 2 3 2 2 2" xfId="20219" xr:uid="{00000000-0005-0000-0000-0000424E0000}"/>
    <cellStyle name="20% - Accent1 3 2 4 2 2 2 2 3 2 3" xfId="20220" xr:uid="{00000000-0005-0000-0000-0000434E0000}"/>
    <cellStyle name="20% - Accent1 3 2 4 2 2 2 2 3 3" xfId="20221" xr:uid="{00000000-0005-0000-0000-0000444E0000}"/>
    <cellStyle name="20% - Accent1 3 2 4 2 2 2 2 3 3 2" xfId="20222" xr:uid="{00000000-0005-0000-0000-0000454E0000}"/>
    <cellStyle name="20% - Accent1 3 2 4 2 2 2 2 3 4" xfId="20223" xr:uid="{00000000-0005-0000-0000-0000464E0000}"/>
    <cellStyle name="20% - Accent1 3 2 4 2 2 2 2 4" xfId="20224" xr:uid="{00000000-0005-0000-0000-0000474E0000}"/>
    <cellStyle name="20% - Accent1 3 2 4 2 2 2 2 4 2" xfId="20225" xr:uid="{00000000-0005-0000-0000-0000484E0000}"/>
    <cellStyle name="20% - Accent1 3 2 4 2 2 2 2 4 2 2" xfId="20226" xr:uid="{00000000-0005-0000-0000-0000494E0000}"/>
    <cellStyle name="20% - Accent1 3 2 4 2 2 2 2 4 2 2 2" xfId="20227" xr:uid="{00000000-0005-0000-0000-00004A4E0000}"/>
    <cellStyle name="20% - Accent1 3 2 4 2 2 2 2 4 2 3" xfId="20228" xr:uid="{00000000-0005-0000-0000-00004B4E0000}"/>
    <cellStyle name="20% - Accent1 3 2 4 2 2 2 2 4 3" xfId="20229" xr:uid="{00000000-0005-0000-0000-00004C4E0000}"/>
    <cellStyle name="20% - Accent1 3 2 4 2 2 2 2 4 3 2" xfId="20230" xr:uid="{00000000-0005-0000-0000-00004D4E0000}"/>
    <cellStyle name="20% - Accent1 3 2 4 2 2 2 2 4 4" xfId="20231" xr:uid="{00000000-0005-0000-0000-00004E4E0000}"/>
    <cellStyle name="20% - Accent1 3 2 4 2 2 2 2 5" xfId="20232" xr:uid="{00000000-0005-0000-0000-00004F4E0000}"/>
    <cellStyle name="20% - Accent1 3 2 4 2 2 2 2 5 2" xfId="20233" xr:uid="{00000000-0005-0000-0000-0000504E0000}"/>
    <cellStyle name="20% - Accent1 3 2 4 2 2 2 2 5 2 2" xfId="20234" xr:uid="{00000000-0005-0000-0000-0000514E0000}"/>
    <cellStyle name="20% - Accent1 3 2 4 2 2 2 2 5 3" xfId="20235" xr:uid="{00000000-0005-0000-0000-0000524E0000}"/>
    <cellStyle name="20% - Accent1 3 2 4 2 2 2 2 6" xfId="20236" xr:uid="{00000000-0005-0000-0000-0000534E0000}"/>
    <cellStyle name="20% - Accent1 3 2 4 2 2 2 2 6 2" xfId="20237" xr:uid="{00000000-0005-0000-0000-0000544E0000}"/>
    <cellStyle name="20% - Accent1 3 2 4 2 2 2 2 6 2 2" xfId="20238" xr:uid="{00000000-0005-0000-0000-0000554E0000}"/>
    <cellStyle name="20% - Accent1 3 2 4 2 2 2 2 6 3" xfId="20239" xr:uid="{00000000-0005-0000-0000-0000564E0000}"/>
    <cellStyle name="20% - Accent1 3 2 4 2 2 2 2 7" xfId="20240" xr:uid="{00000000-0005-0000-0000-0000574E0000}"/>
    <cellStyle name="20% - Accent1 3 2 4 2 2 2 2 7 2" xfId="20241" xr:uid="{00000000-0005-0000-0000-0000584E0000}"/>
    <cellStyle name="20% - Accent1 3 2 4 2 2 2 2 8" xfId="20242" xr:uid="{00000000-0005-0000-0000-0000594E0000}"/>
    <cellStyle name="20% - Accent1 3 2 4 2 2 2 2 8 2" xfId="20243" xr:uid="{00000000-0005-0000-0000-00005A4E0000}"/>
    <cellStyle name="20% - Accent1 3 2 4 2 2 2 2 9" xfId="20244" xr:uid="{00000000-0005-0000-0000-00005B4E0000}"/>
    <cellStyle name="20% - Accent1 3 2 4 2 2 2 3" xfId="20245" xr:uid="{00000000-0005-0000-0000-00005C4E0000}"/>
    <cellStyle name="20% - Accent1 3 2 4 2 2 2 3 2" xfId="20246" xr:uid="{00000000-0005-0000-0000-00005D4E0000}"/>
    <cellStyle name="20% - Accent1 3 2 4 2 2 2 3 2 2" xfId="20247" xr:uid="{00000000-0005-0000-0000-00005E4E0000}"/>
    <cellStyle name="20% - Accent1 3 2 4 2 2 2 3 2 2 2" xfId="20248" xr:uid="{00000000-0005-0000-0000-00005F4E0000}"/>
    <cellStyle name="20% - Accent1 3 2 4 2 2 2 3 2 2 2 2" xfId="20249" xr:uid="{00000000-0005-0000-0000-0000604E0000}"/>
    <cellStyle name="20% - Accent1 3 2 4 2 2 2 3 2 2 3" xfId="20250" xr:uid="{00000000-0005-0000-0000-0000614E0000}"/>
    <cellStyle name="20% - Accent1 3 2 4 2 2 2 3 2 3" xfId="20251" xr:uid="{00000000-0005-0000-0000-0000624E0000}"/>
    <cellStyle name="20% - Accent1 3 2 4 2 2 2 3 2 3 2" xfId="20252" xr:uid="{00000000-0005-0000-0000-0000634E0000}"/>
    <cellStyle name="20% - Accent1 3 2 4 2 2 2 3 2 4" xfId="20253" xr:uid="{00000000-0005-0000-0000-0000644E0000}"/>
    <cellStyle name="20% - Accent1 3 2 4 2 2 2 3 3" xfId="20254" xr:uid="{00000000-0005-0000-0000-0000654E0000}"/>
    <cellStyle name="20% - Accent1 3 2 4 2 2 2 3 3 2" xfId="20255" xr:uid="{00000000-0005-0000-0000-0000664E0000}"/>
    <cellStyle name="20% - Accent1 3 2 4 2 2 2 3 3 2 2" xfId="20256" xr:uid="{00000000-0005-0000-0000-0000674E0000}"/>
    <cellStyle name="20% - Accent1 3 2 4 2 2 2 3 3 2 2 2" xfId="20257" xr:uid="{00000000-0005-0000-0000-0000684E0000}"/>
    <cellStyle name="20% - Accent1 3 2 4 2 2 2 3 3 2 3" xfId="20258" xr:uid="{00000000-0005-0000-0000-0000694E0000}"/>
    <cellStyle name="20% - Accent1 3 2 4 2 2 2 3 3 3" xfId="20259" xr:uid="{00000000-0005-0000-0000-00006A4E0000}"/>
    <cellStyle name="20% - Accent1 3 2 4 2 2 2 3 3 3 2" xfId="20260" xr:uid="{00000000-0005-0000-0000-00006B4E0000}"/>
    <cellStyle name="20% - Accent1 3 2 4 2 2 2 3 3 4" xfId="20261" xr:uid="{00000000-0005-0000-0000-00006C4E0000}"/>
    <cellStyle name="20% - Accent1 3 2 4 2 2 2 3 4" xfId="20262" xr:uid="{00000000-0005-0000-0000-00006D4E0000}"/>
    <cellStyle name="20% - Accent1 3 2 4 2 2 2 3 4 2" xfId="20263" xr:uid="{00000000-0005-0000-0000-00006E4E0000}"/>
    <cellStyle name="20% - Accent1 3 2 4 2 2 2 3 4 2 2" xfId="20264" xr:uid="{00000000-0005-0000-0000-00006F4E0000}"/>
    <cellStyle name="20% - Accent1 3 2 4 2 2 2 3 4 2 2 2" xfId="20265" xr:uid="{00000000-0005-0000-0000-0000704E0000}"/>
    <cellStyle name="20% - Accent1 3 2 4 2 2 2 3 4 2 3" xfId="20266" xr:uid="{00000000-0005-0000-0000-0000714E0000}"/>
    <cellStyle name="20% - Accent1 3 2 4 2 2 2 3 4 3" xfId="20267" xr:uid="{00000000-0005-0000-0000-0000724E0000}"/>
    <cellStyle name="20% - Accent1 3 2 4 2 2 2 3 4 3 2" xfId="20268" xr:uid="{00000000-0005-0000-0000-0000734E0000}"/>
    <cellStyle name="20% - Accent1 3 2 4 2 2 2 3 4 4" xfId="20269" xr:uid="{00000000-0005-0000-0000-0000744E0000}"/>
    <cellStyle name="20% - Accent1 3 2 4 2 2 2 3 5" xfId="20270" xr:uid="{00000000-0005-0000-0000-0000754E0000}"/>
    <cellStyle name="20% - Accent1 3 2 4 2 2 2 3 5 2" xfId="20271" xr:uid="{00000000-0005-0000-0000-0000764E0000}"/>
    <cellStyle name="20% - Accent1 3 2 4 2 2 2 3 5 2 2" xfId="20272" xr:uid="{00000000-0005-0000-0000-0000774E0000}"/>
    <cellStyle name="20% - Accent1 3 2 4 2 2 2 3 5 3" xfId="20273" xr:uid="{00000000-0005-0000-0000-0000784E0000}"/>
    <cellStyle name="20% - Accent1 3 2 4 2 2 2 3 6" xfId="20274" xr:uid="{00000000-0005-0000-0000-0000794E0000}"/>
    <cellStyle name="20% - Accent1 3 2 4 2 2 2 3 6 2" xfId="20275" xr:uid="{00000000-0005-0000-0000-00007A4E0000}"/>
    <cellStyle name="20% - Accent1 3 2 4 2 2 2 3 6 2 2" xfId="20276" xr:uid="{00000000-0005-0000-0000-00007B4E0000}"/>
    <cellStyle name="20% - Accent1 3 2 4 2 2 2 3 6 3" xfId="20277" xr:uid="{00000000-0005-0000-0000-00007C4E0000}"/>
    <cellStyle name="20% - Accent1 3 2 4 2 2 2 3 7" xfId="20278" xr:uid="{00000000-0005-0000-0000-00007D4E0000}"/>
    <cellStyle name="20% - Accent1 3 2 4 2 2 2 3 7 2" xfId="20279" xr:uid="{00000000-0005-0000-0000-00007E4E0000}"/>
    <cellStyle name="20% - Accent1 3 2 4 2 2 2 3 8" xfId="20280" xr:uid="{00000000-0005-0000-0000-00007F4E0000}"/>
    <cellStyle name="20% - Accent1 3 2 4 2 2 2 3 8 2" xfId="20281" xr:uid="{00000000-0005-0000-0000-0000804E0000}"/>
    <cellStyle name="20% - Accent1 3 2 4 2 2 2 3 9" xfId="20282" xr:uid="{00000000-0005-0000-0000-0000814E0000}"/>
    <cellStyle name="20% - Accent1 3 2 4 2 2 2 4" xfId="20283" xr:uid="{00000000-0005-0000-0000-0000824E0000}"/>
    <cellStyle name="20% - Accent1 3 2 4 2 2 2 4 2" xfId="20284" xr:uid="{00000000-0005-0000-0000-0000834E0000}"/>
    <cellStyle name="20% - Accent1 3 2 4 2 2 2 4 2 2" xfId="20285" xr:uid="{00000000-0005-0000-0000-0000844E0000}"/>
    <cellStyle name="20% - Accent1 3 2 4 2 2 2 4 2 2 2" xfId="20286" xr:uid="{00000000-0005-0000-0000-0000854E0000}"/>
    <cellStyle name="20% - Accent1 3 2 4 2 2 2 4 2 3" xfId="20287" xr:uid="{00000000-0005-0000-0000-0000864E0000}"/>
    <cellStyle name="20% - Accent1 3 2 4 2 2 2 4 3" xfId="20288" xr:uid="{00000000-0005-0000-0000-0000874E0000}"/>
    <cellStyle name="20% - Accent1 3 2 4 2 2 2 4 3 2" xfId="20289" xr:uid="{00000000-0005-0000-0000-0000884E0000}"/>
    <cellStyle name="20% - Accent1 3 2 4 2 2 2 4 4" xfId="20290" xr:uid="{00000000-0005-0000-0000-0000894E0000}"/>
    <cellStyle name="20% - Accent1 3 2 4 2 2 2 5" xfId="20291" xr:uid="{00000000-0005-0000-0000-00008A4E0000}"/>
    <cellStyle name="20% - Accent1 3 2 4 2 2 2 5 2" xfId="20292" xr:uid="{00000000-0005-0000-0000-00008B4E0000}"/>
    <cellStyle name="20% - Accent1 3 2 4 2 2 2 5 2 2" xfId="20293" xr:uid="{00000000-0005-0000-0000-00008C4E0000}"/>
    <cellStyle name="20% - Accent1 3 2 4 2 2 2 5 2 2 2" xfId="20294" xr:uid="{00000000-0005-0000-0000-00008D4E0000}"/>
    <cellStyle name="20% - Accent1 3 2 4 2 2 2 5 2 3" xfId="20295" xr:uid="{00000000-0005-0000-0000-00008E4E0000}"/>
    <cellStyle name="20% - Accent1 3 2 4 2 2 2 5 3" xfId="20296" xr:uid="{00000000-0005-0000-0000-00008F4E0000}"/>
    <cellStyle name="20% - Accent1 3 2 4 2 2 2 5 3 2" xfId="20297" xr:uid="{00000000-0005-0000-0000-0000904E0000}"/>
    <cellStyle name="20% - Accent1 3 2 4 2 2 2 5 4" xfId="20298" xr:uid="{00000000-0005-0000-0000-0000914E0000}"/>
    <cellStyle name="20% - Accent1 3 2 4 2 2 2 6" xfId="20299" xr:uid="{00000000-0005-0000-0000-0000924E0000}"/>
    <cellStyle name="20% - Accent1 3 2 4 2 2 2 6 2" xfId="20300" xr:uid="{00000000-0005-0000-0000-0000934E0000}"/>
    <cellStyle name="20% - Accent1 3 2 4 2 2 2 6 2 2" xfId="20301" xr:uid="{00000000-0005-0000-0000-0000944E0000}"/>
    <cellStyle name="20% - Accent1 3 2 4 2 2 2 6 2 2 2" xfId="20302" xr:uid="{00000000-0005-0000-0000-0000954E0000}"/>
    <cellStyle name="20% - Accent1 3 2 4 2 2 2 6 2 3" xfId="20303" xr:uid="{00000000-0005-0000-0000-0000964E0000}"/>
    <cellStyle name="20% - Accent1 3 2 4 2 2 2 6 3" xfId="20304" xr:uid="{00000000-0005-0000-0000-0000974E0000}"/>
    <cellStyle name="20% - Accent1 3 2 4 2 2 2 6 3 2" xfId="20305" xr:uid="{00000000-0005-0000-0000-0000984E0000}"/>
    <cellStyle name="20% - Accent1 3 2 4 2 2 2 6 4" xfId="20306" xr:uid="{00000000-0005-0000-0000-0000994E0000}"/>
    <cellStyle name="20% - Accent1 3 2 4 2 2 2 7" xfId="20307" xr:uid="{00000000-0005-0000-0000-00009A4E0000}"/>
    <cellStyle name="20% - Accent1 3 2 4 2 2 2 7 2" xfId="20308" xr:uid="{00000000-0005-0000-0000-00009B4E0000}"/>
    <cellStyle name="20% - Accent1 3 2 4 2 2 2 7 2 2" xfId="20309" xr:uid="{00000000-0005-0000-0000-00009C4E0000}"/>
    <cellStyle name="20% - Accent1 3 2 4 2 2 2 7 3" xfId="20310" xr:uid="{00000000-0005-0000-0000-00009D4E0000}"/>
    <cellStyle name="20% - Accent1 3 2 4 2 2 2 8" xfId="20311" xr:uid="{00000000-0005-0000-0000-00009E4E0000}"/>
    <cellStyle name="20% - Accent1 3 2 4 2 2 2 8 2" xfId="20312" xr:uid="{00000000-0005-0000-0000-00009F4E0000}"/>
    <cellStyle name="20% - Accent1 3 2 4 2 2 2 8 2 2" xfId="20313" xr:uid="{00000000-0005-0000-0000-0000A04E0000}"/>
    <cellStyle name="20% - Accent1 3 2 4 2 2 2 8 3" xfId="20314" xr:uid="{00000000-0005-0000-0000-0000A14E0000}"/>
    <cellStyle name="20% - Accent1 3 2 4 2 2 2 9" xfId="20315" xr:uid="{00000000-0005-0000-0000-0000A24E0000}"/>
    <cellStyle name="20% - Accent1 3 2 4 2 2 2 9 2" xfId="20316" xr:uid="{00000000-0005-0000-0000-0000A34E0000}"/>
    <cellStyle name="20% - Accent1 3 2 4 2 2 3" xfId="20317" xr:uid="{00000000-0005-0000-0000-0000A44E0000}"/>
    <cellStyle name="20% - Accent1 3 2 4 2 2 3 10" xfId="20318" xr:uid="{00000000-0005-0000-0000-0000A54E0000}"/>
    <cellStyle name="20% - Accent1 3 2 4 2 2 3 10 2" xfId="20319" xr:uid="{00000000-0005-0000-0000-0000A64E0000}"/>
    <cellStyle name="20% - Accent1 3 2 4 2 2 3 11" xfId="20320" xr:uid="{00000000-0005-0000-0000-0000A74E0000}"/>
    <cellStyle name="20% - Accent1 3 2 4 2 2 3 2" xfId="20321" xr:uid="{00000000-0005-0000-0000-0000A84E0000}"/>
    <cellStyle name="20% - Accent1 3 2 4 2 2 3 2 2" xfId="20322" xr:uid="{00000000-0005-0000-0000-0000A94E0000}"/>
    <cellStyle name="20% - Accent1 3 2 4 2 2 3 2 2 2" xfId="20323" xr:uid="{00000000-0005-0000-0000-0000AA4E0000}"/>
    <cellStyle name="20% - Accent1 3 2 4 2 2 3 2 2 2 2" xfId="20324" xr:uid="{00000000-0005-0000-0000-0000AB4E0000}"/>
    <cellStyle name="20% - Accent1 3 2 4 2 2 3 2 2 2 2 2" xfId="20325" xr:uid="{00000000-0005-0000-0000-0000AC4E0000}"/>
    <cellStyle name="20% - Accent1 3 2 4 2 2 3 2 2 2 3" xfId="20326" xr:uid="{00000000-0005-0000-0000-0000AD4E0000}"/>
    <cellStyle name="20% - Accent1 3 2 4 2 2 3 2 2 3" xfId="20327" xr:uid="{00000000-0005-0000-0000-0000AE4E0000}"/>
    <cellStyle name="20% - Accent1 3 2 4 2 2 3 2 2 3 2" xfId="20328" xr:uid="{00000000-0005-0000-0000-0000AF4E0000}"/>
    <cellStyle name="20% - Accent1 3 2 4 2 2 3 2 2 4" xfId="20329" xr:uid="{00000000-0005-0000-0000-0000B04E0000}"/>
    <cellStyle name="20% - Accent1 3 2 4 2 2 3 2 3" xfId="20330" xr:uid="{00000000-0005-0000-0000-0000B14E0000}"/>
    <cellStyle name="20% - Accent1 3 2 4 2 2 3 2 3 2" xfId="20331" xr:uid="{00000000-0005-0000-0000-0000B24E0000}"/>
    <cellStyle name="20% - Accent1 3 2 4 2 2 3 2 3 2 2" xfId="20332" xr:uid="{00000000-0005-0000-0000-0000B34E0000}"/>
    <cellStyle name="20% - Accent1 3 2 4 2 2 3 2 3 2 2 2" xfId="20333" xr:uid="{00000000-0005-0000-0000-0000B44E0000}"/>
    <cellStyle name="20% - Accent1 3 2 4 2 2 3 2 3 2 3" xfId="20334" xr:uid="{00000000-0005-0000-0000-0000B54E0000}"/>
    <cellStyle name="20% - Accent1 3 2 4 2 2 3 2 3 3" xfId="20335" xr:uid="{00000000-0005-0000-0000-0000B64E0000}"/>
    <cellStyle name="20% - Accent1 3 2 4 2 2 3 2 3 3 2" xfId="20336" xr:uid="{00000000-0005-0000-0000-0000B74E0000}"/>
    <cellStyle name="20% - Accent1 3 2 4 2 2 3 2 3 4" xfId="20337" xr:uid="{00000000-0005-0000-0000-0000B84E0000}"/>
    <cellStyle name="20% - Accent1 3 2 4 2 2 3 2 4" xfId="20338" xr:uid="{00000000-0005-0000-0000-0000B94E0000}"/>
    <cellStyle name="20% - Accent1 3 2 4 2 2 3 2 4 2" xfId="20339" xr:uid="{00000000-0005-0000-0000-0000BA4E0000}"/>
    <cellStyle name="20% - Accent1 3 2 4 2 2 3 2 4 2 2" xfId="20340" xr:uid="{00000000-0005-0000-0000-0000BB4E0000}"/>
    <cellStyle name="20% - Accent1 3 2 4 2 2 3 2 4 2 2 2" xfId="20341" xr:uid="{00000000-0005-0000-0000-0000BC4E0000}"/>
    <cellStyle name="20% - Accent1 3 2 4 2 2 3 2 4 2 3" xfId="20342" xr:uid="{00000000-0005-0000-0000-0000BD4E0000}"/>
    <cellStyle name="20% - Accent1 3 2 4 2 2 3 2 4 3" xfId="20343" xr:uid="{00000000-0005-0000-0000-0000BE4E0000}"/>
    <cellStyle name="20% - Accent1 3 2 4 2 2 3 2 4 3 2" xfId="20344" xr:uid="{00000000-0005-0000-0000-0000BF4E0000}"/>
    <cellStyle name="20% - Accent1 3 2 4 2 2 3 2 4 4" xfId="20345" xr:uid="{00000000-0005-0000-0000-0000C04E0000}"/>
    <cellStyle name="20% - Accent1 3 2 4 2 2 3 2 5" xfId="20346" xr:uid="{00000000-0005-0000-0000-0000C14E0000}"/>
    <cellStyle name="20% - Accent1 3 2 4 2 2 3 2 5 2" xfId="20347" xr:uid="{00000000-0005-0000-0000-0000C24E0000}"/>
    <cellStyle name="20% - Accent1 3 2 4 2 2 3 2 5 2 2" xfId="20348" xr:uid="{00000000-0005-0000-0000-0000C34E0000}"/>
    <cellStyle name="20% - Accent1 3 2 4 2 2 3 2 5 3" xfId="20349" xr:uid="{00000000-0005-0000-0000-0000C44E0000}"/>
    <cellStyle name="20% - Accent1 3 2 4 2 2 3 2 6" xfId="20350" xr:uid="{00000000-0005-0000-0000-0000C54E0000}"/>
    <cellStyle name="20% - Accent1 3 2 4 2 2 3 2 6 2" xfId="20351" xr:uid="{00000000-0005-0000-0000-0000C64E0000}"/>
    <cellStyle name="20% - Accent1 3 2 4 2 2 3 2 6 2 2" xfId="20352" xr:uid="{00000000-0005-0000-0000-0000C74E0000}"/>
    <cellStyle name="20% - Accent1 3 2 4 2 2 3 2 6 3" xfId="20353" xr:uid="{00000000-0005-0000-0000-0000C84E0000}"/>
    <cellStyle name="20% - Accent1 3 2 4 2 2 3 2 7" xfId="20354" xr:uid="{00000000-0005-0000-0000-0000C94E0000}"/>
    <cellStyle name="20% - Accent1 3 2 4 2 2 3 2 7 2" xfId="20355" xr:uid="{00000000-0005-0000-0000-0000CA4E0000}"/>
    <cellStyle name="20% - Accent1 3 2 4 2 2 3 2 8" xfId="20356" xr:uid="{00000000-0005-0000-0000-0000CB4E0000}"/>
    <cellStyle name="20% - Accent1 3 2 4 2 2 3 2 8 2" xfId="20357" xr:uid="{00000000-0005-0000-0000-0000CC4E0000}"/>
    <cellStyle name="20% - Accent1 3 2 4 2 2 3 2 9" xfId="20358" xr:uid="{00000000-0005-0000-0000-0000CD4E0000}"/>
    <cellStyle name="20% - Accent1 3 2 4 2 2 3 3" xfId="20359" xr:uid="{00000000-0005-0000-0000-0000CE4E0000}"/>
    <cellStyle name="20% - Accent1 3 2 4 2 2 3 3 2" xfId="20360" xr:uid="{00000000-0005-0000-0000-0000CF4E0000}"/>
    <cellStyle name="20% - Accent1 3 2 4 2 2 3 3 2 2" xfId="20361" xr:uid="{00000000-0005-0000-0000-0000D04E0000}"/>
    <cellStyle name="20% - Accent1 3 2 4 2 2 3 3 2 2 2" xfId="20362" xr:uid="{00000000-0005-0000-0000-0000D14E0000}"/>
    <cellStyle name="20% - Accent1 3 2 4 2 2 3 3 2 2 2 2" xfId="20363" xr:uid="{00000000-0005-0000-0000-0000D24E0000}"/>
    <cellStyle name="20% - Accent1 3 2 4 2 2 3 3 2 2 3" xfId="20364" xr:uid="{00000000-0005-0000-0000-0000D34E0000}"/>
    <cellStyle name="20% - Accent1 3 2 4 2 2 3 3 2 3" xfId="20365" xr:uid="{00000000-0005-0000-0000-0000D44E0000}"/>
    <cellStyle name="20% - Accent1 3 2 4 2 2 3 3 2 3 2" xfId="20366" xr:uid="{00000000-0005-0000-0000-0000D54E0000}"/>
    <cellStyle name="20% - Accent1 3 2 4 2 2 3 3 2 4" xfId="20367" xr:uid="{00000000-0005-0000-0000-0000D64E0000}"/>
    <cellStyle name="20% - Accent1 3 2 4 2 2 3 3 3" xfId="20368" xr:uid="{00000000-0005-0000-0000-0000D74E0000}"/>
    <cellStyle name="20% - Accent1 3 2 4 2 2 3 3 3 2" xfId="20369" xr:uid="{00000000-0005-0000-0000-0000D84E0000}"/>
    <cellStyle name="20% - Accent1 3 2 4 2 2 3 3 3 2 2" xfId="20370" xr:uid="{00000000-0005-0000-0000-0000D94E0000}"/>
    <cellStyle name="20% - Accent1 3 2 4 2 2 3 3 3 2 2 2" xfId="20371" xr:uid="{00000000-0005-0000-0000-0000DA4E0000}"/>
    <cellStyle name="20% - Accent1 3 2 4 2 2 3 3 3 2 3" xfId="20372" xr:uid="{00000000-0005-0000-0000-0000DB4E0000}"/>
    <cellStyle name="20% - Accent1 3 2 4 2 2 3 3 3 3" xfId="20373" xr:uid="{00000000-0005-0000-0000-0000DC4E0000}"/>
    <cellStyle name="20% - Accent1 3 2 4 2 2 3 3 3 3 2" xfId="20374" xr:uid="{00000000-0005-0000-0000-0000DD4E0000}"/>
    <cellStyle name="20% - Accent1 3 2 4 2 2 3 3 3 4" xfId="20375" xr:uid="{00000000-0005-0000-0000-0000DE4E0000}"/>
    <cellStyle name="20% - Accent1 3 2 4 2 2 3 3 4" xfId="20376" xr:uid="{00000000-0005-0000-0000-0000DF4E0000}"/>
    <cellStyle name="20% - Accent1 3 2 4 2 2 3 3 4 2" xfId="20377" xr:uid="{00000000-0005-0000-0000-0000E04E0000}"/>
    <cellStyle name="20% - Accent1 3 2 4 2 2 3 3 4 2 2" xfId="20378" xr:uid="{00000000-0005-0000-0000-0000E14E0000}"/>
    <cellStyle name="20% - Accent1 3 2 4 2 2 3 3 4 2 2 2" xfId="20379" xr:uid="{00000000-0005-0000-0000-0000E24E0000}"/>
    <cellStyle name="20% - Accent1 3 2 4 2 2 3 3 4 2 3" xfId="20380" xr:uid="{00000000-0005-0000-0000-0000E34E0000}"/>
    <cellStyle name="20% - Accent1 3 2 4 2 2 3 3 4 3" xfId="20381" xr:uid="{00000000-0005-0000-0000-0000E44E0000}"/>
    <cellStyle name="20% - Accent1 3 2 4 2 2 3 3 4 3 2" xfId="20382" xr:uid="{00000000-0005-0000-0000-0000E54E0000}"/>
    <cellStyle name="20% - Accent1 3 2 4 2 2 3 3 4 4" xfId="20383" xr:uid="{00000000-0005-0000-0000-0000E64E0000}"/>
    <cellStyle name="20% - Accent1 3 2 4 2 2 3 3 5" xfId="20384" xr:uid="{00000000-0005-0000-0000-0000E74E0000}"/>
    <cellStyle name="20% - Accent1 3 2 4 2 2 3 3 5 2" xfId="20385" xr:uid="{00000000-0005-0000-0000-0000E84E0000}"/>
    <cellStyle name="20% - Accent1 3 2 4 2 2 3 3 5 2 2" xfId="20386" xr:uid="{00000000-0005-0000-0000-0000E94E0000}"/>
    <cellStyle name="20% - Accent1 3 2 4 2 2 3 3 5 3" xfId="20387" xr:uid="{00000000-0005-0000-0000-0000EA4E0000}"/>
    <cellStyle name="20% - Accent1 3 2 4 2 2 3 3 6" xfId="20388" xr:uid="{00000000-0005-0000-0000-0000EB4E0000}"/>
    <cellStyle name="20% - Accent1 3 2 4 2 2 3 3 6 2" xfId="20389" xr:uid="{00000000-0005-0000-0000-0000EC4E0000}"/>
    <cellStyle name="20% - Accent1 3 2 4 2 2 3 3 6 2 2" xfId="20390" xr:uid="{00000000-0005-0000-0000-0000ED4E0000}"/>
    <cellStyle name="20% - Accent1 3 2 4 2 2 3 3 6 3" xfId="20391" xr:uid="{00000000-0005-0000-0000-0000EE4E0000}"/>
    <cellStyle name="20% - Accent1 3 2 4 2 2 3 3 7" xfId="20392" xr:uid="{00000000-0005-0000-0000-0000EF4E0000}"/>
    <cellStyle name="20% - Accent1 3 2 4 2 2 3 3 7 2" xfId="20393" xr:uid="{00000000-0005-0000-0000-0000F04E0000}"/>
    <cellStyle name="20% - Accent1 3 2 4 2 2 3 3 8" xfId="20394" xr:uid="{00000000-0005-0000-0000-0000F14E0000}"/>
    <cellStyle name="20% - Accent1 3 2 4 2 2 3 3 8 2" xfId="20395" xr:uid="{00000000-0005-0000-0000-0000F24E0000}"/>
    <cellStyle name="20% - Accent1 3 2 4 2 2 3 3 9" xfId="20396" xr:uid="{00000000-0005-0000-0000-0000F34E0000}"/>
    <cellStyle name="20% - Accent1 3 2 4 2 2 3 4" xfId="20397" xr:uid="{00000000-0005-0000-0000-0000F44E0000}"/>
    <cellStyle name="20% - Accent1 3 2 4 2 2 3 4 2" xfId="20398" xr:uid="{00000000-0005-0000-0000-0000F54E0000}"/>
    <cellStyle name="20% - Accent1 3 2 4 2 2 3 4 2 2" xfId="20399" xr:uid="{00000000-0005-0000-0000-0000F64E0000}"/>
    <cellStyle name="20% - Accent1 3 2 4 2 2 3 4 2 2 2" xfId="20400" xr:uid="{00000000-0005-0000-0000-0000F74E0000}"/>
    <cellStyle name="20% - Accent1 3 2 4 2 2 3 4 2 3" xfId="20401" xr:uid="{00000000-0005-0000-0000-0000F84E0000}"/>
    <cellStyle name="20% - Accent1 3 2 4 2 2 3 4 3" xfId="20402" xr:uid="{00000000-0005-0000-0000-0000F94E0000}"/>
    <cellStyle name="20% - Accent1 3 2 4 2 2 3 4 3 2" xfId="20403" xr:uid="{00000000-0005-0000-0000-0000FA4E0000}"/>
    <cellStyle name="20% - Accent1 3 2 4 2 2 3 4 4" xfId="20404" xr:uid="{00000000-0005-0000-0000-0000FB4E0000}"/>
    <cellStyle name="20% - Accent1 3 2 4 2 2 3 5" xfId="20405" xr:uid="{00000000-0005-0000-0000-0000FC4E0000}"/>
    <cellStyle name="20% - Accent1 3 2 4 2 2 3 5 2" xfId="20406" xr:uid="{00000000-0005-0000-0000-0000FD4E0000}"/>
    <cellStyle name="20% - Accent1 3 2 4 2 2 3 5 2 2" xfId="20407" xr:uid="{00000000-0005-0000-0000-0000FE4E0000}"/>
    <cellStyle name="20% - Accent1 3 2 4 2 2 3 5 2 2 2" xfId="20408" xr:uid="{00000000-0005-0000-0000-0000FF4E0000}"/>
    <cellStyle name="20% - Accent1 3 2 4 2 2 3 5 2 3" xfId="20409" xr:uid="{00000000-0005-0000-0000-0000004F0000}"/>
    <cellStyle name="20% - Accent1 3 2 4 2 2 3 5 3" xfId="20410" xr:uid="{00000000-0005-0000-0000-0000014F0000}"/>
    <cellStyle name="20% - Accent1 3 2 4 2 2 3 5 3 2" xfId="20411" xr:uid="{00000000-0005-0000-0000-0000024F0000}"/>
    <cellStyle name="20% - Accent1 3 2 4 2 2 3 5 4" xfId="20412" xr:uid="{00000000-0005-0000-0000-0000034F0000}"/>
    <cellStyle name="20% - Accent1 3 2 4 2 2 3 6" xfId="20413" xr:uid="{00000000-0005-0000-0000-0000044F0000}"/>
    <cellStyle name="20% - Accent1 3 2 4 2 2 3 6 2" xfId="20414" xr:uid="{00000000-0005-0000-0000-0000054F0000}"/>
    <cellStyle name="20% - Accent1 3 2 4 2 2 3 6 2 2" xfId="20415" xr:uid="{00000000-0005-0000-0000-0000064F0000}"/>
    <cellStyle name="20% - Accent1 3 2 4 2 2 3 6 2 2 2" xfId="20416" xr:uid="{00000000-0005-0000-0000-0000074F0000}"/>
    <cellStyle name="20% - Accent1 3 2 4 2 2 3 6 2 3" xfId="20417" xr:uid="{00000000-0005-0000-0000-0000084F0000}"/>
    <cellStyle name="20% - Accent1 3 2 4 2 2 3 6 3" xfId="20418" xr:uid="{00000000-0005-0000-0000-0000094F0000}"/>
    <cellStyle name="20% - Accent1 3 2 4 2 2 3 6 3 2" xfId="20419" xr:uid="{00000000-0005-0000-0000-00000A4F0000}"/>
    <cellStyle name="20% - Accent1 3 2 4 2 2 3 6 4" xfId="20420" xr:uid="{00000000-0005-0000-0000-00000B4F0000}"/>
    <cellStyle name="20% - Accent1 3 2 4 2 2 3 7" xfId="20421" xr:uid="{00000000-0005-0000-0000-00000C4F0000}"/>
    <cellStyle name="20% - Accent1 3 2 4 2 2 3 7 2" xfId="20422" xr:uid="{00000000-0005-0000-0000-00000D4F0000}"/>
    <cellStyle name="20% - Accent1 3 2 4 2 2 3 7 2 2" xfId="20423" xr:uid="{00000000-0005-0000-0000-00000E4F0000}"/>
    <cellStyle name="20% - Accent1 3 2 4 2 2 3 7 3" xfId="20424" xr:uid="{00000000-0005-0000-0000-00000F4F0000}"/>
    <cellStyle name="20% - Accent1 3 2 4 2 2 3 8" xfId="20425" xr:uid="{00000000-0005-0000-0000-0000104F0000}"/>
    <cellStyle name="20% - Accent1 3 2 4 2 2 3 8 2" xfId="20426" xr:uid="{00000000-0005-0000-0000-0000114F0000}"/>
    <cellStyle name="20% - Accent1 3 2 4 2 2 3 8 2 2" xfId="20427" xr:uid="{00000000-0005-0000-0000-0000124F0000}"/>
    <cellStyle name="20% - Accent1 3 2 4 2 2 3 8 3" xfId="20428" xr:uid="{00000000-0005-0000-0000-0000134F0000}"/>
    <cellStyle name="20% - Accent1 3 2 4 2 2 3 9" xfId="20429" xr:uid="{00000000-0005-0000-0000-0000144F0000}"/>
    <cellStyle name="20% - Accent1 3 2 4 2 2 3 9 2" xfId="20430" xr:uid="{00000000-0005-0000-0000-0000154F0000}"/>
    <cellStyle name="20% - Accent1 3 2 4 2 2 4" xfId="20431" xr:uid="{00000000-0005-0000-0000-0000164F0000}"/>
    <cellStyle name="20% - Accent1 3 2 4 2 2 4 10" xfId="20432" xr:uid="{00000000-0005-0000-0000-0000174F0000}"/>
    <cellStyle name="20% - Accent1 3 2 4 2 2 4 10 2" xfId="20433" xr:uid="{00000000-0005-0000-0000-0000184F0000}"/>
    <cellStyle name="20% - Accent1 3 2 4 2 2 4 11" xfId="20434" xr:uid="{00000000-0005-0000-0000-0000194F0000}"/>
    <cellStyle name="20% - Accent1 3 2 4 2 2 4 2" xfId="20435" xr:uid="{00000000-0005-0000-0000-00001A4F0000}"/>
    <cellStyle name="20% - Accent1 3 2 4 2 2 4 2 2" xfId="20436" xr:uid="{00000000-0005-0000-0000-00001B4F0000}"/>
    <cellStyle name="20% - Accent1 3 2 4 2 2 4 2 2 2" xfId="20437" xr:uid="{00000000-0005-0000-0000-00001C4F0000}"/>
    <cellStyle name="20% - Accent1 3 2 4 2 2 4 2 2 2 2" xfId="20438" xr:uid="{00000000-0005-0000-0000-00001D4F0000}"/>
    <cellStyle name="20% - Accent1 3 2 4 2 2 4 2 2 2 2 2" xfId="20439" xr:uid="{00000000-0005-0000-0000-00001E4F0000}"/>
    <cellStyle name="20% - Accent1 3 2 4 2 2 4 2 2 2 3" xfId="20440" xr:uid="{00000000-0005-0000-0000-00001F4F0000}"/>
    <cellStyle name="20% - Accent1 3 2 4 2 2 4 2 2 3" xfId="20441" xr:uid="{00000000-0005-0000-0000-0000204F0000}"/>
    <cellStyle name="20% - Accent1 3 2 4 2 2 4 2 2 3 2" xfId="20442" xr:uid="{00000000-0005-0000-0000-0000214F0000}"/>
    <cellStyle name="20% - Accent1 3 2 4 2 2 4 2 2 4" xfId="20443" xr:uid="{00000000-0005-0000-0000-0000224F0000}"/>
    <cellStyle name="20% - Accent1 3 2 4 2 2 4 2 3" xfId="20444" xr:uid="{00000000-0005-0000-0000-0000234F0000}"/>
    <cellStyle name="20% - Accent1 3 2 4 2 2 4 2 3 2" xfId="20445" xr:uid="{00000000-0005-0000-0000-0000244F0000}"/>
    <cellStyle name="20% - Accent1 3 2 4 2 2 4 2 3 2 2" xfId="20446" xr:uid="{00000000-0005-0000-0000-0000254F0000}"/>
    <cellStyle name="20% - Accent1 3 2 4 2 2 4 2 3 2 2 2" xfId="20447" xr:uid="{00000000-0005-0000-0000-0000264F0000}"/>
    <cellStyle name="20% - Accent1 3 2 4 2 2 4 2 3 2 3" xfId="20448" xr:uid="{00000000-0005-0000-0000-0000274F0000}"/>
    <cellStyle name="20% - Accent1 3 2 4 2 2 4 2 3 3" xfId="20449" xr:uid="{00000000-0005-0000-0000-0000284F0000}"/>
    <cellStyle name="20% - Accent1 3 2 4 2 2 4 2 3 3 2" xfId="20450" xr:uid="{00000000-0005-0000-0000-0000294F0000}"/>
    <cellStyle name="20% - Accent1 3 2 4 2 2 4 2 3 4" xfId="20451" xr:uid="{00000000-0005-0000-0000-00002A4F0000}"/>
    <cellStyle name="20% - Accent1 3 2 4 2 2 4 2 4" xfId="20452" xr:uid="{00000000-0005-0000-0000-00002B4F0000}"/>
    <cellStyle name="20% - Accent1 3 2 4 2 2 4 2 4 2" xfId="20453" xr:uid="{00000000-0005-0000-0000-00002C4F0000}"/>
    <cellStyle name="20% - Accent1 3 2 4 2 2 4 2 4 2 2" xfId="20454" xr:uid="{00000000-0005-0000-0000-00002D4F0000}"/>
    <cellStyle name="20% - Accent1 3 2 4 2 2 4 2 4 2 2 2" xfId="20455" xr:uid="{00000000-0005-0000-0000-00002E4F0000}"/>
    <cellStyle name="20% - Accent1 3 2 4 2 2 4 2 4 2 3" xfId="20456" xr:uid="{00000000-0005-0000-0000-00002F4F0000}"/>
    <cellStyle name="20% - Accent1 3 2 4 2 2 4 2 4 3" xfId="20457" xr:uid="{00000000-0005-0000-0000-0000304F0000}"/>
    <cellStyle name="20% - Accent1 3 2 4 2 2 4 2 4 3 2" xfId="20458" xr:uid="{00000000-0005-0000-0000-0000314F0000}"/>
    <cellStyle name="20% - Accent1 3 2 4 2 2 4 2 4 4" xfId="20459" xr:uid="{00000000-0005-0000-0000-0000324F0000}"/>
    <cellStyle name="20% - Accent1 3 2 4 2 2 4 2 5" xfId="20460" xr:uid="{00000000-0005-0000-0000-0000334F0000}"/>
    <cellStyle name="20% - Accent1 3 2 4 2 2 4 2 5 2" xfId="20461" xr:uid="{00000000-0005-0000-0000-0000344F0000}"/>
    <cellStyle name="20% - Accent1 3 2 4 2 2 4 2 5 2 2" xfId="20462" xr:uid="{00000000-0005-0000-0000-0000354F0000}"/>
    <cellStyle name="20% - Accent1 3 2 4 2 2 4 2 5 3" xfId="20463" xr:uid="{00000000-0005-0000-0000-0000364F0000}"/>
    <cellStyle name="20% - Accent1 3 2 4 2 2 4 2 6" xfId="20464" xr:uid="{00000000-0005-0000-0000-0000374F0000}"/>
    <cellStyle name="20% - Accent1 3 2 4 2 2 4 2 6 2" xfId="20465" xr:uid="{00000000-0005-0000-0000-0000384F0000}"/>
    <cellStyle name="20% - Accent1 3 2 4 2 2 4 2 6 2 2" xfId="20466" xr:uid="{00000000-0005-0000-0000-0000394F0000}"/>
    <cellStyle name="20% - Accent1 3 2 4 2 2 4 2 6 3" xfId="20467" xr:uid="{00000000-0005-0000-0000-00003A4F0000}"/>
    <cellStyle name="20% - Accent1 3 2 4 2 2 4 2 7" xfId="20468" xr:uid="{00000000-0005-0000-0000-00003B4F0000}"/>
    <cellStyle name="20% - Accent1 3 2 4 2 2 4 2 7 2" xfId="20469" xr:uid="{00000000-0005-0000-0000-00003C4F0000}"/>
    <cellStyle name="20% - Accent1 3 2 4 2 2 4 2 8" xfId="20470" xr:uid="{00000000-0005-0000-0000-00003D4F0000}"/>
    <cellStyle name="20% - Accent1 3 2 4 2 2 4 2 8 2" xfId="20471" xr:uid="{00000000-0005-0000-0000-00003E4F0000}"/>
    <cellStyle name="20% - Accent1 3 2 4 2 2 4 2 9" xfId="20472" xr:uid="{00000000-0005-0000-0000-00003F4F0000}"/>
    <cellStyle name="20% - Accent1 3 2 4 2 2 4 3" xfId="20473" xr:uid="{00000000-0005-0000-0000-0000404F0000}"/>
    <cellStyle name="20% - Accent1 3 2 4 2 2 4 3 2" xfId="20474" xr:uid="{00000000-0005-0000-0000-0000414F0000}"/>
    <cellStyle name="20% - Accent1 3 2 4 2 2 4 3 2 2" xfId="20475" xr:uid="{00000000-0005-0000-0000-0000424F0000}"/>
    <cellStyle name="20% - Accent1 3 2 4 2 2 4 3 2 2 2" xfId="20476" xr:uid="{00000000-0005-0000-0000-0000434F0000}"/>
    <cellStyle name="20% - Accent1 3 2 4 2 2 4 3 2 2 2 2" xfId="20477" xr:uid="{00000000-0005-0000-0000-0000444F0000}"/>
    <cellStyle name="20% - Accent1 3 2 4 2 2 4 3 2 2 3" xfId="20478" xr:uid="{00000000-0005-0000-0000-0000454F0000}"/>
    <cellStyle name="20% - Accent1 3 2 4 2 2 4 3 2 3" xfId="20479" xr:uid="{00000000-0005-0000-0000-0000464F0000}"/>
    <cellStyle name="20% - Accent1 3 2 4 2 2 4 3 2 3 2" xfId="20480" xr:uid="{00000000-0005-0000-0000-0000474F0000}"/>
    <cellStyle name="20% - Accent1 3 2 4 2 2 4 3 2 4" xfId="20481" xr:uid="{00000000-0005-0000-0000-0000484F0000}"/>
    <cellStyle name="20% - Accent1 3 2 4 2 2 4 3 3" xfId="20482" xr:uid="{00000000-0005-0000-0000-0000494F0000}"/>
    <cellStyle name="20% - Accent1 3 2 4 2 2 4 3 3 2" xfId="20483" xr:uid="{00000000-0005-0000-0000-00004A4F0000}"/>
    <cellStyle name="20% - Accent1 3 2 4 2 2 4 3 3 2 2" xfId="20484" xr:uid="{00000000-0005-0000-0000-00004B4F0000}"/>
    <cellStyle name="20% - Accent1 3 2 4 2 2 4 3 3 2 2 2" xfId="20485" xr:uid="{00000000-0005-0000-0000-00004C4F0000}"/>
    <cellStyle name="20% - Accent1 3 2 4 2 2 4 3 3 2 3" xfId="20486" xr:uid="{00000000-0005-0000-0000-00004D4F0000}"/>
    <cellStyle name="20% - Accent1 3 2 4 2 2 4 3 3 3" xfId="20487" xr:uid="{00000000-0005-0000-0000-00004E4F0000}"/>
    <cellStyle name="20% - Accent1 3 2 4 2 2 4 3 3 3 2" xfId="20488" xr:uid="{00000000-0005-0000-0000-00004F4F0000}"/>
    <cellStyle name="20% - Accent1 3 2 4 2 2 4 3 3 4" xfId="20489" xr:uid="{00000000-0005-0000-0000-0000504F0000}"/>
    <cellStyle name="20% - Accent1 3 2 4 2 2 4 3 4" xfId="20490" xr:uid="{00000000-0005-0000-0000-0000514F0000}"/>
    <cellStyle name="20% - Accent1 3 2 4 2 2 4 3 4 2" xfId="20491" xr:uid="{00000000-0005-0000-0000-0000524F0000}"/>
    <cellStyle name="20% - Accent1 3 2 4 2 2 4 3 4 2 2" xfId="20492" xr:uid="{00000000-0005-0000-0000-0000534F0000}"/>
    <cellStyle name="20% - Accent1 3 2 4 2 2 4 3 4 2 2 2" xfId="20493" xr:uid="{00000000-0005-0000-0000-0000544F0000}"/>
    <cellStyle name="20% - Accent1 3 2 4 2 2 4 3 4 2 3" xfId="20494" xr:uid="{00000000-0005-0000-0000-0000554F0000}"/>
    <cellStyle name="20% - Accent1 3 2 4 2 2 4 3 4 3" xfId="20495" xr:uid="{00000000-0005-0000-0000-0000564F0000}"/>
    <cellStyle name="20% - Accent1 3 2 4 2 2 4 3 4 3 2" xfId="20496" xr:uid="{00000000-0005-0000-0000-0000574F0000}"/>
    <cellStyle name="20% - Accent1 3 2 4 2 2 4 3 4 4" xfId="20497" xr:uid="{00000000-0005-0000-0000-0000584F0000}"/>
    <cellStyle name="20% - Accent1 3 2 4 2 2 4 3 5" xfId="20498" xr:uid="{00000000-0005-0000-0000-0000594F0000}"/>
    <cellStyle name="20% - Accent1 3 2 4 2 2 4 3 5 2" xfId="20499" xr:uid="{00000000-0005-0000-0000-00005A4F0000}"/>
    <cellStyle name="20% - Accent1 3 2 4 2 2 4 3 5 2 2" xfId="20500" xr:uid="{00000000-0005-0000-0000-00005B4F0000}"/>
    <cellStyle name="20% - Accent1 3 2 4 2 2 4 3 5 3" xfId="20501" xr:uid="{00000000-0005-0000-0000-00005C4F0000}"/>
    <cellStyle name="20% - Accent1 3 2 4 2 2 4 3 6" xfId="20502" xr:uid="{00000000-0005-0000-0000-00005D4F0000}"/>
    <cellStyle name="20% - Accent1 3 2 4 2 2 4 3 6 2" xfId="20503" xr:uid="{00000000-0005-0000-0000-00005E4F0000}"/>
    <cellStyle name="20% - Accent1 3 2 4 2 2 4 3 6 2 2" xfId="20504" xr:uid="{00000000-0005-0000-0000-00005F4F0000}"/>
    <cellStyle name="20% - Accent1 3 2 4 2 2 4 3 6 3" xfId="20505" xr:uid="{00000000-0005-0000-0000-0000604F0000}"/>
    <cellStyle name="20% - Accent1 3 2 4 2 2 4 3 7" xfId="20506" xr:uid="{00000000-0005-0000-0000-0000614F0000}"/>
    <cellStyle name="20% - Accent1 3 2 4 2 2 4 3 7 2" xfId="20507" xr:uid="{00000000-0005-0000-0000-0000624F0000}"/>
    <cellStyle name="20% - Accent1 3 2 4 2 2 4 3 8" xfId="20508" xr:uid="{00000000-0005-0000-0000-0000634F0000}"/>
    <cellStyle name="20% - Accent1 3 2 4 2 2 4 3 8 2" xfId="20509" xr:uid="{00000000-0005-0000-0000-0000644F0000}"/>
    <cellStyle name="20% - Accent1 3 2 4 2 2 4 3 9" xfId="20510" xr:uid="{00000000-0005-0000-0000-0000654F0000}"/>
    <cellStyle name="20% - Accent1 3 2 4 2 2 4 4" xfId="20511" xr:uid="{00000000-0005-0000-0000-0000664F0000}"/>
    <cellStyle name="20% - Accent1 3 2 4 2 2 4 4 2" xfId="20512" xr:uid="{00000000-0005-0000-0000-0000674F0000}"/>
    <cellStyle name="20% - Accent1 3 2 4 2 2 4 4 2 2" xfId="20513" xr:uid="{00000000-0005-0000-0000-0000684F0000}"/>
    <cellStyle name="20% - Accent1 3 2 4 2 2 4 4 2 2 2" xfId="20514" xr:uid="{00000000-0005-0000-0000-0000694F0000}"/>
    <cellStyle name="20% - Accent1 3 2 4 2 2 4 4 2 3" xfId="20515" xr:uid="{00000000-0005-0000-0000-00006A4F0000}"/>
    <cellStyle name="20% - Accent1 3 2 4 2 2 4 4 3" xfId="20516" xr:uid="{00000000-0005-0000-0000-00006B4F0000}"/>
    <cellStyle name="20% - Accent1 3 2 4 2 2 4 4 3 2" xfId="20517" xr:uid="{00000000-0005-0000-0000-00006C4F0000}"/>
    <cellStyle name="20% - Accent1 3 2 4 2 2 4 4 4" xfId="20518" xr:uid="{00000000-0005-0000-0000-00006D4F0000}"/>
    <cellStyle name="20% - Accent1 3 2 4 2 2 4 5" xfId="20519" xr:uid="{00000000-0005-0000-0000-00006E4F0000}"/>
    <cellStyle name="20% - Accent1 3 2 4 2 2 4 5 2" xfId="20520" xr:uid="{00000000-0005-0000-0000-00006F4F0000}"/>
    <cellStyle name="20% - Accent1 3 2 4 2 2 4 5 2 2" xfId="20521" xr:uid="{00000000-0005-0000-0000-0000704F0000}"/>
    <cellStyle name="20% - Accent1 3 2 4 2 2 4 5 2 2 2" xfId="20522" xr:uid="{00000000-0005-0000-0000-0000714F0000}"/>
    <cellStyle name="20% - Accent1 3 2 4 2 2 4 5 2 3" xfId="20523" xr:uid="{00000000-0005-0000-0000-0000724F0000}"/>
    <cellStyle name="20% - Accent1 3 2 4 2 2 4 5 3" xfId="20524" xr:uid="{00000000-0005-0000-0000-0000734F0000}"/>
    <cellStyle name="20% - Accent1 3 2 4 2 2 4 5 3 2" xfId="20525" xr:uid="{00000000-0005-0000-0000-0000744F0000}"/>
    <cellStyle name="20% - Accent1 3 2 4 2 2 4 5 4" xfId="20526" xr:uid="{00000000-0005-0000-0000-0000754F0000}"/>
    <cellStyle name="20% - Accent1 3 2 4 2 2 4 6" xfId="20527" xr:uid="{00000000-0005-0000-0000-0000764F0000}"/>
    <cellStyle name="20% - Accent1 3 2 4 2 2 4 6 2" xfId="20528" xr:uid="{00000000-0005-0000-0000-0000774F0000}"/>
    <cellStyle name="20% - Accent1 3 2 4 2 2 4 6 2 2" xfId="20529" xr:uid="{00000000-0005-0000-0000-0000784F0000}"/>
    <cellStyle name="20% - Accent1 3 2 4 2 2 4 6 2 2 2" xfId="20530" xr:uid="{00000000-0005-0000-0000-0000794F0000}"/>
    <cellStyle name="20% - Accent1 3 2 4 2 2 4 6 2 3" xfId="20531" xr:uid="{00000000-0005-0000-0000-00007A4F0000}"/>
    <cellStyle name="20% - Accent1 3 2 4 2 2 4 6 3" xfId="20532" xr:uid="{00000000-0005-0000-0000-00007B4F0000}"/>
    <cellStyle name="20% - Accent1 3 2 4 2 2 4 6 3 2" xfId="20533" xr:uid="{00000000-0005-0000-0000-00007C4F0000}"/>
    <cellStyle name="20% - Accent1 3 2 4 2 2 4 6 4" xfId="20534" xr:uid="{00000000-0005-0000-0000-00007D4F0000}"/>
    <cellStyle name="20% - Accent1 3 2 4 2 2 4 7" xfId="20535" xr:uid="{00000000-0005-0000-0000-00007E4F0000}"/>
    <cellStyle name="20% - Accent1 3 2 4 2 2 4 7 2" xfId="20536" xr:uid="{00000000-0005-0000-0000-00007F4F0000}"/>
    <cellStyle name="20% - Accent1 3 2 4 2 2 4 7 2 2" xfId="20537" xr:uid="{00000000-0005-0000-0000-0000804F0000}"/>
    <cellStyle name="20% - Accent1 3 2 4 2 2 4 7 3" xfId="20538" xr:uid="{00000000-0005-0000-0000-0000814F0000}"/>
    <cellStyle name="20% - Accent1 3 2 4 2 2 4 8" xfId="20539" xr:uid="{00000000-0005-0000-0000-0000824F0000}"/>
    <cellStyle name="20% - Accent1 3 2 4 2 2 4 8 2" xfId="20540" xr:uid="{00000000-0005-0000-0000-0000834F0000}"/>
    <cellStyle name="20% - Accent1 3 2 4 2 2 4 8 2 2" xfId="20541" xr:uid="{00000000-0005-0000-0000-0000844F0000}"/>
    <cellStyle name="20% - Accent1 3 2 4 2 2 4 8 3" xfId="20542" xr:uid="{00000000-0005-0000-0000-0000854F0000}"/>
    <cellStyle name="20% - Accent1 3 2 4 2 2 4 9" xfId="20543" xr:uid="{00000000-0005-0000-0000-0000864F0000}"/>
    <cellStyle name="20% - Accent1 3 2 4 2 2 4 9 2" xfId="20544" xr:uid="{00000000-0005-0000-0000-0000874F0000}"/>
    <cellStyle name="20% - Accent1 3 2 4 2 2 5" xfId="20545" xr:uid="{00000000-0005-0000-0000-0000884F0000}"/>
    <cellStyle name="20% - Accent1 3 2 4 2 2 5 2" xfId="20546" xr:uid="{00000000-0005-0000-0000-0000894F0000}"/>
    <cellStyle name="20% - Accent1 3 2 4 2 2 5 2 2" xfId="20547" xr:uid="{00000000-0005-0000-0000-00008A4F0000}"/>
    <cellStyle name="20% - Accent1 3 2 4 2 2 5 2 2 2" xfId="20548" xr:uid="{00000000-0005-0000-0000-00008B4F0000}"/>
    <cellStyle name="20% - Accent1 3 2 4 2 2 5 2 2 2 2" xfId="20549" xr:uid="{00000000-0005-0000-0000-00008C4F0000}"/>
    <cellStyle name="20% - Accent1 3 2 4 2 2 5 2 2 3" xfId="20550" xr:uid="{00000000-0005-0000-0000-00008D4F0000}"/>
    <cellStyle name="20% - Accent1 3 2 4 2 2 5 2 3" xfId="20551" xr:uid="{00000000-0005-0000-0000-00008E4F0000}"/>
    <cellStyle name="20% - Accent1 3 2 4 2 2 5 2 3 2" xfId="20552" xr:uid="{00000000-0005-0000-0000-00008F4F0000}"/>
    <cellStyle name="20% - Accent1 3 2 4 2 2 5 2 4" xfId="20553" xr:uid="{00000000-0005-0000-0000-0000904F0000}"/>
    <cellStyle name="20% - Accent1 3 2 4 2 2 5 3" xfId="20554" xr:uid="{00000000-0005-0000-0000-0000914F0000}"/>
    <cellStyle name="20% - Accent1 3 2 4 2 2 5 3 2" xfId="20555" xr:uid="{00000000-0005-0000-0000-0000924F0000}"/>
    <cellStyle name="20% - Accent1 3 2 4 2 2 5 3 2 2" xfId="20556" xr:uid="{00000000-0005-0000-0000-0000934F0000}"/>
    <cellStyle name="20% - Accent1 3 2 4 2 2 5 3 2 2 2" xfId="20557" xr:uid="{00000000-0005-0000-0000-0000944F0000}"/>
    <cellStyle name="20% - Accent1 3 2 4 2 2 5 3 2 3" xfId="20558" xr:uid="{00000000-0005-0000-0000-0000954F0000}"/>
    <cellStyle name="20% - Accent1 3 2 4 2 2 5 3 3" xfId="20559" xr:uid="{00000000-0005-0000-0000-0000964F0000}"/>
    <cellStyle name="20% - Accent1 3 2 4 2 2 5 3 3 2" xfId="20560" xr:uid="{00000000-0005-0000-0000-0000974F0000}"/>
    <cellStyle name="20% - Accent1 3 2 4 2 2 5 3 4" xfId="20561" xr:uid="{00000000-0005-0000-0000-0000984F0000}"/>
    <cellStyle name="20% - Accent1 3 2 4 2 2 5 4" xfId="20562" xr:uid="{00000000-0005-0000-0000-0000994F0000}"/>
    <cellStyle name="20% - Accent1 3 2 4 2 2 5 4 2" xfId="20563" xr:uid="{00000000-0005-0000-0000-00009A4F0000}"/>
    <cellStyle name="20% - Accent1 3 2 4 2 2 5 4 2 2" xfId="20564" xr:uid="{00000000-0005-0000-0000-00009B4F0000}"/>
    <cellStyle name="20% - Accent1 3 2 4 2 2 5 4 2 2 2" xfId="20565" xr:uid="{00000000-0005-0000-0000-00009C4F0000}"/>
    <cellStyle name="20% - Accent1 3 2 4 2 2 5 4 2 3" xfId="20566" xr:uid="{00000000-0005-0000-0000-00009D4F0000}"/>
    <cellStyle name="20% - Accent1 3 2 4 2 2 5 4 3" xfId="20567" xr:uid="{00000000-0005-0000-0000-00009E4F0000}"/>
    <cellStyle name="20% - Accent1 3 2 4 2 2 5 4 3 2" xfId="20568" xr:uid="{00000000-0005-0000-0000-00009F4F0000}"/>
    <cellStyle name="20% - Accent1 3 2 4 2 2 5 4 4" xfId="20569" xr:uid="{00000000-0005-0000-0000-0000A04F0000}"/>
    <cellStyle name="20% - Accent1 3 2 4 2 2 5 5" xfId="20570" xr:uid="{00000000-0005-0000-0000-0000A14F0000}"/>
    <cellStyle name="20% - Accent1 3 2 4 2 2 5 5 2" xfId="20571" xr:uid="{00000000-0005-0000-0000-0000A24F0000}"/>
    <cellStyle name="20% - Accent1 3 2 4 2 2 5 5 2 2" xfId="20572" xr:uid="{00000000-0005-0000-0000-0000A34F0000}"/>
    <cellStyle name="20% - Accent1 3 2 4 2 2 5 5 3" xfId="20573" xr:uid="{00000000-0005-0000-0000-0000A44F0000}"/>
    <cellStyle name="20% - Accent1 3 2 4 2 2 5 6" xfId="20574" xr:uid="{00000000-0005-0000-0000-0000A54F0000}"/>
    <cellStyle name="20% - Accent1 3 2 4 2 2 5 6 2" xfId="20575" xr:uid="{00000000-0005-0000-0000-0000A64F0000}"/>
    <cellStyle name="20% - Accent1 3 2 4 2 2 5 6 2 2" xfId="20576" xr:uid="{00000000-0005-0000-0000-0000A74F0000}"/>
    <cellStyle name="20% - Accent1 3 2 4 2 2 5 6 3" xfId="20577" xr:uid="{00000000-0005-0000-0000-0000A84F0000}"/>
    <cellStyle name="20% - Accent1 3 2 4 2 2 5 7" xfId="20578" xr:uid="{00000000-0005-0000-0000-0000A94F0000}"/>
    <cellStyle name="20% - Accent1 3 2 4 2 2 5 7 2" xfId="20579" xr:uid="{00000000-0005-0000-0000-0000AA4F0000}"/>
    <cellStyle name="20% - Accent1 3 2 4 2 2 5 8" xfId="20580" xr:uid="{00000000-0005-0000-0000-0000AB4F0000}"/>
    <cellStyle name="20% - Accent1 3 2 4 2 2 5 8 2" xfId="20581" xr:uid="{00000000-0005-0000-0000-0000AC4F0000}"/>
    <cellStyle name="20% - Accent1 3 2 4 2 2 5 9" xfId="20582" xr:uid="{00000000-0005-0000-0000-0000AD4F0000}"/>
    <cellStyle name="20% - Accent1 3 2 4 2 2 6" xfId="20583" xr:uid="{00000000-0005-0000-0000-0000AE4F0000}"/>
    <cellStyle name="20% - Accent1 3 2 4 2 2 6 2" xfId="20584" xr:uid="{00000000-0005-0000-0000-0000AF4F0000}"/>
    <cellStyle name="20% - Accent1 3 2 4 2 2 6 2 2" xfId="20585" xr:uid="{00000000-0005-0000-0000-0000B04F0000}"/>
    <cellStyle name="20% - Accent1 3 2 4 2 2 6 2 2 2" xfId="20586" xr:uid="{00000000-0005-0000-0000-0000B14F0000}"/>
    <cellStyle name="20% - Accent1 3 2 4 2 2 6 2 2 2 2" xfId="20587" xr:uid="{00000000-0005-0000-0000-0000B24F0000}"/>
    <cellStyle name="20% - Accent1 3 2 4 2 2 6 2 2 3" xfId="20588" xr:uid="{00000000-0005-0000-0000-0000B34F0000}"/>
    <cellStyle name="20% - Accent1 3 2 4 2 2 6 2 3" xfId="20589" xr:uid="{00000000-0005-0000-0000-0000B44F0000}"/>
    <cellStyle name="20% - Accent1 3 2 4 2 2 6 2 3 2" xfId="20590" xr:uid="{00000000-0005-0000-0000-0000B54F0000}"/>
    <cellStyle name="20% - Accent1 3 2 4 2 2 6 2 4" xfId="20591" xr:uid="{00000000-0005-0000-0000-0000B64F0000}"/>
    <cellStyle name="20% - Accent1 3 2 4 2 2 6 3" xfId="20592" xr:uid="{00000000-0005-0000-0000-0000B74F0000}"/>
    <cellStyle name="20% - Accent1 3 2 4 2 2 6 3 2" xfId="20593" xr:uid="{00000000-0005-0000-0000-0000B84F0000}"/>
    <cellStyle name="20% - Accent1 3 2 4 2 2 6 3 2 2" xfId="20594" xr:uid="{00000000-0005-0000-0000-0000B94F0000}"/>
    <cellStyle name="20% - Accent1 3 2 4 2 2 6 3 2 2 2" xfId="20595" xr:uid="{00000000-0005-0000-0000-0000BA4F0000}"/>
    <cellStyle name="20% - Accent1 3 2 4 2 2 6 3 2 3" xfId="20596" xr:uid="{00000000-0005-0000-0000-0000BB4F0000}"/>
    <cellStyle name="20% - Accent1 3 2 4 2 2 6 3 3" xfId="20597" xr:uid="{00000000-0005-0000-0000-0000BC4F0000}"/>
    <cellStyle name="20% - Accent1 3 2 4 2 2 6 3 3 2" xfId="20598" xr:uid="{00000000-0005-0000-0000-0000BD4F0000}"/>
    <cellStyle name="20% - Accent1 3 2 4 2 2 6 3 4" xfId="20599" xr:uid="{00000000-0005-0000-0000-0000BE4F0000}"/>
    <cellStyle name="20% - Accent1 3 2 4 2 2 6 4" xfId="20600" xr:uid="{00000000-0005-0000-0000-0000BF4F0000}"/>
    <cellStyle name="20% - Accent1 3 2 4 2 2 6 4 2" xfId="20601" xr:uid="{00000000-0005-0000-0000-0000C04F0000}"/>
    <cellStyle name="20% - Accent1 3 2 4 2 2 6 4 2 2" xfId="20602" xr:uid="{00000000-0005-0000-0000-0000C14F0000}"/>
    <cellStyle name="20% - Accent1 3 2 4 2 2 6 4 2 2 2" xfId="20603" xr:uid="{00000000-0005-0000-0000-0000C24F0000}"/>
    <cellStyle name="20% - Accent1 3 2 4 2 2 6 4 2 3" xfId="20604" xr:uid="{00000000-0005-0000-0000-0000C34F0000}"/>
    <cellStyle name="20% - Accent1 3 2 4 2 2 6 4 3" xfId="20605" xr:uid="{00000000-0005-0000-0000-0000C44F0000}"/>
    <cellStyle name="20% - Accent1 3 2 4 2 2 6 4 3 2" xfId="20606" xr:uid="{00000000-0005-0000-0000-0000C54F0000}"/>
    <cellStyle name="20% - Accent1 3 2 4 2 2 6 4 4" xfId="20607" xr:uid="{00000000-0005-0000-0000-0000C64F0000}"/>
    <cellStyle name="20% - Accent1 3 2 4 2 2 6 5" xfId="20608" xr:uid="{00000000-0005-0000-0000-0000C74F0000}"/>
    <cellStyle name="20% - Accent1 3 2 4 2 2 6 5 2" xfId="20609" xr:uid="{00000000-0005-0000-0000-0000C84F0000}"/>
    <cellStyle name="20% - Accent1 3 2 4 2 2 6 5 2 2" xfId="20610" xr:uid="{00000000-0005-0000-0000-0000C94F0000}"/>
    <cellStyle name="20% - Accent1 3 2 4 2 2 6 5 3" xfId="20611" xr:uid="{00000000-0005-0000-0000-0000CA4F0000}"/>
    <cellStyle name="20% - Accent1 3 2 4 2 2 6 6" xfId="20612" xr:uid="{00000000-0005-0000-0000-0000CB4F0000}"/>
    <cellStyle name="20% - Accent1 3 2 4 2 2 6 6 2" xfId="20613" xr:uid="{00000000-0005-0000-0000-0000CC4F0000}"/>
    <cellStyle name="20% - Accent1 3 2 4 2 2 6 6 2 2" xfId="20614" xr:uid="{00000000-0005-0000-0000-0000CD4F0000}"/>
    <cellStyle name="20% - Accent1 3 2 4 2 2 6 6 3" xfId="20615" xr:uid="{00000000-0005-0000-0000-0000CE4F0000}"/>
    <cellStyle name="20% - Accent1 3 2 4 2 2 6 7" xfId="20616" xr:uid="{00000000-0005-0000-0000-0000CF4F0000}"/>
    <cellStyle name="20% - Accent1 3 2 4 2 2 6 7 2" xfId="20617" xr:uid="{00000000-0005-0000-0000-0000D04F0000}"/>
    <cellStyle name="20% - Accent1 3 2 4 2 2 6 8" xfId="20618" xr:uid="{00000000-0005-0000-0000-0000D14F0000}"/>
    <cellStyle name="20% - Accent1 3 2 4 2 2 6 8 2" xfId="20619" xr:uid="{00000000-0005-0000-0000-0000D24F0000}"/>
    <cellStyle name="20% - Accent1 3 2 4 2 2 6 9" xfId="20620" xr:uid="{00000000-0005-0000-0000-0000D34F0000}"/>
    <cellStyle name="20% - Accent1 3 2 4 2 2 7" xfId="20621" xr:uid="{00000000-0005-0000-0000-0000D44F0000}"/>
    <cellStyle name="20% - Accent1 3 2 4 2 2 7 2" xfId="20622" xr:uid="{00000000-0005-0000-0000-0000D54F0000}"/>
    <cellStyle name="20% - Accent1 3 2 4 2 2 7 2 2" xfId="20623" xr:uid="{00000000-0005-0000-0000-0000D64F0000}"/>
    <cellStyle name="20% - Accent1 3 2 4 2 2 7 2 2 2" xfId="20624" xr:uid="{00000000-0005-0000-0000-0000D74F0000}"/>
    <cellStyle name="20% - Accent1 3 2 4 2 2 7 2 3" xfId="20625" xr:uid="{00000000-0005-0000-0000-0000D84F0000}"/>
    <cellStyle name="20% - Accent1 3 2 4 2 2 7 3" xfId="20626" xr:uid="{00000000-0005-0000-0000-0000D94F0000}"/>
    <cellStyle name="20% - Accent1 3 2 4 2 2 7 3 2" xfId="20627" xr:uid="{00000000-0005-0000-0000-0000DA4F0000}"/>
    <cellStyle name="20% - Accent1 3 2 4 2 2 7 4" xfId="20628" xr:uid="{00000000-0005-0000-0000-0000DB4F0000}"/>
    <cellStyle name="20% - Accent1 3 2 4 2 2 8" xfId="20629" xr:uid="{00000000-0005-0000-0000-0000DC4F0000}"/>
    <cellStyle name="20% - Accent1 3 2 4 2 2 8 2" xfId="20630" xr:uid="{00000000-0005-0000-0000-0000DD4F0000}"/>
    <cellStyle name="20% - Accent1 3 2 4 2 2 8 2 2" xfId="20631" xr:uid="{00000000-0005-0000-0000-0000DE4F0000}"/>
    <cellStyle name="20% - Accent1 3 2 4 2 2 8 2 2 2" xfId="20632" xr:uid="{00000000-0005-0000-0000-0000DF4F0000}"/>
    <cellStyle name="20% - Accent1 3 2 4 2 2 8 2 3" xfId="20633" xr:uid="{00000000-0005-0000-0000-0000E04F0000}"/>
    <cellStyle name="20% - Accent1 3 2 4 2 2 8 3" xfId="20634" xr:uid="{00000000-0005-0000-0000-0000E14F0000}"/>
    <cellStyle name="20% - Accent1 3 2 4 2 2 8 3 2" xfId="20635" xr:uid="{00000000-0005-0000-0000-0000E24F0000}"/>
    <cellStyle name="20% - Accent1 3 2 4 2 2 8 4" xfId="20636" xr:uid="{00000000-0005-0000-0000-0000E34F0000}"/>
    <cellStyle name="20% - Accent1 3 2 4 2 2 9" xfId="20637" xr:uid="{00000000-0005-0000-0000-0000E44F0000}"/>
    <cellStyle name="20% - Accent1 3 2 4 2 2 9 2" xfId="20638" xr:uid="{00000000-0005-0000-0000-0000E54F0000}"/>
    <cellStyle name="20% - Accent1 3 2 4 2 2 9 2 2" xfId="20639" xr:uid="{00000000-0005-0000-0000-0000E64F0000}"/>
    <cellStyle name="20% - Accent1 3 2 4 2 2 9 2 2 2" xfId="20640" xr:uid="{00000000-0005-0000-0000-0000E74F0000}"/>
    <cellStyle name="20% - Accent1 3 2 4 2 2 9 2 3" xfId="20641" xr:uid="{00000000-0005-0000-0000-0000E84F0000}"/>
    <cellStyle name="20% - Accent1 3 2 4 2 2 9 3" xfId="20642" xr:uid="{00000000-0005-0000-0000-0000E94F0000}"/>
    <cellStyle name="20% - Accent1 3 2 4 2 2 9 3 2" xfId="20643" xr:uid="{00000000-0005-0000-0000-0000EA4F0000}"/>
    <cellStyle name="20% - Accent1 3 2 4 2 2 9 4" xfId="20644" xr:uid="{00000000-0005-0000-0000-0000EB4F0000}"/>
    <cellStyle name="20% - Accent1 3 2 4 2 3" xfId="20645" xr:uid="{00000000-0005-0000-0000-0000EC4F0000}"/>
    <cellStyle name="20% - Accent1 3 2 4 2 3 10" xfId="20646" xr:uid="{00000000-0005-0000-0000-0000ED4F0000}"/>
    <cellStyle name="20% - Accent1 3 2 4 2 3 10 2" xfId="20647" xr:uid="{00000000-0005-0000-0000-0000EE4F0000}"/>
    <cellStyle name="20% - Accent1 3 2 4 2 3 11" xfId="20648" xr:uid="{00000000-0005-0000-0000-0000EF4F0000}"/>
    <cellStyle name="20% - Accent1 3 2 4 2 3 2" xfId="20649" xr:uid="{00000000-0005-0000-0000-0000F04F0000}"/>
    <cellStyle name="20% - Accent1 3 2 4 2 3 2 2" xfId="20650" xr:uid="{00000000-0005-0000-0000-0000F14F0000}"/>
    <cellStyle name="20% - Accent1 3 2 4 2 3 2 2 2" xfId="20651" xr:uid="{00000000-0005-0000-0000-0000F24F0000}"/>
    <cellStyle name="20% - Accent1 3 2 4 2 3 2 2 2 2" xfId="20652" xr:uid="{00000000-0005-0000-0000-0000F34F0000}"/>
    <cellStyle name="20% - Accent1 3 2 4 2 3 2 2 2 2 2" xfId="20653" xr:uid="{00000000-0005-0000-0000-0000F44F0000}"/>
    <cellStyle name="20% - Accent1 3 2 4 2 3 2 2 2 3" xfId="20654" xr:uid="{00000000-0005-0000-0000-0000F54F0000}"/>
    <cellStyle name="20% - Accent1 3 2 4 2 3 2 2 3" xfId="20655" xr:uid="{00000000-0005-0000-0000-0000F64F0000}"/>
    <cellStyle name="20% - Accent1 3 2 4 2 3 2 2 3 2" xfId="20656" xr:uid="{00000000-0005-0000-0000-0000F74F0000}"/>
    <cellStyle name="20% - Accent1 3 2 4 2 3 2 2 4" xfId="20657" xr:uid="{00000000-0005-0000-0000-0000F84F0000}"/>
    <cellStyle name="20% - Accent1 3 2 4 2 3 2 3" xfId="20658" xr:uid="{00000000-0005-0000-0000-0000F94F0000}"/>
    <cellStyle name="20% - Accent1 3 2 4 2 3 2 3 2" xfId="20659" xr:uid="{00000000-0005-0000-0000-0000FA4F0000}"/>
    <cellStyle name="20% - Accent1 3 2 4 2 3 2 3 2 2" xfId="20660" xr:uid="{00000000-0005-0000-0000-0000FB4F0000}"/>
    <cellStyle name="20% - Accent1 3 2 4 2 3 2 3 2 2 2" xfId="20661" xr:uid="{00000000-0005-0000-0000-0000FC4F0000}"/>
    <cellStyle name="20% - Accent1 3 2 4 2 3 2 3 2 3" xfId="20662" xr:uid="{00000000-0005-0000-0000-0000FD4F0000}"/>
    <cellStyle name="20% - Accent1 3 2 4 2 3 2 3 3" xfId="20663" xr:uid="{00000000-0005-0000-0000-0000FE4F0000}"/>
    <cellStyle name="20% - Accent1 3 2 4 2 3 2 3 3 2" xfId="20664" xr:uid="{00000000-0005-0000-0000-0000FF4F0000}"/>
    <cellStyle name="20% - Accent1 3 2 4 2 3 2 3 4" xfId="20665" xr:uid="{00000000-0005-0000-0000-000000500000}"/>
    <cellStyle name="20% - Accent1 3 2 4 2 3 2 4" xfId="20666" xr:uid="{00000000-0005-0000-0000-000001500000}"/>
    <cellStyle name="20% - Accent1 3 2 4 2 3 2 4 2" xfId="20667" xr:uid="{00000000-0005-0000-0000-000002500000}"/>
    <cellStyle name="20% - Accent1 3 2 4 2 3 2 4 2 2" xfId="20668" xr:uid="{00000000-0005-0000-0000-000003500000}"/>
    <cellStyle name="20% - Accent1 3 2 4 2 3 2 4 2 2 2" xfId="20669" xr:uid="{00000000-0005-0000-0000-000004500000}"/>
    <cellStyle name="20% - Accent1 3 2 4 2 3 2 4 2 3" xfId="20670" xr:uid="{00000000-0005-0000-0000-000005500000}"/>
    <cellStyle name="20% - Accent1 3 2 4 2 3 2 4 3" xfId="20671" xr:uid="{00000000-0005-0000-0000-000006500000}"/>
    <cellStyle name="20% - Accent1 3 2 4 2 3 2 4 3 2" xfId="20672" xr:uid="{00000000-0005-0000-0000-000007500000}"/>
    <cellStyle name="20% - Accent1 3 2 4 2 3 2 4 4" xfId="20673" xr:uid="{00000000-0005-0000-0000-000008500000}"/>
    <cellStyle name="20% - Accent1 3 2 4 2 3 2 5" xfId="20674" xr:uid="{00000000-0005-0000-0000-000009500000}"/>
    <cellStyle name="20% - Accent1 3 2 4 2 3 2 5 2" xfId="20675" xr:uid="{00000000-0005-0000-0000-00000A500000}"/>
    <cellStyle name="20% - Accent1 3 2 4 2 3 2 5 2 2" xfId="20676" xr:uid="{00000000-0005-0000-0000-00000B500000}"/>
    <cellStyle name="20% - Accent1 3 2 4 2 3 2 5 3" xfId="20677" xr:uid="{00000000-0005-0000-0000-00000C500000}"/>
    <cellStyle name="20% - Accent1 3 2 4 2 3 2 6" xfId="20678" xr:uid="{00000000-0005-0000-0000-00000D500000}"/>
    <cellStyle name="20% - Accent1 3 2 4 2 3 2 6 2" xfId="20679" xr:uid="{00000000-0005-0000-0000-00000E500000}"/>
    <cellStyle name="20% - Accent1 3 2 4 2 3 2 6 2 2" xfId="20680" xr:uid="{00000000-0005-0000-0000-00000F500000}"/>
    <cellStyle name="20% - Accent1 3 2 4 2 3 2 6 3" xfId="20681" xr:uid="{00000000-0005-0000-0000-000010500000}"/>
    <cellStyle name="20% - Accent1 3 2 4 2 3 2 7" xfId="20682" xr:uid="{00000000-0005-0000-0000-000011500000}"/>
    <cellStyle name="20% - Accent1 3 2 4 2 3 2 7 2" xfId="20683" xr:uid="{00000000-0005-0000-0000-000012500000}"/>
    <cellStyle name="20% - Accent1 3 2 4 2 3 2 8" xfId="20684" xr:uid="{00000000-0005-0000-0000-000013500000}"/>
    <cellStyle name="20% - Accent1 3 2 4 2 3 2 8 2" xfId="20685" xr:uid="{00000000-0005-0000-0000-000014500000}"/>
    <cellStyle name="20% - Accent1 3 2 4 2 3 2 9" xfId="20686" xr:uid="{00000000-0005-0000-0000-000015500000}"/>
    <cellStyle name="20% - Accent1 3 2 4 2 3 3" xfId="20687" xr:uid="{00000000-0005-0000-0000-000016500000}"/>
    <cellStyle name="20% - Accent1 3 2 4 2 3 3 2" xfId="20688" xr:uid="{00000000-0005-0000-0000-000017500000}"/>
    <cellStyle name="20% - Accent1 3 2 4 2 3 3 2 2" xfId="20689" xr:uid="{00000000-0005-0000-0000-000018500000}"/>
    <cellStyle name="20% - Accent1 3 2 4 2 3 3 2 2 2" xfId="20690" xr:uid="{00000000-0005-0000-0000-000019500000}"/>
    <cellStyle name="20% - Accent1 3 2 4 2 3 3 2 2 2 2" xfId="20691" xr:uid="{00000000-0005-0000-0000-00001A500000}"/>
    <cellStyle name="20% - Accent1 3 2 4 2 3 3 2 2 3" xfId="20692" xr:uid="{00000000-0005-0000-0000-00001B500000}"/>
    <cellStyle name="20% - Accent1 3 2 4 2 3 3 2 3" xfId="20693" xr:uid="{00000000-0005-0000-0000-00001C500000}"/>
    <cellStyle name="20% - Accent1 3 2 4 2 3 3 2 3 2" xfId="20694" xr:uid="{00000000-0005-0000-0000-00001D500000}"/>
    <cellStyle name="20% - Accent1 3 2 4 2 3 3 2 4" xfId="20695" xr:uid="{00000000-0005-0000-0000-00001E500000}"/>
    <cellStyle name="20% - Accent1 3 2 4 2 3 3 3" xfId="20696" xr:uid="{00000000-0005-0000-0000-00001F500000}"/>
    <cellStyle name="20% - Accent1 3 2 4 2 3 3 3 2" xfId="20697" xr:uid="{00000000-0005-0000-0000-000020500000}"/>
    <cellStyle name="20% - Accent1 3 2 4 2 3 3 3 2 2" xfId="20698" xr:uid="{00000000-0005-0000-0000-000021500000}"/>
    <cellStyle name="20% - Accent1 3 2 4 2 3 3 3 2 2 2" xfId="20699" xr:uid="{00000000-0005-0000-0000-000022500000}"/>
    <cellStyle name="20% - Accent1 3 2 4 2 3 3 3 2 3" xfId="20700" xr:uid="{00000000-0005-0000-0000-000023500000}"/>
    <cellStyle name="20% - Accent1 3 2 4 2 3 3 3 3" xfId="20701" xr:uid="{00000000-0005-0000-0000-000024500000}"/>
    <cellStyle name="20% - Accent1 3 2 4 2 3 3 3 3 2" xfId="20702" xr:uid="{00000000-0005-0000-0000-000025500000}"/>
    <cellStyle name="20% - Accent1 3 2 4 2 3 3 3 4" xfId="20703" xr:uid="{00000000-0005-0000-0000-000026500000}"/>
    <cellStyle name="20% - Accent1 3 2 4 2 3 3 4" xfId="20704" xr:uid="{00000000-0005-0000-0000-000027500000}"/>
    <cellStyle name="20% - Accent1 3 2 4 2 3 3 4 2" xfId="20705" xr:uid="{00000000-0005-0000-0000-000028500000}"/>
    <cellStyle name="20% - Accent1 3 2 4 2 3 3 4 2 2" xfId="20706" xr:uid="{00000000-0005-0000-0000-000029500000}"/>
    <cellStyle name="20% - Accent1 3 2 4 2 3 3 4 2 2 2" xfId="20707" xr:uid="{00000000-0005-0000-0000-00002A500000}"/>
    <cellStyle name="20% - Accent1 3 2 4 2 3 3 4 2 3" xfId="20708" xr:uid="{00000000-0005-0000-0000-00002B500000}"/>
    <cellStyle name="20% - Accent1 3 2 4 2 3 3 4 3" xfId="20709" xr:uid="{00000000-0005-0000-0000-00002C500000}"/>
    <cellStyle name="20% - Accent1 3 2 4 2 3 3 4 3 2" xfId="20710" xr:uid="{00000000-0005-0000-0000-00002D500000}"/>
    <cellStyle name="20% - Accent1 3 2 4 2 3 3 4 4" xfId="20711" xr:uid="{00000000-0005-0000-0000-00002E500000}"/>
    <cellStyle name="20% - Accent1 3 2 4 2 3 3 5" xfId="20712" xr:uid="{00000000-0005-0000-0000-00002F500000}"/>
    <cellStyle name="20% - Accent1 3 2 4 2 3 3 5 2" xfId="20713" xr:uid="{00000000-0005-0000-0000-000030500000}"/>
    <cellStyle name="20% - Accent1 3 2 4 2 3 3 5 2 2" xfId="20714" xr:uid="{00000000-0005-0000-0000-000031500000}"/>
    <cellStyle name="20% - Accent1 3 2 4 2 3 3 5 3" xfId="20715" xr:uid="{00000000-0005-0000-0000-000032500000}"/>
    <cellStyle name="20% - Accent1 3 2 4 2 3 3 6" xfId="20716" xr:uid="{00000000-0005-0000-0000-000033500000}"/>
    <cellStyle name="20% - Accent1 3 2 4 2 3 3 6 2" xfId="20717" xr:uid="{00000000-0005-0000-0000-000034500000}"/>
    <cellStyle name="20% - Accent1 3 2 4 2 3 3 6 2 2" xfId="20718" xr:uid="{00000000-0005-0000-0000-000035500000}"/>
    <cellStyle name="20% - Accent1 3 2 4 2 3 3 6 3" xfId="20719" xr:uid="{00000000-0005-0000-0000-000036500000}"/>
    <cellStyle name="20% - Accent1 3 2 4 2 3 3 7" xfId="20720" xr:uid="{00000000-0005-0000-0000-000037500000}"/>
    <cellStyle name="20% - Accent1 3 2 4 2 3 3 7 2" xfId="20721" xr:uid="{00000000-0005-0000-0000-000038500000}"/>
    <cellStyle name="20% - Accent1 3 2 4 2 3 3 8" xfId="20722" xr:uid="{00000000-0005-0000-0000-000039500000}"/>
    <cellStyle name="20% - Accent1 3 2 4 2 3 3 8 2" xfId="20723" xr:uid="{00000000-0005-0000-0000-00003A500000}"/>
    <cellStyle name="20% - Accent1 3 2 4 2 3 3 9" xfId="20724" xr:uid="{00000000-0005-0000-0000-00003B500000}"/>
    <cellStyle name="20% - Accent1 3 2 4 2 3 4" xfId="20725" xr:uid="{00000000-0005-0000-0000-00003C500000}"/>
    <cellStyle name="20% - Accent1 3 2 4 2 3 4 2" xfId="20726" xr:uid="{00000000-0005-0000-0000-00003D500000}"/>
    <cellStyle name="20% - Accent1 3 2 4 2 3 4 2 2" xfId="20727" xr:uid="{00000000-0005-0000-0000-00003E500000}"/>
    <cellStyle name="20% - Accent1 3 2 4 2 3 4 2 2 2" xfId="20728" xr:uid="{00000000-0005-0000-0000-00003F500000}"/>
    <cellStyle name="20% - Accent1 3 2 4 2 3 4 2 3" xfId="20729" xr:uid="{00000000-0005-0000-0000-000040500000}"/>
    <cellStyle name="20% - Accent1 3 2 4 2 3 4 3" xfId="20730" xr:uid="{00000000-0005-0000-0000-000041500000}"/>
    <cellStyle name="20% - Accent1 3 2 4 2 3 4 3 2" xfId="20731" xr:uid="{00000000-0005-0000-0000-000042500000}"/>
    <cellStyle name="20% - Accent1 3 2 4 2 3 4 4" xfId="20732" xr:uid="{00000000-0005-0000-0000-000043500000}"/>
    <cellStyle name="20% - Accent1 3 2 4 2 3 5" xfId="20733" xr:uid="{00000000-0005-0000-0000-000044500000}"/>
    <cellStyle name="20% - Accent1 3 2 4 2 3 5 2" xfId="20734" xr:uid="{00000000-0005-0000-0000-000045500000}"/>
    <cellStyle name="20% - Accent1 3 2 4 2 3 5 2 2" xfId="20735" xr:uid="{00000000-0005-0000-0000-000046500000}"/>
    <cellStyle name="20% - Accent1 3 2 4 2 3 5 2 2 2" xfId="20736" xr:uid="{00000000-0005-0000-0000-000047500000}"/>
    <cellStyle name="20% - Accent1 3 2 4 2 3 5 2 3" xfId="20737" xr:uid="{00000000-0005-0000-0000-000048500000}"/>
    <cellStyle name="20% - Accent1 3 2 4 2 3 5 3" xfId="20738" xr:uid="{00000000-0005-0000-0000-000049500000}"/>
    <cellStyle name="20% - Accent1 3 2 4 2 3 5 3 2" xfId="20739" xr:uid="{00000000-0005-0000-0000-00004A500000}"/>
    <cellStyle name="20% - Accent1 3 2 4 2 3 5 4" xfId="20740" xr:uid="{00000000-0005-0000-0000-00004B500000}"/>
    <cellStyle name="20% - Accent1 3 2 4 2 3 6" xfId="20741" xr:uid="{00000000-0005-0000-0000-00004C500000}"/>
    <cellStyle name="20% - Accent1 3 2 4 2 3 6 2" xfId="20742" xr:uid="{00000000-0005-0000-0000-00004D500000}"/>
    <cellStyle name="20% - Accent1 3 2 4 2 3 6 2 2" xfId="20743" xr:uid="{00000000-0005-0000-0000-00004E500000}"/>
    <cellStyle name="20% - Accent1 3 2 4 2 3 6 2 2 2" xfId="20744" xr:uid="{00000000-0005-0000-0000-00004F500000}"/>
    <cellStyle name="20% - Accent1 3 2 4 2 3 6 2 3" xfId="20745" xr:uid="{00000000-0005-0000-0000-000050500000}"/>
    <cellStyle name="20% - Accent1 3 2 4 2 3 6 3" xfId="20746" xr:uid="{00000000-0005-0000-0000-000051500000}"/>
    <cellStyle name="20% - Accent1 3 2 4 2 3 6 3 2" xfId="20747" xr:uid="{00000000-0005-0000-0000-000052500000}"/>
    <cellStyle name="20% - Accent1 3 2 4 2 3 6 4" xfId="20748" xr:uid="{00000000-0005-0000-0000-000053500000}"/>
    <cellStyle name="20% - Accent1 3 2 4 2 3 7" xfId="20749" xr:uid="{00000000-0005-0000-0000-000054500000}"/>
    <cellStyle name="20% - Accent1 3 2 4 2 3 7 2" xfId="20750" xr:uid="{00000000-0005-0000-0000-000055500000}"/>
    <cellStyle name="20% - Accent1 3 2 4 2 3 7 2 2" xfId="20751" xr:uid="{00000000-0005-0000-0000-000056500000}"/>
    <cellStyle name="20% - Accent1 3 2 4 2 3 7 3" xfId="20752" xr:uid="{00000000-0005-0000-0000-000057500000}"/>
    <cellStyle name="20% - Accent1 3 2 4 2 3 8" xfId="20753" xr:uid="{00000000-0005-0000-0000-000058500000}"/>
    <cellStyle name="20% - Accent1 3 2 4 2 3 8 2" xfId="20754" xr:uid="{00000000-0005-0000-0000-000059500000}"/>
    <cellStyle name="20% - Accent1 3 2 4 2 3 8 2 2" xfId="20755" xr:uid="{00000000-0005-0000-0000-00005A500000}"/>
    <cellStyle name="20% - Accent1 3 2 4 2 3 8 3" xfId="20756" xr:uid="{00000000-0005-0000-0000-00005B500000}"/>
    <cellStyle name="20% - Accent1 3 2 4 2 3 9" xfId="20757" xr:uid="{00000000-0005-0000-0000-00005C500000}"/>
    <cellStyle name="20% - Accent1 3 2 4 2 3 9 2" xfId="20758" xr:uid="{00000000-0005-0000-0000-00005D500000}"/>
    <cellStyle name="20% - Accent1 3 2 4 2 4" xfId="20759" xr:uid="{00000000-0005-0000-0000-00005E500000}"/>
    <cellStyle name="20% - Accent1 3 2 4 2 4 10" xfId="20760" xr:uid="{00000000-0005-0000-0000-00005F500000}"/>
    <cellStyle name="20% - Accent1 3 2 4 2 4 10 2" xfId="20761" xr:uid="{00000000-0005-0000-0000-000060500000}"/>
    <cellStyle name="20% - Accent1 3 2 4 2 4 11" xfId="20762" xr:uid="{00000000-0005-0000-0000-000061500000}"/>
    <cellStyle name="20% - Accent1 3 2 4 2 4 2" xfId="20763" xr:uid="{00000000-0005-0000-0000-000062500000}"/>
    <cellStyle name="20% - Accent1 3 2 4 2 4 2 2" xfId="20764" xr:uid="{00000000-0005-0000-0000-000063500000}"/>
    <cellStyle name="20% - Accent1 3 2 4 2 4 2 2 2" xfId="20765" xr:uid="{00000000-0005-0000-0000-000064500000}"/>
    <cellStyle name="20% - Accent1 3 2 4 2 4 2 2 2 2" xfId="20766" xr:uid="{00000000-0005-0000-0000-000065500000}"/>
    <cellStyle name="20% - Accent1 3 2 4 2 4 2 2 2 2 2" xfId="20767" xr:uid="{00000000-0005-0000-0000-000066500000}"/>
    <cellStyle name="20% - Accent1 3 2 4 2 4 2 2 2 3" xfId="20768" xr:uid="{00000000-0005-0000-0000-000067500000}"/>
    <cellStyle name="20% - Accent1 3 2 4 2 4 2 2 3" xfId="20769" xr:uid="{00000000-0005-0000-0000-000068500000}"/>
    <cellStyle name="20% - Accent1 3 2 4 2 4 2 2 3 2" xfId="20770" xr:uid="{00000000-0005-0000-0000-000069500000}"/>
    <cellStyle name="20% - Accent1 3 2 4 2 4 2 2 4" xfId="20771" xr:uid="{00000000-0005-0000-0000-00006A500000}"/>
    <cellStyle name="20% - Accent1 3 2 4 2 4 2 3" xfId="20772" xr:uid="{00000000-0005-0000-0000-00006B500000}"/>
    <cellStyle name="20% - Accent1 3 2 4 2 4 2 3 2" xfId="20773" xr:uid="{00000000-0005-0000-0000-00006C500000}"/>
    <cellStyle name="20% - Accent1 3 2 4 2 4 2 3 2 2" xfId="20774" xr:uid="{00000000-0005-0000-0000-00006D500000}"/>
    <cellStyle name="20% - Accent1 3 2 4 2 4 2 3 2 2 2" xfId="20775" xr:uid="{00000000-0005-0000-0000-00006E500000}"/>
    <cellStyle name="20% - Accent1 3 2 4 2 4 2 3 2 3" xfId="20776" xr:uid="{00000000-0005-0000-0000-00006F500000}"/>
    <cellStyle name="20% - Accent1 3 2 4 2 4 2 3 3" xfId="20777" xr:uid="{00000000-0005-0000-0000-000070500000}"/>
    <cellStyle name="20% - Accent1 3 2 4 2 4 2 3 3 2" xfId="20778" xr:uid="{00000000-0005-0000-0000-000071500000}"/>
    <cellStyle name="20% - Accent1 3 2 4 2 4 2 3 4" xfId="20779" xr:uid="{00000000-0005-0000-0000-000072500000}"/>
    <cellStyle name="20% - Accent1 3 2 4 2 4 2 4" xfId="20780" xr:uid="{00000000-0005-0000-0000-000073500000}"/>
    <cellStyle name="20% - Accent1 3 2 4 2 4 2 4 2" xfId="20781" xr:uid="{00000000-0005-0000-0000-000074500000}"/>
    <cellStyle name="20% - Accent1 3 2 4 2 4 2 4 2 2" xfId="20782" xr:uid="{00000000-0005-0000-0000-000075500000}"/>
    <cellStyle name="20% - Accent1 3 2 4 2 4 2 4 2 2 2" xfId="20783" xr:uid="{00000000-0005-0000-0000-000076500000}"/>
    <cellStyle name="20% - Accent1 3 2 4 2 4 2 4 2 3" xfId="20784" xr:uid="{00000000-0005-0000-0000-000077500000}"/>
    <cellStyle name="20% - Accent1 3 2 4 2 4 2 4 3" xfId="20785" xr:uid="{00000000-0005-0000-0000-000078500000}"/>
    <cellStyle name="20% - Accent1 3 2 4 2 4 2 4 3 2" xfId="20786" xr:uid="{00000000-0005-0000-0000-000079500000}"/>
    <cellStyle name="20% - Accent1 3 2 4 2 4 2 4 4" xfId="20787" xr:uid="{00000000-0005-0000-0000-00007A500000}"/>
    <cellStyle name="20% - Accent1 3 2 4 2 4 2 5" xfId="20788" xr:uid="{00000000-0005-0000-0000-00007B500000}"/>
    <cellStyle name="20% - Accent1 3 2 4 2 4 2 5 2" xfId="20789" xr:uid="{00000000-0005-0000-0000-00007C500000}"/>
    <cellStyle name="20% - Accent1 3 2 4 2 4 2 5 2 2" xfId="20790" xr:uid="{00000000-0005-0000-0000-00007D500000}"/>
    <cellStyle name="20% - Accent1 3 2 4 2 4 2 5 3" xfId="20791" xr:uid="{00000000-0005-0000-0000-00007E500000}"/>
    <cellStyle name="20% - Accent1 3 2 4 2 4 2 6" xfId="20792" xr:uid="{00000000-0005-0000-0000-00007F500000}"/>
    <cellStyle name="20% - Accent1 3 2 4 2 4 2 6 2" xfId="20793" xr:uid="{00000000-0005-0000-0000-000080500000}"/>
    <cellStyle name="20% - Accent1 3 2 4 2 4 2 6 2 2" xfId="20794" xr:uid="{00000000-0005-0000-0000-000081500000}"/>
    <cellStyle name="20% - Accent1 3 2 4 2 4 2 6 3" xfId="20795" xr:uid="{00000000-0005-0000-0000-000082500000}"/>
    <cellStyle name="20% - Accent1 3 2 4 2 4 2 7" xfId="20796" xr:uid="{00000000-0005-0000-0000-000083500000}"/>
    <cellStyle name="20% - Accent1 3 2 4 2 4 2 7 2" xfId="20797" xr:uid="{00000000-0005-0000-0000-000084500000}"/>
    <cellStyle name="20% - Accent1 3 2 4 2 4 2 8" xfId="20798" xr:uid="{00000000-0005-0000-0000-000085500000}"/>
    <cellStyle name="20% - Accent1 3 2 4 2 4 2 8 2" xfId="20799" xr:uid="{00000000-0005-0000-0000-000086500000}"/>
    <cellStyle name="20% - Accent1 3 2 4 2 4 2 9" xfId="20800" xr:uid="{00000000-0005-0000-0000-000087500000}"/>
    <cellStyle name="20% - Accent1 3 2 4 2 4 3" xfId="20801" xr:uid="{00000000-0005-0000-0000-000088500000}"/>
    <cellStyle name="20% - Accent1 3 2 4 2 4 3 2" xfId="20802" xr:uid="{00000000-0005-0000-0000-000089500000}"/>
    <cellStyle name="20% - Accent1 3 2 4 2 4 3 2 2" xfId="20803" xr:uid="{00000000-0005-0000-0000-00008A500000}"/>
    <cellStyle name="20% - Accent1 3 2 4 2 4 3 2 2 2" xfId="20804" xr:uid="{00000000-0005-0000-0000-00008B500000}"/>
    <cellStyle name="20% - Accent1 3 2 4 2 4 3 2 2 2 2" xfId="20805" xr:uid="{00000000-0005-0000-0000-00008C500000}"/>
    <cellStyle name="20% - Accent1 3 2 4 2 4 3 2 2 3" xfId="20806" xr:uid="{00000000-0005-0000-0000-00008D500000}"/>
    <cellStyle name="20% - Accent1 3 2 4 2 4 3 2 3" xfId="20807" xr:uid="{00000000-0005-0000-0000-00008E500000}"/>
    <cellStyle name="20% - Accent1 3 2 4 2 4 3 2 3 2" xfId="20808" xr:uid="{00000000-0005-0000-0000-00008F500000}"/>
    <cellStyle name="20% - Accent1 3 2 4 2 4 3 2 4" xfId="20809" xr:uid="{00000000-0005-0000-0000-000090500000}"/>
    <cellStyle name="20% - Accent1 3 2 4 2 4 3 3" xfId="20810" xr:uid="{00000000-0005-0000-0000-000091500000}"/>
    <cellStyle name="20% - Accent1 3 2 4 2 4 3 3 2" xfId="20811" xr:uid="{00000000-0005-0000-0000-000092500000}"/>
    <cellStyle name="20% - Accent1 3 2 4 2 4 3 3 2 2" xfId="20812" xr:uid="{00000000-0005-0000-0000-000093500000}"/>
    <cellStyle name="20% - Accent1 3 2 4 2 4 3 3 2 2 2" xfId="20813" xr:uid="{00000000-0005-0000-0000-000094500000}"/>
    <cellStyle name="20% - Accent1 3 2 4 2 4 3 3 2 3" xfId="20814" xr:uid="{00000000-0005-0000-0000-000095500000}"/>
    <cellStyle name="20% - Accent1 3 2 4 2 4 3 3 3" xfId="20815" xr:uid="{00000000-0005-0000-0000-000096500000}"/>
    <cellStyle name="20% - Accent1 3 2 4 2 4 3 3 3 2" xfId="20816" xr:uid="{00000000-0005-0000-0000-000097500000}"/>
    <cellStyle name="20% - Accent1 3 2 4 2 4 3 3 4" xfId="20817" xr:uid="{00000000-0005-0000-0000-000098500000}"/>
    <cellStyle name="20% - Accent1 3 2 4 2 4 3 4" xfId="20818" xr:uid="{00000000-0005-0000-0000-000099500000}"/>
    <cellStyle name="20% - Accent1 3 2 4 2 4 3 4 2" xfId="20819" xr:uid="{00000000-0005-0000-0000-00009A500000}"/>
    <cellStyle name="20% - Accent1 3 2 4 2 4 3 4 2 2" xfId="20820" xr:uid="{00000000-0005-0000-0000-00009B500000}"/>
    <cellStyle name="20% - Accent1 3 2 4 2 4 3 4 2 2 2" xfId="20821" xr:uid="{00000000-0005-0000-0000-00009C500000}"/>
    <cellStyle name="20% - Accent1 3 2 4 2 4 3 4 2 3" xfId="20822" xr:uid="{00000000-0005-0000-0000-00009D500000}"/>
    <cellStyle name="20% - Accent1 3 2 4 2 4 3 4 3" xfId="20823" xr:uid="{00000000-0005-0000-0000-00009E500000}"/>
    <cellStyle name="20% - Accent1 3 2 4 2 4 3 4 3 2" xfId="20824" xr:uid="{00000000-0005-0000-0000-00009F500000}"/>
    <cellStyle name="20% - Accent1 3 2 4 2 4 3 4 4" xfId="20825" xr:uid="{00000000-0005-0000-0000-0000A0500000}"/>
    <cellStyle name="20% - Accent1 3 2 4 2 4 3 5" xfId="20826" xr:uid="{00000000-0005-0000-0000-0000A1500000}"/>
    <cellStyle name="20% - Accent1 3 2 4 2 4 3 5 2" xfId="20827" xr:uid="{00000000-0005-0000-0000-0000A2500000}"/>
    <cellStyle name="20% - Accent1 3 2 4 2 4 3 5 2 2" xfId="20828" xr:uid="{00000000-0005-0000-0000-0000A3500000}"/>
    <cellStyle name="20% - Accent1 3 2 4 2 4 3 5 3" xfId="20829" xr:uid="{00000000-0005-0000-0000-0000A4500000}"/>
    <cellStyle name="20% - Accent1 3 2 4 2 4 3 6" xfId="20830" xr:uid="{00000000-0005-0000-0000-0000A5500000}"/>
    <cellStyle name="20% - Accent1 3 2 4 2 4 3 6 2" xfId="20831" xr:uid="{00000000-0005-0000-0000-0000A6500000}"/>
    <cellStyle name="20% - Accent1 3 2 4 2 4 3 6 2 2" xfId="20832" xr:uid="{00000000-0005-0000-0000-0000A7500000}"/>
    <cellStyle name="20% - Accent1 3 2 4 2 4 3 6 3" xfId="20833" xr:uid="{00000000-0005-0000-0000-0000A8500000}"/>
    <cellStyle name="20% - Accent1 3 2 4 2 4 3 7" xfId="20834" xr:uid="{00000000-0005-0000-0000-0000A9500000}"/>
    <cellStyle name="20% - Accent1 3 2 4 2 4 3 7 2" xfId="20835" xr:uid="{00000000-0005-0000-0000-0000AA500000}"/>
    <cellStyle name="20% - Accent1 3 2 4 2 4 3 8" xfId="20836" xr:uid="{00000000-0005-0000-0000-0000AB500000}"/>
    <cellStyle name="20% - Accent1 3 2 4 2 4 3 8 2" xfId="20837" xr:uid="{00000000-0005-0000-0000-0000AC500000}"/>
    <cellStyle name="20% - Accent1 3 2 4 2 4 3 9" xfId="20838" xr:uid="{00000000-0005-0000-0000-0000AD500000}"/>
    <cellStyle name="20% - Accent1 3 2 4 2 4 4" xfId="20839" xr:uid="{00000000-0005-0000-0000-0000AE500000}"/>
    <cellStyle name="20% - Accent1 3 2 4 2 4 4 2" xfId="20840" xr:uid="{00000000-0005-0000-0000-0000AF500000}"/>
    <cellStyle name="20% - Accent1 3 2 4 2 4 4 2 2" xfId="20841" xr:uid="{00000000-0005-0000-0000-0000B0500000}"/>
    <cellStyle name="20% - Accent1 3 2 4 2 4 4 2 2 2" xfId="20842" xr:uid="{00000000-0005-0000-0000-0000B1500000}"/>
    <cellStyle name="20% - Accent1 3 2 4 2 4 4 2 3" xfId="20843" xr:uid="{00000000-0005-0000-0000-0000B2500000}"/>
    <cellStyle name="20% - Accent1 3 2 4 2 4 4 3" xfId="20844" xr:uid="{00000000-0005-0000-0000-0000B3500000}"/>
    <cellStyle name="20% - Accent1 3 2 4 2 4 4 3 2" xfId="20845" xr:uid="{00000000-0005-0000-0000-0000B4500000}"/>
    <cellStyle name="20% - Accent1 3 2 4 2 4 4 4" xfId="20846" xr:uid="{00000000-0005-0000-0000-0000B5500000}"/>
    <cellStyle name="20% - Accent1 3 2 4 2 4 5" xfId="20847" xr:uid="{00000000-0005-0000-0000-0000B6500000}"/>
    <cellStyle name="20% - Accent1 3 2 4 2 4 5 2" xfId="20848" xr:uid="{00000000-0005-0000-0000-0000B7500000}"/>
    <cellStyle name="20% - Accent1 3 2 4 2 4 5 2 2" xfId="20849" xr:uid="{00000000-0005-0000-0000-0000B8500000}"/>
    <cellStyle name="20% - Accent1 3 2 4 2 4 5 2 2 2" xfId="20850" xr:uid="{00000000-0005-0000-0000-0000B9500000}"/>
    <cellStyle name="20% - Accent1 3 2 4 2 4 5 2 3" xfId="20851" xr:uid="{00000000-0005-0000-0000-0000BA500000}"/>
    <cellStyle name="20% - Accent1 3 2 4 2 4 5 3" xfId="20852" xr:uid="{00000000-0005-0000-0000-0000BB500000}"/>
    <cellStyle name="20% - Accent1 3 2 4 2 4 5 3 2" xfId="20853" xr:uid="{00000000-0005-0000-0000-0000BC500000}"/>
    <cellStyle name="20% - Accent1 3 2 4 2 4 5 4" xfId="20854" xr:uid="{00000000-0005-0000-0000-0000BD500000}"/>
    <cellStyle name="20% - Accent1 3 2 4 2 4 6" xfId="20855" xr:uid="{00000000-0005-0000-0000-0000BE500000}"/>
    <cellStyle name="20% - Accent1 3 2 4 2 4 6 2" xfId="20856" xr:uid="{00000000-0005-0000-0000-0000BF500000}"/>
    <cellStyle name="20% - Accent1 3 2 4 2 4 6 2 2" xfId="20857" xr:uid="{00000000-0005-0000-0000-0000C0500000}"/>
    <cellStyle name="20% - Accent1 3 2 4 2 4 6 2 2 2" xfId="20858" xr:uid="{00000000-0005-0000-0000-0000C1500000}"/>
    <cellStyle name="20% - Accent1 3 2 4 2 4 6 2 3" xfId="20859" xr:uid="{00000000-0005-0000-0000-0000C2500000}"/>
    <cellStyle name="20% - Accent1 3 2 4 2 4 6 3" xfId="20860" xr:uid="{00000000-0005-0000-0000-0000C3500000}"/>
    <cellStyle name="20% - Accent1 3 2 4 2 4 6 3 2" xfId="20861" xr:uid="{00000000-0005-0000-0000-0000C4500000}"/>
    <cellStyle name="20% - Accent1 3 2 4 2 4 6 4" xfId="20862" xr:uid="{00000000-0005-0000-0000-0000C5500000}"/>
    <cellStyle name="20% - Accent1 3 2 4 2 4 7" xfId="20863" xr:uid="{00000000-0005-0000-0000-0000C6500000}"/>
    <cellStyle name="20% - Accent1 3 2 4 2 4 7 2" xfId="20864" xr:uid="{00000000-0005-0000-0000-0000C7500000}"/>
    <cellStyle name="20% - Accent1 3 2 4 2 4 7 2 2" xfId="20865" xr:uid="{00000000-0005-0000-0000-0000C8500000}"/>
    <cellStyle name="20% - Accent1 3 2 4 2 4 7 3" xfId="20866" xr:uid="{00000000-0005-0000-0000-0000C9500000}"/>
    <cellStyle name="20% - Accent1 3 2 4 2 4 8" xfId="20867" xr:uid="{00000000-0005-0000-0000-0000CA500000}"/>
    <cellStyle name="20% - Accent1 3 2 4 2 4 8 2" xfId="20868" xr:uid="{00000000-0005-0000-0000-0000CB500000}"/>
    <cellStyle name="20% - Accent1 3 2 4 2 4 8 2 2" xfId="20869" xr:uid="{00000000-0005-0000-0000-0000CC500000}"/>
    <cellStyle name="20% - Accent1 3 2 4 2 4 8 3" xfId="20870" xr:uid="{00000000-0005-0000-0000-0000CD500000}"/>
    <cellStyle name="20% - Accent1 3 2 4 2 4 9" xfId="20871" xr:uid="{00000000-0005-0000-0000-0000CE500000}"/>
    <cellStyle name="20% - Accent1 3 2 4 2 4 9 2" xfId="20872" xr:uid="{00000000-0005-0000-0000-0000CF500000}"/>
    <cellStyle name="20% - Accent1 3 2 4 2 5" xfId="20873" xr:uid="{00000000-0005-0000-0000-0000D0500000}"/>
    <cellStyle name="20% - Accent1 3 2 4 2 5 10" xfId="20874" xr:uid="{00000000-0005-0000-0000-0000D1500000}"/>
    <cellStyle name="20% - Accent1 3 2 4 2 5 10 2" xfId="20875" xr:uid="{00000000-0005-0000-0000-0000D2500000}"/>
    <cellStyle name="20% - Accent1 3 2 4 2 5 11" xfId="20876" xr:uid="{00000000-0005-0000-0000-0000D3500000}"/>
    <cellStyle name="20% - Accent1 3 2 4 2 5 2" xfId="20877" xr:uid="{00000000-0005-0000-0000-0000D4500000}"/>
    <cellStyle name="20% - Accent1 3 2 4 2 5 2 2" xfId="20878" xr:uid="{00000000-0005-0000-0000-0000D5500000}"/>
    <cellStyle name="20% - Accent1 3 2 4 2 5 2 2 2" xfId="20879" xr:uid="{00000000-0005-0000-0000-0000D6500000}"/>
    <cellStyle name="20% - Accent1 3 2 4 2 5 2 2 2 2" xfId="20880" xr:uid="{00000000-0005-0000-0000-0000D7500000}"/>
    <cellStyle name="20% - Accent1 3 2 4 2 5 2 2 2 2 2" xfId="20881" xr:uid="{00000000-0005-0000-0000-0000D8500000}"/>
    <cellStyle name="20% - Accent1 3 2 4 2 5 2 2 2 3" xfId="20882" xr:uid="{00000000-0005-0000-0000-0000D9500000}"/>
    <cellStyle name="20% - Accent1 3 2 4 2 5 2 2 3" xfId="20883" xr:uid="{00000000-0005-0000-0000-0000DA500000}"/>
    <cellStyle name="20% - Accent1 3 2 4 2 5 2 2 3 2" xfId="20884" xr:uid="{00000000-0005-0000-0000-0000DB500000}"/>
    <cellStyle name="20% - Accent1 3 2 4 2 5 2 2 4" xfId="20885" xr:uid="{00000000-0005-0000-0000-0000DC500000}"/>
    <cellStyle name="20% - Accent1 3 2 4 2 5 2 3" xfId="20886" xr:uid="{00000000-0005-0000-0000-0000DD500000}"/>
    <cellStyle name="20% - Accent1 3 2 4 2 5 2 3 2" xfId="20887" xr:uid="{00000000-0005-0000-0000-0000DE500000}"/>
    <cellStyle name="20% - Accent1 3 2 4 2 5 2 3 2 2" xfId="20888" xr:uid="{00000000-0005-0000-0000-0000DF500000}"/>
    <cellStyle name="20% - Accent1 3 2 4 2 5 2 3 2 2 2" xfId="20889" xr:uid="{00000000-0005-0000-0000-0000E0500000}"/>
    <cellStyle name="20% - Accent1 3 2 4 2 5 2 3 2 3" xfId="20890" xr:uid="{00000000-0005-0000-0000-0000E1500000}"/>
    <cellStyle name="20% - Accent1 3 2 4 2 5 2 3 3" xfId="20891" xr:uid="{00000000-0005-0000-0000-0000E2500000}"/>
    <cellStyle name="20% - Accent1 3 2 4 2 5 2 3 3 2" xfId="20892" xr:uid="{00000000-0005-0000-0000-0000E3500000}"/>
    <cellStyle name="20% - Accent1 3 2 4 2 5 2 3 4" xfId="20893" xr:uid="{00000000-0005-0000-0000-0000E4500000}"/>
    <cellStyle name="20% - Accent1 3 2 4 2 5 2 4" xfId="20894" xr:uid="{00000000-0005-0000-0000-0000E5500000}"/>
    <cellStyle name="20% - Accent1 3 2 4 2 5 2 4 2" xfId="20895" xr:uid="{00000000-0005-0000-0000-0000E6500000}"/>
    <cellStyle name="20% - Accent1 3 2 4 2 5 2 4 2 2" xfId="20896" xr:uid="{00000000-0005-0000-0000-0000E7500000}"/>
    <cellStyle name="20% - Accent1 3 2 4 2 5 2 4 2 2 2" xfId="20897" xr:uid="{00000000-0005-0000-0000-0000E8500000}"/>
    <cellStyle name="20% - Accent1 3 2 4 2 5 2 4 2 3" xfId="20898" xr:uid="{00000000-0005-0000-0000-0000E9500000}"/>
    <cellStyle name="20% - Accent1 3 2 4 2 5 2 4 3" xfId="20899" xr:uid="{00000000-0005-0000-0000-0000EA500000}"/>
    <cellStyle name="20% - Accent1 3 2 4 2 5 2 4 3 2" xfId="20900" xr:uid="{00000000-0005-0000-0000-0000EB500000}"/>
    <cellStyle name="20% - Accent1 3 2 4 2 5 2 4 4" xfId="20901" xr:uid="{00000000-0005-0000-0000-0000EC500000}"/>
    <cellStyle name="20% - Accent1 3 2 4 2 5 2 5" xfId="20902" xr:uid="{00000000-0005-0000-0000-0000ED500000}"/>
    <cellStyle name="20% - Accent1 3 2 4 2 5 2 5 2" xfId="20903" xr:uid="{00000000-0005-0000-0000-0000EE500000}"/>
    <cellStyle name="20% - Accent1 3 2 4 2 5 2 5 2 2" xfId="20904" xr:uid="{00000000-0005-0000-0000-0000EF500000}"/>
    <cellStyle name="20% - Accent1 3 2 4 2 5 2 5 3" xfId="20905" xr:uid="{00000000-0005-0000-0000-0000F0500000}"/>
    <cellStyle name="20% - Accent1 3 2 4 2 5 2 6" xfId="20906" xr:uid="{00000000-0005-0000-0000-0000F1500000}"/>
    <cellStyle name="20% - Accent1 3 2 4 2 5 2 6 2" xfId="20907" xr:uid="{00000000-0005-0000-0000-0000F2500000}"/>
    <cellStyle name="20% - Accent1 3 2 4 2 5 2 6 2 2" xfId="20908" xr:uid="{00000000-0005-0000-0000-0000F3500000}"/>
    <cellStyle name="20% - Accent1 3 2 4 2 5 2 6 3" xfId="20909" xr:uid="{00000000-0005-0000-0000-0000F4500000}"/>
    <cellStyle name="20% - Accent1 3 2 4 2 5 2 7" xfId="20910" xr:uid="{00000000-0005-0000-0000-0000F5500000}"/>
    <cellStyle name="20% - Accent1 3 2 4 2 5 2 7 2" xfId="20911" xr:uid="{00000000-0005-0000-0000-0000F6500000}"/>
    <cellStyle name="20% - Accent1 3 2 4 2 5 2 8" xfId="20912" xr:uid="{00000000-0005-0000-0000-0000F7500000}"/>
    <cellStyle name="20% - Accent1 3 2 4 2 5 2 8 2" xfId="20913" xr:uid="{00000000-0005-0000-0000-0000F8500000}"/>
    <cellStyle name="20% - Accent1 3 2 4 2 5 2 9" xfId="20914" xr:uid="{00000000-0005-0000-0000-0000F9500000}"/>
    <cellStyle name="20% - Accent1 3 2 4 2 5 3" xfId="20915" xr:uid="{00000000-0005-0000-0000-0000FA500000}"/>
    <cellStyle name="20% - Accent1 3 2 4 2 5 3 2" xfId="20916" xr:uid="{00000000-0005-0000-0000-0000FB500000}"/>
    <cellStyle name="20% - Accent1 3 2 4 2 5 3 2 2" xfId="20917" xr:uid="{00000000-0005-0000-0000-0000FC500000}"/>
    <cellStyle name="20% - Accent1 3 2 4 2 5 3 2 2 2" xfId="20918" xr:uid="{00000000-0005-0000-0000-0000FD500000}"/>
    <cellStyle name="20% - Accent1 3 2 4 2 5 3 2 2 2 2" xfId="20919" xr:uid="{00000000-0005-0000-0000-0000FE500000}"/>
    <cellStyle name="20% - Accent1 3 2 4 2 5 3 2 2 3" xfId="20920" xr:uid="{00000000-0005-0000-0000-0000FF500000}"/>
    <cellStyle name="20% - Accent1 3 2 4 2 5 3 2 3" xfId="20921" xr:uid="{00000000-0005-0000-0000-000000510000}"/>
    <cellStyle name="20% - Accent1 3 2 4 2 5 3 2 3 2" xfId="20922" xr:uid="{00000000-0005-0000-0000-000001510000}"/>
    <cellStyle name="20% - Accent1 3 2 4 2 5 3 2 4" xfId="20923" xr:uid="{00000000-0005-0000-0000-000002510000}"/>
    <cellStyle name="20% - Accent1 3 2 4 2 5 3 3" xfId="20924" xr:uid="{00000000-0005-0000-0000-000003510000}"/>
    <cellStyle name="20% - Accent1 3 2 4 2 5 3 3 2" xfId="20925" xr:uid="{00000000-0005-0000-0000-000004510000}"/>
    <cellStyle name="20% - Accent1 3 2 4 2 5 3 3 2 2" xfId="20926" xr:uid="{00000000-0005-0000-0000-000005510000}"/>
    <cellStyle name="20% - Accent1 3 2 4 2 5 3 3 2 2 2" xfId="20927" xr:uid="{00000000-0005-0000-0000-000006510000}"/>
    <cellStyle name="20% - Accent1 3 2 4 2 5 3 3 2 3" xfId="20928" xr:uid="{00000000-0005-0000-0000-000007510000}"/>
    <cellStyle name="20% - Accent1 3 2 4 2 5 3 3 3" xfId="20929" xr:uid="{00000000-0005-0000-0000-000008510000}"/>
    <cellStyle name="20% - Accent1 3 2 4 2 5 3 3 3 2" xfId="20930" xr:uid="{00000000-0005-0000-0000-000009510000}"/>
    <cellStyle name="20% - Accent1 3 2 4 2 5 3 3 4" xfId="20931" xr:uid="{00000000-0005-0000-0000-00000A510000}"/>
    <cellStyle name="20% - Accent1 3 2 4 2 5 3 4" xfId="20932" xr:uid="{00000000-0005-0000-0000-00000B510000}"/>
    <cellStyle name="20% - Accent1 3 2 4 2 5 3 4 2" xfId="20933" xr:uid="{00000000-0005-0000-0000-00000C510000}"/>
    <cellStyle name="20% - Accent1 3 2 4 2 5 3 4 2 2" xfId="20934" xr:uid="{00000000-0005-0000-0000-00000D510000}"/>
    <cellStyle name="20% - Accent1 3 2 4 2 5 3 4 2 2 2" xfId="20935" xr:uid="{00000000-0005-0000-0000-00000E510000}"/>
    <cellStyle name="20% - Accent1 3 2 4 2 5 3 4 2 3" xfId="20936" xr:uid="{00000000-0005-0000-0000-00000F510000}"/>
    <cellStyle name="20% - Accent1 3 2 4 2 5 3 4 3" xfId="20937" xr:uid="{00000000-0005-0000-0000-000010510000}"/>
    <cellStyle name="20% - Accent1 3 2 4 2 5 3 4 3 2" xfId="20938" xr:uid="{00000000-0005-0000-0000-000011510000}"/>
    <cellStyle name="20% - Accent1 3 2 4 2 5 3 4 4" xfId="20939" xr:uid="{00000000-0005-0000-0000-000012510000}"/>
    <cellStyle name="20% - Accent1 3 2 4 2 5 3 5" xfId="20940" xr:uid="{00000000-0005-0000-0000-000013510000}"/>
    <cellStyle name="20% - Accent1 3 2 4 2 5 3 5 2" xfId="20941" xr:uid="{00000000-0005-0000-0000-000014510000}"/>
    <cellStyle name="20% - Accent1 3 2 4 2 5 3 5 2 2" xfId="20942" xr:uid="{00000000-0005-0000-0000-000015510000}"/>
    <cellStyle name="20% - Accent1 3 2 4 2 5 3 5 3" xfId="20943" xr:uid="{00000000-0005-0000-0000-000016510000}"/>
    <cellStyle name="20% - Accent1 3 2 4 2 5 3 6" xfId="20944" xr:uid="{00000000-0005-0000-0000-000017510000}"/>
    <cellStyle name="20% - Accent1 3 2 4 2 5 3 6 2" xfId="20945" xr:uid="{00000000-0005-0000-0000-000018510000}"/>
    <cellStyle name="20% - Accent1 3 2 4 2 5 3 6 2 2" xfId="20946" xr:uid="{00000000-0005-0000-0000-000019510000}"/>
    <cellStyle name="20% - Accent1 3 2 4 2 5 3 6 3" xfId="20947" xr:uid="{00000000-0005-0000-0000-00001A510000}"/>
    <cellStyle name="20% - Accent1 3 2 4 2 5 3 7" xfId="20948" xr:uid="{00000000-0005-0000-0000-00001B510000}"/>
    <cellStyle name="20% - Accent1 3 2 4 2 5 3 7 2" xfId="20949" xr:uid="{00000000-0005-0000-0000-00001C510000}"/>
    <cellStyle name="20% - Accent1 3 2 4 2 5 3 8" xfId="20950" xr:uid="{00000000-0005-0000-0000-00001D510000}"/>
    <cellStyle name="20% - Accent1 3 2 4 2 5 3 8 2" xfId="20951" xr:uid="{00000000-0005-0000-0000-00001E510000}"/>
    <cellStyle name="20% - Accent1 3 2 4 2 5 3 9" xfId="20952" xr:uid="{00000000-0005-0000-0000-00001F510000}"/>
    <cellStyle name="20% - Accent1 3 2 4 2 5 4" xfId="20953" xr:uid="{00000000-0005-0000-0000-000020510000}"/>
    <cellStyle name="20% - Accent1 3 2 4 2 5 4 2" xfId="20954" xr:uid="{00000000-0005-0000-0000-000021510000}"/>
    <cellStyle name="20% - Accent1 3 2 4 2 5 4 2 2" xfId="20955" xr:uid="{00000000-0005-0000-0000-000022510000}"/>
    <cellStyle name="20% - Accent1 3 2 4 2 5 4 2 2 2" xfId="20956" xr:uid="{00000000-0005-0000-0000-000023510000}"/>
    <cellStyle name="20% - Accent1 3 2 4 2 5 4 2 3" xfId="20957" xr:uid="{00000000-0005-0000-0000-000024510000}"/>
    <cellStyle name="20% - Accent1 3 2 4 2 5 4 3" xfId="20958" xr:uid="{00000000-0005-0000-0000-000025510000}"/>
    <cellStyle name="20% - Accent1 3 2 4 2 5 4 3 2" xfId="20959" xr:uid="{00000000-0005-0000-0000-000026510000}"/>
    <cellStyle name="20% - Accent1 3 2 4 2 5 4 4" xfId="20960" xr:uid="{00000000-0005-0000-0000-000027510000}"/>
    <cellStyle name="20% - Accent1 3 2 4 2 5 5" xfId="20961" xr:uid="{00000000-0005-0000-0000-000028510000}"/>
    <cellStyle name="20% - Accent1 3 2 4 2 5 5 2" xfId="20962" xr:uid="{00000000-0005-0000-0000-000029510000}"/>
    <cellStyle name="20% - Accent1 3 2 4 2 5 5 2 2" xfId="20963" xr:uid="{00000000-0005-0000-0000-00002A510000}"/>
    <cellStyle name="20% - Accent1 3 2 4 2 5 5 2 2 2" xfId="20964" xr:uid="{00000000-0005-0000-0000-00002B510000}"/>
    <cellStyle name="20% - Accent1 3 2 4 2 5 5 2 3" xfId="20965" xr:uid="{00000000-0005-0000-0000-00002C510000}"/>
    <cellStyle name="20% - Accent1 3 2 4 2 5 5 3" xfId="20966" xr:uid="{00000000-0005-0000-0000-00002D510000}"/>
    <cellStyle name="20% - Accent1 3 2 4 2 5 5 3 2" xfId="20967" xr:uid="{00000000-0005-0000-0000-00002E510000}"/>
    <cellStyle name="20% - Accent1 3 2 4 2 5 5 4" xfId="20968" xr:uid="{00000000-0005-0000-0000-00002F510000}"/>
    <cellStyle name="20% - Accent1 3 2 4 2 5 6" xfId="20969" xr:uid="{00000000-0005-0000-0000-000030510000}"/>
    <cellStyle name="20% - Accent1 3 2 4 2 5 6 2" xfId="20970" xr:uid="{00000000-0005-0000-0000-000031510000}"/>
    <cellStyle name="20% - Accent1 3 2 4 2 5 6 2 2" xfId="20971" xr:uid="{00000000-0005-0000-0000-000032510000}"/>
    <cellStyle name="20% - Accent1 3 2 4 2 5 6 2 2 2" xfId="20972" xr:uid="{00000000-0005-0000-0000-000033510000}"/>
    <cellStyle name="20% - Accent1 3 2 4 2 5 6 2 3" xfId="20973" xr:uid="{00000000-0005-0000-0000-000034510000}"/>
    <cellStyle name="20% - Accent1 3 2 4 2 5 6 3" xfId="20974" xr:uid="{00000000-0005-0000-0000-000035510000}"/>
    <cellStyle name="20% - Accent1 3 2 4 2 5 6 3 2" xfId="20975" xr:uid="{00000000-0005-0000-0000-000036510000}"/>
    <cellStyle name="20% - Accent1 3 2 4 2 5 6 4" xfId="20976" xr:uid="{00000000-0005-0000-0000-000037510000}"/>
    <cellStyle name="20% - Accent1 3 2 4 2 5 7" xfId="20977" xr:uid="{00000000-0005-0000-0000-000038510000}"/>
    <cellStyle name="20% - Accent1 3 2 4 2 5 7 2" xfId="20978" xr:uid="{00000000-0005-0000-0000-000039510000}"/>
    <cellStyle name="20% - Accent1 3 2 4 2 5 7 2 2" xfId="20979" xr:uid="{00000000-0005-0000-0000-00003A510000}"/>
    <cellStyle name="20% - Accent1 3 2 4 2 5 7 3" xfId="20980" xr:uid="{00000000-0005-0000-0000-00003B510000}"/>
    <cellStyle name="20% - Accent1 3 2 4 2 5 8" xfId="20981" xr:uid="{00000000-0005-0000-0000-00003C510000}"/>
    <cellStyle name="20% - Accent1 3 2 4 2 5 8 2" xfId="20982" xr:uid="{00000000-0005-0000-0000-00003D510000}"/>
    <cellStyle name="20% - Accent1 3 2 4 2 5 8 2 2" xfId="20983" xr:uid="{00000000-0005-0000-0000-00003E510000}"/>
    <cellStyle name="20% - Accent1 3 2 4 2 5 8 3" xfId="20984" xr:uid="{00000000-0005-0000-0000-00003F510000}"/>
    <cellStyle name="20% - Accent1 3 2 4 2 5 9" xfId="20985" xr:uid="{00000000-0005-0000-0000-000040510000}"/>
    <cellStyle name="20% - Accent1 3 2 4 2 5 9 2" xfId="20986" xr:uid="{00000000-0005-0000-0000-000041510000}"/>
    <cellStyle name="20% - Accent1 3 2 4 2 6" xfId="20987" xr:uid="{00000000-0005-0000-0000-000042510000}"/>
    <cellStyle name="20% - Accent1 3 2 4 2 6 2" xfId="20988" xr:uid="{00000000-0005-0000-0000-000043510000}"/>
    <cellStyle name="20% - Accent1 3 2 4 2 6 2 2" xfId="20989" xr:uid="{00000000-0005-0000-0000-000044510000}"/>
    <cellStyle name="20% - Accent1 3 2 4 2 6 2 2 2" xfId="20990" xr:uid="{00000000-0005-0000-0000-000045510000}"/>
    <cellStyle name="20% - Accent1 3 2 4 2 6 2 2 2 2" xfId="20991" xr:uid="{00000000-0005-0000-0000-000046510000}"/>
    <cellStyle name="20% - Accent1 3 2 4 2 6 2 2 3" xfId="20992" xr:uid="{00000000-0005-0000-0000-000047510000}"/>
    <cellStyle name="20% - Accent1 3 2 4 2 6 2 3" xfId="20993" xr:uid="{00000000-0005-0000-0000-000048510000}"/>
    <cellStyle name="20% - Accent1 3 2 4 2 6 2 3 2" xfId="20994" xr:uid="{00000000-0005-0000-0000-000049510000}"/>
    <cellStyle name="20% - Accent1 3 2 4 2 6 2 4" xfId="20995" xr:uid="{00000000-0005-0000-0000-00004A510000}"/>
    <cellStyle name="20% - Accent1 3 2 4 2 6 3" xfId="20996" xr:uid="{00000000-0005-0000-0000-00004B510000}"/>
    <cellStyle name="20% - Accent1 3 2 4 2 6 3 2" xfId="20997" xr:uid="{00000000-0005-0000-0000-00004C510000}"/>
    <cellStyle name="20% - Accent1 3 2 4 2 6 3 2 2" xfId="20998" xr:uid="{00000000-0005-0000-0000-00004D510000}"/>
    <cellStyle name="20% - Accent1 3 2 4 2 6 3 2 2 2" xfId="20999" xr:uid="{00000000-0005-0000-0000-00004E510000}"/>
    <cellStyle name="20% - Accent1 3 2 4 2 6 3 2 3" xfId="21000" xr:uid="{00000000-0005-0000-0000-00004F510000}"/>
    <cellStyle name="20% - Accent1 3 2 4 2 6 3 3" xfId="21001" xr:uid="{00000000-0005-0000-0000-000050510000}"/>
    <cellStyle name="20% - Accent1 3 2 4 2 6 3 3 2" xfId="21002" xr:uid="{00000000-0005-0000-0000-000051510000}"/>
    <cellStyle name="20% - Accent1 3 2 4 2 6 3 4" xfId="21003" xr:uid="{00000000-0005-0000-0000-000052510000}"/>
    <cellStyle name="20% - Accent1 3 2 4 2 6 4" xfId="21004" xr:uid="{00000000-0005-0000-0000-000053510000}"/>
    <cellStyle name="20% - Accent1 3 2 4 2 6 4 2" xfId="21005" xr:uid="{00000000-0005-0000-0000-000054510000}"/>
    <cellStyle name="20% - Accent1 3 2 4 2 6 4 2 2" xfId="21006" xr:uid="{00000000-0005-0000-0000-000055510000}"/>
    <cellStyle name="20% - Accent1 3 2 4 2 6 4 2 2 2" xfId="21007" xr:uid="{00000000-0005-0000-0000-000056510000}"/>
    <cellStyle name="20% - Accent1 3 2 4 2 6 4 2 3" xfId="21008" xr:uid="{00000000-0005-0000-0000-000057510000}"/>
    <cellStyle name="20% - Accent1 3 2 4 2 6 4 3" xfId="21009" xr:uid="{00000000-0005-0000-0000-000058510000}"/>
    <cellStyle name="20% - Accent1 3 2 4 2 6 4 3 2" xfId="21010" xr:uid="{00000000-0005-0000-0000-000059510000}"/>
    <cellStyle name="20% - Accent1 3 2 4 2 6 4 4" xfId="21011" xr:uid="{00000000-0005-0000-0000-00005A510000}"/>
    <cellStyle name="20% - Accent1 3 2 4 2 6 5" xfId="21012" xr:uid="{00000000-0005-0000-0000-00005B510000}"/>
    <cellStyle name="20% - Accent1 3 2 4 2 6 5 2" xfId="21013" xr:uid="{00000000-0005-0000-0000-00005C510000}"/>
    <cellStyle name="20% - Accent1 3 2 4 2 6 5 2 2" xfId="21014" xr:uid="{00000000-0005-0000-0000-00005D510000}"/>
    <cellStyle name="20% - Accent1 3 2 4 2 6 5 3" xfId="21015" xr:uid="{00000000-0005-0000-0000-00005E510000}"/>
    <cellStyle name="20% - Accent1 3 2 4 2 6 6" xfId="21016" xr:uid="{00000000-0005-0000-0000-00005F510000}"/>
    <cellStyle name="20% - Accent1 3 2 4 2 6 6 2" xfId="21017" xr:uid="{00000000-0005-0000-0000-000060510000}"/>
    <cellStyle name="20% - Accent1 3 2 4 2 6 6 2 2" xfId="21018" xr:uid="{00000000-0005-0000-0000-000061510000}"/>
    <cellStyle name="20% - Accent1 3 2 4 2 6 6 3" xfId="21019" xr:uid="{00000000-0005-0000-0000-000062510000}"/>
    <cellStyle name="20% - Accent1 3 2 4 2 6 7" xfId="21020" xr:uid="{00000000-0005-0000-0000-000063510000}"/>
    <cellStyle name="20% - Accent1 3 2 4 2 6 7 2" xfId="21021" xr:uid="{00000000-0005-0000-0000-000064510000}"/>
    <cellStyle name="20% - Accent1 3 2 4 2 6 8" xfId="21022" xr:uid="{00000000-0005-0000-0000-000065510000}"/>
    <cellStyle name="20% - Accent1 3 2 4 2 6 8 2" xfId="21023" xr:uid="{00000000-0005-0000-0000-000066510000}"/>
    <cellStyle name="20% - Accent1 3 2 4 2 6 9" xfId="21024" xr:uid="{00000000-0005-0000-0000-000067510000}"/>
    <cellStyle name="20% - Accent1 3 2 4 2 7" xfId="21025" xr:uid="{00000000-0005-0000-0000-000068510000}"/>
    <cellStyle name="20% - Accent1 3 2 4 2 7 2" xfId="21026" xr:uid="{00000000-0005-0000-0000-000069510000}"/>
    <cellStyle name="20% - Accent1 3 2 4 2 7 2 2" xfId="21027" xr:uid="{00000000-0005-0000-0000-00006A510000}"/>
    <cellStyle name="20% - Accent1 3 2 4 2 7 2 2 2" xfId="21028" xr:uid="{00000000-0005-0000-0000-00006B510000}"/>
    <cellStyle name="20% - Accent1 3 2 4 2 7 2 2 2 2" xfId="21029" xr:uid="{00000000-0005-0000-0000-00006C510000}"/>
    <cellStyle name="20% - Accent1 3 2 4 2 7 2 2 3" xfId="21030" xr:uid="{00000000-0005-0000-0000-00006D510000}"/>
    <cellStyle name="20% - Accent1 3 2 4 2 7 2 3" xfId="21031" xr:uid="{00000000-0005-0000-0000-00006E510000}"/>
    <cellStyle name="20% - Accent1 3 2 4 2 7 2 3 2" xfId="21032" xr:uid="{00000000-0005-0000-0000-00006F510000}"/>
    <cellStyle name="20% - Accent1 3 2 4 2 7 2 4" xfId="21033" xr:uid="{00000000-0005-0000-0000-000070510000}"/>
    <cellStyle name="20% - Accent1 3 2 4 2 7 3" xfId="21034" xr:uid="{00000000-0005-0000-0000-000071510000}"/>
    <cellStyle name="20% - Accent1 3 2 4 2 7 3 2" xfId="21035" xr:uid="{00000000-0005-0000-0000-000072510000}"/>
    <cellStyle name="20% - Accent1 3 2 4 2 7 3 2 2" xfId="21036" xr:uid="{00000000-0005-0000-0000-000073510000}"/>
    <cellStyle name="20% - Accent1 3 2 4 2 7 3 2 2 2" xfId="21037" xr:uid="{00000000-0005-0000-0000-000074510000}"/>
    <cellStyle name="20% - Accent1 3 2 4 2 7 3 2 3" xfId="21038" xr:uid="{00000000-0005-0000-0000-000075510000}"/>
    <cellStyle name="20% - Accent1 3 2 4 2 7 3 3" xfId="21039" xr:uid="{00000000-0005-0000-0000-000076510000}"/>
    <cellStyle name="20% - Accent1 3 2 4 2 7 3 3 2" xfId="21040" xr:uid="{00000000-0005-0000-0000-000077510000}"/>
    <cellStyle name="20% - Accent1 3 2 4 2 7 3 4" xfId="21041" xr:uid="{00000000-0005-0000-0000-000078510000}"/>
    <cellStyle name="20% - Accent1 3 2 4 2 7 4" xfId="21042" xr:uid="{00000000-0005-0000-0000-000079510000}"/>
    <cellStyle name="20% - Accent1 3 2 4 2 7 4 2" xfId="21043" xr:uid="{00000000-0005-0000-0000-00007A510000}"/>
    <cellStyle name="20% - Accent1 3 2 4 2 7 4 2 2" xfId="21044" xr:uid="{00000000-0005-0000-0000-00007B510000}"/>
    <cellStyle name="20% - Accent1 3 2 4 2 7 4 2 2 2" xfId="21045" xr:uid="{00000000-0005-0000-0000-00007C510000}"/>
    <cellStyle name="20% - Accent1 3 2 4 2 7 4 2 3" xfId="21046" xr:uid="{00000000-0005-0000-0000-00007D510000}"/>
    <cellStyle name="20% - Accent1 3 2 4 2 7 4 3" xfId="21047" xr:uid="{00000000-0005-0000-0000-00007E510000}"/>
    <cellStyle name="20% - Accent1 3 2 4 2 7 4 3 2" xfId="21048" xr:uid="{00000000-0005-0000-0000-00007F510000}"/>
    <cellStyle name="20% - Accent1 3 2 4 2 7 4 4" xfId="21049" xr:uid="{00000000-0005-0000-0000-000080510000}"/>
    <cellStyle name="20% - Accent1 3 2 4 2 7 5" xfId="21050" xr:uid="{00000000-0005-0000-0000-000081510000}"/>
    <cellStyle name="20% - Accent1 3 2 4 2 7 5 2" xfId="21051" xr:uid="{00000000-0005-0000-0000-000082510000}"/>
    <cellStyle name="20% - Accent1 3 2 4 2 7 5 2 2" xfId="21052" xr:uid="{00000000-0005-0000-0000-000083510000}"/>
    <cellStyle name="20% - Accent1 3 2 4 2 7 5 3" xfId="21053" xr:uid="{00000000-0005-0000-0000-000084510000}"/>
    <cellStyle name="20% - Accent1 3 2 4 2 7 6" xfId="21054" xr:uid="{00000000-0005-0000-0000-000085510000}"/>
    <cellStyle name="20% - Accent1 3 2 4 2 7 6 2" xfId="21055" xr:uid="{00000000-0005-0000-0000-000086510000}"/>
    <cellStyle name="20% - Accent1 3 2 4 2 7 6 2 2" xfId="21056" xr:uid="{00000000-0005-0000-0000-000087510000}"/>
    <cellStyle name="20% - Accent1 3 2 4 2 7 6 3" xfId="21057" xr:uid="{00000000-0005-0000-0000-000088510000}"/>
    <cellStyle name="20% - Accent1 3 2 4 2 7 7" xfId="21058" xr:uid="{00000000-0005-0000-0000-000089510000}"/>
    <cellStyle name="20% - Accent1 3 2 4 2 7 7 2" xfId="21059" xr:uid="{00000000-0005-0000-0000-00008A510000}"/>
    <cellStyle name="20% - Accent1 3 2 4 2 7 8" xfId="21060" xr:uid="{00000000-0005-0000-0000-00008B510000}"/>
    <cellStyle name="20% - Accent1 3 2 4 2 7 8 2" xfId="21061" xr:uid="{00000000-0005-0000-0000-00008C510000}"/>
    <cellStyle name="20% - Accent1 3 2 4 2 7 9" xfId="21062" xr:uid="{00000000-0005-0000-0000-00008D510000}"/>
    <cellStyle name="20% - Accent1 3 2 4 2 8" xfId="21063" xr:uid="{00000000-0005-0000-0000-00008E510000}"/>
    <cellStyle name="20% - Accent1 3 2 4 2 8 2" xfId="21064" xr:uid="{00000000-0005-0000-0000-00008F510000}"/>
    <cellStyle name="20% - Accent1 3 2 4 2 8 2 2" xfId="21065" xr:uid="{00000000-0005-0000-0000-000090510000}"/>
    <cellStyle name="20% - Accent1 3 2 4 2 8 2 2 2" xfId="21066" xr:uid="{00000000-0005-0000-0000-000091510000}"/>
    <cellStyle name="20% - Accent1 3 2 4 2 8 2 3" xfId="21067" xr:uid="{00000000-0005-0000-0000-000092510000}"/>
    <cellStyle name="20% - Accent1 3 2 4 2 8 3" xfId="21068" xr:uid="{00000000-0005-0000-0000-000093510000}"/>
    <cellStyle name="20% - Accent1 3 2 4 2 8 3 2" xfId="21069" xr:uid="{00000000-0005-0000-0000-000094510000}"/>
    <cellStyle name="20% - Accent1 3 2 4 2 8 4" xfId="21070" xr:uid="{00000000-0005-0000-0000-000095510000}"/>
    <cellStyle name="20% - Accent1 3 2 4 2 9" xfId="21071" xr:uid="{00000000-0005-0000-0000-000096510000}"/>
    <cellStyle name="20% - Accent1 3 2 4 2 9 2" xfId="21072" xr:uid="{00000000-0005-0000-0000-000097510000}"/>
    <cellStyle name="20% - Accent1 3 2 4 2 9 2 2" xfId="21073" xr:uid="{00000000-0005-0000-0000-000098510000}"/>
    <cellStyle name="20% - Accent1 3 2 4 2 9 2 2 2" xfId="21074" xr:uid="{00000000-0005-0000-0000-000099510000}"/>
    <cellStyle name="20% - Accent1 3 2 4 2 9 2 3" xfId="21075" xr:uid="{00000000-0005-0000-0000-00009A510000}"/>
    <cellStyle name="20% - Accent1 3 2 4 2 9 3" xfId="21076" xr:uid="{00000000-0005-0000-0000-00009B510000}"/>
    <cellStyle name="20% - Accent1 3 2 4 2 9 3 2" xfId="21077" xr:uid="{00000000-0005-0000-0000-00009C510000}"/>
    <cellStyle name="20% - Accent1 3 2 4 2 9 4" xfId="21078" xr:uid="{00000000-0005-0000-0000-00009D510000}"/>
    <cellStyle name="20% - Accent1 3 2 4 3" xfId="21079" xr:uid="{00000000-0005-0000-0000-00009E510000}"/>
    <cellStyle name="20% - Accent1 3 2 4 3 10" xfId="21080" xr:uid="{00000000-0005-0000-0000-00009F510000}"/>
    <cellStyle name="20% - Accent1 3 2 4 3 10 2" xfId="21081" xr:uid="{00000000-0005-0000-0000-0000A0510000}"/>
    <cellStyle name="20% - Accent1 3 2 4 3 10 2 2" xfId="21082" xr:uid="{00000000-0005-0000-0000-0000A1510000}"/>
    <cellStyle name="20% - Accent1 3 2 4 3 10 3" xfId="21083" xr:uid="{00000000-0005-0000-0000-0000A2510000}"/>
    <cellStyle name="20% - Accent1 3 2 4 3 11" xfId="21084" xr:uid="{00000000-0005-0000-0000-0000A3510000}"/>
    <cellStyle name="20% - Accent1 3 2 4 3 11 2" xfId="21085" xr:uid="{00000000-0005-0000-0000-0000A4510000}"/>
    <cellStyle name="20% - Accent1 3 2 4 3 11 2 2" xfId="21086" xr:uid="{00000000-0005-0000-0000-0000A5510000}"/>
    <cellStyle name="20% - Accent1 3 2 4 3 11 3" xfId="21087" xr:uid="{00000000-0005-0000-0000-0000A6510000}"/>
    <cellStyle name="20% - Accent1 3 2 4 3 12" xfId="21088" xr:uid="{00000000-0005-0000-0000-0000A7510000}"/>
    <cellStyle name="20% - Accent1 3 2 4 3 12 2" xfId="21089" xr:uid="{00000000-0005-0000-0000-0000A8510000}"/>
    <cellStyle name="20% - Accent1 3 2 4 3 13" xfId="21090" xr:uid="{00000000-0005-0000-0000-0000A9510000}"/>
    <cellStyle name="20% - Accent1 3 2 4 3 13 2" xfId="21091" xr:uid="{00000000-0005-0000-0000-0000AA510000}"/>
    <cellStyle name="20% - Accent1 3 2 4 3 14" xfId="21092" xr:uid="{00000000-0005-0000-0000-0000AB510000}"/>
    <cellStyle name="20% - Accent1 3 2 4 3 2" xfId="21093" xr:uid="{00000000-0005-0000-0000-0000AC510000}"/>
    <cellStyle name="20% - Accent1 3 2 4 3 2 10" xfId="21094" xr:uid="{00000000-0005-0000-0000-0000AD510000}"/>
    <cellStyle name="20% - Accent1 3 2 4 3 2 10 2" xfId="21095" xr:uid="{00000000-0005-0000-0000-0000AE510000}"/>
    <cellStyle name="20% - Accent1 3 2 4 3 2 11" xfId="21096" xr:uid="{00000000-0005-0000-0000-0000AF510000}"/>
    <cellStyle name="20% - Accent1 3 2 4 3 2 2" xfId="21097" xr:uid="{00000000-0005-0000-0000-0000B0510000}"/>
    <cellStyle name="20% - Accent1 3 2 4 3 2 2 2" xfId="21098" xr:uid="{00000000-0005-0000-0000-0000B1510000}"/>
    <cellStyle name="20% - Accent1 3 2 4 3 2 2 2 2" xfId="21099" xr:uid="{00000000-0005-0000-0000-0000B2510000}"/>
    <cellStyle name="20% - Accent1 3 2 4 3 2 2 2 2 2" xfId="21100" xr:uid="{00000000-0005-0000-0000-0000B3510000}"/>
    <cellStyle name="20% - Accent1 3 2 4 3 2 2 2 2 2 2" xfId="21101" xr:uid="{00000000-0005-0000-0000-0000B4510000}"/>
    <cellStyle name="20% - Accent1 3 2 4 3 2 2 2 2 3" xfId="21102" xr:uid="{00000000-0005-0000-0000-0000B5510000}"/>
    <cellStyle name="20% - Accent1 3 2 4 3 2 2 2 3" xfId="21103" xr:uid="{00000000-0005-0000-0000-0000B6510000}"/>
    <cellStyle name="20% - Accent1 3 2 4 3 2 2 2 3 2" xfId="21104" xr:uid="{00000000-0005-0000-0000-0000B7510000}"/>
    <cellStyle name="20% - Accent1 3 2 4 3 2 2 2 4" xfId="21105" xr:uid="{00000000-0005-0000-0000-0000B8510000}"/>
    <cellStyle name="20% - Accent1 3 2 4 3 2 2 3" xfId="21106" xr:uid="{00000000-0005-0000-0000-0000B9510000}"/>
    <cellStyle name="20% - Accent1 3 2 4 3 2 2 3 2" xfId="21107" xr:uid="{00000000-0005-0000-0000-0000BA510000}"/>
    <cellStyle name="20% - Accent1 3 2 4 3 2 2 3 2 2" xfId="21108" xr:uid="{00000000-0005-0000-0000-0000BB510000}"/>
    <cellStyle name="20% - Accent1 3 2 4 3 2 2 3 2 2 2" xfId="21109" xr:uid="{00000000-0005-0000-0000-0000BC510000}"/>
    <cellStyle name="20% - Accent1 3 2 4 3 2 2 3 2 3" xfId="21110" xr:uid="{00000000-0005-0000-0000-0000BD510000}"/>
    <cellStyle name="20% - Accent1 3 2 4 3 2 2 3 3" xfId="21111" xr:uid="{00000000-0005-0000-0000-0000BE510000}"/>
    <cellStyle name="20% - Accent1 3 2 4 3 2 2 3 3 2" xfId="21112" xr:uid="{00000000-0005-0000-0000-0000BF510000}"/>
    <cellStyle name="20% - Accent1 3 2 4 3 2 2 3 4" xfId="21113" xr:uid="{00000000-0005-0000-0000-0000C0510000}"/>
    <cellStyle name="20% - Accent1 3 2 4 3 2 2 4" xfId="21114" xr:uid="{00000000-0005-0000-0000-0000C1510000}"/>
    <cellStyle name="20% - Accent1 3 2 4 3 2 2 4 2" xfId="21115" xr:uid="{00000000-0005-0000-0000-0000C2510000}"/>
    <cellStyle name="20% - Accent1 3 2 4 3 2 2 4 2 2" xfId="21116" xr:uid="{00000000-0005-0000-0000-0000C3510000}"/>
    <cellStyle name="20% - Accent1 3 2 4 3 2 2 4 2 2 2" xfId="21117" xr:uid="{00000000-0005-0000-0000-0000C4510000}"/>
    <cellStyle name="20% - Accent1 3 2 4 3 2 2 4 2 3" xfId="21118" xr:uid="{00000000-0005-0000-0000-0000C5510000}"/>
    <cellStyle name="20% - Accent1 3 2 4 3 2 2 4 3" xfId="21119" xr:uid="{00000000-0005-0000-0000-0000C6510000}"/>
    <cellStyle name="20% - Accent1 3 2 4 3 2 2 4 3 2" xfId="21120" xr:uid="{00000000-0005-0000-0000-0000C7510000}"/>
    <cellStyle name="20% - Accent1 3 2 4 3 2 2 4 4" xfId="21121" xr:uid="{00000000-0005-0000-0000-0000C8510000}"/>
    <cellStyle name="20% - Accent1 3 2 4 3 2 2 5" xfId="21122" xr:uid="{00000000-0005-0000-0000-0000C9510000}"/>
    <cellStyle name="20% - Accent1 3 2 4 3 2 2 5 2" xfId="21123" xr:uid="{00000000-0005-0000-0000-0000CA510000}"/>
    <cellStyle name="20% - Accent1 3 2 4 3 2 2 5 2 2" xfId="21124" xr:uid="{00000000-0005-0000-0000-0000CB510000}"/>
    <cellStyle name="20% - Accent1 3 2 4 3 2 2 5 3" xfId="21125" xr:uid="{00000000-0005-0000-0000-0000CC510000}"/>
    <cellStyle name="20% - Accent1 3 2 4 3 2 2 6" xfId="21126" xr:uid="{00000000-0005-0000-0000-0000CD510000}"/>
    <cellStyle name="20% - Accent1 3 2 4 3 2 2 6 2" xfId="21127" xr:uid="{00000000-0005-0000-0000-0000CE510000}"/>
    <cellStyle name="20% - Accent1 3 2 4 3 2 2 6 2 2" xfId="21128" xr:uid="{00000000-0005-0000-0000-0000CF510000}"/>
    <cellStyle name="20% - Accent1 3 2 4 3 2 2 6 3" xfId="21129" xr:uid="{00000000-0005-0000-0000-0000D0510000}"/>
    <cellStyle name="20% - Accent1 3 2 4 3 2 2 7" xfId="21130" xr:uid="{00000000-0005-0000-0000-0000D1510000}"/>
    <cellStyle name="20% - Accent1 3 2 4 3 2 2 7 2" xfId="21131" xr:uid="{00000000-0005-0000-0000-0000D2510000}"/>
    <cellStyle name="20% - Accent1 3 2 4 3 2 2 8" xfId="21132" xr:uid="{00000000-0005-0000-0000-0000D3510000}"/>
    <cellStyle name="20% - Accent1 3 2 4 3 2 2 8 2" xfId="21133" xr:uid="{00000000-0005-0000-0000-0000D4510000}"/>
    <cellStyle name="20% - Accent1 3 2 4 3 2 2 9" xfId="21134" xr:uid="{00000000-0005-0000-0000-0000D5510000}"/>
    <cellStyle name="20% - Accent1 3 2 4 3 2 3" xfId="21135" xr:uid="{00000000-0005-0000-0000-0000D6510000}"/>
    <cellStyle name="20% - Accent1 3 2 4 3 2 3 2" xfId="21136" xr:uid="{00000000-0005-0000-0000-0000D7510000}"/>
    <cellStyle name="20% - Accent1 3 2 4 3 2 3 2 2" xfId="21137" xr:uid="{00000000-0005-0000-0000-0000D8510000}"/>
    <cellStyle name="20% - Accent1 3 2 4 3 2 3 2 2 2" xfId="21138" xr:uid="{00000000-0005-0000-0000-0000D9510000}"/>
    <cellStyle name="20% - Accent1 3 2 4 3 2 3 2 2 2 2" xfId="21139" xr:uid="{00000000-0005-0000-0000-0000DA510000}"/>
    <cellStyle name="20% - Accent1 3 2 4 3 2 3 2 2 3" xfId="21140" xr:uid="{00000000-0005-0000-0000-0000DB510000}"/>
    <cellStyle name="20% - Accent1 3 2 4 3 2 3 2 3" xfId="21141" xr:uid="{00000000-0005-0000-0000-0000DC510000}"/>
    <cellStyle name="20% - Accent1 3 2 4 3 2 3 2 3 2" xfId="21142" xr:uid="{00000000-0005-0000-0000-0000DD510000}"/>
    <cellStyle name="20% - Accent1 3 2 4 3 2 3 2 4" xfId="21143" xr:uid="{00000000-0005-0000-0000-0000DE510000}"/>
    <cellStyle name="20% - Accent1 3 2 4 3 2 3 3" xfId="21144" xr:uid="{00000000-0005-0000-0000-0000DF510000}"/>
    <cellStyle name="20% - Accent1 3 2 4 3 2 3 3 2" xfId="21145" xr:uid="{00000000-0005-0000-0000-0000E0510000}"/>
    <cellStyle name="20% - Accent1 3 2 4 3 2 3 3 2 2" xfId="21146" xr:uid="{00000000-0005-0000-0000-0000E1510000}"/>
    <cellStyle name="20% - Accent1 3 2 4 3 2 3 3 2 2 2" xfId="21147" xr:uid="{00000000-0005-0000-0000-0000E2510000}"/>
    <cellStyle name="20% - Accent1 3 2 4 3 2 3 3 2 3" xfId="21148" xr:uid="{00000000-0005-0000-0000-0000E3510000}"/>
    <cellStyle name="20% - Accent1 3 2 4 3 2 3 3 3" xfId="21149" xr:uid="{00000000-0005-0000-0000-0000E4510000}"/>
    <cellStyle name="20% - Accent1 3 2 4 3 2 3 3 3 2" xfId="21150" xr:uid="{00000000-0005-0000-0000-0000E5510000}"/>
    <cellStyle name="20% - Accent1 3 2 4 3 2 3 3 4" xfId="21151" xr:uid="{00000000-0005-0000-0000-0000E6510000}"/>
    <cellStyle name="20% - Accent1 3 2 4 3 2 3 4" xfId="21152" xr:uid="{00000000-0005-0000-0000-0000E7510000}"/>
    <cellStyle name="20% - Accent1 3 2 4 3 2 3 4 2" xfId="21153" xr:uid="{00000000-0005-0000-0000-0000E8510000}"/>
    <cellStyle name="20% - Accent1 3 2 4 3 2 3 4 2 2" xfId="21154" xr:uid="{00000000-0005-0000-0000-0000E9510000}"/>
    <cellStyle name="20% - Accent1 3 2 4 3 2 3 4 2 2 2" xfId="21155" xr:uid="{00000000-0005-0000-0000-0000EA510000}"/>
    <cellStyle name="20% - Accent1 3 2 4 3 2 3 4 2 3" xfId="21156" xr:uid="{00000000-0005-0000-0000-0000EB510000}"/>
    <cellStyle name="20% - Accent1 3 2 4 3 2 3 4 3" xfId="21157" xr:uid="{00000000-0005-0000-0000-0000EC510000}"/>
    <cellStyle name="20% - Accent1 3 2 4 3 2 3 4 3 2" xfId="21158" xr:uid="{00000000-0005-0000-0000-0000ED510000}"/>
    <cellStyle name="20% - Accent1 3 2 4 3 2 3 4 4" xfId="21159" xr:uid="{00000000-0005-0000-0000-0000EE510000}"/>
    <cellStyle name="20% - Accent1 3 2 4 3 2 3 5" xfId="21160" xr:uid="{00000000-0005-0000-0000-0000EF510000}"/>
    <cellStyle name="20% - Accent1 3 2 4 3 2 3 5 2" xfId="21161" xr:uid="{00000000-0005-0000-0000-0000F0510000}"/>
    <cellStyle name="20% - Accent1 3 2 4 3 2 3 5 2 2" xfId="21162" xr:uid="{00000000-0005-0000-0000-0000F1510000}"/>
    <cellStyle name="20% - Accent1 3 2 4 3 2 3 5 3" xfId="21163" xr:uid="{00000000-0005-0000-0000-0000F2510000}"/>
    <cellStyle name="20% - Accent1 3 2 4 3 2 3 6" xfId="21164" xr:uid="{00000000-0005-0000-0000-0000F3510000}"/>
    <cellStyle name="20% - Accent1 3 2 4 3 2 3 6 2" xfId="21165" xr:uid="{00000000-0005-0000-0000-0000F4510000}"/>
    <cellStyle name="20% - Accent1 3 2 4 3 2 3 6 2 2" xfId="21166" xr:uid="{00000000-0005-0000-0000-0000F5510000}"/>
    <cellStyle name="20% - Accent1 3 2 4 3 2 3 6 3" xfId="21167" xr:uid="{00000000-0005-0000-0000-0000F6510000}"/>
    <cellStyle name="20% - Accent1 3 2 4 3 2 3 7" xfId="21168" xr:uid="{00000000-0005-0000-0000-0000F7510000}"/>
    <cellStyle name="20% - Accent1 3 2 4 3 2 3 7 2" xfId="21169" xr:uid="{00000000-0005-0000-0000-0000F8510000}"/>
    <cellStyle name="20% - Accent1 3 2 4 3 2 3 8" xfId="21170" xr:uid="{00000000-0005-0000-0000-0000F9510000}"/>
    <cellStyle name="20% - Accent1 3 2 4 3 2 3 8 2" xfId="21171" xr:uid="{00000000-0005-0000-0000-0000FA510000}"/>
    <cellStyle name="20% - Accent1 3 2 4 3 2 3 9" xfId="21172" xr:uid="{00000000-0005-0000-0000-0000FB510000}"/>
    <cellStyle name="20% - Accent1 3 2 4 3 2 4" xfId="21173" xr:uid="{00000000-0005-0000-0000-0000FC510000}"/>
    <cellStyle name="20% - Accent1 3 2 4 3 2 4 2" xfId="21174" xr:uid="{00000000-0005-0000-0000-0000FD510000}"/>
    <cellStyle name="20% - Accent1 3 2 4 3 2 4 2 2" xfId="21175" xr:uid="{00000000-0005-0000-0000-0000FE510000}"/>
    <cellStyle name="20% - Accent1 3 2 4 3 2 4 2 2 2" xfId="21176" xr:uid="{00000000-0005-0000-0000-0000FF510000}"/>
    <cellStyle name="20% - Accent1 3 2 4 3 2 4 2 3" xfId="21177" xr:uid="{00000000-0005-0000-0000-000000520000}"/>
    <cellStyle name="20% - Accent1 3 2 4 3 2 4 3" xfId="21178" xr:uid="{00000000-0005-0000-0000-000001520000}"/>
    <cellStyle name="20% - Accent1 3 2 4 3 2 4 3 2" xfId="21179" xr:uid="{00000000-0005-0000-0000-000002520000}"/>
    <cellStyle name="20% - Accent1 3 2 4 3 2 4 4" xfId="21180" xr:uid="{00000000-0005-0000-0000-000003520000}"/>
    <cellStyle name="20% - Accent1 3 2 4 3 2 5" xfId="21181" xr:uid="{00000000-0005-0000-0000-000004520000}"/>
    <cellStyle name="20% - Accent1 3 2 4 3 2 5 2" xfId="21182" xr:uid="{00000000-0005-0000-0000-000005520000}"/>
    <cellStyle name="20% - Accent1 3 2 4 3 2 5 2 2" xfId="21183" xr:uid="{00000000-0005-0000-0000-000006520000}"/>
    <cellStyle name="20% - Accent1 3 2 4 3 2 5 2 2 2" xfId="21184" xr:uid="{00000000-0005-0000-0000-000007520000}"/>
    <cellStyle name="20% - Accent1 3 2 4 3 2 5 2 3" xfId="21185" xr:uid="{00000000-0005-0000-0000-000008520000}"/>
    <cellStyle name="20% - Accent1 3 2 4 3 2 5 3" xfId="21186" xr:uid="{00000000-0005-0000-0000-000009520000}"/>
    <cellStyle name="20% - Accent1 3 2 4 3 2 5 3 2" xfId="21187" xr:uid="{00000000-0005-0000-0000-00000A520000}"/>
    <cellStyle name="20% - Accent1 3 2 4 3 2 5 4" xfId="21188" xr:uid="{00000000-0005-0000-0000-00000B520000}"/>
    <cellStyle name="20% - Accent1 3 2 4 3 2 6" xfId="21189" xr:uid="{00000000-0005-0000-0000-00000C520000}"/>
    <cellStyle name="20% - Accent1 3 2 4 3 2 6 2" xfId="21190" xr:uid="{00000000-0005-0000-0000-00000D520000}"/>
    <cellStyle name="20% - Accent1 3 2 4 3 2 6 2 2" xfId="21191" xr:uid="{00000000-0005-0000-0000-00000E520000}"/>
    <cellStyle name="20% - Accent1 3 2 4 3 2 6 2 2 2" xfId="21192" xr:uid="{00000000-0005-0000-0000-00000F520000}"/>
    <cellStyle name="20% - Accent1 3 2 4 3 2 6 2 3" xfId="21193" xr:uid="{00000000-0005-0000-0000-000010520000}"/>
    <cellStyle name="20% - Accent1 3 2 4 3 2 6 3" xfId="21194" xr:uid="{00000000-0005-0000-0000-000011520000}"/>
    <cellStyle name="20% - Accent1 3 2 4 3 2 6 3 2" xfId="21195" xr:uid="{00000000-0005-0000-0000-000012520000}"/>
    <cellStyle name="20% - Accent1 3 2 4 3 2 6 4" xfId="21196" xr:uid="{00000000-0005-0000-0000-000013520000}"/>
    <cellStyle name="20% - Accent1 3 2 4 3 2 7" xfId="21197" xr:uid="{00000000-0005-0000-0000-000014520000}"/>
    <cellStyle name="20% - Accent1 3 2 4 3 2 7 2" xfId="21198" xr:uid="{00000000-0005-0000-0000-000015520000}"/>
    <cellStyle name="20% - Accent1 3 2 4 3 2 7 2 2" xfId="21199" xr:uid="{00000000-0005-0000-0000-000016520000}"/>
    <cellStyle name="20% - Accent1 3 2 4 3 2 7 3" xfId="21200" xr:uid="{00000000-0005-0000-0000-000017520000}"/>
    <cellStyle name="20% - Accent1 3 2 4 3 2 8" xfId="21201" xr:uid="{00000000-0005-0000-0000-000018520000}"/>
    <cellStyle name="20% - Accent1 3 2 4 3 2 8 2" xfId="21202" xr:uid="{00000000-0005-0000-0000-000019520000}"/>
    <cellStyle name="20% - Accent1 3 2 4 3 2 8 2 2" xfId="21203" xr:uid="{00000000-0005-0000-0000-00001A520000}"/>
    <cellStyle name="20% - Accent1 3 2 4 3 2 8 3" xfId="21204" xr:uid="{00000000-0005-0000-0000-00001B520000}"/>
    <cellStyle name="20% - Accent1 3 2 4 3 2 9" xfId="21205" xr:uid="{00000000-0005-0000-0000-00001C520000}"/>
    <cellStyle name="20% - Accent1 3 2 4 3 2 9 2" xfId="21206" xr:uid="{00000000-0005-0000-0000-00001D520000}"/>
    <cellStyle name="20% - Accent1 3 2 4 3 3" xfId="21207" xr:uid="{00000000-0005-0000-0000-00001E520000}"/>
    <cellStyle name="20% - Accent1 3 2 4 3 3 10" xfId="21208" xr:uid="{00000000-0005-0000-0000-00001F520000}"/>
    <cellStyle name="20% - Accent1 3 2 4 3 3 10 2" xfId="21209" xr:uid="{00000000-0005-0000-0000-000020520000}"/>
    <cellStyle name="20% - Accent1 3 2 4 3 3 11" xfId="21210" xr:uid="{00000000-0005-0000-0000-000021520000}"/>
    <cellStyle name="20% - Accent1 3 2 4 3 3 2" xfId="21211" xr:uid="{00000000-0005-0000-0000-000022520000}"/>
    <cellStyle name="20% - Accent1 3 2 4 3 3 2 2" xfId="21212" xr:uid="{00000000-0005-0000-0000-000023520000}"/>
    <cellStyle name="20% - Accent1 3 2 4 3 3 2 2 2" xfId="21213" xr:uid="{00000000-0005-0000-0000-000024520000}"/>
    <cellStyle name="20% - Accent1 3 2 4 3 3 2 2 2 2" xfId="21214" xr:uid="{00000000-0005-0000-0000-000025520000}"/>
    <cellStyle name="20% - Accent1 3 2 4 3 3 2 2 2 2 2" xfId="21215" xr:uid="{00000000-0005-0000-0000-000026520000}"/>
    <cellStyle name="20% - Accent1 3 2 4 3 3 2 2 2 3" xfId="21216" xr:uid="{00000000-0005-0000-0000-000027520000}"/>
    <cellStyle name="20% - Accent1 3 2 4 3 3 2 2 3" xfId="21217" xr:uid="{00000000-0005-0000-0000-000028520000}"/>
    <cellStyle name="20% - Accent1 3 2 4 3 3 2 2 3 2" xfId="21218" xr:uid="{00000000-0005-0000-0000-000029520000}"/>
    <cellStyle name="20% - Accent1 3 2 4 3 3 2 2 4" xfId="21219" xr:uid="{00000000-0005-0000-0000-00002A520000}"/>
    <cellStyle name="20% - Accent1 3 2 4 3 3 2 3" xfId="21220" xr:uid="{00000000-0005-0000-0000-00002B520000}"/>
    <cellStyle name="20% - Accent1 3 2 4 3 3 2 3 2" xfId="21221" xr:uid="{00000000-0005-0000-0000-00002C520000}"/>
    <cellStyle name="20% - Accent1 3 2 4 3 3 2 3 2 2" xfId="21222" xr:uid="{00000000-0005-0000-0000-00002D520000}"/>
    <cellStyle name="20% - Accent1 3 2 4 3 3 2 3 2 2 2" xfId="21223" xr:uid="{00000000-0005-0000-0000-00002E520000}"/>
    <cellStyle name="20% - Accent1 3 2 4 3 3 2 3 2 3" xfId="21224" xr:uid="{00000000-0005-0000-0000-00002F520000}"/>
    <cellStyle name="20% - Accent1 3 2 4 3 3 2 3 3" xfId="21225" xr:uid="{00000000-0005-0000-0000-000030520000}"/>
    <cellStyle name="20% - Accent1 3 2 4 3 3 2 3 3 2" xfId="21226" xr:uid="{00000000-0005-0000-0000-000031520000}"/>
    <cellStyle name="20% - Accent1 3 2 4 3 3 2 3 4" xfId="21227" xr:uid="{00000000-0005-0000-0000-000032520000}"/>
    <cellStyle name="20% - Accent1 3 2 4 3 3 2 4" xfId="21228" xr:uid="{00000000-0005-0000-0000-000033520000}"/>
    <cellStyle name="20% - Accent1 3 2 4 3 3 2 4 2" xfId="21229" xr:uid="{00000000-0005-0000-0000-000034520000}"/>
    <cellStyle name="20% - Accent1 3 2 4 3 3 2 4 2 2" xfId="21230" xr:uid="{00000000-0005-0000-0000-000035520000}"/>
    <cellStyle name="20% - Accent1 3 2 4 3 3 2 4 2 2 2" xfId="21231" xr:uid="{00000000-0005-0000-0000-000036520000}"/>
    <cellStyle name="20% - Accent1 3 2 4 3 3 2 4 2 3" xfId="21232" xr:uid="{00000000-0005-0000-0000-000037520000}"/>
    <cellStyle name="20% - Accent1 3 2 4 3 3 2 4 3" xfId="21233" xr:uid="{00000000-0005-0000-0000-000038520000}"/>
    <cellStyle name="20% - Accent1 3 2 4 3 3 2 4 3 2" xfId="21234" xr:uid="{00000000-0005-0000-0000-000039520000}"/>
    <cellStyle name="20% - Accent1 3 2 4 3 3 2 4 4" xfId="21235" xr:uid="{00000000-0005-0000-0000-00003A520000}"/>
    <cellStyle name="20% - Accent1 3 2 4 3 3 2 5" xfId="21236" xr:uid="{00000000-0005-0000-0000-00003B520000}"/>
    <cellStyle name="20% - Accent1 3 2 4 3 3 2 5 2" xfId="21237" xr:uid="{00000000-0005-0000-0000-00003C520000}"/>
    <cellStyle name="20% - Accent1 3 2 4 3 3 2 5 2 2" xfId="21238" xr:uid="{00000000-0005-0000-0000-00003D520000}"/>
    <cellStyle name="20% - Accent1 3 2 4 3 3 2 5 3" xfId="21239" xr:uid="{00000000-0005-0000-0000-00003E520000}"/>
    <cellStyle name="20% - Accent1 3 2 4 3 3 2 6" xfId="21240" xr:uid="{00000000-0005-0000-0000-00003F520000}"/>
    <cellStyle name="20% - Accent1 3 2 4 3 3 2 6 2" xfId="21241" xr:uid="{00000000-0005-0000-0000-000040520000}"/>
    <cellStyle name="20% - Accent1 3 2 4 3 3 2 6 2 2" xfId="21242" xr:uid="{00000000-0005-0000-0000-000041520000}"/>
    <cellStyle name="20% - Accent1 3 2 4 3 3 2 6 3" xfId="21243" xr:uid="{00000000-0005-0000-0000-000042520000}"/>
    <cellStyle name="20% - Accent1 3 2 4 3 3 2 7" xfId="21244" xr:uid="{00000000-0005-0000-0000-000043520000}"/>
    <cellStyle name="20% - Accent1 3 2 4 3 3 2 7 2" xfId="21245" xr:uid="{00000000-0005-0000-0000-000044520000}"/>
    <cellStyle name="20% - Accent1 3 2 4 3 3 2 8" xfId="21246" xr:uid="{00000000-0005-0000-0000-000045520000}"/>
    <cellStyle name="20% - Accent1 3 2 4 3 3 2 8 2" xfId="21247" xr:uid="{00000000-0005-0000-0000-000046520000}"/>
    <cellStyle name="20% - Accent1 3 2 4 3 3 2 9" xfId="21248" xr:uid="{00000000-0005-0000-0000-000047520000}"/>
    <cellStyle name="20% - Accent1 3 2 4 3 3 3" xfId="21249" xr:uid="{00000000-0005-0000-0000-000048520000}"/>
    <cellStyle name="20% - Accent1 3 2 4 3 3 3 2" xfId="21250" xr:uid="{00000000-0005-0000-0000-000049520000}"/>
    <cellStyle name="20% - Accent1 3 2 4 3 3 3 2 2" xfId="21251" xr:uid="{00000000-0005-0000-0000-00004A520000}"/>
    <cellStyle name="20% - Accent1 3 2 4 3 3 3 2 2 2" xfId="21252" xr:uid="{00000000-0005-0000-0000-00004B520000}"/>
    <cellStyle name="20% - Accent1 3 2 4 3 3 3 2 2 2 2" xfId="21253" xr:uid="{00000000-0005-0000-0000-00004C520000}"/>
    <cellStyle name="20% - Accent1 3 2 4 3 3 3 2 2 3" xfId="21254" xr:uid="{00000000-0005-0000-0000-00004D520000}"/>
    <cellStyle name="20% - Accent1 3 2 4 3 3 3 2 3" xfId="21255" xr:uid="{00000000-0005-0000-0000-00004E520000}"/>
    <cellStyle name="20% - Accent1 3 2 4 3 3 3 2 3 2" xfId="21256" xr:uid="{00000000-0005-0000-0000-00004F520000}"/>
    <cellStyle name="20% - Accent1 3 2 4 3 3 3 2 4" xfId="21257" xr:uid="{00000000-0005-0000-0000-000050520000}"/>
    <cellStyle name="20% - Accent1 3 2 4 3 3 3 3" xfId="21258" xr:uid="{00000000-0005-0000-0000-000051520000}"/>
    <cellStyle name="20% - Accent1 3 2 4 3 3 3 3 2" xfId="21259" xr:uid="{00000000-0005-0000-0000-000052520000}"/>
    <cellStyle name="20% - Accent1 3 2 4 3 3 3 3 2 2" xfId="21260" xr:uid="{00000000-0005-0000-0000-000053520000}"/>
    <cellStyle name="20% - Accent1 3 2 4 3 3 3 3 2 2 2" xfId="21261" xr:uid="{00000000-0005-0000-0000-000054520000}"/>
    <cellStyle name="20% - Accent1 3 2 4 3 3 3 3 2 3" xfId="21262" xr:uid="{00000000-0005-0000-0000-000055520000}"/>
    <cellStyle name="20% - Accent1 3 2 4 3 3 3 3 3" xfId="21263" xr:uid="{00000000-0005-0000-0000-000056520000}"/>
    <cellStyle name="20% - Accent1 3 2 4 3 3 3 3 3 2" xfId="21264" xr:uid="{00000000-0005-0000-0000-000057520000}"/>
    <cellStyle name="20% - Accent1 3 2 4 3 3 3 3 4" xfId="21265" xr:uid="{00000000-0005-0000-0000-000058520000}"/>
    <cellStyle name="20% - Accent1 3 2 4 3 3 3 4" xfId="21266" xr:uid="{00000000-0005-0000-0000-000059520000}"/>
    <cellStyle name="20% - Accent1 3 2 4 3 3 3 4 2" xfId="21267" xr:uid="{00000000-0005-0000-0000-00005A520000}"/>
    <cellStyle name="20% - Accent1 3 2 4 3 3 3 4 2 2" xfId="21268" xr:uid="{00000000-0005-0000-0000-00005B520000}"/>
    <cellStyle name="20% - Accent1 3 2 4 3 3 3 4 2 2 2" xfId="21269" xr:uid="{00000000-0005-0000-0000-00005C520000}"/>
    <cellStyle name="20% - Accent1 3 2 4 3 3 3 4 2 3" xfId="21270" xr:uid="{00000000-0005-0000-0000-00005D520000}"/>
    <cellStyle name="20% - Accent1 3 2 4 3 3 3 4 3" xfId="21271" xr:uid="{00000000-0005-0000-0000-00005E520000}"/>
    <cellStyle name="20% - Accent1 3 2 4 3 3 3 4 3 2" xfId="21272" xr:uid="{00000000-0005-0000-0000-00005F520000}"/>
    <cellStyle name="20% - Accent1 3 2 4 3 3 3 4 4" xfId="21273" xr:uid="{00000000-0005-0000-0000-000060520000}"/>
    <cellStyle name="20% - Accent1 3 2 4 3 3 3 5" xfId="21274" xr:uid="{00000000-0005-0000-0000-000061520000}"/>
    <cellStyle name="20% - Accent1 3 2 4 3 3 3 5 2" xfId="21275" xr:uid="{00000000-0005-0000-0000-000062520000}"/>
    <cellStyle name="20% - Accent1 3 2 4 3 3 3 5 2 2" xfId="21276" xr:uid="{00000000-0005-0000-0000-000063520000}"/>
    <cellStyle name="20% - Accent1 3 2 4 3 3 3 5 3" xfId="21277" xr:uid="{00000000-0005-0000-0000-000064520000}"/>
    <cellStyle name="20% - Accent1 3 2 4 3 3 3 6" xfId="21278" xr:uid="{00000000-0005-0000-0000-000065520000}"/>
    <cellStyle name="20% - Accent1 3 2 4 3 3 3 6 2" xfId="21279" xr:uid="{00000000-0005-0000-0000-000066520000}"/>
    <cellStyle name="20% - Accent1 3 2 4 3 3 3 6 2 2" xfId="21280" xr:uid="{00000000-0005-0000-0000-000067520000}"/>
    <cellStyle name="20% - Accent1 3 2 4 3 3 3 6 3" xfId="21281" xr:uid="{00000000-0005-0000-0000-000068520000}"/>
    <cellStyle name="20% - Accent1 3 2 4 3 3 3 7" xfId="21282" xr:uid="{00000000-0005-0000-0000-000069520000}"/>
    <cellStyle name="20% - Accent1 3 2 4 3 3 3 7 2" xfId="21283" xr:uid="{00000000-0005-0000-0000-00006A520000}"/>
    <cellStyle name="20% - Accent1 3 2 4 3 3 3 8" xfId="21284" xr:uid="{00000000-0005-0000-0000-00006B520000}"/>
    <cellStyle name="20% - Accent1 3 2 4 3 3 3 8 2" xfId="21285" xr:uid="{00000000-0005-0000-0000-00006C520000}"/>
    <cellStyle name="20% - Accent1 3 2 4 3 3 3 9" xfId="21286" xr:uid="{00000000-0005-0000-0000-00006D520000}"/>
    <cellStyle name="20% - Accent1 3 2 4 3 3 4" xfId="21287" xr:uid="{00000000-0005-0000-0000-00006E520000}"/>
    <cellStyle name="20% - Accent1 3 2 4 3 3 4 2" xfId="21288" xr:uid="{00000000-0005-0000-0000-00006F520000}"/>
    <cellStyle name="20% - Accent1 3 2 4 3 3 4 2 2" xfId="21289" xr:uid="{00000000-0005-0000-0000-000070520000}"/>
    <cellStyle name="20% - Accent1 3 2 4 3 3 4 2 2 2" xfId="21290" xr:uid="{00000000-0005-0000-0000-000071520000}"/>
    <cellStyle name="20% - Accent1 3 2 4 3 3 4 2 3" xfId="21291" xr:uid="{00000000-0005-0000-0000-000072520000}"/>
    <cellStyle name="20% - Accent1 3 2 4 3 3 4 3" xfId="21292" xr:uid="{00000000-0005-0000-0000-000073520000}"/>
    <cellStyle name="20% - Accent1 3 2 4 3 3 4 3 2" xfId="21293" xr:uid="{00000000-0005-0000-0000-000074520000}"/>
    <cellStyle name="20% - Accent1 3 2 4 3 3 4 4" xfId="21294" xr:uid="{00000000-0005-0000-0000-000075520000}"/>
    <cellStyle name="20% - Accent1 3 2 4 3 3 5" xfId="21295" xr:uid="{00000000-0005-0000-0000-000076520000}"/>
    <cellStyle name="20% - Accent1 3 2 4 3 3 5 2" xfId="21296" xr:uid="{00000000-0005-0000-0000-000077520000}"/>
    <cellStyle name="20% - Accent1 3 2 4 3 3 5 2 2" xfId="21297" xr:uid="{00000000-0005-0000-0000-000078520000}"/>
    <cellStyle name="20% - Accent1 3 2 4 3 3 5 2 2 2" xfId="21298" xr:uid="{00000000-0005-0000-0000-000079520000}"/>
    <cellStyle name="20% - Accent1 3 2 4 3 3 5 2 3" xfId="21299" xr:uid="{00000000-0005-0000-0000-00007A520000}"/>
    <cellStyle name="20% - Accent1 3 2 4 3 3 5 3" xfId="21300" xr:uid="{00000000-0005-0000-0000-00007B520000}"/>
    <cellStyle name="20% - Accent1 3 2 4 3 3 5 3 2" xfId="21301" xr:uid="{00000000-0005-0000-0000-00007C520000}"/>
    <cellStyle name="20% - Accent1 3 2 4 3 3 5 4" xfId="21302" xr:uid="{00000000-0005-0000-0000-00007D520000}"/>
    <cellStyle name="20% - Accent1 3 2 4 3 3 6" xfId="21303" xr:uid="{00000000-0005-0000-0000-00007E520000}"/>
    <cellStyle name="20% - Accent1 3 2 4 3 3 6 2" xfId="21304" xr:uid="{00000000-0005-0000-0000-00007F520000}"/>
    <cellStyle name="20% - Accent1 3 2 4 3 3 6 2 2" xfId="21305" xr:uid="{00000000-0005-0000-0000-000080520000}"/>
    <cellStyle name="20% - Accent1 3 2 4 3 3 6 2 2 2" xfId="21306" xr:uid="{00000000-0005-0000-0000-000081520000}"/>
    <cellStyle name="20% - Accent1 3 2 4 3 3 6 2 3" xfId="21307" xr:uid="{00000000-0005-0000-0000-000082520000}"/>
    <cellStyle name="20% - Accent1 3 2 4 3 3 6 3" xfId="21308" xr:uid="{00000000-0005-0000-0000-000083520000}"/>
    <cellStyle name="20% - Accent1 3 2 4 3 3 6 3 2" xfId="21309" xr:uid="{00000000-0005-0000-0000-000084520000}"/>
    <cellStyle name="20% - Accent1 3 2 4 3 3 6 4" xfId="21310" xr:uid="{00000000-0005-0000-0000-000085520000}"/>
    <cellStyle name="20% - Accent1 3 2 4 3 3 7" xfId="21311" xr:uid="{00000000-0005-0000-0000-000086520000}"/>
    <cellStyle name="20% - Accent1 3 2 4 3 3 7 2" xfId="21312" xr:uid="{00000000-0005-0000-0000-000087520000}"/>
    <cellStyle name="20% - Accent1 3 2 4 3 3 7 2 2" xfId="21313" xr:uid="{00000000-0005-0000-0000-000088520000}"/>
    <cellStyle name="20% - Accent1 3 2 4 3 3 7 3" xfId="21314" xr:uid="{00000000-0005-0000-0000-000089520000}"/>
    <cellStyle name="20% - Accent1 3 2 4 3 3 8" xfId="21315" xr:uid="{00000000-0005-0000-0000-00008A520000}"/>
    <cellStyle name="20% - Accent1 3 2 4 3 3 8 2" xfId="21316" xr:uid="{00000000-0005-0000-0000-00008B520000}"/>
    <cellStyle name="20% - Accent1 3 2 4 3 3 8 2 2" xfId="21317" xr:uid="{00000000-0005-0000-0000-00008C520000}"/>
    <cellStyle name="20% - Accent1 3 2 4 3 3 8 3" xfId="21318" xr:uid="{00000000-0005-0000-0000-00008D520000}"/>
    <cellStyle name="20% - Accent1 3 2 4 3 3 9" xfId="21319" xr:uid="{00000000-0005-0000-0000-00008E520000}"/>
    <cellStyle name="20% - Accent1 3 2 4 3 3 9 2" xfId="21320" xr:uid="{00000000-0005-0000-0000-00008F520000}"/>
    <cellStyle name="20% - Accent1 3 2 4 3 4" xfId="21321" xr:uid="{00000000-0005-0000-0000-000090520000}"/>
    <cellStyle name="20% - Accent1 3 2 4 3 4 10" xfId="21322" xr:uid="{00000000-0005-0000-0000-000091520000}"/>
    <cellStyle name="20% - Accent1 3 2 4 3 4 10 2" xfId="21323" xr:uid="{00000000-0005-0000-0000-000092520000}"/>
    <cellStyle name="20% - Accent1 3 2 4 3 4 11" xfId="21324" xr:uid="{00000000-0005-0000-0000-000093520000}"/>
    <cellStyle name="20% - Accent1 3 2 4 3 4 2" xfId="21325" xr:uid="{00000000-0005-0000-0000-000094520000}"/>
    <cellStyle name="20% - Accent1 3 2 4 3 4 2 2" xfId="21326" xr:uid="{00000000-0005-0000-0000-000095520000}"/>
    <cellStyle name="20% - Accent1 3 2 4 3 4 2 2 2" xfId="21327" xr:uid="{00000000-0005-0000-0000-000096520000}"/>
    <cellStyle name="20% - Accent1 3 2 4 3 4 2 2 2 2" xfId="21328" xr:uid="{00000000-0005-0000-0000-000097520000}"/>
    <cellStyle name="20% - Accent1 3 2 4 3 4 2 2 2 2 2" xfId="21329" xr:uid="{00000000-0005-0000-0000-000098520000}"/>
    <cellStyle name="20% - Accent1 3 2 4 3 4 2 2 2 3" xfId="21330" xr:uid="{00000000-0005-0000-0000-000099520000}"/>
    <cellStyle name="20% - Accent1 3 2 4 3 4 2 2 3" xfId="21331" xr:uid="{00000000-0005-0000-0000-00009A520000}"/>
    <cellStyle name="20% - Accent1 3 2 4 3 4 2 2 3 2" xfId="21332" xr:uid="{00000000-0005-0000-0000-00009B520000}"/>
    <cellStyle name="20% - Accent1 3 2 4 3 4 2 2 4" xfId="21333" xr:uid="{00000000-0005-0000-0000-00009C520000}"/>
    <cellStyle name="20% - Accent1 3 2 4 3 4 2 3" xfId="21334" xr:uid="{00000000-0005-0000-0000-00009D520000}"/>
    <cellStyle name="20% - Accent1 3 2 4 3 4 2 3 2" xfId="21335" xr:uid="{00000000-0005-0000-0000-00009E520000}"/>
    <cellStyle name="20% - Accent1 3 2 4 3 4 2 3 2 2" xfId="21336" xr:uid="{00000000-0005-0000-0000-00009F520000}"/>
    <cellStyle name="20% - Accent1 3 2 4 3 4 2 3 2 2 2" xfId="21337" xr:uid="{00000000-0005-0000-0000-0000A0520000}"/>
    <cellStyle name="20% - Accent1 3 2 4 3 4 2 3 2 3" xfId="21338" xr:uid="{00000000-0005-0000-0000-0000A1520000}"/>
    <cellStyle name="20% - Accent1 3 2 4 3 4 2 3 3" xfId="21339" xr:uid="{00000000-0005-0000-0000-0000A2520000}"/>
    <cellStyle name="20% - Accent1 3 2 4 3 4 2 3 3 2" xfId="21340" xr:uid="{00000000-0005-0000-0000-0000A3520000}"/>
    <cellStyle name="20% - Accent1 3 2 4 3 4 2 3 4" xfId="21341" xr:uid="{00000000-0005-0000-0000-0000A4520000}"/>
    <cellStyle name="20% - Accent1 3 2 4 3 4 2 4" xfId="21342" xr:uid="{00000000-0005-0000-0000-0000A5520000}"/>
    <cellStyle name="20% - Accent1 3 2 4 3 4 2 4 2" xfId="21343" xr:uid="{00000000-0005-0000-0000-0000A6520000}"/>
    <cellStyle name="20% - Accent1 3 2 4 3 4 2 4 2 2" xfId="21344" xr:uid="{00000000-0005-0000-0000-0000A7520000}"/>
    <cellStyle name="20% - Accent1 3 2 4 3 4 2 4 2 2 2" xfId="21345" xr:uid="{00000000-0005-0000-0000-0000A8520000}"/>
    <cellStyle name="20% - Accent1 3 2 4 3 4 2 4 2 3" xfId="21346" xr:uid="{00000000-0005-0000-0000-0000A9520000}"/>
    <cellStyle name="20% - Accent1 3 2 4 3 4 2 4 3" xfId="21347" xr:uid="{00000000-0005-0000-0000-0000AA520000}"/>
    <cellStyle name="20% - Accent1 3 2 4 3 4 2 4 3 2" xfId="21348" xr:uid="{00000000-0005-0000-0000-0000AB520000}"/>
    <cellStyle name="20% - Accent1 3 2 4 3 4 2 4 4" xfId="21349" xr:uid="{00000000-0005-0000-0000-0000AC520000}"/>
    <cellStyle name="20% - Accent1 3 2 4 3 4 2 5" xfId="21350" xr:uid="{00000000-0005-0000-0000-0000AD520000}"/>
    <cellStyle name="20% - Accent1 3 2 4 3 4 2 5 2" xfId="21351" xr:uid="{00000000-0005-0000-0000-0000AE520000}"/>
    <cellStyle name="20% - Accent1 3 2 4 3 4 2 5 2 2" xfId="21352" xr:uid="{00000000-0005-0000-0000-0000AF520000}"/>
    <cellStyle name="20% - Accent1 3 2 4 3 4 2 5 3" xfId="21353" xr:uid="{00000000-0005-0000-0000-0000B0520000}"/>
    <cellStyle name="20% - Accent1 3 2 4 3 4 2 6" xfId="21354" xr:uid="{00000000-0005-0000-0000-0000B1520000}"/>
    <cellStyle name="20% - Accent1 3 2 4 3 4 2 6 2" xfId="21355" xr:uid="{00000000-0005-0000-0000-0000B2520000}"/>
    <cellStyle name="20% - Accent1 3 2 4 3 4 2 6 2 2" xfId="21356" xr:uid="{00000000-0005-0000-0000-0000B3520000}"/>
    <cellStyle name="20% - Accent1 3 2 4 3 4 2 6 3" xfId="21357" xr:uid="{00000000-0005-0000-0000-0000B4520000}"/>
    <cellStyle name="20% - Accent1 3 2 4 3 4 2 7" xfId="21358" xr:uid="{00000000-0005-0000-0000-0000B5520000}"/>
    <cellStyle name="20% - Accent1 3 2 4 3 4 2 7 2" xfId="21359" xr:uid="{00000000-0005-0000-0000-0000B6520000}"/>
    <cellStyle name="20% - Accent1 3 2 4 3 4 2 8" xfId="21360" xr:uid="{00000000-0005-0000-0000-0000B7520000}"/>
    <cellStyle name="20% - Accent1 3 2 4 3 4 2 8 2" xfId="21361" xr:uid="{00000000-0005-0000-0000-0000B8520000}"/>
    <cellStyle name="20% - Accent1 3 2 4 3 4 2 9" xfId="21362" xr:uid="{00000000-0005-0000-0000-0000B9520000}"/>
    <cellStyle name="20% - Accent1 3 2 4 3 4 3" xfId="21363" xr:uid="{00000000-0005-0000-0000-0000BA520000}"/>
    <cellStyle name="20% - Accent1 3 2 4 3 4 3 2" xfId="21364" xr:uid="{00000000-0005-0000-0000-0000BB520000}"/>
    <cellStyle name="20% - Accent1 3 2 4 3 4 3 2 2" xfId="21365" xr:uid="{00000000-0005-0000-0000-0000BC520000}"/>
    <cellStyle name="20% - Accent1 3 2 4 3 4 3 2 2 2" xfId="21366" xr:uid="{00000000-0005-0000-0000-0000BD520000}"/>
    <cellStyle name="20% - Accent1 3 2 4 3 4 3 2 2 2 2" xfId="21367" xr:uid="{00000000-0005-0000-0000-0000BE520000}"/>
    <cellStyle name="20% - Accent1 3 2 4 3 4 3 2 2 3" xfId="21368" xr:uid="{00000000-0005-0000-0000-0000BF520000}"/>
    <cellStyle name="20% - Accent1 3 2 4 3 4 3 2 3" xfId="21369" xr:uid="{00000000-0005-0000-0000-0000C0520000}"/>
    <cellStyle name="20% - Accent1 3 2 4 3 4 3 2 3 2" xfId="21370" xr:uid="{00000000-0005-0000-0000-0000C1520000}"/>
    <cellStyle name="20% - Accent1 3 2 4 3 4 3 2 4" xfId="21371" xr:uid="{00000000-0005-0000-0000-0000C2520000}"/>
    <cellStyle name="20% - Accent1 3 2 4 3 4 3 3" xfId="21372" xr:uid="{00000000-0005-0000-0000-0000C3520000}"/>
    <cellStyle name="20% - Accent1 3 2 4 3 4 3 3 2" xfId="21373" xr:uid="{00000000-0005-0000-0000-0000C4520000}"/>
    <cellStyle name="20% - Accent1 3 2 4 3 4 3 3 2 2" xfId="21374" xr:uid="{00000000-0005-0000-0000-0000C5520000}"/>
    <cellStyle name="20% - Accent1 3 2 4 3 4 3 3 2 2 2" xfId="21375" xr:uid="{00000000-0005-0000-0000-0000C6520000}"/>
    <cellStyle name="20% - Accent1 3 2 4 3 4 3 3 2 3" xfId="21376" xr:uid="{00000000-0005-0000-0000-0000C7520000}"/>
    <cellStyle name="20% - Accent1 3 2 4 3 4 3 3 3" xfId="21377" xr:uid="{00000000-0005-0000-0000-0000C8520000}"/>
    <cellStyle name="20% - Accent1 3 2 4 3 4 3 3 3 2" xfId="21378" xr:uid="{00000000-0005-0000-0000-0000C9520000}"/>
    <cellStyle name="20% - Accent1 3 2 4 3 4 3 3 4" xfId="21379" xr:uid="{00000000-0005-0000-0000-0000CA520000}"/>
    <cellStyle name="20% - Accent1 3 2 4 3 4 3 4" xfId="21380" xr:uid="{00000000-0005-0000-0000-0000CB520000}"/>
    <cellStyle name="20% - Accent1 3 2 4 3 4 3 4 2" xfId="21381" xr:uid="{00000000-0005-0000-0000-0000CC520000}"/>
    <cellStyle name="20% - Accent1 3 2 4 3 4 3 4 2 2" xfId="21382" xr:uid="{00000000-0005-0000-0000-0000CD520000}"/>
    <cellStyle name="20% - Accent1 3 2 4 3 4 3 4 2 2 2" xfId="21383" xr:uid="{00000000-0005-0000-0000-0000CE520000}"/>
    <cellStyle name="20% - Accent1 3 2 4 3 4 3 4 2 3" xfId="21384" xr:uid="{00000000-0005-0000-0000-0000CF520000}"/>
    <cellStyle name="20% - Accent1 3 2 4 3 4 3 4 3" xfId="21385" xr:uid="{00000000-0005-0000-0000-0000D0520000}"/>
    <cellStyle name="20% - Accent1 3 2 4 3 4 3 4 3 2" xfId="21386" xr:uid="{00000000-0005-0000-0000-0000D1520000}"/>
    <cellStyle name="20% - Accent1 3 2 4 3 4 3 4 4" xfId="21387" xr:uid="{00000000-0005-0000-0000-0000D2520000}"/>
    <cellStyle name="20% - Accent1 3 2 4 3 4 3 5" xfId="21388" xr:uid="{00000000-0005-0000-0000-0000D3520000}"/>
    <cellStyle name="20% - Accent1 3 2 4 3 4 3 5 2" xfId="21389" xr:uid="{00000000-0005-0000-0000-0000D4520000}"/>
    <cellStyle name="20% - Accent1 3 2 4 3 4 3 5 2 2" xfId="21390" xr:uid="{00000000-0005-0000-0000-0000D5520000}"/>
    <cellStyle name="20% - Accent1 3 2 4 3 4 3 5 3" xfId="21391" xr:uid="{00000000-0005-0000-0000-0000D6520000}"/>
    <cellStyle name="20% - Accent1 3 2 4 3 4 3 6" xfId="21392" xr:uid="{00000000-0005-0000-0000-0000D7520000}"/>
    <cellStyle name="20% - Accent1 3 2 4 3 4 3 6 2" xfId="21393" xr:uid="{00000000-0005-0000-0000-0000D8520000}"/>
    <cellStyle name="20% - Accent1 3 2 4 3 4 3 6 2 2" xfId="21394" xr:uid="{00000000-0005-0000-0000-0000D9520000}"/>
    <cellStyle name="20% - Accent1 3 2 4 3 4 3 6 3" xfId="21395" xr:uid="{00000000-0005-0000-0000-0000DA520000}"/>
    <cellStyle name="20% - Accent1 3 2 4 3 4 3 7" xfId="21396" xr:uid="{00000000-0005-0000-0000-0000DB520000}"/>
    <cellStyle name="20% - Accent1 3 2 4 3 4 3 7 2" xfId="21397" xr:uid="{00000000-0005-0000-0000-0000DC520000}"/>
    <cellStyle name="20% - Accent1 3 2 4 3 4 3 8" xfId="21398" xr:uid="{00000000-0005-0000-0000-0000DD520000}"/>
    <cellStyle name="20% - Accent1 3 2 4 3 4 3 8 2" xfId="21399" xr:uid="{00000000-0005-0000-0000-0000DE520000}"/>
    <cellStyle name="20% - Accent1 3 2 4 3 4 3 9" xfId="21400" xr:uid="{00000000-0005-0000-0000-0000DF520000}"/>
    <cellStyle name="20% - Accent1 3 2 4 3 4 4" xfId="21401" xr:uid="{00000000-0005-0000-0000-0000E0520000}"/>
    <cellStyle name="20% - Accent1 3 2 4 3 4 4 2" xfId="21402" xr:uid="{00000000-0005-0000-0000-0000E1520000}"/>
    <cellStyle name="20% - Accent1 3 2 4 3 4 4 2 2" xfId="21403" xr:uid="{00000000-0005-0000-0000-0000E2520000}"/>
    <cellStyle name="20% - Accent1 3 2 4 3 4 4 2 2 2" xfId="21404" xr:uid="{00000000-0005-0000-0000-0000E3520000}"/>
    <cellStyle name="20% - Accent1 3 2 4 3 4 4 2 3" xfId="21405" xr:uid="{00000000-0005-0000-0000-0000E4520000}"/>
    <cellStyle name="20% - Accent1 3 2 4 3 4 4 3" xfId="21406" xr:uid="{00000000-0005-0000-0000-0000E5520000}"/>
    <cellStyle name="20% - Accent1 3 2 4 3 4 4 3 2" xfId="21407" xr:uid="{00000000-0005-0000-0000-0000E6520000}"/>
    <cellStyle name="20% - Accent1 3 2 4 3 4 4 4" xfId="21408" xr:uid="{00000000-0005-0000-0000-0000E7520000}"/>
    <cellStyle name="20% - Accent1 3 2 4 3 4 5" xfId="21409" xr:uid="{00000000-0005-0000-0000-0000E8520000}"/>
    <cellStyle name="20% - Accent1 3 2 4 3 4 5 2" xfId="21410" xr:uid="{00000000-0005-0000-0000-0000E9520000}"/>
    <cellStyle name="20% - Accent1 3 2 4 3 4 5 2 2" xfId="21411" xr:uid="{00000000-0005-0000-0000-0000EA520000}"/>
    <cellStyle name="20% - Accent1 3 2 4 3 4 5 2 2 2" xfId="21412" xr:uid="{00000000-0005-0000-0000-0000EB520000}"/>
    <cellStyle name="20% - Accent1 3 2 4 3 4 5 2 3" xfId="21413" xr:uid="{00000000-0005-0000-0000-0000EC520000}"/>
    <cellStyle name="20% - Accent1 3 2 4 3 4 5 3" xfId="21414" xr:uid="{00000000-0005-0000-0000-0000ED520000}"/>
    <cellStyle name="20% - Accent1 3 2 4 3 4 5 3 2" xfId="21415" xr:uid="{00000000-0005-0000-0000-0000EE520000}"/>
    <cellStyle name="20% - Accent1 3 2 4 3 4 5 4" xfId="21416" xr:uid="{00000000-0005-0000-0000-0000EF520000}"/>
    <cellStyle name="20% - Accent1 3 2 4 3 4 6" xfId="21417" xr:uid="{00000000-0005-0000-0000-0000F0520000}"/>
    <cellStyle name="20% - Accent1 3 2 4 3 4 6 2" xfId="21418" xr:uid="{00000000-0005-0000-0000-0000F1520000}"/>
    <cellStyle name="20% - Accent1 3 2 4 3 4 6 2 2" xfId="21419" xr:uid="{00000000-0005-0000-0000-0000F2520000}"/>
    <cellStyle name="20% - Accent1 3 2 4 3 4 6 2 2 2" xfId="21420" xr:uid="{00000000-0005-0000-0000-0000F3520000}"/>
    <cellStyle name="20% - Accent1 3 2 4 3 4 6 2 3" xfId="21421" xr:uid="{00000000-0005-0000-0000-0000F4520000}"/>
    <cellStyle name="20% - Accent1 3 2 4 3 4 6 3" xfId="21422" xr:uid="{00000000-0005-0000-0000-0000F5520000}"/>
    <cellStyle name="20% - Accent1 3 2 4 3 4 6 3 2" xfId="21423" xr:uid="{00000000-0005-0000-0000-0000F6520000}"/>
    <cellStyle name="20% - Accent1 3 2 4 3 4 6 4" xfId="21424" xr:uid="{00000000-0005-0000-0000-0000F7520000}"/>
    <cellStyle name="20% - Accent1 3 2 4 3 4 7" xfId="21425" xr:uid="{00000000-0005-0000-0000-0000F8520000}"/>
    <cellStyle name="20% - Accent1 3 2 4 3 4 7 2" xfId="21426" xr:uid="{00000000-0005-0000-0000-0000F9520000}"/>
    <cellStyle name="20% - Accent1 3 2 4 3 4 7 2 2" xfId="21427" xr:uid="{00000000-0005-0000-0000-0000FA520000}"/>
    <cellStyle name="20% - Accent1 3 2 4 3 4 7 3" xfId="21428" xr:uid="{00000000-0005-0000-0000-0000FB520000}"/>
    <cellStyle name="20% - Accent1 3 2 4 3 4 8" xfId="21429" xr:uid="{00000000-0005-0000-0000-0000FC520000}"/>
    <cellStyle name="20% - Accent1 3 2 4 3 4 8 2" xfId="21430" xr:uid="{00000000-0005-0000-0000-0000FD520000}"/>
    <cellStyle name="20% - Accent1 3 2 4 3 4 8 2 2" xfId="21431" xr:uid="{00000000-0005-0000-0000-0000FE520000}"/>
    <cellStyle name="20% - Accent1 3 2 4 3 4 8 3" xfId="21432" xr:uid="{00000000-0005-0000-0000-0000FF520000}"/>
    <cellStyle name="20% - Accent1 3 2 4 3 4 9" xfId="21433" xr:uid="{00000000-0005-0000-0000-000000530000}"/>
    <cellStyle name="20% - Accent1 3 2 4 3 4 9 2" xfId="21434" xr:uid="{00000000-0005-0000-0000-000001530000}"/>
    <cellStyle name="20% - Accent1 3 2 4 3 5" xfId="21435" xr:uid="{00000000-0005-0000-0000-000002530000}"/>
    <cellStyle name="20% - Accent1 3 2 4 3 5 2" xfId="21436" xr:uid="{00000000-0005-0000-0000-000003530000}"/>
    <cellStyle name="20% - Accent1 3 2 4 3 5 2 2" xfId="21437" xr:uid="{00000000-0005-0000-0000-000004530000}"/>
    <cellStyle name="20% - Accent1 3 2 4 3 5 2 2 2" xfId="21438" xr:uid="{00000000-0005-0000-0000-000005530000}"/>
    <cellStyle name="20% - Accent1 3 2 4 3 5 2 2 2 2" xfId="21439" xr:uid="{00000000-0005-0000-0000-000006530000}"/>
    <cellStyle name="20% - Accent1 3 2 4 3 5 2 2 3" xfId="21440" xr:uid="{00000000-0005-0000-0000-000007530000}"/>
    <cellStyle name="20% - Accent1 3 2 4 3 5 2 3" xfId="21441" xr:uid="{00000000-0005-0000-0000-000008530000}"/>
    <cellStyle name="20% - Accent1 3 2 4 3 5 2 3 2" xfId="21442" xr:uid="{00000000-0005-0000-0000-000009530000}"/>
    <cellStyle name="20% - Accent1 3 2 4 3 5 2 4" xfId="21443" xr:uid="{00000000-0005-0000-0000-00000A530000}"/>
    <cellStyle name="20% - Accent1 3 2 4 3 5 3" xfId="21444" xr:uid="{00000000-0005-0000-0000-00000B530000}"/>
    <cellStyle name="20% - Accent1 3 2 4 3 5 3 2" xfId="21445" xr:uid="{00000000-0005-0000-0000-00000C530000}"/>
    <cellStyle name="20% - Accent1 3 2 4 3 5 3 2 2" xfId="21446" xr:uid="{00000000-0005-0000-0000-00000D530000}"/>
    <cellStyle name="20% - Accent1 3 2 4 3 5 3 2 2 2" xfId="21447" xr:uid="{00000000-0005-0000-0000-00000E530000}"/>
    <cellStyle name="20% - Accent1 3 2 4 3 5 3 2 3" xfId="21448" xr:uid="{00000000-0005-0000-0000-00000F530000}"/>
    <cellStyle name="20% - Accent1 3 2 4 3 5 3 3" xfId="21449" xr:uid="{00000000-0005-0000-0000-000010530000}"/>
    <cellStyle name="20% - Accent1 3 2 4 3 5 3 3 2" xfId="21450" xr:uid="{00000000-0005-0000-0000-000011530000}"/>
    <cellStyle name="20% - Accent1 3 2 4 3 5 3 4" xfId="21451" xr:uid="{00000000-0005-0000-0000-000012530000}"/>
    <cellStyle name="20% - Accent1 3 2 4 3 5 4" xfId="21452" xr:uid="{00000000-0005-0000-0000-000013530000}"/>
    <cellStyle name="20% - Accent1 3 2 4 3 5 4 2" xfId="21453" xr:uid="{00000000-0005-0000-0000-000014530000}"/>
    <cellStyle name="20% - Accent1 3 2 4 3 5 4 2 2" xfId="21454" xr:uid="{00000000-0005-0000-0000-000015530000}"/>
    <cellStyle name="20% - Accent1 3 2 4 3 5 4 2 2 2" xfId="21455" xr:uid="{00000000-0005-0000-0000-000016530000}"/>
    <cellStyle name="20% - Accent1 3 2 4 3 5 4 2 3" xfId="21456" xr:uid="{00000000-0005-0000-0000-000017530000}"/>
    <cellStyle name="20% - Accent1 3 2 4 3 5 4 3" xfId="21457" xr:uid="{00000000-0005-0000-0000-000018530000}"/>
    <cellStyle name="20% - Accent1 3 2 4 3 5 4 3 2" xfId="21458" xr:uid="{00000000-0005-0000-0000-000019530000}"/>
    <cellStyle name="20% - Accent1 3 2 4 3 5 4 4" xfId="21459" xr:uid="{00000000-0005-0000-0000-00001A530000}"/>
    <cellStyle name="20% - Accent1 3 2 4 3 5 5" xfId="21460" xr:uid="{00000000-0005-0000-0000-00001B530000}"/>
    <cellStyle name="20% - Accent1 3 2 4 3 5 5 2" xfId="21461" xr:uid="{00000000-0005-0000-0000-00001C530000}"/>
    <cellStyle name="20% - Accent1 3 2 4 3 5 5 2 2" xfId="21462" xr:uid="{00000000-0005-0000-0000-00001D530000}"/>
    <cellStyle name="20% - Accent1 3 2 4 3 5 5 3" xfId="21463" xr:uid="{00000000-0005-0000-0000-00001E530000}"/>
    <cellStyle name="20% - Accent1 3 2 4 3 5 6" xfId="21464" xr:uid="{00000000-0005-0000-0000-00001F530000}"/>
    <cellStyle name="20% - Accent1 3 2 4 3 5 6 2" xfId="21465" xr:uid="{00000000-0005-0000-0000-000020530000}"/>
    <cellStyle name="20% - Accent1 3 2 4 3 5 6 2 2" xfId="21466" xr:uid="{00000000-0005-0000-0000-000021530000}"/>
    <cellStyle name="20% - Accent1 3 2 4 3 5 6 3" xfId="21467" xr:uid="{00000000-0005-0000-0000-000022530000}"/>
    <cellStyle name="20% - Accent1 3 2 4 3 5 7" xfId="21468" xr:uid="{00000000-0005-0000-0000-000023530000}"/>
    <cellStyle name="20% - Accent1 3 2 4 3 5 7 2" xfId="21469" xr:uid="{00000000-0005-0000-0000-000024530000}"/>
    <cellStyle name="20% - Accent1 3 2 4 3 5 8" xfId="21470" xr:uid="{00000000-0005-0000-0000-000025530000}"/>
    <cellStyle name="20% - Accent1 3 2 4 3 5 8 2" xfId="21471" xr:uid="{00000000-0005-0000-0000-000026530000}"/>
    <cellStyle name="20% - Accent1 3 2 4 3 5 9" xfId="21472" xr:uid="{00000000-0005-0000-0000-000027530000}"/>
    <cellStyle name="20% - Accent1 3 2 4 3 6" xfId="21473" xr:uid="{00000000-0005-0000-0000-000028530000}"/>
    <cellStyle name="20% - Accent1 3 2 4 3 6 2" xfId="21474" xr:uid="{00000000-0005-0000-0000-000029530000}"/>
    <cellStyle name="20% - Accent1 3 2 4 3 6 2 2" xfId="21475" xr:uid="{00000000-0005-0000-0000-00002A530000}"/>
    <cellStyle name="20% - Accent1 3 2 4 3 6 2 2 2" xfId="21476" xr:uid="{00000000-0005-0000-0000-00002B530000}"/>
    <cellStyle name="20% - Accent1 3 2 4 3 6 2 2 2 2" xfId="21477" xr:uid="{00000000-0005-0000-0000-00002C530000}"/>
    <cellStyle name="20% - Accent1 3 2 4 3 6 2 2 3" xfId="21478" xr:uid="{00000000-0005-0000-0000-00002D530000}"/>
    <cellStyle name="20% - Accent1 3 2 4 3 6 2 3" xfId="21479" xr:uid="{00000000-0005-0000-0000-00002E530000}"/>
    <cellStyle name="20% - Accent1 3 2 4 3 6 2 3 2" xfId="21480" xr:uid="{00000000-0005-0000-0000-00002F530000}"/>
    <cellStyle name="20% - Accent1 3 2 4 3 6 2 4" xfId="21481" xr:uid="{00000000-0005-0000-0000-000030530000}"/>
    <cellStyle name="20% - Accent1 3 2 4 3 6 3" xfId="21482" xr:uid="{00000000-0005-0000-0000-000031530000}"/>
    <cellStyle name="20% - Accent1 3 2 4 3 6 3 2" xfId="21483" xr:uid="{00000000-0005-0000-0000-000032530000}"/>
    <cellStyle name="20% - Accent1 3 2 4 3 6 3 2 2" xfId="21484" xr:uid="{00000000-0005-0000-0000-000033530000}"/>
    <cellStyle name="20% - Accent1 3 2 4 3 6 3 2 2 2" xfId="21485" xr:uid="{00000000-0005-0000-0000-000034530000}"/>
    <cellStyle name="20% - Accent1 3 2 4 3 6 3 2 3" xfId="21486" xr:uid="{00000000-0005-0000-0000-000035530000}"/>
    <cellStyle name="20% - Accent1 3 2 4 3 6 3 3" xfId="21487" xr:uid="{00000000-0005-0000-0000-000036530000}"/>
    <cellStyle name="20% - Accent1 3 2 4 3 6 3 3 2" xfId="21488" xr:uid="{00000000-0005-0000-0000-000037530000}"/>
    <cellStyle name="20% - Accent1 3 2 4 3 6 3 4" xfId="21489" xr:uid="{00000000-0005-0000-0000-000038530000}"/>
    <cellStyle name="20% - Accent1 3 2 4 3 6 4" xfId="21490" xr:uid="{00000000-0005-0000-0000-000039530000}"/>
    <cellStyle name="20% - Accent1 3 2 4 3 6 4 2" xfId="21491" xr:uid="{00000000-0005-0000-0000-00003A530000}"/>
    <cellStyle name="20% - Accent1 3 2 4 3 6 4 2 2" xfId="21492" xr:uid="{00000000-0005-0000-0000-00003B530000}"/>
    <cellStyle name="20% - Accent1 3 2 4 3 6 4 2 2 2" xfId="21493" xr:uid="{00000000-0005-0000-0000-00003C530000}"/>
    <cellStyle name="20% - Accent1 3 2 4 3 6 4 2 3" xfId="21494" xr:uid="{00000000-0005-0000-0000-00003D530000}"/>
    <cellStyle name="20% - Accent1 3 2 4 3 6 4 3" xfId="21495" xr:uid="{00000000-0005-0000-0000-00003E530000}"/>
    <cellStyle name="20% - Accent1 3 2 4 3 6 4 3 2" xfId="21496" xr:uid="{00000000-0005-0000-0000-00003F530000}"/>
    <cellStyle name="20% - Accent1 3 2 4 3 6 4 4" xfId="21497" xr:uid="{00000000-0005-0000-0000-000040530000}"/>
    <cellStyle name="20% - Accent1 3 2 4 3 6 5" xfId="21498" xr:uid="{00000000-0005-0000-0000-000041530000}"/>
    <cellStyle name="20% - Accent1 3 2 4 3 6 5 2" xfId="21499" xr:uid="{00000000-0005-0000-0000-000042530000}"/>
    <cellStyle name="20% - Accent1 3 2 4 3 6 5 2 2" xfId="21500" xr:uid="{00000000-0005-0000-0000-000043530000}"/>
    <cellStyle name="20% - Accent1 3 2 4 3 6 5 3" xfId="21501" xr:uid="{00000000-0005-0000-0000-000044530000}"/>
    <cellStyle name="20% - Accent1 3 2 4 3 6 6" xfId="21502" xr:uid="{00000000-0005-0000-0000-000045530000}"/>
    <cellStyle name="20% - Accent1 3 2 4 3 6 6 2" xfId="21503" xr:uid="{00000000-0005-0000-0000-000046530000}"/>
    <cellStyle name="20% - Accent1 3 2 4 3 6 6 2 2" xfId="21504" xr:uid="{00000000-0005-0000-0000-000047530000}"/>
    <cellStyle name="20% - Accent1 3 2 4 3 6 6 3" xfId="21505" xr:uid="{00000000-0005-0000-0000-000048530000}"/>
    <cellStyle name="20% - Accent1 3 2 4 3 6 7" xfId="21506" xr:uid="{00000000-0005-0000-0000-000049530000}"/>
    <cellStyle name="20% - Accent1 3 2 4 3 6 7 2" xfId="21507" xr:uid="{00000000-0005-0000-0000-00004A530000}"/>
    <cellStyle name="20% - Accent1 3 2 4 3 6 8" xfId="21508" xr:uid="{00000000-0005-0000-0000-00004B530000}"/>
    <cellStyle name="20% - Accent1 3 2 4 3 6 8 2" xfId="21509" xr:uid="{00000000-0005-0000-0000-00004C530000}"/>
    <cellStyle name="20% - Accent1 3 2 4 3 6 9" xfId="21510" xr:uid="{00000000-0005-0000-0000-00004D530000}"/>
    <cellStyle name="20% - Accent1 3 2 4 3 7" xfId="21511" xr:uid="{00000000-0005-0000-0000-00004E530000}"/>
    <cellStyle name="20% - Accent1 3 2 4 3 7 2" xfId="21512" xr:uid="{00000000-0005-0000-0000-00004F530000}"/>
    <cellStyle name="20% - Accent1 3 2 4 3 7 2 2" xfId="21513" xr:uid="{00000000-0005-0000-0000-000050530000}"/>
    <cellStyle name="20% - Accent1 3 2 4 3 7 2 2 2" xfId="21514" xr:uid="{00000000-0005-0000-0000-000051530000}"/>
    <cellStyle name="20% - Accent1 3 2 4 3 7 2 3" xfId="21515" xr:uid="{00000000-0005-0000-0000-000052530000}"/>
    <cellStyle name="20% - Accent1 3 2 4 3 7 3" xfId="21516" xr:uid="{00000000-0005-0000-0000-000053530000}"/>
    <cellStyle name="20% - Accent1 3 2 4 3 7 3 2" xfId="21517" xr:uid="{00000000-0005-0000-0000-000054530000}"/>
    <cellStyle name="20% - Accent1 3 2 4 3 7 4" xfId="21518" xr:uid="{00000000-0005-0000-0000-000055530000}"/>
    <cellStyle name="20% - Accent1 3 2 4 3 8" xfId="21519" xr:uid="{00000000-0005-0000-0000-000056530000}"/>
    <cellStyle name="20% - Accent1 3 2 4 3 8 2" xfId="21520" xr:uid="{00000000-0005-0000-0000-000057530000}"/>
    <cellStyle name="20% - Accent1 3 2 4 3 8 2 2" xfId="21521" xr:uid="{00000000-0005-0000-0000-000058530000}"/>
    <cellStyle name="20% - Accent1 3 2 4 3 8 2 2 2" xfId="21522" xr:uid="{00000000-0005-0000-0000-000059530000}"/>
    <cellStyle name="20% - Accent1 3 2 4 3 8 2 3" xfId="21523" xr:uid="{00000000-0005-0000-0000-00005A530000}"/>
    <cellStyle name="20% - Accent1 3 2 4 3 8 3" xfId="21524" xr:uid="{00000000-0005-0000-0000-00005B530000}"/>
    <cellStyle name="20% - Accent1 3 2 4 3 8 3 2" xfId="21525" xr:uid="{00000000-0005-0000-0000-00005C530000}"/>
    <cellStyle name="20% - Accent1 3 2 4 3 8 4" xfId="21526" xr:uid="{00000000-0005-0000-0000-00005D530000}"/>
    <cellStyle name="20% - Accent1 3 2 4 3 9" xfId="21527" xr:uid="{00000000-0005-0000-0000-00005E530000}"/>
    <cellStyle name="20% - Accent1 3 2 4 3 9 2" xfId="21528" xr:uid="{00000000-0005-0000-0000-00005F530000}"/>
    <cellStyle name="20% - Accent1 3 2 4 3 9 2 2" xfId="21529" xr:uid="{00000000-0005-0000-0000-000060530000}"/>
    <cellStyle name="20% - Accent1 3 2 4 3 9 2 2 2" xfId="21530" xr:uid="{00000000-0005-0000-0000-000061530000}"/>
    <cellStyle name="20% - Accent1 3 2 4 3 9 2 3" xfId="21531" xr:uid="{00000000-0005-0000-0000-000062530000}"/>
    <cellStyle name="20% - Accent1 3 2 4 3 9 3" xfId="21532" xr:uid="{00000000-0005-0000-0000-000063530000}"/>
    <cellStyle name="20% - Accent1 3 2 4 3 9 3 2" xfId="21533" xr:uid="{00000000-0005-0000-0000-000064530000}"/>
    <cellStyle name="20% - Accent1 3 2 4 3 9 4" xfId="21534" xr:uid="{00000000-0005-0000-0000-000065530000}"/>
    <cellStyle name="20% - Accent1 3 2 4 4" xfId="21535" xr:uid="{00000000-0005-0000-0000-000066530000}"/>
    <cellStyle name="20% - Accent1 3 2 4 4 10" xfId="21536" xr:uid="{00000000-0005-0000-0000-000067530000}"/>
    <cellStyle name="20% - Accent1 3 2 4 4 10 2" xfId="21537" xr:uid="{00000000-0005-0000-0000-000068530000}"/>
    <cellStyle name="20% - Accent1 3 2 4 4 11" xfId="21538" xr:uid="{00000000-0005-0000-0000-000069530000}"/>
    <cellStyle name="20% - Accent1 3 2 4 4 2" xfId="21539" xr:uid="{00000000-0005-0000-0000-00006A530000}"/>
    <cellStyle name="20% - Accent1 3 2 4 4 2 2" xfId="21540" xr:uid="{00000000-0005-0000-0000-00006B530000}"/>
    <cellStyle name="20% - Accent1 3 2 4 4 2 2 2" xfId="21541" xr:uid="{00000000-0005-0000-0000-00006C530000}"/>
    <cellStyle name="20% - Accent1 3 2 4 4 2 2 2 2" xfId="21542" xr:uid="{00000000-0005-0000-0000-00006D530000}"/>
    <cellStyle name="20% - Accent1 3 2 4 4 2 2 2 2 2" xfId="21543" xr:uid="{00000000-0005-0000-0000-00006E530000}"/>
    <cellStyle name="20% - Accent1 3 2 4 4 2 2 2 3" xfId="21544" xr:uid="{00000000-0005-0000-0000-00006F530000}"/>
    <cellStyle name="20% - Accent1 3 2 4 4 2 2 3" xfId="21545" xr:uid="{00000000-0005-0000-0000-000070530000}"/>
    <cellStyle name="20% - Accent1 3 2 4 4 2 2 3 2" xfId="21546" xr:uid="{00000000-0005-0000-0000-000071530000}"/>
    <cellStyle name="20% - Accent1 3 2 4 4 2 2 4" xfId="21547" xr:uid="{00000000-0005-0000-0000-000072530000}"/>
    <cellStyle name="20% - Accent1 3 2 4 4 2 3" xfId="21548" xr:uid="{00000000-0005-0000-0000-000073530000}"/>
    <cellStyle name="20% - Accent1 3 2 4 4 2 3 2" xfId="21549" xr:uid="{00000000-0005-0000-0000-000074530000}"/>
    <cellStyle name="20% - Accent1 3 2 4 4 2 3 2 2" xfId="21550" xr:uid="{00000000-0005-0000-0000-000075530000}"/>
    <cellStyle name="20% - Accent1 3 2 4 4 2 3 2 2 2" xfId="21551" xr:uid="{00000000-0005-0000-0000-000076530000}"/>
    <cellStyle name="20% - Accent1 3 2 4 4 2 3 2 3" xfId="21552" xr:uid="{00000000-0005-0000-0000-000077530000}"/>
    <cellStyle name="20% - Accent1 3 2 4 4 2 3 3" xfId="21553" xr:uid="{00000000-0005-0000-0000-000078530000}"/>
    <cellStyle name="20% - Accent1 3 2 4 4 2 3 3 2" xfId="21554" xr:uid="{00000000-0005-0000-0000-000079530000}"/>
    <cellStyle name="20% - Accent1 3 2 4 4 2 3 4" xfId="21555" xr:uid="{00000000-0005-0000-0000-00007A530000}"/>
    <cellStyle name="20% - Accent1 3 2 4 4 2 4" xfId="21556" xr:uid="{00000000-0005-0000-0000-00007B530000}"/>
    <cellStyle name="20% - Accent1 3 2 4 4 2 4 2" xfId="21557" xr:uid="{00000000-0005-0000-0000-00007C530000}"/>
    <cellStyle name="20% - Accent1 3 2 4 4 2 4 2 2" xfId="21558" xr:uid="{00000000-0005-0000-0000-00007D530000}"/>
    <cellStyle name="20% - Accent1 3 2 4 4 2 4 2 2 2" xfId="21559" xr:uid="{00000000-0005-0000-0000-00007E530000}"/>
    <cellStyle name="20% - Accent1 3 2 4 4 2 4 2 3" xfId="21560" xr:uid="{00000000-0005-0000-0000-00007F530000}"/>
    <cellStyle name="20% - Accent1 3 2 4 4 2 4 3" xfId="21561" xr:uid="{00000000-0005-0000-0000-000080530000}"/>
    <cellStyle name="20% - Accent1 3 2 4 4 2 4 3 2" xfId="21562" xr:uid="{00000000-0005-0000-0000-000081530000}"/>
    <cellStyle name="20% - Accent1 3 2 4 4 2 4 4" xfId="21563" xr:uid="{00000000-0005-0000-0000-000082530000}"/>
    <cellStyle name="20% - Accent1 3 2 4 4 2 5" xfId="21564" xr:uid="{00000000-0005-0000-0000-000083530000}"/>
    <cellStyle name="20% - Accent1 3 2 4 4 2 5 2" xfId="21565" xr:uid="{00000000-0005-0000-0000-000084530000}"/>
    <cellStyle name="20% - Accent1 3 2 4 4 2 5 2 2" xfId="21566" xr:uid="{00000000-0005-0000-0000-000085530000}"/>
    <cellStyle name="20% - Accent1 3 2 4 4 2 5 3" xfId="21567" xr:uid="{00000000-0005-0000-0000-000086530000}"/>
    <cellStyle name="20% - Accent1 3 2 4 4 2 6" xfId="21568" xr:uid="{00000000-0005-0000-0000-000087530000}"/>
    <cellStyle name="20% - Accent1 3 2 4 4 2 6 2" xfId="21569" xr:uid="{00000000-0005-0000-0000-000088530000}"/>
    <cellStyle name="20% - Accent1 3 2 4 4 2 6 2 2" xfId="21570" xr:uid="{00000000-0005-0000-0000-000089530000}"/>
    <cellStyle name="20% - Accent1 3 2 4 4 2 6 3" xfId="21571" xr:uid="{00000000-0005-0000-0000-00008A530000}"/>
    <cellStyle name="20% - Accent1 3 2 4 4 2 7" xfId="21572" xr:uid="{00000000-0005-0000-0000-00008B530000}"/>
    <cellStyle name="20% - Accent1 3 2 4 4 2 7 2" xfId="21573" xr:uid="{00000000-0005-0000-0000-00008C530000}"/>
    <cellStyle name="20% - Accent1 3 2 4 4 2 8" xfId="21574" xr:uid="{00000000-0005-0000-0000-00008D530000}"/>
    <cellStyle name="20% - Accent1 3 2 4 4 2 8 2" xfId="21575" xr:uid="{00000000-0005-0000-0000-00008E530000}"/>
    <cellStyle name="20% - Accent1 3 2 4 4 2 9" xfId="21576" xr:uid="{00000000-0005-0000-0000-00008F530000}"/>
    <cellStyle name="20% - Accent1 3 2 4 4 3" xfId="21577" xr:uid="{00000000-0005-0000-0000-000090530000}"/>
    <cellStyle name="20% - Accent1 3 2 4 4 3 2" xfId="21578" xr:uid="{00000000-0005-0000-0000-000091530000}"/>
    <cellStyle name="20% - Accent1 3 2 4 4 3 2 2" xfId="21579" xr:uid="{00000000-0005-0000-0000-000092530000}"/>
    <cellStyle name="20% - Accent1 3 2 4 4 3 2 2 2" xfId="21580" xr:uid="{00000000-0005-0000-0000-000093530000}"/>
    <cellStyle name="20% - Accent1 3 2 4 4 3 2 2 2 2" xfId="21581" xr:uid="{00000000-0005-0000-0000-000094530000}"/>
    <cellStyle name="20% - Accent1 3 2 4 4 3 2 2 3" xfId="21582" xr:uid="{00000000-0005-0000-0000-000095530000}"/>
    <cellStyle name="20% - Accent1 3 2 4 4 3 2 3" xfId="21583" xr:uid="{00000000-0005-0000-0000-000096530000}"/>
    <cellStyle name="20% - Accent1 3 2 4 4 3 2 3 2" xfId="21584" xr:uid="{00000000-0005-0000-0000-000097530000}"/>
    <cellStyle name="20% - Accent1 3 2 4 4 3 2 4" xfId="21585" xr:uid="{00000000-0005-0000-0000-000098530000}"/>
    <cellStyle name="20% - Accent1 3 2 4 4 3 3" xfId="21586" xr:uid="{00000000-0005-0000-0000-000099530000}"/>
    <cellStyle name="20% - Accent1 3 2 4 4 3 3 2" xfId="21587" xr:uid="{00000000-0005-0000-0000-00009A530000}"/>
    <cellStyle name="20% - Accent1 3 2 4 4 3 3 2 2" xfId="21588" xr:uid="{00000000-0005-0000-0000-00009B530000}"/>
    <cellStyle name="20% - Accent1 3 2 4 4 3 3 2 2 2" xfId="21589" xr:uid="{00000000-0005-0000-0000-00009C530000}"/>
    <cellStyle name="20% - Accent1 3 2 4 4 3 3 2 3" xfId="21590" xr:uid="{00000000-0005-0000-0000-00009D530000}"/>
    <cellStyle name="20% - Accent1 3 2 4 4 3 3 3" xfId="21591" xr:uid="{00000000-0005-0000-0000-00009E530000}"/>
    <cellStyle name="20% - Accent1 3 2 4 4 3 3 3 2" xfId="21592" xr:uid="{00000000-0005-0000-0000-00009F530000}"/>
    <cellStyle name="20% - Accent1 3 2 4 4 3 3 4" xfId="21593" xr:uid="{00000000-0005-0000-0000-0000A0530000}"/>
    <cellStyle name="20% - Accent1 3 2 4 4 3 4" xfId="21594" xr:uid="{00000000-0005-0000-0000-0000A1530000}"/>
    <cellStyle name="20% - Accent1 3 2 4 4 3 4 2" xfId="21595" xr:uid="{00000000-0005-0000-0000-0000A2530000}"/>
    <cellStyle name="20% - Accent1 3 2 4 4 3 4 2 2" xfId="21596" xr:uid="{00000000-0005-0000-0000-0000A3530000}"/>
    <cellStyle name="20% - Accent1 3 2 4 4 3 4 2 2 2" xfId="21597" xr:uid="{00000000-0005-0000-0000-0000A4530000}"/>
    <cellStyle name="20% - Accent1 3 2 4 4 3 4 2 3" xfId="21598" xr:uid="{00000000-0005-0000-0000-0000A5530000}"/>
    <cellStyle name="20% - Accent1 3 2 4 4 3 4 3" xfId="21599" xr:uid="{00000000-0005-0000-0000-0000A6530000}"/>
    <cellStyle name="20% - Accent1 3 2 4 4 3 4 3 2" xfId="21600" xr:uid="{00000000-0005-0000-0000-0000A7530000}"/>
    <cellStyle name="20% - Accent1 3 2 4 4 3 4 4" xfId="21601" xr:uid="{00000000-0005-0000-0000-0000A8530000}"/>
    <cellStyle name="20% - Accent1 3 2 4 4 3 5" xfId="21602" xr:uid="{00000000-0005-0000-0000-0000A9530000}"/>
    <cellStyle name="20% - Accent1 3 2 4 4 3 5 2" xfId="21603" xr:uid="{00000000-0005-0000-0000-0000AA530000}"/>
    <cellStyle name="20% - Accent1 3 2 4 4 3 5 2 2" xfId="21604" xr:uid="{00000000-0005-0000-0000-0000AB530000}"/>
    <cellStyle name="20% - Accent1 3 2 4 4 3 5 3" xfId="21605" xr:uid="{00000000-0005-0000-0000-0000AC530000}"/>
    <cellStyle name="20% - Accent1 3 2 4 4 3 6" xfId="21606" xr:uid="{00000000-0005-0000-0000-0000AD530000}"/>
    <cellStyle name="20% - Accent1 3 2 4 4 3 6 2" xfId="21607" xr:uid="{00000000-0005-0000-0000-0000AE530000}"/>
    <cellStyle name="20% - Accent1 3 2 4 4 3 6 2 2" xfId="21608" xr:uid="{00000000-0005-0000-0000-0000AF530000}"/>
    <cellStyle name="20% - Accent1 3 2 4 4 3 6 3" xfId="21609" xr:uid="{00000000-0005-0000-0000-0000B0530000}"/>
    <cellStyle name="20% - Accent1 3 2 4 4 3 7" xfId="21610" xr:uid="{00000000-0005-0000-0000-0000B1530000}"/>
    <cellStyle name="20% - Accent1 3 2 4 4 3 7 2" xfId="21611" xr:uid="{00000000-0005-0000-0000-0000B2530000}"/>
    <cellStyle name="20% - Accent1 3 2 4 4 3 8" xfId="21612" xr:uid="{00000000-0005-0000-0000-0000B3530000}"/>
    <cellStyle name="20% - Accent1 3 2 4 4 3 8 2" xfId="21613" xr:uid="{00000000-0005-0000-0000-0000B4530000}"/>
    <cellStyle name="20% - Accent1 3 2 4 4 3 9" xfId="21614" xr:uid="{00000000-0005-0000-0000-0000B5530000}"/>
    <cellStyle name="20% - Accent1 3 2 4 4 4" xfId="21615" xr:uid="{00000000-0005-0000-0000-0000B6530000}"/>
    <cellStyle name="20% - Accent1 3 2 4 4 4 2" xfId="21616" xr:uid="{00000000-0005-0000-0000-0000B7530000}"/>
    <cellStyle name="20% - Accent1 3 2 4 4 4 2 2" xfId="21617" xr:uid="{00000000-0005-0000-0000-0000B8530000}"/>
    <cellStyle name="20% - Accent1 3 2 4 4 4 2 2 2" xfId="21618" xr:uid="{00000000-0005-0000-0000-0000B9530000}"/>
    <cellStyle name="20% - Accent1 3 2 4 4 4 2 3" xfId="21619" xr:uid="{00000000-0005-0000-0000-0000BA530000}"/>
    <cellStyle name="20% - Accent1 3 2 4 4 4 3" xfId="21620" xr:uid="{00000000-0005-0000-0000-0000BB530000}"/>
    <cellStyle name="20% - Accent1 3 2 4 4 4 3 2" xfId="21621" xr:uid="{00000000-0005-0000-0000-0000BC530000}"/>
    <cellStyle name="20% - Accent1 3 2 4 4 4 4" xfId="21622" xr:uid="{00000000-0005-0000-0000-0000BD530000}"/>
    <cellStyle name="20% - Accent1 3 2 4 4 5" xfId="21623" xr:uid="{00000000-0005-0000-0000-0000BE530000}"/>
    <cellStyle name="20% - Accent1 3 2 4 4 5 2" xfId="21624" xr:uid="{00000000-0005-0000-0000-0000BF530000}"/>
    <cellStyle name="20% - Accent1 3 2 4 4 5 2 2" xfId="21625" xr:uid="{00000000-0005-0000-0000-0000C0530000}"/>
    <cellStyle name="20% - Accent1 3 2 4 4 5 2 2 2" xfId="21626" xr:uid="{00000000-0005-0000-0000-0000C1530000}"/>
    <cellStyle name="20% - Accent1 3 2 4 4 5 2 3" xfId="21627" xr:uid="{00000000-0005-0000-0000-0000C2530000}"/>
    <cellStyle name="20% - Accent1 3 2 4 4 5 3" xfId="21628" xr:uid="{00000000-0005-0000-0000-0000C3530000}"/>
    <cellStyle name="20% - Accent1 3 2 4 4 5 3 2" xfId="21629" xr:uid="{00000000-0005-0000-0000-0000C4530000}"/>
    <cellStyle name="20% - Accent1 3 2 4 4 5 4" xfId="21630" xr:uid="{00000000-0005-0000-0000-0000C5530000}"/>
    <cellStyle name="20% - Accent1 3 2 4 4 6" xfId="21631" xr:uid="{00000000-0005-0000-0000-0000C6530000}"/>
    <cellStyle name="20% - Accent1 3 2 4 4 6 2" xfId="21632" xr:uid="{00000000-0005-0000-0000-0000C7530000}"/>
    <cellStyle name="20% - Accent1 3 2 4 4 6 2 2" xfId="21633" xr:uid="{00000000-0005-0000-0000-0000C8530000}"/>
    <cellStyle name="20% - Accent1 3 2 4 4 6 2 2 2" xfId="21634" xr:uid="{00000000-0005-0000-0000-0000C9530000}"/>
    <cellStyle name="20% - Accent1 3 2 4 4 6 2 3" xfId="21635" xr:uid="{00000000-0005-0000-0000-0000CA530000}"/>
    <cellStyle name="20% - Accent1 3 2 4 4 6 3" xfId="21636" xr:uid="{00000000-0005-0000-0000-0000CB530000}"/>
    <cellStyle name="20% - Accent1 3 2 4 4 6 3 2" xfId="21637" xr:uid="{00000000-0005-0000-0000-0000CC530000}"/>
    <cellStyle name="20% - Accent1 3 2 4 4 6 4" xfId="21638" xr:uid="{00000000-0005-0000-0000-0000CD530000}"/>
    <cellStyle name="20% - Accent1 3 2 4 4 7" xfId="21639" xr:uid="{00000000-0005-0000-0000-0000CE530000}"/>
    <cellStyle name="20% - Accent1 3 2 4 4 7 2" xfId="21640" xr:uid="{00000000-0005-0000-0000-0000CF530000}"/>
    <cellStyle name="20% - Accent1 3 2 4 4 7 2 2" xfId="21641" xr:uid="{00000000-0005-0000-0000-0000D0530000}"/>
    <cellStyle name="20% - Accent1 3 2 4 4 7 3" xfId="21642" xr:uid="{00000000-0005-0000-0000-0000D1530000}"/>
    <cellStyle name="20% - Accent1 3 2 4 4 8" xfId="21643" xr:uid="{00000000-0005-0000-0000-0000D2530000}"/>
    <cellStyle name="20% - Accent1 3 2 4 4 8 2" xfId="21644" xr:uid="{00000000-0005-0000-0000-0000D3530000}"/>
    <cellStyle name="20% - Accent1 3 2 4 4 8 2 2" xfId="21645" xr:uid="{00000000-0005-0000-0000-0000D4530000}"/>
    <cellStyle name="20% - Accent1 3 2 4 4 8 3" xfId="21646" xr:uid="{00000000-0005-0000-0000-0000D5530000}"/>
    <cellStyle name="20% - Accent1 3 2 4 4 9" xfId="21647" xr:uid="{00000000-0005-0000-0000-0000D6530000}"/>
    <cellStyle name="20% - Accent1 3 2 4 4 9 2" xfId="21648" xr:uid="{00000000-0005-0000-0000-0000D7530000}"/>
    <cellStyle name="20% - Accent1 3 2 4 5" xfId="21649" xr:uid="{00000000-0005-0000-0000-0000D8530000}"/>
    <cellStyle name="20% - Accent1 3 2 4 5 10" xfId="21650" xr:uid="{00000000-0005-0000-0000-0000D9530000}"/>
    <cellStyle name="20% - Accent1 3 2 4 5 10 2" xfId="21651" xr:uid="{00000000-0005-0000-0000-0000DA530000}"/>
    <cellStyle name="20% - Accent1 3 2 4 5 11" xfId="21652" xr:uid="{00000000-0005-0000-0000-0000DB530000}"/>
    <cellStyle name="20% - Accent1 3 2 4 5 2" xfId="21653" xr:uid="{00000000-0005-0000-0000-0000DC530000}"/>
    <cellStyle name="20% - Accent1 3 2 4 5 2 2" xfId="21654" xr:uid="{00000000-0005-0000-0000-0000DD530000}"/>
    <cellStyle name="20% - Accent1 3 2 4 5 2 2 2" xfId="21655" xr:uid="{00000000-0005-0000-0000-0000DE530000}"/>
    <cellStyle name="20% - Accent1 3 2 4 5 2 2 2 2" xfId="21656" xr:uid="{00000000-0005-0000-0000-0000DF530000}"/>
    <cellStyle name="20% - Accent1 3 2 4 5 2 2 2 2 2" xfId="21657" xr:uid="{00000000-0005-0000-0000-0000E0530000}"/>
    <cellStyle name="20% - Accent1 3 2 4 5 2 2 2 3" xfId="21658" xr:uid="{00000000-0005-0000-0000-0000E1530000}"/>
    <cellStyle name="20% - Accent1 3 2 4 5 2 2 3" xfId="21659" xr:uid="{00000000-0005-0000-0000-0000E2530000}"/>
    <cellStyle name="20% - Accent1 3 2 4 5 2 2 3 2" xfId="21660" xr:uid="{00000000-0005-0000-0000-0000E3530000}"/>
    <cellStyle name="20% - Accent1 3 2 4 5 2 2 4" xfId="21661" xr:uid="{00000000-0005-0000-0000-0000E4530000}"/>
    <cellStyle name="20% - Accent1 3 2 4 5 2 3" xfId="21662" xr:uid="{00000000-0005-0000-0000-0000E5530000}"/>
    <cellStyle name="20% - Accent1 3 2 4 5 2 3 2" xfId="21663" xr:uid="{00000000-0005-0000-0000-0000E6530000}"/>
    <cellStyle name="20% - Accent1 3 2 4 5 2 3 2 2" xfId="21664" xr:uid="{00000000-0005-0000-0000-0000E7530000}"/>
    <cellStyle name="20% - Accent1 3 2 4 5 2 3 2 2 2" xfId="21665" xr:uid="{00000000-0005-0000-0000-0000E8530000}"/>
    <cellStyle name="20% - Accent1 3 2 4 5 2 3 2 3" xfId="21666" xr:uid="{00000000-0005-0000-0000-0000E9530000}"/>
    <cellStyle name="20% - Accent1 3 2 4 5 2 3 3" xfId="21667" xr:uid="{00000000-0005-0000-0000-0000EA530000}"/>
    <cellStyle name="20% - Accent1 3 2 4 5 2 3 3 2" xfId="21668" xr:uid="{00000000-0005-0000-0000-0000EB530000}"/>
    <cellStyle name="20% - Accent1 3 2 4 5 2 3 4" xfId="21669" xr:uid="{00000000-0005-0000-0000-0000EC530000}"/>
    <cellStyle name="20% - Accent1 3 2 4 5 2 4" xfId="21670" xr:uid="{00000000-0005-0000-0000-0000ED530000}"/>
    <cellStyle name="20% - Accent1 3 2 4 5 2 4 2" xfId="21671" xr:uid="{00000000-0005-0000-0000-0000EE530000}"/>
    <cellStyle name="20% - Accent1 3 2 4 5 2 4 2 2" xfId="21672" xr:uid="{00000000-0005-0000-0000-0000EF530000}"/>
    <cellStyle name="20% - Accent1 3 2 4 5 2 4 2 2 2" xfId="21673" xr:uid="{00000000-0005-0000-0000-0000F0530000}"/>
    <cellStyle name="20% - Accent1 3 2 4 5 2 4 2 3" xfId="21674" xr:uid="{00000000-0005-0000-0000-0000F1530000}"/>
    <cellStyle name="20% - Accent1 3 2 4 5 2 4 3" xfId="21675" xr:uid="{00000000-0005-0000-0000-0000F2530000}"/>
    <cellStyle name="20% - Accent1 3 2 4 5 2 4 3 2" xfId="21676" xr:uid="{00000000-0005-0000-0000-0000F3530000}"/>
    <cellStyle name="20% - Accent1 3 2 4 5 2 4 4" xfId="21677" xr:uid="{00000000-0005-0000-0000-0000F4530000}"/>
    <cellStyle name="20% - Accent1 3 2 4 5 2 5" xfId="21678" xr:uid="{00000000-0005-0000-0000-0000F5530000}"/>
    <cellStyle name="20% - Accent1 3 2 4 5 2 5 2" xfId="21679" xr:uid="{00000000-0005-0000-0000-0000F6530000}"/>
    <cellStyle name="20% - Accent1 3 2 4 5 2 5 2 2" xfId="21680" xr:uid="{00000000-0005-0000-0000-0000F7530000}"/>
    <cellStyle name="20% - Accent1 3 2 4 5 2 5 3" xfId="21681" xr:uid="{00000000-0005-0000-0000-0000F8530000}"/>
    <cellStyle name="20% - Accent1 3 2 4 5 2 6" xfId="21682" xr:uid="{00000000-0005-0000-0000-0000F9530000}"/>
    <cellStyle name="20% - Accent1 3 2 4 5 2 6 2" xfId="21683" xr:uid="{00000000-0005-0000-0000-0000FA530000}"/>
    <cellStyle name="20% - Accent1 3 2 4 5 2 6 2 2" xfId="21684" xr:uid="{00000000-0005-0000-0000-0000FB530000}"/>
    <cellStyle name="20% - Accent1 3 2 4 5 2 6 3" xfId="21685" xr:uid="{00000000-0005-0000-0000-0000FC530000}"/>
    <cellStyle name="20% - Accent1 3 2 4 5 2 7" xfId="21686" xr:uid="{00000000-0005-0000-0000-0000FD530000}"/>
    <cellStyle name="20% - Accent1 3 2 4 5 2 7 2" xfId="21687" xr:uid="{00000000-0005-0000-0000-0000FE530000}"/>
    <cellStyle name="20% - Accent1 3 2 4 5 2 8" xfId="21688" xr:uid="{00000000-0005-0000-0000-0000FF530000}"/>
    <cellStyle name="20% - Accent1 3 2 4 5 2 8 2" xfId="21689" xr:uid="{00000000-0005-0000-0000-000000540000}"/>
    <cellStyle name="20% - Accent1 3 2 4 5 2 9" xfId="21690" xr:uid="{00000000-0005-0000-0000-000001540000}"/>
    <cellStyle name="20% - Accent1 3 2 4 5 3" xfId="21691" xr:uid="{00000000-0005-0000-0000-000002540000}"/>
    <cellStyle name="20% - Accent1 3 2 4 5 3 2" xfId="21692" xr:uid="{00000000-0005-0000-0000-000003540000}"/>
    <cellStyle name="20% - Accent1 3 2 4 5 3 2 2" xfId="21693" xr:uid="{00000000-0005-0000-0000-000004540000}"/>
    <cellStyle name="20% - Accent1 3 2 4 5 3 2 2 2" xfId="21694" xr:uid="{00000000-0005-0000-0000-000005540000}"/>
    <cellStyle name="20% - Accent1 3 2 4 5 3 2 2 2 2" xfId="21695" xr:uid="{00000000-0005-0000-0000-000006540000}"/>
    <cellStyle name="20% - Accent1 3 2 4 5 3 2 2 3" xfId="21696" xr:uid="{00000000-0005-0000-0000-000007540000}"/>
    <cellStyle name="20% - Accent1 3 2 4 5 3 2 3" xfId="21697" xr:uid="{00000000-0005-0000-0000-000008540000}"/>
    <cellStyle name="20% - Accent1 3 2 4 5 3 2 3 2" xfId="21698" xr:uid="{00000000-0005-0000-0000-000009540000}"/>
    <cellStyle name="20% - Accent1 3 2 4 5 3 2 4" xfId="21699" xr:uid="{00000000-0005-0000-0000-00000A540000}"/>
    <cellStyle name="20% - Accent1 3 2 4 5 3 3" xfId="21700" xr:uid="{00000000-0005-0000-0000-00000B540000}"/>
    <cellStyle name="20% - Accent1 3 2 4 5 3 3 2" xfId="21701" xr:uid="{00000000-0005-0000-0000-00000C540000}"/>
    <cellStyle name="20% - Accent1 3 2 4 5 3 3 2 2" xfId="21702" xr:uid="{00000000-0005-0000-0000-00000D540000}"/>
    <cellStyle name="20% - Accent1 3 2 4 5 3 3 2 2 2" xfId="21703" xr:uid="{00000000-0005-0000-0000-00000E540000}"/>
    <cellStyle name="20% - Accent1 3 2 4 5 3 3 2 3" xfId="21704" xr:uid="{00000000-0005-0000-0000-00000F540000}"/>
    <cellStyle name="20% - Accent1 3 2 4 5 3 3 3" xfId="21705" xr:uid="{00000000-0005-0000-0000-000010540000}"/>
    <cellStyle name="20% - Accent1 3 2 4 5 3 3 3 2" xfId="21706" xr:uid="{00000000-0005-0000-0000-000011540000}"/>
    <cellStyle name="20% - Accent1 3 2 4 5 3 3 4" xfId="21707" xr:uid="{00000000-0005-0000-0000-000012540000}"/>
    <cellStyle name="20% - Accent1 3 2 4 5 3 4" xfId="21708" xr:uid="{00000000-0005-0000-0000-000013540000}"/>
    <cellStyle name="20% - Accent1 3 2 4 5 3 4 2" xfId="21709" xr:uid="{00000000-0005-0000-0000-000014540000}"/>
    <cellStyle name="20% - Accent1 3 2 4 5 3 4 2 2" xfId="21710" xr:uid="{00000000-0005-0000-0000-000015540000}"/>
    <cellStyle name="20% - Accent1 3 2 4 5 3 4 2 2 2" xfId="21711" xr:uid="{00000000-0005-0000-0000-000016540000}"/>
    <cellStyle name="20% - Accent1 3 2 4 5 3 4 2 3" xfId="21712" xr:uid="{00000000-0005-0000-0000-000017540000}"/>
    <cellStyle name="20% - Accent1 3 2 4 5 3 4 3" xfId="21713" xr:uid="{00000000-0005-0000-0000-000018540000}"/>
    <cellStyle name="20% - Accent1 3 2 4 5 3 4 3 2" xfId="21714" xr:uid="{00000000-0005-0000-0000-000019540000}"/>
    <cellStyle name="20% - Accent1 3 2 4 5 3 4 4" xfId="21715" xr:uid="{00000000-0005-0000-0000-00001A540000}"/>
    <cellStyle name="20% - Accent1 3 2 4 5 3 5" xfId="21716" xr:uid="{00000000-0005-0000-0000-00001B540000}"/>
    <cellStyle name="20% - Accent1 3 2 4 5 3 5 2" xfId="21717" xr:uid="{00000000-0005-0000-0000-00001C540000}"/>
    <cellStyle name="20% - Accent1 3 2 4 5 3 5 2 2" xfId="21718" xr:uid="{00000000-0005-0000-0000-00001D540000}"/>
    <cellStyle name="20% - Accent1 3 2 4 5 3 5 3" xfId="21719" xr:uid="{00000000-0005-0000-0000-00001E540000}"/>
    <cellStyle name="20% - Accent1 3 2 4 5 3 6" xfId="21720" xr:uid="{00000000-0005-0000-0000-00001F540000}"/>
    <cellStyle name="20% - Accent1 3 2 4 5 3 6 2" xfId="21721" xr:uid="{00000000-0005-0000-0000-000020540000}"/>
    <cellStyle name="20% - Accent1 3 2 4 5 3 6 2 2" xfId="21722" xr:uid="{00000000-0005-0000-0000-000021540000}"/>
    <cellStyle name="20% - Accent1 3 2 4 5 3 6 3" xfId="21723" xr:uid="{00000000-0005-0000-0000-000022540000}"/>
    <cellStyle name="20% - Accent1 3 2 4 5 3 7" xfId="21724" xr:uid="{00000000-0005-0000-0000-000023540000}"/>
    <cellStyle name="20% - Accent1 3 2 4 5 3 7 2" xfId="21725" xr:uid="{00000000-0005-0000-0000-000024540000}"/>
    <cellStyle name="20% - Accent1 3 2 4 5 3 8" xfId="21726" xr:uid="{00000000-0005-0000-0000-000025540000}"/>
    <cellStyle name="20% - Accent1 3 2 4 5 3 8 2" xfId="21727" xr:uid="{00000000-0005-0000-0000-000026540000}"/>
    <cellStyle name="20% - Accent1 3 2 4 5 3 9" xfId="21728" xr:uid="{00000000-0005-0000-0000-000027540000}"/>
    <cellStyle name="20% - Accent1 3 2 4 5 4" xfId="21729" xr:uid="{00000000-0005-0000-0000-000028540000}"/>
    <cellStyle name="20% - Accent1 3 2 4 5 4 2" xfId="21730" xr:uid="{00000000-0005-0000-0000-000029540000}"/>
    <cellStyle name="20% - Accent1 3 2 4 5 4 2 2" xfId="21731" xr:uid="{00000000-0005-0000-0000-00002A540000}"/>
    <cellStyle name="20% - Accent1 3 2 4 5 4 2 2 2" xfId="21732" xr:uid="{00000000-0005-0000-0000-00002B540000}"/>
    <cellStyle name="20% - Accent1 3 2 4 5 4 2 3" xfId="21733" xr:uid="{00000000-0005-0000-0000-00002C540000}"/>
    <cellStyle name="20% - Accent1 3 2 4 5 4 3" xfId="21734" xr:uid="{00000000-0005-0000-0000-00002D540000}"/>
    <cellStyle name="20% - Accent1 3 2 4 5 4 3 2" xfId="21735" xr:uid="{00000000-0005-0000-0000-00002E540000}"/>
    <cellStyle name="20% - Accent1 3 2 4 5 4 4" xfId="21736" xr:uid="{00000000-0005-0000-0000-00002F540000}"/>
    <cellStyle name="20% - Accent1 3 2 4 5 5" xfId="21737" xr:uid="{00000000-0005-0000-0000-000030540000}"/>
    <cellStyle name="20% - Accent1 3 2 4 5 5 2" xfId="21738" xr:uid="{00000000-0005-0000-0000-000031540000}"/>
    <cellStyle name="20% - Accent1 3 2 4 5 5 2 2" xfId="21739" xr:uid="{00000000-0005-0000-0000-000032540000}"/>
    <cellStyle name="20% - Accent1 3 2 4 5 5 2 2 2" xfId="21740" xr:uid="{00000000-0005-0000-0000-000033540000}"/>
    <cellStyle name="20% - Accent1 3 2 4 5 5 2 3" xfId="21741" xr:uid="{00000000-0005-0000-0000-000034540000}"/>
    <cellStyle name="20% - Accent1 3 2 4 5 5 3" xfId="21742" xr:uid="{00000000-0005-0000-0000-000035540000}"/>
    <cellStyle name="20% - Accent1 3 2 4 5 5 3 2" xfId="21743" xr:uid="{00000000-0005-0000-0000-000036540000}"/>
    <cellStyle name="20% - Accent1 3 2 4 5 5 4" xfId="21744" xr:uid="{00000000-0005-0000-0000-000037540000}"/>
    <cellStyle name="20% - Accent1 3 2 4 5 6" xfId="21745" xr:uid="{00000000-0005-0000-0000-000038540000}"/>
    <cellStyle name="20% - Accent1 3 2 4 5 6 2" xfId="21746" xr:uid="{00000000-0005-0000-0000-000039540000}"/>
    <cellStyle name="20% - Accent1 3 2 4 5 6 2 2" xfId="21747" xr:uid="{00000000-0005-0000-0000-00003A540000}"/>
    <cellStyle name="20% - Accent1 3 2 4 5 6 2 2 2" xfId="21748" xr:uid="{00000000-0005-0000-0000-00003B540000}"/>
    <cellStyle name="20% - Accent1 3 2 4 5 6 2 3" xfId="21749" xr:uid="{00000000-0005-0000-0000-00003C540000}"/>
    <cellStyle name="20% - Accent1 3 2 4 5 6 3" xfId="21750" xr:uid="{00000000-0005-0000-0000-00003D540000}"/>
    <cellStyle name="20% - Accent1 3 2 4 5 6 3 2" xfId="21751" xr:uid="{00000000-0005-0000-0000-00003E540000}"/>
    <cellStyle name="20% - Accent1 3 2 4 5 6 4" xfId="21752" xr:uid="{00000000-0005-0000-0000-00003F540000}"/>
    <cellStyle name="20% - Accent1 3 2 4 5 7" xfId="21753" xr:uid="{00000000-0005-0000-0000-000040540000}"/>
    <cellStyle name="20% - Accent1 3 2 4 5 7 2" xfId="21754" xr:uid="{00000000-0005-0000-0000-000041540000}"/>
    <cellStyle name="20% - Accent1 3 2 4 5 7 2 2" xfId="21755" xr:uid="{00000000-0005-0000-0000-000042540000}"/>
    <cellStyle name="20% - Accent1 3 2 4 5 7 3" xfId="21756" xr:uid="{00000000-0005-0000-0000-000043540000}"/>
    <cellStyle name="20% - Accent1 3 2 4 5 8" xfId="21757" xr:uid="{00000000-0005-0000-0000-000044540000}"/>
    <cellStyle name="20% - Accent1 3 2 4 5 8 2" xfId="21758" xr:uid="{00000000-0005-0000-0000-000045540000}"/>
    <cellStyle name="20% - Accent1 3 2 4 5 8 2 2" xfId="21759" xr:uid="{00000000-0005-0000-0000-000046540000}"/>
    <cellStyle name="20% - Accent1 3 2 4 5 8 3" xfId="21760" xr:uid="{00000000-0005-0000-0000-000047540000}"/>
    <cellStyle name="20% - Accent1 3 2 4 5 9" xfId="21761" xr:uid="{00000000-0005-0000-0000-000048540000}"/>
    <cellStyle name="20% - Accent1 3 2 4 5 9 2" xfId="21762" xr:uid="{00000000-0005-0000-0000-000049540000}"/>
    <cellStyle name="20% - Accent1 3 2 4 6" xfId="21763" xr:uid="{00000000-0005-0000-0000-00004A540000}"/>
    <cellStyle name="20% - Accent1 3 2 4 6 10" xfId="21764" xr:uid="{00000000-0005-0000-0000-00004B540000}"/>
    <cellStyle name="20% - Accent1 3 2 4 6 10 2" xfId="21765" xr:uid="{00000000-0005-0000-0000-00004C540000}"/>
    <cellStyle name="20% - Accent1 3 2 4 6 11" xfId="21766" xr:uid="{00000000-0005-0000-0000-00004D540000}"/>
    <cellStyle name="20% - Accent1 3 2 4 6 2" xfId="21767" xr:uid="{00000000-0005-0000-0000-00004E540000}"/>
    <cellStyle name="20% - Accent1 3 2 4 6 2 2" xfId="21768" xr:uid="{00000000-0005-0000-0000-00004F540000}"/>
    <cellStyle name="20% - Accent1 3 2 4 6 2 2 2" xfId="21769" xr:uid="{00000000-0005-0000-0000-000050540000}"/>
    <cellStyle name="20% - Accent1 3 2 4 6 2 2 2 2" xfId="21770" xr:uid="{00000000-0005-0000-0000-000051540000}"/>
    <cellStyle name="20% - Accent1 3 2 4 6 2 2 2 2 2" xfId="21771" xr:uid="{00000000-0005-0000-0000-000052540000}"/>
    <cellStyle name="20% - Accent1 3 2 4 6 2 2 2 3" xfId="21772" xr:uid="{00000000-0005-0000-0000-000053540000}"/>
    <cellStyle name="20% - Accent1 3 2 4 6 2 2 3" xfId="21773" xr:uid="{00000000-0005-0000-0000-000054540000}"/>
    <cellStyle name="20% - Accent1 3 2 4 6 2 2 3 2" xfId="21774" xr:uid="{00000000-0005-0000-0000-000055540000}"/>
    <cellStyle name="20% - Accent1 3 2 4 6 2 2 4" xfId="21775" xr:uid="{00000000-0005-0000-0000-000056540000}"/>
    <cellStyle name="20% - Accent1 3 2 4 6 2 3" xfId="21776" xr:uid="{00000000-0005-0000-0000-000057540000}"/>
    <cellStyle name="20% - Accent1 3 2 4 6 2 3 2" xfId="21777" xr:uid="{00000000-0005-0000-0000-000058540000}"/>
    <cellStyle name="20% - Accent1 3 2 4 6 2 3 2 2" xfId="21778" xr:uid="{00000000-0005-0000-0000-000059540000}"/>
    <cellStyle name="20% - Accent1 3 2 4 6 2 3 2 2 2" xfId="21779" xr:uid="{00000000-0005-0000-0000-00005A540000}"/>
    <cellStyle name="20% - Accent1 3 2 4 6 2 3 2 3" xfId="21780" xr:uid="{00000000-0005-0000-0000-00005B540000}"/>
    <cellStyle name="20% - Accent1 3 2 4 6 2 3 3" xfId="21781" xr:uid="{00000000-0005-0000-0000-00005C540000}"/>
    <cellStyle name="20% - Accent1 3 2 4 6 2 3 3 2" xfId="21782" xr:uid="{00000000-0005-0000-0000-00005D540000}"/>
    <cellStyle name="20% - Accent1 3 2 4 6 2 3 4" xfId="21783" xr:uid="{00000000-0005-0000-0000-00005E540000}"/>
    <cellStyle name="20% - Accent1 3 2 4 6 2 4" xfId="21784" xr:uid="{00000000-0005-0000-0000-00005F540000}"/>
    <cellStyle name="20% - Accent1 3 2 4 6 2 4 2" xfId="21785" xr:uid="{00000000-0005-0000-0000-000060540000}"/>
    <cellStyle name="20% - Accent1 3 2 4 6 2 4 2 2" xfId="21786" xr:uid="{00000000-0005-0000-0000-000061540000}"/>
    <cellStyle name="20% - Accent1 3 2 4 6 2 4 2 2 2" xfId="21787" xr:uid="{00000000-0005-0000-0000-000062540000}"/>
    <cellStyle name="20% - Accent1 3 2 4 6 2 4 2 3" xfId="21788" xr:uid="{00000000-0005-0000-0000-000063540000}"/>
    <cellStyle name="20% - Accent1 3 2 4 6 2 4 3" xfId="21789" xr:uid="{00000000-0005-0000-0000-000064540000}"/>
    <cellStyle name="20% - Accent1 3 2 4 6 2 4 3 2" xfId="21790" xr:uid="{00000000-0005-0000-0000-000065540000}"/>
    <cellStyle name="20% - Accent1 3 2 4 6 2 4 4" xfId="21791" xr:uid="{00000000-0005-0000-0000-000066540000}"/>
    <cellStyle name="20% - Accent1 3 2 4 6 2 5" xfId="21792" xr:uid="{00000000-0005-0000-0000-000067540000}"/>
    <cellStyle name="20% - Accent1 3 2 4 6 2 5 2" xfId="21793" xr:uid="{00000000-0005-0000-0000-000068540000}"/>
    <cellStyle name="20% - Accent1 3 2 4 6 2 5 2 2" xfId="21794" xr:uid="{00000000-0005-0000-0000-000069540000}"/>
    <cellStyle name="20% - Accent1 3 2 4 6 2 5 3" xfId="21795" xr:uid="{00000000-0005-0000-0000-00006A540000}"/>
    <cellStyle name="20% - Accent1 3 2 4 6 2 6" xfId="21796" xr:uid="{00000000-0005-0000-0000-00006B540000}"/>
    <cellStyle name="20% - Accent1 3 2 4 6 2 6 2" xfId="21797" xr:uid="{00000000-0005-0000-0000-00006C540000}"/>
    <cellStyle name="20% - Accent1 3 2 4 6 2 6 2 2" xfId="21798" xr:uid="{00000000-0005-0000-0000-00006D540000}"/>
    <cellStyle name="20% - Accent1 3 2 4 6 2 6 3" xfId="21799" xr:uid="{00000000-0005-0000-0000-00006E540000}"/>
    <cellStyle name="20% - Accent1 3 2 4 6 2 7" xfId="21800" xr:uid="{00000000-0005-0000-0000-00006F540000}"/>
    <cellStyle name="20% - Accent1 3 2 4 6 2 7 2" xfId="21801" xr:uid="{00000000-0005-0000-0000-000070540000}"/>
    <cellStyle name="20% - Accent1 3 2 4 6 2 8" xfId="21802" xr:uid="{00000000-0005-0000-0000-000071540000}"/>
    <cellStyle name="20% - Accent1 3 2 4 6 2 8 2" xfId="21803" xr:uid="{00000000-0005-0000-0000-000072540000}"/>
    <cellStyle name="20% - Accent1 3 2 4 6 2 9" xfId="21804" xr:uid="{00000000-0005-0000-0000-000073540000}"/>
    <cellStyle name="20% - Accent1 3 2 4 6 3" xfId="21805" xr:uid="{00000000-0005-0000-0000-000074540000}"/>
    <cellStyle name="20% - Accent1 3 2 4 6 3 2" xfId="21806" xr:uid="{00000000-0005-0000-0000-000075540000}"/>
    <cellStyle name="20% - Accent1 3 2 4 6 3 2 2" xfId="21807" xr:uid="{00000000-0005-0000-0000-000076540000}"/>
    <cellStyle name="20% - Accent1 3 2 4 6 3 2 2 2" xfId="21808" xr:uid="{00000000-0005-0000-0000-000077540000}"/>
    <cellStyle name="20% - Accent1 3 2 4 6 3 2 2 2 2" xfId="21809" xr:uid="{00000000-0005-0000-0000-000078540000}"/>
    <cellStyle name="20% - Accent1 3 2 4 6 3 2 2 3" xfId="21810" xr:uid="{00000000-0005-0000-0000-000079540000}"/>
    <cellStyle name="20% - Accent1 3 2 4 6 3 2 3" xfId="21811" xr:uid="{00000000-0005-0000-0000-00007A540000}"/>
    <cellStyle name="20% - Accent1 3 2 4 6 3 2 3 2" xfId="21812" xr:uid="{00000000-0005-0000-0000-00007B540000}"/>
    <cellStyle name="20% - Accent1 3 2 4 6 3 2 4" xfId="21813" xr:uid="{00000000-0005-0000-0000-00007C540000}"/>
    <cellStyle name="20% - Accent1 3 2 4 6 3 3" xfId="21814" xr:uid="{00000000-0005-0000-0000-00007D540000}"/>
    <cellStyle name="20% - Accent1 3 2 4 6 3 3 2" xfId="21815" xr:uid="{00000000-0005-0000-0000-00007E540000}"/>
    <cellStyle name="20% - Accent1 3 2 4 6 3 3 2 2" xfId="21816" xr:uid="{00000000-0005-0000-0000-00007F540000}"/>
    <cellStyle name="20% - Accent1 3 2 4 6 3 3 2 2 2" xfId="21817" xr:uid="{00000000-0005-0000-0000-000080540000}"/>
    <cellStyle name="20% - Accent1 3 2 4 6 3 3 2 3" xfId="21818" xr:uid="{00000000-0005-0000-0000-000081540000}"/>
    <cellStyle name="20% - Accent1 3 2 4 6 3 3 3" xfId="21819" xr:uid="{00000000-0005-0000-0000-000082540000}"/>
    <cellStyle name="20% - Accent1 3 2 4 6 3 3 3 2" xfId="21820" xr:uid="{00000000-0005-0000-0000-000083540000}"/>
    <cellStyle name="20% - Accent1 3 2 4 6 3 3 4" xfId="21821" xr:uid="{00000000-0005-0000-0000-000084540000}"/>
    <cellStyle name="20% - Accent1 3 2 4 6 3 4" xfId="21822" xr:uid="{00000000-0005-0000-0000-000085540000}"/>
    <cellStyle name="20% - Accent1 3 2 4 6 3 4 2" xfId="21823" xr:uid="{00000000-0005-0000-0000-000086540000}"/>
    <cellStyle name="20% - Accent1 3 2 4 6 3 4 2 2" xfId="21824" xr:uid="{00000000-0005-0000-0000-000087540000}"/>
    <cellStyle name="20% - Accent1 3 2 4 6 3 4 2 2 2" xfId="21825" xr:uid="{00000000-0005-0000-0000-000088540000}"/>
    <cellStyle name="20% - Accent1 3 2 4 6 3 4 2 3" xfId="21826" xr:uid="{00000000-0005-0000-0000-000089540000}"/>
    <cellStyle name="20% - Accent1 3 2 4 6 3 4 3" xfId="21827" xr:uid="{00000000-0005-0000-0000-00008A540000}"/>
    <cellStyle name="20% - Accent1 3 2 4 6 3 4 3 2" xfId="21828" xr:uid="{00000000-0005-0000-0000-00008B540000}"/>
    <cellStyle name="20% - Accent1 3 2 4 6 3 4 4" xfId="21829" xr:uid="{00000000-0005-0000-0000-00008C540000}"/>
    <cellStyle name="20% - Accent1 3 2 4 6 3 5" xfId="21830" xr:uid="{00000000-0005-0000-0000-00008D540000}"/>
    <cellStyle name="20% - Accent1 3 2 4 6 3 5 2" xfId="21831" xr:uid="{00000000-0005-0000-0000-00008E540000}"/>
    <cellStyle name="20% - Accent1 3 2 4 6 3 5 2 2" xfId="21832" xr:uid="{00000000-0005-0000-0000-00008F540000}"/>
    <cellStyle name="20% - Accent1 3 2 4 6 3 5 3" xfId="21833" xr:uid="{00000000-0005-0000-0000-000090540000}"/>
    <cellStyle name="20% - Accent1 3 2 4 6 3 6" xfId="21834" xr:uid="{00000000-0005-0000-0000-000091540000}"/>
    <cellStyle name="20% - Accent1 3 2 4 6 3 6 2" xfId="21835" xr:uid="{00000000-0005-0000-0000-000092540000}"/>
    <cellStyle name="20% - Accent1 3 2 4 6 3 6 2 2" xfId="21836" xr:uid="{00000000-0005-0000-0000-000093540000}"/>
    <cellStyle name="20% - Accent1 3 2 4 6 3 6 3" xfId="21837" xr:uid="{00000000-0005-0000-0000-000094540000}"/>
    <cellStyle name="20% - Accent1 3 2 4 6 3 7" xfId="21838" xr:uid="{00000000-0005-0000-0000-000095540000}"/>
    <cellStyle name="20% - Accent1 3 2 4 6 3 7 2" xfId="21839" xr:uid="{00000000-0005-0000-0000-000096540000}"/>
    <cellStyle name="20% - Accent1 3 2 4 6 3 8" xfId="21840" xr:uid="{00000000-0005-0000-0000-000097540000}"/>
    <cellStyle name="20% - Accent1 3 2 4 6 3 8 2" xfId="21841" xr:uid="{00000000-0005-0000-0000-000098540000}"/>
    <cellStyle name="20% - Accent1 3 2 4 6 3 9" xfId="21842" xr:uid="{00000000-0005-0000-0000-000099540000}"/>
    <cellStyle name="20% - Accent1 3 2 4 6 4" xfId="21843" xr:uid="{00000000-0005-0000-0000-00009A540000}"/>
    <cellStyle name="20% - Accent1 3 2 4 6 4 2" xfId="21844" xr:uid="{00000000-0005-0000-0000-00009B540000}"/>
    <cellStyle name="20% - Accent1 3 2 4 6 4 2 2" xfId="21845" xr:uid="{00000000-0005-0000-0000-00009C540000}"/>
    <cellStyle name="20% - Accent1 3 2 4 6 4 2 2 2" xfId="21846" xr:uid="{00000000-0005-0000-0000-00009D540000}"/>
    <cellStyle name="20% - Accent1 3 2 4 6 4 2 3" xfId="21847" xr:uid="{00000000-0005-0000-0000-00009E540000}"/>
    <cellStyle name="20% - Accent1 3 2 4 6 4 3" xfId="21848" xr:uid="{00000000-0005-0000-0000-00009F540000}"/>
    <cellStyle name="20% - Accent1 3 2 4 6 4 3 2" xfId="21849" xr:uid="{00000000-0005-0000-0000-0000A0540000}"/>
    <cellStyle name="20% - Accent1 3 2 4 6 4 4" xfId="21850" xr:uid="{00000000-0005-0000-0000-0000A1540000}"/>
    <cellStyle name="20% - Accent1 3 2 4 6 5" xfId="21851" xr:uid="{00000000-0005-0000-0000-0000A2540000}"/>
    <cellStyle name="20% - Accent1 3 2 4 6 5 2" xfId="21852" xr:uid="{00000000-0005-0000-0000-0000A3540000}"/>
    <cellStyle name="20% - Accent1 3 2 4 6 5 2 2" xfId="21853" xr:uid="{00000000-0005-0000-0000-0000A4540000}"/>
    <cellStyle name="20% - Accent1 3 2 4 6 5 2 2 2" xfId="21854" xr:uid="{00000000-0005-0000-0000-0000A5540000}"/>
    <cellStyle name="20% - Accent1 3 2 4 6 5 2 3" xfId="21855" xr:uid="{00000000-0005-0000-0000-0000A6540000}"/>
    <cellStyle name="20% - Accent1 3 2 4 6 5 3" xfId="21856" xr:uid="{00000000-0005-0000-0000-0000A7540000}"/>
    <cellStyle name="20% - Accent1 3 2 4 6 5 3 2" xfId="21857" xr:uid="{00000000-0005-0000-0000-0000A8540000}"/>
    <cellStyle name="20% - Accent1 3 2 4 6 5 4" xfId="21858" xr:uid="{00000000-0005-0000-0000-0000A9540000}"/>
    <cellStyle name="20% - Accent1 3 2 4 6 6" xfId="21859" xr:uid="{00000000-0005-0000-0000-0000AA540000}"/>
    <cellStyle name="20% - Accent1 3 2 4 6 6 2" xfId="21860" xr:uid="{00000000-0005-0000-0000-0000AB540000}"/>
    <cellStyle name="20% - Accent1 3 2 4 6 6 2 2" xfId="21861" xr:uid="{00000000-0005-0000-0000-0000AC540000}"/>
    <cellStyle name="20% - Accent1 3 2 4 6 6 2 2 2" xfId="21862" xr:uid="{00000000-0005-0000-0000-0000AD540000}"/>
    <cellStyle name="20% - Accent1 3 2 4 6 6 2 3" xfId="21863" xr:uid="{00000000-0005-0000-0000-0000AE540000}"/>
    <cellStyle name="20% - Accent1 3 2 4 6 6 3" xfId="21864" xr:uid="{00000000-0005-0000-0000-0000AF540000}"/>
    <cellStyle name="20% - Accent1 3 2 4 6 6 3 2" xfId="21865" xr:uid="{00000000-0005-0000-0000-0000B0540000}"/>
    <cellStyle name="20% - Accent1 3 2 4 6 6 4" xfId="21866" xr:uid="{00000000-0005-0000-0000-0000B1540000}"/>
    <cellStyle name="20% - Accent1 3 2 4 6 7" xfId="21867" xr:uid="{00000000-0005-0000-0000-0000B2540000}"/>
    <cellStyle name="20% - Accent1 3 2 4 6 7 2" xfId="21868" xr:uid="{00000000-0005-0000-0000-0000B3540000}"/>
    <cellStyle name="20% - Accent1 3 2 4 6 7 2 2" xfId="21869" xr:uid="{00000000-0005-0000-0000-0000B4540000}"/>
    <cellStyle name="20% - Accent1 3 2 4 6 7 3" xfId="21870" xr:uid="{00000000-0005-0000-0000-0000B5540000}"/>
    <cellStyle name="20% - Accent1 3 2 4 6 8" xfId="21871" xr:uid="{00000000-0005-0000-0000-0000B6540000}"/>
    <cellStyle name="20% - Accent1 3 2 4 6 8 2" xfId="21872" xr:uid="{00000000-0005-0000-0000-0000B7540000}"/>
    <cellStyle name="20% - Accent1 3 2 4 6 8 2 2" xfId="21873" xr:uid="{00000000-0005-0000-0000-0000B8540000}"/>
    <cellStyle name="20% - Accent1 3 2 4 6 8 3" xfId="21874" xr:uid="{00000000-0005-0000-0000-0000B9540000}"/>
    <cellStyle name="20% - Accent1 3 2 4 6 9" xfId="21875" xr:uid="{00000000-0005-0000-0000-0000BA540000}"/>
    <cellStyle name="20% - Accent1 3 2 4 6 9 2" xfId="21876" xr:uid="{00000000-0005-0000-0000-0000BB540000}"/>
    <cellStyle name="20% - Accent1 3 2 4 7" xfId="21877" xr:uid="{00000000-0005-0000-0000-0000BC540000}"/>
    <cellStyle name="20% - Accent1 3 2 4 7 2" xfId="21878" xr:uid="{00000000-0005-0000-0000-0000BD540000}"/>
    <cellStyle name="20% - Accent1 3 2 4 7 2 2" xfId="21879" xr:uid="{00000000-0005-0000-0000-0000BE540000}"/>
    <cellStyle name="20% - Accent1 3 2 4 7 2 2 2" xfId="21880" xr:uid="{00000000-0005-0000-0000-0000BF540000}"/>
    <cellStyle name="20% - Accent1 3 2 4 7 2 2 2 2" xfId="21881" xr:uid="{00000000-0005-0000-0000-0000C0540000}"/>
    <cellStyle name="20% - Accent1 3 2 4 7 2 2 3" xfId="21882" xr:uid="{00000000-0005-0000-0000-0000C1540000}"/>
    <cellStyle name="20% - Accent1 3 2 4 7 2 3" xfId="21883" xr:uid="{00000000-0005-0000-0000-0000C2540000}"/>
    <cellStyle name="20% - Accent1 3 2 4 7 2 3 2" xfId="21884" xr:uid="{00000000-0005-0000-0000-0000C3540000}"/>
    <cellStyle name="20% - Accent1 3 2 4 7 2 4" xfId="21885" xr:uid="{00000000-0005-0000-0000-0000C4540000}"/>
    <cellStyle name="20% - Accent1 3 2 4 7 3" xfId="21886" xr:uid="{00000000-0005-0000-0000-0000C5540000}"/>
    <cellStyle name="20% - Accent1 3 2 4 7 3 2" xfId="21887" xr:uid="{00000000-0005-0000-0000-0000C6540000}"/>
    <cellStyle name="20% - Accent1 3 2 4 7 3 2 2" xfId="21888" xr:uid="{00000000-0005-0000-0000-0000C7540000}"/>
    <cellStyle name="20% - Accent1 3 2 4 7 3 2 2 2" xfId="21889" xr:uid="{00000000-0005-0000-0000-0000C8540000}"/>
    <cellStyle name="20% - Accent1 3 2 4 7 3 2 3" xfId="21890" xr:uid="{00000000-0005-0000-0000-0000C9540000}"/>
    <cellStyle name="20% - Accent1 3 2 4 7 3 3" xfId="21891" xr:uid="{00000000-0005-0000-0000-0000CA540000}"/>
    <cellStyle name="20% - Accent1 3 2 4 7 3 3 2" xfId="21892" xr:uid="{00000000-0005-0000-0000-0000CB540000}"/>
    <cellStyle name="20% - Accent1 3 2 4 7 3 4" xfId="21893" xr:uid="{00000000-0005-0000-0000-0000CC540000}"/>
    <cellStyle name="20% - Accent1 3 2 4 7 4" xfId="21894" xr:uid="{00000000-0005-0000-0000-0000CD540000}"/>
    <cellStyle name="20% - Accent1 3 2 4 7 4 2" xfId="21895" xr:uid="{00000000-0005-0000-0000-0000CE540000}"/>
    <cellStyle name="20% - Accent1 3 2 4 7 4 2 2" xfId="21896" xr:uid="{00000000-0005-0000-0000-0000CF540000}"/>
    <cellStyle name="20% - Accent1 3 2 4 7 4 2 2 2" xfId="21897" xr:uid="{00000000-0005-0000-0000-0000D0540000}"/>
    <cellStyle name="20% - Accent1 3 2 4 7 4 2 3" xfId="21898" xr:uid="{00000000-0005-0000-0000-0000D1540000}"/>
    <cellStyle name="20% - Accent1 3 2 4 7 4 3" xfId="21899" xr:uid="{00000000-0005-0000-0000-0000D2540000}"/>
    <cellStyle name="20% - Accent1 3 2 4 7 4 3 2" xfId="21900" xr:uid="{00000000-0005-0000-0000-0000D3540000}"/>
    <cellStyle name="20% - Accent1 3 2 4 7 4 4" xfId="21901" xr:uid="{00000000-0005-0000-0000-0000D4540000}"/>
    <cellStyle name="20% - Accent1 3 2 4 7 5" xfId="21902" xr:uid="{00000000-0005-0000-0000-0000D5540000}"/>
    <cellStyle name="20% - Accent1 3 2 4 7 5 2" xfId="21903" xr:uid="{00000000-0005-0000-0000-0000D6540000}"/>
    <cellStyle name="20% - Accent1 3 2 4 7 5 2 2" xfId="21904" xr:uid="{00000000-0005-0000-0000-0000D7540000}"/>
    <cellStyle name="20% - Accent1 3 2 4 7 5 3" xfId="21905" xr:uid="{00000000-0005-0000-0000-0000D8540000}"/>
    <cellStyle name="20% - Accent1 3 2 4 7 6" xfId="21906" xr:uid="{00000000-0005-0000-0000-0000D9540000}"/>
    <cellStyle name="20% - Accent1 3 2 4 7 6 2" xfId="21907" xr:uid="{00000000-0005-0000-0000-0000DA540000}"/>
    <cellStyle name="20% - Accent1 3 2 4 7 6 2 2" xfId="21908" xr:uid="{00000000-0005-0000-0000-0000DB540000}"/>
    <cellStyle name="20% - Accent1 3 2 4 7 6 3" xfId="21909" xr:uid="{00000000-0005-0000-0000-0000DC540000}"/>
    <cellStyle name="20% - Accent1 3 2 4 7 7" xfId="21910" xr:uid="{00000000-0005-0000-0000-0000DD540000}"/>
    <cellStyle name="20% - Accent1 3 2 4 7 7 2" xfId="21911" xr:uid="{00000000-0005-0000-0000-0000DE540000}"/>
    <cellStyle name="20% - Accent1 3 2 4 7 8" xfId="21912" xr:uid="{00000000-0005-0000-0000-0000DF540000}"/>
    <cellStyle name="20% - Accent1 3 2 4 7 8 2" xfId="21913" xr:uid="{00000000-0005-0000-0000-0000E0540000}"/>
    <cellStyle name="20% - Accent1 3 2 4 7 9" xfId="21914" xr:uid="{00000000-0005-0000-0000-0000E1540000}"/>
    <cellStyle name="20% - Accent1 3 2 4 8" xfId="21915" xr:uid="{00000000-0005-0000-0000-0000E2540000}"/>
    <cellStyle name="20% - Accent1 3 2 4 8 2" xfId="21916" xr:uid="{00000000-0005-0000-0000-0000E3540000}"/>
    <cellStyle name="20% - Accent1 3 2 4 8 2 2" xfId="21917" xr:uid="{00000000-0005-0000-0000-0000E4540000}"/>
    <cellStyle name="20% - Accent1 3 2 4 8 2 2 2" xfId="21918" xr:uid="{00000000-0005-0000-0000-0000E5540000}"/>
    <cellStyle name="20% - Accent1 3 2 4 8 2 2 2 2" xfId="21919" xr:uid="{00000000-0005-0000-0000-0000E6540000}"/>
    <cellStyle name="20% - Accent1 3 2 4 8 2 2 3" xfId="21920" xr:uid="{00000000-0005-0000-0000-0000E7540000}"/>
    <cellStyle name="20% - Accent1 3 2 4 8 2 3" xfId="21921" xr:uid="{00000000-0005-0000-0000-0000E8540000}"/>
    <cellStyle name="20% - Accent1 3 2 4 8 2 3 2" xfId="21922" xr:uid="{00000000-0005-0000-0000-0000E9540000}"/>
    <cellStyle name="20% - Accent1 3 2 4 8 2 4" xfId="21923" xr:uid="{00000000-0005-0000-0000-0000EA540000}"/>
    <cellStyle name="20% - Accent1 3 2 4 8 3" xfId="21924" xr:uid="{00000000-0005-0000-0000-0000EB540000}"/>
    <cellStyle name="20% - Accent1 3 2 4 8 3 2" xfId="21925" xr:uid="{00000000-0005-0000-0000-0000EC540000}"/>
    <cellStyle name="20% - Accent1 3 2 4 8 3 2 2" xfId="21926" xr:uid="{00000000-0005-0000-0000-0000ED540000}"/>
    <cellStyle name="20% - Accent1 3 2 4 8 3 2 2 2" xfId="21927" xr:uid="{00000000-0005-0000-0000-0000EE540000}"/>
    <cellStyle name="20% - Accent1 3 2 4 8 3 2 3" xfId="21928" xr:uid="{00000000-0005-0000-0000-0000EF540000}"/>
    <cellStyle name="20% - Accent1 3 2 4 8 3 3" xfId="21929" xr:uid="{00000000-0005-0000-0000-0000F0540000}"/>
    <cellStyle name="20% - Accent1 3 2 4 8 3 3 2" xfId="21930" xr:uid="{00000000-0005-0000-0000-0000F1540000}"/>
    <cellStyle name="20% - Accent1 3 2 4 8 3 4" xfId="21931" xr:uid="{00000000-0005-0000-0000-0000F2540000}"/>
    <cellStyle name="20% - Accent1 3 2 4 8 4" xfId="21932" xr:uid="{00000000-0005-0000-0000-0000F3540000}"/>
    <cellStyle name="20% - Accent1 3 2 4 8 4 2" xfId="21933" xr:uid="{00000000-0005-0000-0000-0000F4540000}"/>
    <cellStyle name="20% - Accent1 3 2 4 8 4 2 2" xfId="21934" xr:uid="{00000000-0005-0000-0000-0000F5540000}"/>
    <cellStyle name="20% - Accent1 3 2 4 8 4 2 2 2" xfId="21935" xr:uid="{00000000-0005-0000-0000-0000F6540000}"/>
    <cellStyle name="20% - Accent1 3 2 4 8 4 2 3" xfId="21936" xr:uid="{00000000-0005-0000-0000-0000F7540000}"/>
    <cellStyle name="20% - Accent1 3 2 4 8 4 3" xfId="21937" xr:uid="{00000000-0005-0000-0000-0000F8540000}"/>
    <cellStyle name="20% - Accent1 3 2 4 8 4 3 2" xfId="21938" xr:uid="{00000000-0005-0000-0000-0000F9540000}"/>
    <cellStyle name="20% - Accent1 3 2 4 8 4 4" xfId="21939" xr:uid="{00000000-0005-0000-0000-0000FA540000}"/>
    <cellStyle name="20% - Accent1 3 2 4 8 5" xfId="21940" xr:uid="{00000000-0005-0000-0000-0000FB540000}"/>
    <cellStyle name="20% - Accent1 3 2 4 8 5 2" xfId="21941" xr:uid="{00000000-0005-0000-0000-0000FC540000}"/>
    <cellStyle name="20% - Accent1 3 2 4 8 5 2 2" xfId="21942" xr:uid="{00000000-0005-0000-0000-0000FD540000}"/>
    <cellStyle name="20% - Accent1 3 2 4 8 5 3" xfId="21943" xr:uid="{00000000-0005-0000-0000-0000FE540000}"/>
    <cellStyle name="20% - Accent1 3 2 4 8 6" xfId="21944" xr:uid="{00000000-0005-0000-0000-0000FF540000}"/>
    <cellStyle name="20% - Accent1 3 2 4 8 6 2" xfId="21945" xr:uid="{00000000-0005-0000-0000-000000550000}"/>
    <cellStyle name="20% - Accent1 3 2 4 8 6 2 2" xfId="21946" xr:uid="{00000000-0005-0000-0000-000001550000}"/>
    <cellStyle name="20% - Accent1 3 2 4 8 6 3" xfId="21947" xr:uid="{00000000-0005-0000-0000-000002550000}"/>
    <cellStyle name="20% - Accent1 3 2 4 8 7" xfId="21948" xr:uid="{00000000-0005-0000-0000-000003550000}"/>
    <cellStyle name="20% - Accent1 3 2 4 8 7 2" xfId="21949" xr:uid="{00000000-0005-0000-0000-000004550000}"/>
    <cellStyle name="20% - Accent1 3 2 4 8 8" xfId="21950" xr:uid="{00000000-0005-0000-0000-000005550000}"/>
    <cellStyle name="20% - Accent1 3 2 4 8 8 2" xfId="21951" xr:uid="{00000000-0005-0000-0000-000006550000}"/>
    <cellStyle name="20% - Accent1 3 2 4 8 9" xfId="21952" xr:uid="{00000000-0005-0000-0000-000007550000}"/>
    <cellStyle name="20% - Accent1 3 2 4 9" xfId="21953" xr:uid="{00000000-0005-0000-0000-000008550000}"/>
    <cellStyle name="20% - Accent1 3 2 4 9 2" xfId="21954" xr:uid="{00000000-0005-0000-0000-000009550000}"/>
    <cellStyle name="20% - Accent1 3 2 4 9 2 2" xfId="21955" xr:uid="{00000000-0005-0000-0000-00000A550000}"/>
    <cellStyle name="20% - Accent1 3 2 4 9 2 2 2" xfId="21956" xr:uid="{00000000-0005-0000-0000-00000B550000}"/>
    <cellStyle name="20% - Accent1 3 2 4 9 2 3" xfId="21957" xr:uid="{00000000-0005-0000-0000-00000C550000}"/>
    <cellStyle name="20% - Accent1 3 2 4 9 3" xfId="21958" xr:uid="{00000000-0005-0000-0000-00000D550000}"/>
    <cellStyle name="20% - Accent1 3 2 4 9 3 2" xfId="21959" xr:uid="{00000000-0005-0000-0000-00000E550000}"/>
    <cellStyle name="20% - Accent1 3 2 4 9 4" xfId="21960" xr:uid="{00000000-0005-0000-0000-00000F550000}"/>
    <cellStyle name="20% - Accent1 3 2 5" xfId="21961" xr:uid="{00000000-0005-0000-0000-000010550000}"/>
    <cellStyle name="20% - Accent1 3 2 5 10" xfId="21962" xr:uid="{00000000-0005-0000-0000-000011550000}"/>
    <cellStyle name="20% - Accent1 3 2 5 10 2" xfId="21963" xr:uid="{00000000-0005-0000-0000-000012550000}"/>
    <cellStyle name="20% - Accent1 3 2 5 10 2 2" xfId="21964" xr:uid="{00000000-0005-0000-0000-000013550000}"/>
    <cellStyle name="20% - Accent1 3 2 5 10 2 2 2" xfId="21965" xr:uid="{00000000-0005-0000-0000-000014550000}"/>
    <cellStyle name="20% - Accent1 3 2 5 10 2 3" xfId="21966" xr:uid="{00000000-0005-0000-0000-000015550000}"/>
    <cellStyle name="20% - Accent1 3 2 5 10 3" xfId="21967" xr:uid="{00000000-0005-0000-0000-000016550000}"/>
    <cellStyle name="20% - Accent1 3 2 5 10 3 2" xfId="21968" xr:uid="{00000000-0005-0000-0000-000017550000}"/>
    <cellStyle name="20% - Accent1 3 2 5 10 4" xfId="21969" xr:uid="{00000000-0005-0000-0000-000018550000}"/>
    <cellStyle name="20% - Accent1 3 2 5 11" xfId="21970" xr:uid="{00000000-0005-0000-0000-000019550000}"/>
    <cellStyle name="20% - Accent1 3 2 5 11 2" xfId="21971" xr:uid="{00000000-0005-0000-0000-00001A550000}"/>
    <cellStyle name="20% - Accent1 3 2 5 11 2 2" xfId="21972" xr:uid="{00000000-0005-0000-0000-00001B550000}"/>
    <cellStyle name="20% - Accent1 3 2 5 11 3" xfId="21973" xr:uid="{00000000-0005-0000-0000-00001C550000}"/>
    <cellStyle name="20% - Accent1 3 2 5 12" xfId="21974" xr:uid="{00000000-0005-0000-0000-00001D550000}"/>
    <cellStyle name="20% - Accent1 3 2 5 12 2" xfId="21975" xr:uid="{00000000-0005-0000-0000-00001E550000}"/>
    <cellStyle name="20% - Accent1 3 2 5 12 2 2" xfId="21976" xr:uid="{00000000-0005-0000-0000-00001F550000}"/>
    <cellStyle name="20% - Accent1 3 2 5 12 3" xfId="21977" xr:uid="{00000000-0005-0000-0000-000020550000}"/>
    <cellStyle name="20% - Accent1 3 2 5 13" xfId="21978" xr:uid="{00000000-0005-0000-0000-000021550000}"/>
    <cellStyle name="20% - Accent1 3 2 5 13 2" xfId="21979" xr:uid="{00000000-0005-0000-0000-000022550000}"/>
    <cellStyle name="20% - Accent1 3 2 5 14" xfId="21980" xr:uid="{00000000-0005-0000-0000-000023550000}"/>
    <cellStyle name="20% - Accent1 3 2 5 14 2" xfId="21981" xr:uid="{00000000-0005-0000-0000-000024550000}"/>
    <cellStyle name="20% - Accent1 3 2 5 15" xfId="21982" xr:uid="{00000000-0005-0000-0000-000025550000}"/>
    <cellStyle name="20% - Accent1 3 2 5 2" xfId="21983" xr:uid="{00000000-0005-0000-0000-000026550000}"/>
    <cellStyle name="20% - Accent1 3 2 5 2 10" xfId="21984" xr:uid="{00000000-0005-0000-0000-000027550000}"/>
    <cellStyle name="20% - Accent1 3 2 5 2 10 2" xfId="21985" xr:uid="{00000000-0005-0000-0000-000028550000}"/>
    <cellStyle name="20% - Accent1 3 2 5 2 10 2 2" xfId="21986" xr:uid="{00000000-0005-0000-0000-000029550000}"/>
    <cellStyle name="20% - Accent1 3 2 5 2 10 3" xfId="21987" xr:uid="{00000000-0005-0000-0000-00002A550000}"/>
    <cellStyle name="20% - Accent1 3 2 5 2 11" xfId="21988" xr:uid="{00000000-0005-0000-0000-00002B550000}"/>
    <cellStyle name="20% - Accent1 3 2 5 2 11 2" xfId="21989" xr:uid="{00000000-0005-0000-0000-00002C550000}"/>
    <cellStyle name="20% - Accent1 3 2 5 2 11 2 2" xfId="21990" xr:uid="{00000000-0005-0000-0000-00002D550000}"/>
    <cellStyle name="20% - Accent1 3 2 5 2 11 3" xfId="21991" xr:uid="{00000000-0005-0000-0000-00002E550000}"/>
    <cellStyle name="20% - Accent1 3 2 5 2 12" xfId="21992" xr:uid="{00000000-0005-0000-0000-00002F550000}"/>
    <cellStyle name="20% - Accent1 3 2 5 2 12 2" xfId="21993" xr:uid="{00000000-0005-0000-0000-000030550000}"/>
    <cellStyle name="20% - Accent1 3 2 5 2 13" xfId="21994" xr:uid="{00000000-0005-0000-0000-000031550000}"/>
    <cellStyle name="20% - Accent1 3 2 5 2 13 2" xfId="21995" xr:uid="{00000000-0005-0000-0000-000032550000}"/>
    <cellStyle name="20% - Accent1 3 2 5 2 14" xfId="21996" xr:uid="{00000000-0005-0000-0000-000033550000}"/>
    <cellStyle name="20% - Accent1 3 2 5 2 2" xfId="21997" xr:uid="{00000000-0005-0000-0000-000034550000}"/>
    <cellStyle name="20% - Accent1 3 2 5 2 2 10" xfId="21998" xr:uid="{00000000-0005-0000-0000-000035550000}"/>
    <cellStyle name="20% - Accent1 3 2 5 2 2 10 2" xfId="21999" xr:uid="{00000000-0005-0000-0000-000036550000}"/>
    <cellStyle name="20% - Accent1 3 2 5 2 2 11" xfId="22000" xr:uid="{00000000-0005-0000-0000-000037550000}"/>
    <cellStyle name="20% - Accent1 3 2 5 2 2 2" xfId="22001" xr:uid="{00000000-0005-0000-0000-000038550000}"/>
    <cellStyle name="20% - Accent1 3 2 5 2 2 2 2" xfId="22002" xr:uid="{00000000-0005-0000-0000-000039550000}"/>
    <cellStyle name="20% - Accent1 3 2 5 2 2 2 2 2" xfId="22003" xr:uid="{00000000-0005-0000-0000-00003A550000}"/>
    <cellStyle name="20% - Accent1 3 2 5 2 2 2 2 2 2" xfId="22004" xr:uid="{00000000-0005-0000-0000-00003B550000}"/>
    <cellStyle name="20% - Accent1 3 2 5 2 2 2 2 2 2 2" xfId="22005" xr:uid="{00000000-0005-0000-0000-00003C550000}"/>
    <cellStyle name="20% - Accent1 3 2 5 2 2 2 2 2 3" xfId="22006" xr:uid="{00000000-0005-0000-0000-00003D550000}"/>
    <cellStyle name="20% - Accent1 3 2 5 2 2 2 2 3" xfId="22007" xr:uid="{00000000-0005-0000-0000-00003E550000}"/>
    <cellStyle name="20% - Accent1 3 2 5 2 2 2 2 3 2" xfId="22008" xr:uid="{00000000-0005-0000-0000-00003F550000}"/>
    <cellStyle name="20% - Accent1 3 2 5 2 2 2 2 4" xfId="22009" xr:uid="{00000000-0005-0000-0000-000040550000}"/>
    <cellStyle name="20% - Accent1 3 2 5 2 2 2 3" xfId="22010" xr:uid="{00000000-0005-0000-0000-000041550000}"/>
    <cellStyle name="20% - Accent1 3 2 5 2 2 2 3 2" xfId="22011" xr:uid="{00000000-0005-0000-0000-000042550000}"/>
    <cellStyle name="20% - Accent1 3 2 5 2 2 2 3 2 2" xfId="22012" xr:uid="{00000000-0005-0000-0000-000043550000}"/>
    <cellStyle name="20% - Accent1 3 2 5 2 2 2 3 2 2 2" xfId="22013" xr:uid="{00000000-0005-0000-0000-000044550000}"/>
    <cellStyle name="20% - Accent1 3 2 5 2 2 2 3 2 3" xfId="22014" xr:uid="{00000000-0005-0000-0000-000045550000}"/>
    <cellStyle name="20% - Accent1 3 2 5 2 2 2 3 3" xfId="22015" xr:uid="{00000000-0005-0000-0000-000046550000}"/>
    <cellStyle name="20% - Accent1 3 2 5 2 2 2 3 3 2" xfId="22016" xr:uid="{00000000-0005-0000-0000-000047550000}"/>
    <cellStyle name="20% - Accent1 3 2 5 2 2 2 3 4" xfId="22017" xr:uid="{00000000-0005-0000-0000-000048550000}"/>
    <cellStyle name="20% - Accent1 3 2 5 2 2 2 4" xfId="22018" xr:uid="{00000000-0005-0000-0000-000049550000}"/>
    <cellStyle name="20% - Accent1 3 2 5 2 2 2 4 2" xfId="22019" xr:uid="{00000000-0005-0000-0000-00004A550000}"/>
    <cellStyle name="20% - Accent1 3 2 5 2 2 2 4 2 2" xfId="22020" xr:uid="{00000000-0005-0000-0000-00004B550000}"/>
    <cellStyle name="20% - Accent1 3 2 5 2 2 2 4 2 2 2" xfId="22021" xr:uid="{00000000-0005-0000-0000-00004C550000}"/>
    <cellStyle name="20% - Accent1 3 2 5 2 2 2 4 2 3" xfId="22022" xr:uid="{00000000-0005-0000-0000-00004D550000}"/>
    <cellStyle name="20% - Accent1 3 2 5 2 2 2 4 3" xfId="22023" xr:uid="{00000000-0005-0000-0000-00004E550000}"/>
    <cellStyle name="20% - Accent1 3 2 5 2 2 2 4 3 2" xfId="22024" xr:uid="{00000000-0005-0000-0000-00004F550000}"/>
    <cellStyle name="20% - Accent1 3 2 5 2 2 2 4 4" xfId="22025" xr:uid="{00000000-0005-0000-0000-000050550000}"/>
    <cellStyle name="20% - Accent1 3 2 5 2 2 2 5" xfId="22026" xr:uid="{00000000-0005-0000-0000-000051550000}"/>
    <cellStyle name="20% - Accent1 3 2 5 2 2 2 5 2" xfId="22027" xr:uid="{00000000-0005-0000-0000-000052550000}"/>
    <cellStyle name="20% - Accent1 3 2 5 2 2 2 5 2 2" xfId="22028" xr:uid="{00000000-0005-0000-0000-000053550000}"/>
    <cellStyle name="20% - Accent1 3 2 5 2 2 2 5 3" xfId="22029" xr:uid="{00000000-0005-0000-0000-000054550000}"/>
    <cellStyle name="20% - Accent1 3 2 5 2 2 2 6" xfId="22030" xr:uid="{00000000-0005-0000-0000-000055550000}"/>
    <cellStyle name="20% - Accent1 3 2 5 2 2 2 6 2" xfId="22031" xr:uid="{00000000-0005-0000-0000-000056550000}"/>
    <cellStyle name="20% - Accent1 3 2 5 2 2 2 6 2 2" xfId="22032" xr:uid="{00000000-0005-0000-0000-000057550000}"/>
    <cellStyle name="20% - Accent1 3 2 5 2 2 2 6 3" xfId="22033" xr:uid="{00000000-0005-0000-0000-000058550000}"/>
    <cellStyle name="20% - Accent1 3 2 5 2 2 2 7" xfId="22034" xr:uid="{00000000-0005-0000-0000-000059550000}"/>
    <cellStyle name="20% - Accent1 3 2 5 2 2 2 7 2" xfId="22035" xr:uid="{00000000-0005-0000-0000-00005A550000}"/>
    <cellStyle name="20% - Accent1 3 2 5 2 2 2 8" xfId="22036" xr:uid="{00000000-0005-0000-0000-00005B550000}"/>
    <cellStyle name="20% - Accent1 3 2 5 2 2 2 8 2" xfId="22037" xr:uid="{00000000-0005-0000-0000-00005C550000}"/>
    <cellStyle name="20% - Accent1 3 2 5 2 2 2 9" xfId="22038" xr:uid="{00000000-0005-0000-0000-00005D550000}"/>
    <cellStyle name="20% - Accent1 3 2 5 2 2 3" xfId="22039" xr:uid="{00000000-0005-0000-0000-00005E550000}"/>
    <cellStyle name="20% - Accent1 3 2 5 2 2 3 2" xfId="22040" xr:uid="{00000000-0005-0000-0000-00005F550000}"/>
    <cellStyle name="20% - Accent1 3 2 5 2 2 3 2 2" xfId="22041" xr:uid="{00000000-0005-0000-0000-000060550000}"/>
    <cellStyle name="20% - Accent1 3 2 5 2 2 3 2 2 2" xfId="22042" xr:uid="{00000000-0005-0000-0000-000061550000}"/>
    <cellStyle name="20% - Accent1 3 2 5 2 2 3 2 2 2 2" xfId="22043" xr:uid="{00000000-0005-0000-0000-000062550000}"/>
    <cellStyle name="20% - Accent1 3 2 5 2 2 3 2 2 3" xfId="22044" xr:uid="{00000000-0005-0000-0000-000063550000}"/>
    <cellStyle name="20% - Accent1 3 2 5 2 2 3 2 3" xfId="22045" xr:uid="{00000000-0005-0000-0000-000064550000}"/>
    <cellStyle name="20% - Accent1 3 2 5 2 2 3 2 3 2" xfId="22046" xr:uid="{00000000-0005-0000-0000-000065550000}"/>
    <cellStyle name="20% - Accent1 3 2 5 2 2 3 2 4" xfId="22047" xr:uid="{00000000-0005-0000-0000-000066550000}"/>
    <cellStyle name="20% - Accent1 3 2 5 2 2 3 3" xfId="22048" xr:uid="{00000000-0005-0000-0000-000067550000}"/>
    <cellStyle name="20% - Accent1 3 2 5 2 2 3 3 2" xfId="22049" xr:uid="{00000000-0005-0000-0000-000068550000}"/>
    <cellStyle name="20% - Accent1 3 2 5 2 2 3 3 2 2" xfId="22050" xr:uid="{00000000-0005-0000-0000-000069550000}"/>
    <cellStyle name="20% - Accent1 3 2 5 2 2 3 3 2 2 2" xfId="22051" xr:uid="{00000000-0005-0000-0000-00006A550000}"/>
    <cellStyle name="20% - Accent1 3 2 5 2 2 3 3 2 3" xfId="22052" xr:uid="{00000000-0005-0000-0000-00006B550000}"/>
    <cellStyle name="20% - Accent1 3 2 5 2 2 3 3 3" xfId="22053" xr:uid="{00000000-0005-0000-0000-00006C550000}"/>
    <cellStyle name="20% - Accent1 3 2 5 2 2 3 3 3 2" xfId="22054" xr:uid="{00000000-0005-0000-0000-00006D550000}"/>
    <cellStyle name="20% - Accent1 3 2 5 2 2 3 3 4" xfId="22055" xr:uid="{00000000-0005-0000-0000-00006E550000}"/>
    <cellStyle name="20% - Accent1 3 2 5 2 2 3 4" xfId="22056" xr:uid="{00000000-0005-0000-0000-00006F550000}"/>
    <cellStyle name="20% - Accent1 3 2 5 2 2 3 4 2" xfId="22057" xr:uid="{00000000-0005-0000-0000-000070550000}"/>
    <cellStyle name="20% - Accent1 3 2 5 2 2 3 4 2 2" xfId="22058" xr:uid="{00000000-0005-0000-0000-000071550000}"/>
    <cellStyle name="20% - Accent1 3 2 5 2 2 3 4 2 2 2" xfId="22059" xr:uid="{00000000-0005-0000-0000-000072550000}"/>
    <cellStyle name="20% - Accent1 3 2 5 2 2 3 4 2 3" xfId="22060" xr:uid="{00000000-0005-0000-0000-000073550000}"/>
    <cellStyle name="20% - Accent1 3 2 5 2 2 3 4 3" xfId="22061" xr:uid="{00000000-0005-0000-0000-000074550000}"/>
    <cellStyle name="20% - Accent1 3 2 5 2 2 3 4 3 2" xfId="22062" xr:uid="{00000000-0005-0000-0000-000075550000}"/>
    <cellStyle name="20% - Accent1 3 2 5 2 2 3 4 4" xfId="22063" xr:uid="{00000000-0005-0000-0000-000076550000}"/>
    <cellStyle name="20% - Accent1 3 2 5 2 2 3 5" xfId="22064" xr:uid="{00000000-0005-0000-0000-000077550000}"/>
    <cellStyle name="20% - Accent1 3 2 5 2 2 3 5 2" xfId="22065" xr:uid="{00000000-0005-0000-0000-000078550000}"/>
    <cellStyle name="20% - Accent1 3 2 5 2 2 3 5 2 2" xfId="22066" xr:uid="{00000000-0005-0000-0000-000079550000}"/>
    <cellStyle name="20% - Accent1 3 2 5 2 2 3 5 3" xfId="22067" xr:uid="{00000000-0005-0000-0000-00007A550000}"/>
    <cellStyle name="20% - Accent1 3 2 5 2 2 3 6" xfId="22068" xr:uid="{00000000-0005-0000-0000-00007B550000}"/>
    <cellStyle name="20% - Accent1 3 2 5 2 2 3 6 2" xfId="22069" xr:uid="{00000000-0005-0000-0000-00007C550000}"/>
    <cellStyle name="20% - Accent1 3 2 5 2 2 3 6 2 2" xfId="22070" xr:uid="{00000000-0005-0000-0000-00007D550000}"/>
    <cellStyle name="20% - Accent1 3 2 5 2 2 3 6 3" xfId="22071" xr:uid="{00000000-0005-0000-0000-00007E550000}"/>
    <cellStyle name="20% - Accent1 3 2 5 2 2 3 7" xfId="22072" xr:uid="{00000000-0005-0000-0000-00007F550000}"/>
    <cellStyle name="20% - Accent1 3 2 5 2 2 3 7 2" xfId="22073" xr:uid="{00000000-0005-0000-0000-000080550000}"/>
    <cellStyle name="20% - Accent1 3 2 5 2 2 3 8" xfId="22074" xr:uid="{00000000-0005-0000-0000-000081550000}"/>
    <cellStyle name="20% - Accent1 3 2 5 2 2 3 8 2" xfId="22075" xr:uid="{00000000-0005-0000-0000-000082550000}"/>
    <cellStyle name="20% - Accent1 3 2 5 2 2 3 9" xfId="22076" xr:uid="{00000000-0005-0000-0000-000083550000}"/>
    <cellStyle name="20% - Accent1 3 2 5 2 2 4" xfId="22077" xr:uid="{00000000-0005-0000-0000-000084550000}"/>
    <cellStyle name="20% - Accent1 3 2 5 2 2 4 2" xfId="22078" xr:uid="{00000000-0005-0000-0000-000085550000}"/>
    <cellStyle name="20% - Accent1 3 2 5 2 2 4 2 2" xfId="22079" xr:uid="{00000000-0005-0000-0000-000086550000}"/>
    <cellStyle name="20% - Accent1 3 2 5 2 2 4 2 2 2" xfId="22080" xr:uid="{00000000-0005-0000-0000-000087550000}"/>
    <cellStyle name="20% - Accent1 3 2 5 2 2 4 2 3" xfId="22081" xr:uid="{00000000-0005-0000-0000-000088550000}"/>
    <cellStyle name="20% - Accent1 3 2 5 2 2 4 3" xfId="22082" xr:uid="{00000000-0005-0000-0000-000089550000}"/>
    <cellStyle name="20% - Accent1 3 2 5 2 2 4 3 2" xfId="22083" xr:uid="{00000000-0005-0000-0000-00008A550000}"/>
    <cellStyle name="20% - Accent1 3 2 5 2 2 4 4" xfId="22084" xr:uid="{00000000-0005-0000-0000-00008B550000}"/>
    <cellStyle name="20% - Accent1 3 2 5 2 2 5" xfId="22085" xr:uid="{00000000-0005-0000-0000-00008C550000}"/>
    <cellStyle name="20% - Accent1 3 2 5 2 2 5 2" xfId="22086" xr:uid="{00000000-0005-0000-0000-00008D550000}"/>
    <cellStyle name="20% - Accent1 3 2 5 2 2 5 2 2" xfId="22087" xr:uid="{00000000-0005-0000-0000-00008E550000}"/>
    <cellStyle name="20% - Accent1 3 2 5 2 2 5 2 2 2" xfId="22088" xr:uid="{00000000-0005-0000-0000-00008F550000}"/>
    <cellStyle name="20% - Accent1 3 2 5 2 2 5 2 3" xfId="22089" xr:uid="{00000000-0005-0000-0000-000090550000}"/>
    <cellStyle name="20% - Accent1 3 2 5 2 2 5 3" xfId="22090" xr:uid="{00000000-0005-0000-0000-000091550000}"/>
    <cellStyle name="20% - Accent1 3 2 5 2 2 5 3 2" xfId="22091" xr:uid="{00000000-0005-0000-0000-000092550000}"/>
    <cellStyle name="20% - Accent1 3 2 5 2 2 5 4" xfId="22092" xr:uid="{00000000-0005-0000-0000-000093550000}"/>
    <cellStyle name="20% - Accent1 3 2 5 2 2 6" xfId="22093" xr:uid="{00000000-0005-0000-0000-000094550000}"/>
    <cellStyle name="20% - Accent1 3 2 5 2 2 6 2" xfId="22094" xr:uid="{00000000-0005-0000-0000-000095550000}"/>
    <cellStyle name="20% - Accent1 3 2 5 2 2 6 2 2" xfId="22095" xr:uid="{00000000-0005-0000-0000-000096550000}"/>
    <cellStyle name="20% - Accent1 3 2 5 2 2 6 2 2 2" xfId="22096" xr:uid="{00000000-0005-0000-0000-000097550000}"/>
    <cellStyle name="20% - Accent1 3 2 5 2 2 6 2 3" xfId="22097" xr:uid="{00000000-0005-0000-0000-000098550000}"/>
    <cellStyle name="20% - Accent1 3 2 5 2 2 6 3" xfId="22098" xr:uid="{00000000-0005-0000-0000-000099550000}"/>
    <cellStyle name="20% - Accent1 3 2 5 2 2 6 3 2" xfId="22099" xr:uid="{00000000-0005-0000-0000-00009A550000}"/>
    <cellStyle name="20% - Accent1 3 2 5 2 2 6 4" xfId="22100" xr:uid="{00000000-0005-0000-0000-00009B550000}"/>
    <cellStyle name="20% - Accent1 3 2 5 2 2 7" xfId="22101" xr:uid="{00000000-0005-0000-0000-00009C550000}"/>
    <cellStyle name="20% - Accent1 3 2 5 2 2 7 2" xfId="22102" xr:uid="{00000000-0005-0000-0000-00009D550000}"/>
    <cellStyle name="20% - Accent1 3 2 5 2 2 7 2 2" xfId="22103" xr:uid="{00000000-0005-0000-0000-00009E550000}"/>
    <cellStyle name="20% - Accent1 3 2 5 2 2 7 3" xfId="22104" xr:uid="{00000000-0005-0000-0000-00009F550000}"/>
    <cellStyle name="20% - Accent1 3 2 5 2 2 8" xfId="22105" xr:uid="{00000000-0005-0000-0000-0000A0550000}"/>
    <cellStyle name="20% - Accent1 3 2 5 2 2 8 2" xfId="22106" xr:uid="{00000000-0005-0000-0000-0000A1550000}"/>
    <cellStyle name="20% - Accent1 3 2 5 2 2 8 2 2" xfId="22107" xr:uid="{00000000-0005-0000-0000-0000A2550000}"/>
    <cellStyle name="20% - Accent1 3 2 5 2 2 8 3" xfId="22108" xr:uid="{00000000-0005-0000-0000-0000A3550000}"/>
    <cellStyle name="20% - Accent1 3 2 5 2 2 9" xfId="22109" xr:uid="{00000000-0005-0000-0000-0000A4550000}"/>
    <cellStyle name="20% - Accent1 3 2 5 2 2 9 2" xfId="22110" xr:uid="{00000000-0005-0000-0000-0000A5550000}"/>
    <cellStyle name="20% - Accent1 3 2 5 2 3" xfId="22111" xr:uid="{00000000-0005-0000-0000-0000A6550000}"/>
    <cellStyle name="20% - Accent1 3 2 5 2 3 10" xfId="22112" xr:uid="{00000000-0005-0000-0000-0000A7550000}"/>
    <cellStyle name="20% - Accent1 3 2 5 2 3 10 2" xfId="22113" xr:uid="{00000000-0005-0000-0000-0000A8550000}"/>
    <cellStyle name="20% - Accent1 3 2 5 2 3 11" xfId="22114" xr:uid="{00000000-0005-0000-0000-0000A9550000}"/>
    <cellStyle name="20% - Accent1 3 2 5 2 3 2" xfId="22115" xr:uid="{00000000-0005-0000-0000-0000AA550000}"/>
    <cellStyle name="20% - Accent1 3 2 5 2 3 2 2" xfId="22116" xr:uid="{00000000-0005-0000-0000-0000AB550000}"/>
    <cellStyle name="20% - Accent1 3 2 5 2 3 2 2 2" xfId="22117" xr:uid="{00000000-0005-0000-0000-0000AC550000}"/>
    <cellStyle name="20% - Accent1 3 2 5 2 3 2 2 2 2" xfId="22118" xr:uid="{00000000-0005-0000-0000-0000AD550000}"/>
    <cellStyle name="20% - Accent1 3 2 5 2 3 2 2 2 2 2" xfId="22119" xr:uid="{00000000-0005-0000-0000-0000AE550000}"/>
    <cellStyle name="20% - Accent1 3 2 5 2 3 2 2 2 3" xfId="22120" xr:uid="{00000000-0005-0000-0000-0000AF550000}"/>
    <cellStyle name="20% - Accent1 3 2 5 2 3 2 2 3" xfId="22121" xr:uid="{00000000-0005-0000-0000-0000B0550000}"/>
    <cellStyle name="20% - Accent1 3 2 5 2 3 2 2 3 2" xfId="22122" xr:uid="{00000000-0005-0000-0000-0000B1550000}"/>
    <cellStyle name="20% - Accent1 3 2 5 2 3 2 2 4" xfId="22123" xr:uid="{00000000-0005-0000-0000-0000B2550000}"/>
    <cellStyle name="20% - Accent1 3 2 5 2 3 2 3" xfId="22124" xr:uid="{00000000-0005-0000-0000-0000B3550000}"/>
    <cellStyle name="20% - Accent1 3 2 5 2 3 2 3 2" xfId="22125" xr:uid="{00000000-0005-0000-0000-0000B4550000}"/>
    <cellStyle name="20% - Accent1 3 2 5 2 3 2 3 2 2" xfId="22126" xr:uid="{00000000-0005-0000-0000-0000B5550000}"/>
    <cellStyle name="20% - Accent1 3 2 5 2 3 2 3 2 2 2" xfId="22127" xr:uid="{00000000-0005-0000-0000-0000B6550000}"/>
    <cellStyle name="20% - Accent1 3 2 5 2 3 2 3 2 3" xfId="22128" xr:uid="{00000000-0005-0000-0000-0000B7550000}"/>
    <cellStyle name="20% - Accent1 3 2 5 2 3 2 3 3" xfId="22129" xr:uid="{00000000-0005-0000-0000-0000B8550000}"/>
    <cellStyle name="20% - Accent1 3 2 5 2 3 2 3 3 2" xfId="22130" xr:uid="{00000000-0005-0000-0000-0000B9550000}"/>
    <cellStyle name="20% - Accent1 3 2 5 2 3 2 3 4" xfId="22131" xr:uid="{00000000-0005-0000-0000-0000BA550000}"/>
    <cellStyle name="20% - Accent1 3 2 5 2 3 2 4" xfId="22132" xr:uid="{00000000-0005-0000-0000-0000BB550000}"/>
    <cellStyle name="20% - Accent1 3 2 5 2 3 2 4 2" xfId="22133" xr:uid="{00000000-0005-0000-0000-0000BC550000}"/>
    <cellStyle name="20% - Accent1 3 2 5 2 3 2 4 2 2" xfId="22134" xr:uid="{00000000-0005-0000-0000-0000BD550000}"/>
    <cellStyle name="20% - Accent1 3 2 5 2 3 2 4 2 2 2" xfId="22135" xr:uid="{00000000-0005-0000-0000-0000BE550000}"/>
    <cellStyle name="20% - Accent1 3 2 5 2 3 2 4 2 3" xfId="22136" xr:uid="{00000000-0005-0000-0000-0000BF550000}"/>
    <cellStyle name="20% - Accent1 3 2 5 2 3 2 4 3" xfId="22137" xr:uid="{00000000-0005-0000-0000-0000C0550000}"/>
    <cellStyle name="20% - Accent1 3 2 5 2 3 2 4 3 2" xfId="22138" xr:uid="{00000000-0005-0000-0000-0000C1550000}"/>
    <cellStyle name="20% - Accent1 3 2 5 2 3 2 4 4" xfId="22139" xr:uid="{00000000-0005-0000-0000-0000C2550000}"/>
    <cellStyle name="20% - Accent1 3 2 5 2 3 2 5" xfId="22140" xr:uid="{00000000-0005-0000-0000-0000C3550000}"/>
    <cellStyle name="20% - Accent1 3 2 5 2 3 2 5 2" xfId="22141" xr:uid="{00000000-0005-0000-0000-0000C4550000}"/>
    <cellStyle name="20% - Accent1 3 2 5 2 3 2 5 2 2" xfId="22142" xr:uid="{00000000-0005-0000-0000-0000C5550000}"/>
    <cellStyle name="20% - Accent1 3 2 5 2 3 2 5 3" xfId="22143" xr:uid="{00000000-0005-0000-0000-0000C6550000}"/>
    <cellStyle name="20% - Accent1 3 2 5 2 3 2 6" xfId="22144" xr:uid="{00000000-0005-0000-0000-0000C7550000}"/>
    <cellStyle name="20% - Accent1 3 2 5 2 3 2 6 2" xfId="22145" xr:uid="{00000000-0005-0000-0000-0000C8550000}"/>
    <cellStyle name="20% - Accent1 3 2 5 2 3 2 6 2 2" xfId="22146" xr:uid="{00000000-0005-0000-0000-0000C9550000}"/>
    <cellStyle name="20% - Accent1 3 2 5 2 3 2 6 3" xfId="22147" xr:uid="{00000000-0005-0000-0000-0000CA550000}"/>
    <cellStyle name="20% - Accent1 3 2 5 2 3 2 7" xfId="22148" xr:uid="{00000000-0005-0000-0000-0000CB550000}"/>
    <cellStyle name="20% - Accent1 3 2 5 2 3 2 7 2" xfId="22149" xr:uid="{00000000-0005-0000-0000-0000CC550000}"/>
    <cellStyle name="20% - Accent1 3 2 5 2 3 2 8" xfId="22150" xr:uid="{00000000-0005-0000-0000-0000CD550000}"/>
    <cellStyle name="20% - Accent1 3 2 5 2 3 2 8 2" xfId="22151" xr:uid="{00000000-0005-0000-0000-0000CE550000}"/>
    <cellStyle name="20% - Accent1 3 2 5 2 3 2 9" xfId="22152" xr:uid="{00000000-0005-0000-0000-0000CF550000}"/>
    <cellStyle name="20% - Accent1 3 2 5 2 3 3" xfId="22153" xr:uid="{00000000-0005-0000-0000-0000D0550000}"/>
    <cellStyle name="20% - Accent1 3 2 5 2 3 3 2" xfId="22154" xr:uid="{00000000-0005-0000-0000-0000D1550000}"/>
    <cellStyle name="20% - Accent1 3 2 5 2 3 3 2 2" xfId="22155" xr:uid="{00000000-0005-0000-0000-0000D2550000}"/>
    <cellStyle name="20% - Accent1 3 2 5 2 3 3 2 2 2" xfId="22156" xr:uid="{00000000-0005-0000-0000-0000D3550000}"/>
    <cellStyle name="20% - Accent1 3 2 5 2 3 3 2 2 2 2" xfId="22157" xr:uid="{00000000-0005-0000-0000-0000D4550000}"/>
    <cellStyle name="20% - Accent1 3 2 5 2 3 3 2 2 3" xfId="22158" xr:uid="{00000000-0005-0000-0000-0000D5550000}"/>
    <cellStyle name="20% - Accent1 3 2 5 2 3 3 2 3" xfId="22159" xr:uid="{00000000-0005-0000-0000-0000D6550000}"/>
    <cellStyle name="20% - Accent1 3 2 5 2 3 3 2 3 2" xfId="22160" xr:uid="{00000000-0005-0000-0000-0000D7550000}"/>
    <cellStyle name="20% - Accent1 3 2 5 2 3 3 2 4" xfId="22161" xr:uid="{00000000-0005-0000-0000-0000D8550000}"/>
    <cellStyle name="20% - Accent1 3 2 5 2 3 3 3" xfId="22162" xr:uid="{00000000-0005-0000-0000-0000D9550000}"/>
    <cellStyle name="20% - Accent1 3 2 5 2 3 3 3 2" xfId="22163" xr:uid="{00000000-0005-0000-0000-0000DA550000}"/>
    <cellStyle name="20% - Accent1 3 2 5 2 3 3 3 2 2" xfId="22164" xr:uid="{00000000-0005-0000-0000-0000DB550000}"/>
    <cellStyle name="20% - Accent1 3 2 5 2 3 3 3 2 2 2" xfId="22165" xr:uid="{00000000-0005-0000-0000-0000DC550000}"/>
    <cellStyle name="20% - Accent1 3 2 5 2 3 3 3 2 3" xfId="22166" xr:uid="{00000000-0005-0000-0000-0000DD550000}"/>
    <cellStyle name="20% - Accent1 3 2 5 2 3 3 3 3" xfId="22167" xr:uid="{00000000-0005-0000-0000-0000DE550000}"/>
    <cellStyle name="20% - Accent1 3 2 5 2 3 3 3 3 2" xfId="22168" xr:uid="{00000000-0005-0000-0000-0000DF550000}"/>
    <cellStyle name="20% - Accent1 3 2 5 2 3 3 3 4" xfId="22169" xr:uid="{00000000-0005-0000-0000-0000E0550000}"/>
    <cellStyle name="20% - Accent1 3 2 5 2 3 3 4" xfId="22170" xr:uid="{00000000-0005-0000-0000-0000E1550000}"/>
    <cellStyle name="20% - Accent1 3 2 5 2 3 3 4 2" xfId="22171" xr:uid="{00000000-0005-0000-0000-0000E2550000}"/>
    <cellStyle name="20% - Accent1 3 2 5 2 3 3 4 2 2" xfId="22172" xr:uid="{00000000-0005-0000-0000-0000E3550000}"/>
    <cellStyle name="20% - Accent1 3 2 5 2 3 3 4 2 2 2" xfId="22173" xr:uid="{00000000-0005-0000-0000-0000E4550000}"/>
    <cellStyle name="20% - Accent1 3 2 5 2 3 3 4 2 3" xfId="22174" xr:uid="{00000000-0005-0000-0000-0000E5550000}"/>
    <cellStyle name="20% - Accent1 3 2 5 2 3 3 4 3" xfId="22175" xr:uid="{00000000-0005-0000-0000-0000E6550000}"/>
    <cellStyle name="20% - Accent1 3 2 5 2 3 3 4 3 2" xfId="22176" xr:uid="{00000000-0005-0000-0000-0000E7550000}"/>
    <cellStyle name="20% - Accent1 3 2 5 2 3 3 4 4" xfId="22177" xr:uid="{00000000-0005-0000-0000-0000E8550000}"/>
    <cellStyle name="20% - Accent1 3 2 5 2 3 3 5" xfId="22178" xr:uid="{00000000-0005-0000-0000-0000E9550000}"/>
    <cellStyle name="20% - Accent1 3 2 5 2 3 3 5 2" xfId="22179" xr:uid="{00000000-0005-0000-0000-0000EA550000}"/>
    <cellStyle name="20% - Accent1 3 2 5 2 3 3 5 2 2" xfId="22180" xr:uid="{00000000-0005-0000-0000-0000EB550000}"/>
    <cellStyle name="20% - Accent1 3 2 5 2 3 3 5 3" xfId="22181" xr:uid="{00000000-0005-0000-0000-0000EC550000}"/>
    <cellStyle name="20% - Accent1 3 2 5 2 3 3 6" xfId="22182" xr:uid="{00000000-0005-0000-0000-0000ED550000}"/>
    <cellStyle name="20% - Accent1 3 2 5 2 3 3 6 2" xfId="22183" xr:uid="{00000000-0005-0000-0000-0000EE550000}"/>
    <cellStyle name="20% - Accent1 3 2 5 2 3 3 6 2 2" xfId="22184" xr:uid="{00000000-0005-0000-0000-0000EF550000}"/>
    <cellStyle name="20% - Accent1 3 2 5 2 3 3 6 3" xfId="22185" xr:uid="{00000000-0005-0000-0000-0000F0550000}"/>
    <cellStyle name="20% - Accent1 3 2 5 2 3 3 7" xfId="22186" xr:uid="{00000000-0005-0000-0000-0000F1550000}"/>
    <cellStyle name="20% - Accent1 3 2 5 2 3 3 7 2" xfId="22187" xr:uid="{00000000-0005-0000-0000-0000F2550000}"/>
    <cellStyle name="20% - Accent1 3 2 5 2 3 3 8" xfId="22188" xr:uid="{00000000-0005-0000-0000-0000F3550000}"/>
    <cellStyle name="20% - Accent1 3 2 5 2 3 3 8 2" xfId="22189" xr:uid="{00000000-0005-0000-0000-0000F4550000}"/>
    <cellStyle name="20% - Accent1 3 2 5 2 3 3 9" xfId="22190" xr:uid="{00000000-0005-0000-0000-0000F5550000}"/>
    <cellStyle name="20% - Accent1 3 2 5 2 3 4" xfId="22191" xr:uid="{00000000-0005-0000-0000-0000F6550000}"/>
    <cellStyle name="20% - Accent1 3 2 5 2 3 4 2" xfId="22192" xr:uid="{00000000-0005-0000-0000-0000F7550000}"/>
    <cellStyle name="20% - Accent1 3 2 5 2 3 4 2 2" xfId="22193" xr:uid="{00000000-0005-0000-0000-0000F8550000}"/>
    <cellStyle name="20% - Accent1 3 2 5 2 3 4 2 2 2" xfId="22194" xr:uid="{00000000-0005-0000-0000-0000F9550000}"/>
    <cellStyle name="20% - Accent1 3 2 5 2 3 4 2 3" xfId="22195" xr:uid="{00000000-0005-0000-0000-0000FA550000}"/>
    <cellStyle name="20% - Accent1 3 2 5 2 3 4 3" xfId="22196" xr:uid="{00000000-0005-0000-0000-0000FB550000}"/>
    <cellStyle name="20% - Accent1 3 2 5 2 3 4 3 2" xfId="22197" xr:uid="{00000000-0005-0000-0000-0000FC550000}"/>
    <cellStyle name="20% - Accent1 3 2 5 2 3 4 4" xfId="22198" xr:uid="{00000000-0005-0000-0000-0000FD550000}"/>
    <cellStyle name="20% - Accent1 3 2 5 2 3 5" xfId="22199" xr:uid="{00000000-0005-0000-0000-0000FE550000}"/>
    <cellStyle name="20% - Accent1 3 2 5 2 3 5 2" xfId="22200" xr:uid="{00000000-0005-0000-0000-0000FF550000}"/>
    <cellStyle name="20% - Accent1 3 2 5 2 3 5 2 2" xfId="22201" xr:uid="{00000000-0005-0000-0000-000000560000}"/>
    <cellStyle name="20% - Accent1 3 2 5 2 3 5 2 2 2" xfId="22202" xr:uid="{00000000-0005-0000-0000-000001560000}"/>
    <cellStyle name="20% - Accent1 3 2 5 2 3 5 2 3" xfId="22203" xr:uid="{00000000-0005-0000-0000-000002560000}"/>
    <cellStyle name="20% - Accent1 3 2 5 2 3 5 3" xfId="22204" xr:uid="{00000000-0005-0000-0000-000003560000}"/>
    <cellStyle name="20% - Accent1 3 2 5 2 3 5 3 2" xfId="22205" xr:uid="{00000000-0005-0000-0000-000004560000}"/>
    <cellStyle name="20% - Accent1 3 2 5 2 3 5 4" xfId="22206" xr:uid="{00000000-0005-0000-0000-000005560000}"/>
    <cellStyle name="20% - Accent1 3 2 5 2 3 6" xfId="22207" xr:uid="{00000000-0005-0000-0000-000006560000}"/>
    <cellStyle name="20% - Accent1 3 2 5 2 3 6 2" xfId="22208" xr:uid="{00000000-0005-0000-0000-000007560000}"/>
    <cellStyle name="20% - Accent1 3 2 5 2 3 6 2 2" xfId="22209" xr:uid="{00000000-0005-0000-0000-000008560000}"/>
    <cellStyle name="20% - Accent1 3 2 5 2 3 6 2 2 2" xfId="22210" xr:uid="{00000000-0005-0000-0000-000009560000}"/>
    <cellStyle name="20% - Accent1 3 2 5 2 3 6 2 3" xfId="22211" xr:uid="{00000000-0005-0000-0000-00000A560000}"/>
    <cellStyle name="20% - Accent1 3 2 5 2 3 6 3" xfId="22212" xr:uid="{00000000-0005-0000-0000-00000B560000}"/>
    <cellStyle name="20% - Accent1 3 2 5 2 3 6 3 2" xfId="22213" xr:uid="{00000000-0005-0000-0000-00000C560000}"/>
    <cellStyle name="20% - Accent1 3 2 5 2 3 6 4" xfId="22214" xr:uid="{00000000-0005-0000-0000-00000D560000}"/>
    <cellStyle name="20% - Accent1 3 2 5 2 3 7" xfId="22215" xr:uid="{00000000-0005-0000-0000-00000E560000}"/>
    <cellStyle name="20% - Accent1 3 2 5 2 3 7 2" xfId="22216" xr:uid="{00000000-0005-0000-0000-00000F560000}"/>
    <cellStyle name="20% - Accent1 3 2 5 2 3 7 2 2" xfId="22217" xr:uid="{00000000-0005-0000-0000-000010560000}"/>
    <cellStyle name="20% - Accent1 3 2 5 2 3 7 3" xfId="22218" xr:uid="{00000000-0005-0000-0000-000011560000}"/>
    <cellStyle name="20% - Accent1 3 2 5 2 3 8" xfId="22219" xr:uid="{00000000-0005-0000-0000-000012560000}"/>
    <cellStyle name="20% - Accent1 3 2 5 2 3 8 2" xfId="22220" xr:uid="{00000000-0005-0000-0000-000013560000}"/>
    <cellStyle name="20% - Accent1 3 2 5 2 3 8 2 2" xfId="22221" xr:uid="{00000000-0005-0000-0000-000014560000}"/>
    <cellStyle name="20% - Accent1 3 2 5 2 3 8 3" xfId="22222" xr:uid="{00000000-0005-0000-0000-000015560000}"/>
    <cellStyle name="20% - Accent1 3 2 5 2 3 9" xfId="22223" xr:uid="{00000000-0005-0000-0000-000016560000}"/>
    <cellStyle name="20% - Accent1 3 2 5 2 3 9 2" xfId="22224" xr:uid="{00000000-0005-0000-0000-000017560000}"/>
    <cellStyle name="20% - Accent1 3 2 5 2 4" xfId="22225" xr:uid="{00000000-0005-0000-0000-000018560000}"/>
    <cellStyle name="20% - Accent1 3 2 5 2 4 10" xfId="22226" xr:uid="{00000000-0005-0000-0000-000019560000}"/>
    <cellStyle name="20% - Accent1 3 2 5 2 4 10 2" xfId="22227" xr:uid="{00000000-0005-0000-0000-00001A560000}"/>
    <cellStyle name="20% - Accent1 3 2 5 2 4 11" xfId="22228" xr:uid="{00000000-0005-0000-0000-00001B560000}"/>
    <cellStyle name="20% - Accent1 3 2 5 2 4 2" xfId="22229" xr:uid="{00000000-0005-0000-0000-00001C560000}"/>
    <cellStyle name="20% - Accent1 3 2 5 2 4 2 2" xfId="22230" xr:uid="{00000000-0005-0000-0000-00001D560000}"/>
    <cellStyle name="20% - Accent1 3 2 5 2 4 2 2 2" xfId="22231" xr:uid="{00000000-0005-0000-0000-00001E560000}"/>
    <cellStyle name="20% - Accent1 3 2 5 2 4 2 2 2 2" xfId="22232" xr:uid="{00000000-0005-0000-0000-00001F560000}"/>
    <cellStyle name="20% - Accent1 3 2 5 2 4 2 2 2 2 2" xfId="22233" xr:uid="{00000000-0005-0000-0000-000020560000}"/>
    <cellStyle name="20% - Accent1 3 2 5 2 4 2 2 2 3" xfId="22234" xr:uid="{00000000-0005-0000-0000-000021560000}"/>
    <cellStyle name="20% - Accent1 3 2 5 2 4 2 2 3" xfId="22235" xr:uid="{00000000-0005-0000-0000-000022560000}"/>
    <cellStyle name="20% - Accent1 3 2 5 2 4 2 2 3 2" xfId="22236" xr:uid="{00000000-0005-0000-0000-000023560000}"/>
    <cellStyle name="20% - Accent1 3 2 5 2 4 2 2 4" xfId="22237" xr:uid="{00000000-0005-0000-0000-000024560000}"/>
    <cellStyle name="20% - Accent1 3 2 5 2 4 2 3" xfId="22238" xr:uid="{00000000-0005-0000-0000-000025560000}"/>
    <cellStyle name="20% - Accent1 3 2 5 2 4 2 3 2" xfId="22239" xr:uid="{00000000-0005-0000-0000-000026560000}"/>
    <cellStyle name="20% - Accent1 3 2 5 2 4 2 3 2 2" xfId="22240" xr:uid="{00000000-0005-0000-0000-000027560000}"/>
    <cellStyle name="20% - Accent1 3 2 5 2 4 2 3 2 2 2" xfId="22241" xr:uid="{00000000-0005-0000-0000-000028560000}"/>
    <cellStyle name="20% - Accent1 3 2 5 2 4 2 3 2 3" xfId="22242" xr:uid="{00000000-0005-0000-0000-000029560000}"/>
    <cellStyle name="20% - Accent1 3 2 5 2 4 2 3 3" xfId="22243" xr:uid="{00000000-0005-0000-0000-00002A560000}"/>
    <cellStyle name="20% - Accent1 3 2 5 2 4 2 3 3 2" xfId="22244" xr:uid="{00000000-0005-0000-0000-00002B560000}"/>
    <cellStyle name="20% - Accent1 3 2 5 2 4 2 3 4" xfId="22245" xr:uid="{00000000-0005-0000-0000-00002C560000}"/>
    <cellStyle name="20% - Accent1 3 2 5 2 4 2 4" xfId="22246" xr:uid="{00000000-0005-0000-0000-00002D560000}"/>
    <cellStyle name="20% - Accent1 3 2 5 2 4 2 4 2" xfId="22247" xr:uid="{00000000-0005-0000-0000-00002E560000}"/>
    <cellStyle name="20% - Accent1 3 2 5 2 4 2 4 2 2" xfId="22248" xr:uid="{00000000-0005-0000-0000-00002F560000}"/>
    <cellStyle name="20% - Accent1 3 2 5 2 4 2 4 2 2 2" xfId="22249" xr:uid="{00000000-0005-0000-0000-000030560000}"/>
    <cellStyle name="20% - Accent1 3 2 5 2 4 2 4 2 3" xfId="22250" xr:uid="{00000000-0005-0000-0000-000031560000}"/>
    <cellStyle name="20% - Accent1 3 2 5 2 4 2 4 3" xfId="22251" xr:uid="{00000000-0005-0000-0000-000032560000}"/>
    <cellStyle name="20% - Accent1 3 2 5 2 4 2 4 3 2" xfId="22252" xr:uid="{00000000-0005-0000-0000-000033560000}"/>
    <cellStyle name="20% - Accent1 3 2 5 2 4 2 4 4" xfId="22253" xr:uid="{00000000-0005-0000-0000-000034560000}"/>
    <cellStyle name="20% - Accent1 3 2 5 2 4 2 5" xfId="22254" xr:uid="{00000000-0005-0000-0000-000035560000}"/>
    <cellStyle name="20% - Accent1 3 2 5 2 4 2 5 2" xfId="22255" xr:uid="{00000000-0005-0000-0000-000036560000}"/>
    <cellStyle name="20% - Accent1 3 2 5 2 4 2 5 2 2" xfId="22256" xr:uid="{00000000-0005-0000-0000-000037560000}"/>
    <cellStyle name="20% - Accent1 3 2 5 2 4 2 5 3" xfId="22257" xr:uid="{00000000-0005-0000-0000-000038560000}"/>
    <cellStyle name="20% - Accent1 3 2 5 2 4 2 6" xfId="22258" xr:uid="{00000000-0005-0000-0000-000039560000}"/>
    <cellStyle name="20% - Accent1 3 2 5 2 4 2 6 2" xfId="22259" xr:uid="{00000000-0005-0000-0000-00003A560000}"/>
    <cellStyle name="20% - Accent1 3 2 5 2 4 2 6 2 2" xfId="22260" xr:uid="{00000000-0005-0000-0000-00003B560000}"/>
    <cellStyle name="20% - Accent1 3 2 5 2 4 2 6 3" xfId="22261" xr:uid="{00000000-0005-0000-0000-00003C560000}"/>
    <cellStyle name="20% - Accent1 3 2 5 2 4 2 7" xfId="22262" xr:uid="{00000000-0005-0000-0000-00003D560000}"/>
    <cellStyle name="20% - Accent1 3 2 5 2 4 2 7 2" xfId="22263" xr:uid="{00000000-0005-0000-0000-00003E560000}"/>
    <cellStyle name="20% - Accent1 3 2 5 2 4 2 8" xfId="22264" xr:uid="{00000000-0005-0000-0000-00003F560000}"/>
    <cellStyle name="20% - Accent1 3 2 5 2 4 2 8 2" xfId="22265" xr:uid="{00000000-0005-0000-0000-000040560000}"/>
    <cellStyle name="20% - Accent1 3 2 5 2 4 2 9" xfId="22266" xr:uid="{00000000-0005-0000-0000-000041560000}"/>
    <cellStyle name="20% - Accent1 3 2 5 2 4 3" xfId="22267" xr:uid="{00000000-0005-0000-0000-000042560000}"/>
    <cellStyle name="20% - Accent1 3 2 5 2 4 3 2" xfId="22268" xr:uid="{00000000-0005-0000-0000-000043560000}"/>
    <cellStyle name="20% - Accent1 3 2 5 2 4 3 2 2" xfId="22269" xr:uid="{00000000-0005-0000-0000-000044560000}"/>
    <cellStyle name="20% - Accent1 3 2 5 2 4 3 2 2 2" xfId="22270" xr:uid="{00000000-0005-0000-0000-000045560000}"/>
    <cellStyle name="20% - Accent1 3 2 5 2 4 3 2 2 2 2" xfId="22271" xr:uid="{00000000-0005-0000-0000-000046560000}"/>
    <cellStyle name="20% - Accent1 3 2 5 2 4 3 2 2 3" xfId="22272" xr:uid="{00000000-0005-0000-0000-000047560000}"/>
    <cellStyle name="20% - Accent1 3 2 5 2 4 3 2 3" xfId="22273" xr:uid="{00000000-0005-0000-0000-000048560000}"/>
    <cellStyle name="20% - Accent1 3 2 5 2 4 3 2 3 2" xfId="22274" xr:uid="{00000000-0005-0000-0000-000049560000}"/>
    <cellStyle name="20% - Accent1 3 2 5 2 4 3 2 4" xfId="22275" xr:uid="{00000000-0005-0000-0000-00004A560000}"/>
    <cellStyle name="20% - Accent1 3 2 5 2 4 3 3" xfId="22276" xr:uid="{00000000-0005-0000-0000-00004B560000}"/>
    <cellStyle name="20% - Accent1 3 2 5 2 4 3 3 2" xfId="22277" xr:uid="{00000000-0005-0000-0000-00004C560000}"/>
    <cellStyle name="20% - Accent1 3 2 5 2 4 3 3 2 2" xfId="22278" xr:uid="{00000000-0005-0000-0000-00004D560000}"/>
    <cellStyle name="20% - Accent1 3 2 5 2 4 3 3 2 2 2" xfId="22279" xr:uid="{00000000-0005-0000-0000-00004E560000}"/>
    <cellStyle name="20% - Accent1 3 2 5 2 4 3 3 2 3" xfId="22280" xr:uid="{00000000-0005-0000-0000-00004F560000}"/>
    <cellStyle name="20% - Accent1 3 2 5 2 4 3 3 3" xfId="22281" xr:uid="{00000000-0005-0000-0000-000050560000}"/>
    <cellStyle name="20% - Accent1 3 2 5 2 4 3 3 3 2" xfId="22282" xr:uid="{00000000-0005-0000-0000-000051560000}"/>
    <cellStyle name="20% - Accent1 3 2 5 2 4 3 3 4" xfId="22283" xr:uid="{00000000-0005-0000-0000-000052560000}"/>
    <cellStyle name="20% - Accent1 3 2 5 2 4 3 4" xfId="22284" xr:uid="{00000000-0005-0000-0000-000053560000}"/>
    <cellStyle name="20% - Accent1 3 2 5 2 4 3 4 2" xfId="22285" xr:uid="{00000000-0005-0000-0000-000054560000}"/>
    <cellStyle name="20% - Accent1 3 2 5 2 4 3 4 2 2" xfId="22286" xr:uid="{00000000-0005-0000-0000-000055560000}"/>
    <cellStyle name="20% - Accent1 3 2 5 2 4 3 4 2 2 2" xfId="22287" xr:uid="{00000000-0005-0000-0000-000056560000}"/>
    <cellStyle name="20% - Accent1 3 2 5 2 4 3 4 2 3" xfId="22288" xr:uid="{00000000-0005-0000-0000-000057560000}"/>
    <cellStyle name="20% - Accent1 3 2 5 2 4 3 4 3" xfId="22289" xr:uid="{00000000-0005-0000-0000-000058560000}"/>
    <cellStyle name="20% - Accent1 3 2 5 2 4 3 4 3 2" xfId="22290" xr:uid="{00000000-0005-0000-0000-000059560000}"/>
    <cellStyle name="20% - Accent1 3 2 5 2 4 3 4 4" xfId="22291" xr:uid="{00000000-0005-0000-0000-00005A560000}"/>
    <cellStyle name="20% - Accent1 3 2 5 2 4 3 5" xfId="22292" xr:uid="{00000000-0005-0000-0000-00005B560000}"/>
    <cellStyle name="20% - Accent1 3 2 5 2 4 3 5 2" xfId="22293" xr:uid="{00000000-0005-0000-0000-00005C560000}"/>
    <cellStyle name="20% - Accent1 3 2 5 2 4 3 5 2 2" xfId="22294" xr:uid="{00000000-0005-0000-0000-00005D560000}"/>
    <cellStyle name="20% - Accent1 3 2 5 2 4 3 5 3" xfId="22295" xr:uid="{00000000-0005-0000-0000-00005E560000}"/>
    <cellStyle name="20% - Accent1 3 2 5 2 4 3 6" xfId="22296" xr:uid="{00000000-0005-0000-0000-00005F560000}"/>
    <cellStyle name="20% - Accent1 3 2 5 2 4 3 6 2" xfId="22297" xr:uid="{00000000-0005-0000-0000-000060560000}"/>
    <cellStyle name="20% - Accent1 3 2 5 2 4 3 6 2 2" xfId="22298" xr:uid="{00000000-0005-0000-0000-000061560000}"/>
    <cellStyle name="20% - Accent1 3 2 5 2 4 3 6 3" xfId="22299" xr:uid="{00000000-0005-0000-0000-000062560000}"/>
    <cellStyle name="20% - Accent1 3 2 5 2 4 3 7" xfId="22300" xr:uid="{00000000-0005-0000-0000-000063560000}"/>
    <cellStyle name="20% - Accent1 3 2 5 2 4 3 7 2" xfId="22301" xr:uid="{00000000-0005-0000-0000-000064560000}"/>
    <cellStyle name="20% - Accent1 3 2 5 2 4 3 8" xfId="22302" xr:uid="{00000000-0005-0000-0000-000065560000}"/>
    <cellStyle name="20% - Accent1 3 2 5 2 4 3 8 2" xfId="22303" xr:uid="{00000000-0005-0000-0000-000066560000}"/>
    <cellStyle name="20% - Accent1 3 2 5 2 4 3 9" xfId="22304" xr:uid="{00000000-0005-0000-0000-000067560000}"/>
    <cellStyle name="20% - Accent1 3 2 5 2 4 4" xfId="22305" xr:uid="{00000000-0005-0000-0000-000068560000}"/>
    <cellStyle name="20% - Accent1 3 2 5 2 4 4 2" xfId="22306" xr:uid="{00000000-0005-0000-0000-000069560000}"/>
    <cellStyle name="20% - Accent1 3 2 5 2 4 4 2 2" xfId="22307" xr:uid="{00000000-0005-0000-0000-00006A560000}"/>
    <cellStyle name="20% - Accent1 3 2 5 2 4 4 2 2 2" xfId="22308" xr:uid="{00000000-0005-0000-0000-00006B560000}"/>
    <cellStyle name="20% - Accent1 3 2 5 2 4 4 2 3" xfId="22309" xr:uid="{00000000-0005-0000-0000-00006C560000}"/>
    <cellStyle name="20% - Accent1 3 2 5 2 4 4 3" xfId="22310" xr:uid="{00000000-0005-0000-0000-00006D560000}"/>
    <cellStyle name="20% - Accent1 3 2 5 2 4 4 3 2" xfId="22311" xr:uid="{00000000-0005-0000-0000-00006E560000}"/>
    <cellStyle name="20% - Accent1 3 2 5 2 4 4 4" xfId="22312" xr:uid="{00000000-0005-0000-0000-00006F560000}"/>
    <cellStyle name="20% - Accent1 3 2 5 2 4 5" xfId="22313" xr:uid="{00000000-0005-0000-0000-000070560000}"/>
    <cellStyle name="20% - Accent1 3 2 5 2 4 5 2" xfId="22314" xr:uid="{00000000-0005-0000-0000-000071560000}"/>
    <cellStyle name="20% - Accent1 3 2 5 2 4 5 2 2" xfId="22315" xr:uid="{00000000-0005-0000-0000-000072560000}"/>
    <cellStyle name="20% - Accent1 3 2 5 2 4 5 2 2 2" xfId="22316" xr:uid="{00000000-0005-0000-0000-000073560000}"/>
    <cellStyle name="20% - Accent1 3 2 5 2 4 5 2 3" xfId="22317" xr:uid="{00000000-0005-0000-0000-000074560000}"/>
    <cellStyle name="20% - Accent1 3 2 5 2 4 5 3" xfId="22318" xr:uid="{00000000-0005-0000-0000-000075560000}"/>
    <cellStyle name="20% - Accent1 3 2 5 2 4 5 3 2" xfId="22319" xr:uid="{00000000-0005-0000-0000-000076560000}"/>
    <cellStyle name="20% - Accent1 3 2 5 2 4 5 4" xfId="22320" xr:uid="{00000000-0005-0000-0000-000077560000}"/>
    <cellStyle name="20% - Accent1 3 2 5 2 4 6" xfId="22321" xr:uid="{00000000-0005-0000-0000-000078560000}"/>
    <cellStyle name="20% - Accent1 3 2 5 2 4 6 2" xfId="22322" xr:uid="{00000000-0005-0000-0000-000079560000}"/>
    <cellStyle name="20% - Accent1 3 2 5 2 4 6 2 2" xfId="22323" xr:uid="{00000000-0005-0000-0000-00007A560000}"/>
    <cellStyle name="20% - Accent1 3 2 5 2 4 6 2 2 2" xfId="22324" xr:uid="{00000000-0005-0000-0000-00007B560000}"/>
    <cellStyle name="20% - Accent1 3 2 5 2 4 6 2 3" xfId="22325" xr:uid="{00000000-0005-0000-0000-00007C560000}"/>
    <cellStyle name="20% - Accent1 3 2 5 2 4 6 3" xfId="22326" xr:uid="{00000000-0005-0000-0000-00007D560000}"/>
    <cellStyle name="20% - Accent1 3 2 5 2 4 6 3 2" xfId="22327" xr:uid="{00000000-0005-0000-0000-00007E560000}"/>
    <cellStyle name="20% - Accent1 3 2 5 2 4 6 4" xfId="22328" xr:uid="{00000000-0005-0000-0000-00007F560000}"/>
    <cellStyle name="20% - Accent1 3 2 5 2 4 7" xfId="22329" xr:uid="{00000000-0005-0000-0000-000080560000}"/>
    <cellStyle name="20% - Accent1 3 2 5 2 4 7 2" xfId="22330" xr:uid="{00000000-0005-0000-0000-000081560000}"/>
    <cellStyle name="20% - Accent1 3 2 5 2 4 7 2 2" xfId="22331" xr:uid="{00000000-0005-0000-0000-000082560000}"/>
    <cellStyle name="20% - Accent1 3 2 5 2 4 7 3" xfId="22332" xr:uid="{00000000-0005-0000-0000-000083560000}"/>
    <cellStyle name="20% - Accent1 3 2 5 2 4 8" xfId="22333" xr:uid="{00000000-0005-0000-0000-000084560000}"/>
    <cellStyle name="20% - Accent1 3 2 5 2 4 8 2" xfId="22334" xr:uid="{00000000-0005-0000-0000-000085560000}"/>
    <cellStyle name="20% - Accent1 3 2 5 2 4 8 2 2" xfId="22335" xr:uid="{00000000-0005-0000-0000-000086560000}"/>
    <cellStyle name="20% - Accent1 3 2 5 2 4 8 3" xfId="22336" xr:uid="{00000000-0005-0000-0000-000087560000}"/>
    <cellStyle name="20% - Accent1 3 2 5 2 4 9" xfId="22337" xr:uid="{00000000-0005-0000-0000-000088560000}"/>
    <cellStyle name="20% - Accent1 3 2 5 2 4 9 2" xfId="22338" xr:uid="{00000000-0005-0000-0000-000089560000}"/>
    <cellStyle name="20% - Accent1 3 2 5 2 5" xfId="22339" xr:uid="{00000000-0005-0000-0000-00008A560000}"/>
    <cellStyle name="20% - Accent1 3 2 5 2 5 2" xfId="22340" xr:uid="{00000000-0005-0000-0000-00008B560000}"/>
    <cellStyle name="20% - Accent1 3 2 5 2 5 2 2" xfId="22341" xr:uid="{00000000-0005-0000-0000-00008C560000}"/>
    <cellStyle name="20% - Accent1 3 2 5 2 5 2 2 2" xfId="22342" xr:uid="{00000000-0005-0000-0000-00008D560000}"/>
    <cellStyle name="20% - Accent1 3 2 5 2 5 2 2 2 2" xfId="22343" xr:uid="{00000000-0005-0000-0000-00008E560000}"/>
    <cellStyle name="20% - Accent1 3 2 5 2 5 2 2 3" xfId="22344" xr:uid="{00000000-0005-0000-0000-00008F560000}"/>
    <cellStyle name="20% - Accent1 3 2 5 2 5 2 3" xfId="22345" xr:uid="{00000000-0005-0000-0000-000090560000}"/>
    <cellStyle name="20% - Accent1 3 2 5 2 5 2 3 2" xfId="22346" xr:uid="{00000000-0005-0000-0000-000091560000}"/>
    <cellStyle name="20% - Accent1 3 2 5 2 5 2 4" xfId="22347" xr:uid="{00000000-0005-0000-0000-000092560000}"/>
    <cellStyle name="20% - Accent1 3 2 5 2 5 3" xfId="22348" xr:uid="{00000000-0005-0000-0000-000093560000}"/>
    <cellStyle name="20% - Accent1 3 2 5 2 5 3 2" xfId="22349" xr:uid="{00000000-0005-0000-0000-000094560000}"/>
    <cellStyle name="20% - Accent1 3 2 5 2 5 3 2 2" xfId="22350" xr:uid="{00000000-0005-0000-0000-000095560000}"/>
    <cellStyle name="20% - Accent1 3 2 5 2 5 3 2 2 2" xfId="22351" xr:uid="{00000000-0005-0000-0000-000096560000}"/>
    <cellStyle name="20% - Accent1 3 2 5 2 5 3 2 3" xfId="22352" xr:uid="{00000000-0005-0000-0000-000097560000}"/>
    <cellStyle name="20% - Accent1 3 2 5 2 5 3 3" xfId="22353" xr:uid="{00000000-0005-0000-0000-000098560000}"/>
    <cellStyle name="20% - Accent1 3 2 5 2 5 3 3 2" xfId="22354" xr:uid="{00000000-0005-0000-0000-000099560000}"/>
    <cellStyle name="20% - Accent1 3 2 5 2 5 3 4" xfId="22355" xr:uid="{00000000-0005-0000-0000-00009A560000}"/>
    <cellStyle name="20% - Accent1 3 2 5 2 5 4" xfId="22356" xr:uid="{00000000-0005-0000-0000-00009B560000}"/>
    <cellStyle name="20% - Accent1 3 2 5 2 5 4 2" xfId="22357" xr:uid="{00000000-0005-0000-0000-00009C560000}"/>
    <cellStyle name="20% - Accent1 3 2 5 2 5 4 2 2" xfId="22358" xr:uid="{00000000-0005-0000-0000-00009D560000}"/>
    <cellStyle name="20% - Accent1 3 2 5 2 5 4 2 2 2" xfId="22359" xr:uid="{00000000-0005-0000-0000-00009E560000}"/>
    <cellStyle name="20% - Accent1 3 2 5 2 5 4 2 3" xfId="22360" xr:uid="{00000000-0005-0000-0000-00009F560000}"/>
    <cellStyle name="20% - Accent1 3 2 5 2 5 4 3" xfId="22361" xr:uid="{00000000-0005-0000-0000-0000A0560000}"/>
    <cellStyle name="20% - Accent1 3 2 5 2 5 4 3 2" xfId="22362" xr:uid="{00000000-0005-0000-0000-0000A1560000}"/>
    <cellStyle name="20% - Accent1 3 2 5 2 5 4 4" xfId="22363" xr:uid="{00000000-0005-0000-0000-0000A2560000}"/>
    <cellStyle name="20% - Accent1 3 2 5 2 5 5" xfId="22364" xr:uid="{00000000-0005-0000-0000-0000A3560000}"/>
    <cellStyle name="20% - Accent1 3 2 5 2 5 5 2" xfId="22365" xr:uid="{00000000-0005-0000-0000-0000A4560000}"/>
    <cellStyle name="20% - Accent1 3 2 5 2 5 5 2 2" xfId="22366" xr:uid="{00000000-0005-0000-0000-0000A5560000}"/>
    <cellStyle name="20% - Accent1 3 2 5 2 5 5 3" xfId="22367" xr:uid="{00000000-0005-0000-0000-0000A6560000}"/>
    <cellStyle name="20% - Accent1 3 2 5 2 5 6" xfId="22368" xr:uid="{00000000-0005-0000-0000-0000A7560000}"/>
    <cellStyle name="20% - Accent1 3 2 5 2 5 6 2" xfId="22369" xr:uid="{00000000-0005-0000-0000-0000A8560000}"/>
    <cellStyle name="20% - Accent1 3 2 5 2 5 6 2 2" xfId="22370" xr:uid="{00000000-0005-0000-0000-0000A9560000}"/>
    <cellStyle name="20% - Accent1 3 2 5 2 5 6 3" xfId="22371" xr:uid="{00000000-0005-0000-0000-0000AA560000}"/>
    <cellStyle name="20% - Accent1 3 2 5 2 5 7" xfId="22372" xr:uid="{00000000-0005-0000-0000-0000AB560000}"/>
    <cellStyle name="20% - Accent1 3 2 5 2 5 7 2" xfId="22373" xr:uid="{00000000-0005-0000-0000-0000AC560000}"/>
    <cellStyle name="20% - Accent1 3 2 5 2 5 8" xfId="22374" xr:uid="{00000000-0005-0000-0000-0000AD560000}"/>
    <cellStyle name="20% - Accent1 3 2 5 2 5 8 2" xfId="22375" xr:uid="{00000000-0005-0000-0000-0000AE560000}"/>
    <cellStyle name="20% - Accent1 3 2 5 2 5 9" xfId="22376" xr:uid="{00000000-0005-0000-0000-0000AF560000}"/>
    <cellStyle name="20% - Accent1 3 2 5 2 6" xfId="22377" xr:uid="{00000000-0005-0000-0000-0000B0560000}"/>
    <cellStyle name="20% - Accent1 3 2 5 2 6 2" xfId="22378" xr:uid="{00000000-0005-0000-0000-0000B1560000}"/>
    <cellStyle name="20% - Accent1 3 2 5 2 6 2 2" xfId="22379" xr:uid="{00000000-0005-0000-0000-0000B2560000}"/>
    <cellStyle name="20% - Accent1 3 2 5 2 6 2 2 2" xfId="22380" xr:uid="{00000000-0005-0000-0000-0000B3560000}"/>
    <cellStyle name="20% - Accent1 3 2 5 2 6 2 2 2 2" xfId="22381" xr:uid="{00000000-0005-0000-0000-0000B4560000}"/>
    <cellStyle name="20% - Accent1 3 2 5 2 6 2 2 3" xfId="22382" xr:uid="{00000000-0005-0000-0000-0000B5560000}"/>
    <cellStyle name="20% - Accent1 3 2 5 2 6 2 3" xfId="22383" xr:uid="{00000000-0005-0000-0000-0000B6560000}"/>
    <cellStyle name="20% - Accent1 3 2 5 2 6 2 3 2" xfId="22384" xr:uid="{00000000-0005-0000-0000-0000B7560000}"/>
    <cellStyle name="20% - Accent1 3 2 5 2 6 2 4" xfId="22385" xr:uid="{00000000-0005-0000-0000-0000B8560000}"/>
    <cellStyle name="20% - Accent1 3 2 5 2 6 3" xfId="22386" xr:uid="{00000000-0005-0000-0000-0000B9560000}"/>
    <cellStyle name="20% - Accent1 3 2 5 2 6 3 2" xfId="22387" xr:uid="{00000000-0005-0000-0000-0000BA560000}"/>
    <cellStyle name="20% - Accent1 3 2 5 2 6 3 2 2" xfId="22388" xr:uid="{00000000-0005-0000-0000-0000BB560000}"/>
    <cellStyle name="20% - Accent1 3 2 5 2 6 3 2 2 2" xfId="22389" xr:uid="{00000000-0005-0000-0000-0000BC560000}"/>
    <cellStyle name="20% - Accent1 3 2 5 2 6 3 2 3" xfId="22390" xr:uid="{00000000-0005-0000-0000-0000BD560000}"/>
    <cellStyle name="20% - Accent1 3 2 5 2 6 3 3" xfId="22391" xr:uid="{00000000-0005-0000-0000-0000BE560000}"/>
    <cellStyle name="20% - Accent1 3 2 5 2 6 3 3 2" xfId="22392" xr:uid="{00000000-0005-0000-0000-0000BF560000}"/>
    <cellStyle name="20% - Accent1 3 2 5 2 6 3 4" xfId="22393" xr:uid="{00000000-0005-0000-0000-0000C0560000}"/>
    <cellStyle name="20% - Accent1 3 2 5 2 6 4" xfId="22394" xr:uid="{00000000-0005-0000-0000-0000C1560000}"/>
    <cellStyle name="20% - Accent1 3 2 5 2 6 4 2" xfId="22395" xr:uid="{00000000-0005-0000-0000-0000C2560000}"/>
    <cellStyle name="20% - Accent1 3 2 5 2 6 4 2 2" xfId="22396" xr:uid="{00000000-0005-0000-0000-0000C3560000}"/>
    <cellStyle name="20% - Accent1 3 2 5 2 6 4 2 2 2" xfId="22397" xr:uid="{00000000-0005-0000-0000-0000C4560000}"/>
    <cellStyle name="20% - Accent1 3 2 5 2 6 4 2 3" xfId="22398" xr:uid="{00000000-0005-0000-0000-0000C5560000}"/>
    <cellStyle name="20% - Accent1 3 2 5 2 6 4 3" xfId="22399" xr:uid="{00000000-0005-0000-0000-0000C6560000}"/>
    <cellStyle name="20% - Accent1 3 2 5 2 6 4 3 2" xfId="22400" xr:uid="{00000000-0005-0000-0000-0000C7560000}"/>
    <cellStyle name="20% - Accent1 3 2 5 2 6 4 4" xfId="22401" xr:uid="{00000000-0005-0000-0000-0000C8560000}"/>
    <cellStyle name="20% - Accent1 3 2 5 2 6 5" xfId="22402" xr:uid="{00000000-0005-0000-0000-0000C9560000}"/>
    <cellStyle name="20% - Accent1 3 2 5 2 6 5 2" xfId="22403" xr:uid="{00000000-0005-0000-0000-0000CA560000}"/>
    <cellStyle name="20% - Accent1 3 2 5 2 6 5 2 2" xfId="22404" xr:uid="{00000000-0005-0000-0000-0000CB560000}"/>
    <cellStyle name="20% - Accent1 3 2 5 2 6 5 3" xfId="22405" xr:uid="{00000000-0005-0000-0000-0000CC560000}"/>
    <cellStyle name="20% - Accent1 3 2 5 2 6 6" xfId="22406" xr:uid="{00000000-0005-0000-0000-0000CD560000}"/>
    <cellStyle name="20% - Accent1 3 2 5 2 6 6 2" xfId="22407" xr:uid="{00000000-0005-0000-0000-0000CE560000}"/>
    <cellStyle name="20% - Accent1 3 2 5 2 6 6 2 2" xfId="22408" xr:uid="{00000000-0005-0000-0000-0000CF560000}"/>
    <cellStyle name="20% - Accent1 3 2 5 2 6 6 3" xfId="22409" xr:uid="{00000000-0005-0000-0000-0000D0560000}"/>
    <cellStyle name="20% - Accent1 3 2 5 2 6 7" xfId="22410" xr:uid="{00000000-0005-0000-0000-0000D1560000}"/>
    <cellStyle name="20% - Accent1 3 2 5 2 6 7 2" xfId="22411" xr:uid="{00000000-0005-0000-0000-0000D2560000}"/>
    <cellStyle name="20% - Accent1 3 2 5 2 6 8" xfId="22412" xr:uid="{00000000-0005-0000-0000-0000D3560000}"/>
    <cellStyle name="20% - Accent1 3 2 5 2 6 8 2" xfId="22413" xr:uid="{00000000-0005-0000-0000-0000D4560000}"/>
    <cellStyle name="20% - Accent1 3 2 5 2 6 9" xfId="22414" xr:uid="{00000000-0005-0000-0000-0000D5560000}"/>
    <cellStyle name="20% - Accent1 3 2 5 2 7" xfId="22415" xr:uid="{00000000-0005-0000-0000-0000D6560000}"/>
    <cellStyle name="20% - Accent1 3 2 5 2 7 2" xfId="22416" xr:uid="{00000000-0005-0000-0000-0000D7560000}"/>
    <cellStyle name="20% - Accent1 3 2 5 2 7 2 2" xfId="22417" xr:uid="{00000000-0005-0000-0000-0000D8560000}"/>
    <cellStyle name="20% - Accent1 3 2 5 2 7 2 2 2" xfId="22418" xr:uid="{00000000-0005-0000-0000-0000D9560000}"/>
    <cellStyle name="20% - Accent1 3 2 5 2 7 2 3" xfId="22419" xr:uid="{00000000-0005-0000-0000-0000DA560000}"/>
    <cellStyle name="20% - Accent1 3 2 5 2 7 3" xfId="22420" xr:uid="{00000000-0005-0000-0000-0000DB560000}"/>
    <cellStyle name="20% - Accent1 3 2 5 2 7 3 2" xfId="22421" xr:uid="{00000000-0005-0000-0000-0000DC560000}"/>
    <cellStyle name="20% - Accent1 3 2 5 2 7 4" xfId="22422" xr:uid="{00000000-0005-0000-0000-0000DD560000}"/>
    <cellStyle name="20% - Accent1 3 2 5 2 8" xfId="22423" xr:uid="{00000000-0005-0000-0000-0000DE560000}"/>
    <cellStyle name="20% - Accent1 3 2 5 2 8 2" xfId="22424" xr:uid="{00000000-0005-0000-0000-0000DF560000}"/>
    <cellStyle name="20% - Accent1 3 2 5 2 8 2 2" xfId="22425" xr:uid="{00000000-0005-0000-0000-0000E0560000}"/>
    <cellStyle name="20% - Accent1 3 2 5 2 8 2 2 2" xfId="22426" xr:uid="{00000000-0005-0000-0000-0000E1560000}"/>
    <cellStyle name="20% - Accent1 3 2 5 2 8 2 3" xfId="22427" xr:uid="{00000000-0005-0000-0000-0000E2560000}"/>
    <cellStyle name="20% - Accent1 3 2 5 2 8 3" xfId="22428" xr:uid="{00000000-0005-0000-0000-0000E3560000}"/>
    <cellStyle name="20% - Accent1 3 2 5 2 8 3 2" xfId="22429" xr:uid="{00000000-0005-0000-0000-0000E4560000}"/>
    <cellStyle name="20% - Accent1 3 2 5 2 8 4" xfId="22430" xr:uid="{00000000-0005-0000-0000-0000E5560000}"/>
    <cellStyle name="20% - Accent1 3 2 5 2 9" xfId="22431" xr:uid="{00000000-0005-0000-0000-0000E6560000}"/>
    <cellStyle name="20% - Accent1 3 2 5 2 9 2" xfId="22432" xr:uid="{00000000-0005-0000-0000-0000E7560000}"/>
    <cellStyle name="20% - Accent1 3 2 5 2 9 2 2" xfId="22433" xr:uid="{00000000-0005-0000-0000-0000E8560000}"/>
    <cellStyle name="20% - Accent1 3 2 5 2 9 2 2 2" xfId="22434" xr:uid="{00000000-0005-0000-0000-0000E9560000}"/>
    <cellStyle name="20% - Accent1 3 2 5 2 9 2 3" xfId="22435" xr:uid="{00000000-0005-0000-0000-0000EA560000}"/>
    <cellStyle name="20% - Accent1 3 2 5 2 9 3" xfId="22436" xr:uid="{00000000-0005-0000-0000-0000EB560000}"/>
    <cellStyle name="20% - Accent1 3 2 5 2 9 3 2" xfId="22437" xr:uid="{00000000-0005-0000-0000-0000EC560000}"/>
    <cellStyle name="20% - Accent1 3 2 5 2 9 4" xfId="22438" xr:uid="{00000000-0005-0000-0000-0000ED560000}"/>
    <cellStyle name="20% - Accent1 3 2 5 3" xfId="22439" xr:uid="{00000000-0005-0000-0000-0000EE560000}"/>
    <cellStyle name="20% - Accent1 3 2 5 3 10" xfId="22440" xr:uid="{00000000-0005-0000-0000-0000EF560000}"/>
    <cellStyle name="20% - Accent1 3 2 5 3 10 2" xfId="22441" xr:uid="{00000000-0005-0000-0000-0000F0560000}"/>
    <cellStyle name="20% - Accent1 3 2 5 3 11" xfId="22442" xr:uid="{00000000-0005-0000-0000-0000F1560000}"/>
    <cellStyle name="20% - Accent1 3 2 5 3 2" xfId="22443" xr:uid="{00000000-0005-0000-0000-0000F2560000}"/>
    <cellStyle name="20% - Accent1 3 2 5 3 2 2" xfId="22444" xr:uid="{00000000-0005-0000-0000-0000F3560000}"/>
    <cellStyle name="20% - Accent1 3 2 5 3 2 2 2" xfId="22445" xr:uid="{00000000-0005-0000-0000-0000F4560000}"/>
    <cellStyle name="20% - Accent1 3 2 5 3 2 2 2 2" xfId="22446" xr:uid="{00000000-0005-0000-0000-0000F5560000}"/>
    <cellStyle name="20% - Accent1 3 2 5 3 2 2 2 2 2" xfId="22447" xr:uid="{00000000-0005-0000-0000-0000F6560000}"/>
    <cellStyle name="20% - Accent1 3 2 5 3 2 2 2 3" xfId="22448" xr:uid="{00000000-0005-0000-0000-0000F7560000}"/>
    <cellStyle name="20% - Accent1 3 2 5 3 2 2 3" xfId="22449" xr:uid="{00000000-0005-0000-0000-0000F8560000}"/>
    <cellStyle name="20% - Accent1 3 2 5 3 2 2 3 2" xfId="22450" xr:uid="{00000000-0005-0000-0000-0000F9560000}"/>
    <cellStyle name="20% - Accent1 3 2 5 3 2 2 4" xfId="22451" xr:uid="{00000000-0005-0000-0000-0000FA560000}"/>
    <cellStyle name="20% - Accent1 3 2 5 3 2 3" xfId="22452" xr:uid="{00000000-0005-0000-0000-0000FB560000}"/>
    <cellStyle name="20% - Accent1 3 2 5 3 2 3 2" xfId="22453" xr:uid="{00000000-0005-0000-0000-0000FC560000}"/>
    <cellStyle name="20% - Accent1 3 2 5 3 2 3 2 2" xfId="22454" xr:uid="{00000000-0005-0000-0000-0000FD560000}"/>
    <cellStyle name="20% - Accent1 3 2 5 3 2 3 2 2 2" xfId="22455" xr:uid="{00000000-0005-0000-0000-0000FE560000}"/>
    <cellStyle name="20% - Accent1 3 2 5 3 2 3 2 3" xfId="22456" xr:uid="{00000000-0005-0000-0000-0000FF560000}"/>
    <cellStyle name="20% - Accent1 3 2 5 3 2 3 3" xfId="22457" xr:uid="{00000000-0005-0000-0000-000000570000}"/>
    <cellStyle name="20% - Accent1 3 2 5 3 2 3 3 2" xfId="22458" xr:uid="{00000000-0005-0000-0000-000001570000}"/>
    <cellStyle name="20% - Accent1 3 2 5 3 2 3 4" xfId="22459" xr:uid="{00000000-0005-0000-0000-000002570000}"/>
    <cellStyle name="20% - Accent1 3 2 5 3 2 4" xfId="22460" xr:uid="{00000000-0005-0000-0000-000003570000}"/>
    <cellStyle name="20% - Accent1 3 2 5 3 2 4 2" xfId="22461" xr:uid="{00000000-0005-0000-0000-000004570000}"/>
    <cellStyle name="20% - Accent1 3 2 5 3 2 4 2 2" xfId="22462" xr:uid="{00000000-0005-0000-0000-000005570000}"/>
    <cellStyle name="20% - Accent1 3 2 5 3 2 4 2 2 2" xfId="22463" xr:uid="{00000000-0005-0000-0000-000006570000}"/>
    <cellStyle name="20% - Accent1 3 2 5 3 2 4 2 3" xfId="22464" xr:uid="{00000000-0005-0000-0000-000007570000}"/>
    <cellStyle name="20% - Accent1 3 2 5 3 2 4 3" xfId="22465" xr:uid="{00000000-0005-0000-0000-000008570000}"/>
    <cellStyle name="20% - Accent1 3 2 5 3 2 4 3 2" xfId="22466" xr:uid="{00000000-0005-0000-0000-000009570000}"/>
    <cellStyle name="20% - Accent1 3 2 5 3 2 4 4" xfId="22467" xr:uid="{00000000-0005-0000-0000-00000A570000}"/>
    <cellStyle name="20% - Accent1 3 2 5 3 2 5" xfId="22468" xr:uid="{00000000-0005-0000-0000-00000B570000}"/>
    <cellStyle name="20% - Accent1 3 2 5 3 2 5 2" xfId="22469" xr:uid="{00000000-0005-0000-0000-00000C570000}"/>
    <cellStyle name="20% - Accent1 3 2 5 3 2 5 2 2" xfId="22470" xr:uid="{00000000-0005-0000-0000-00000D570000}"/>
    <cellStyle name="20% - Accent1 3 2 5 3 2 5 3" xfId="22471" xr:uid="{00000000-0005-0000-0000-00000E570000}"/>
    <cellStyle name="20% - Accent1 3 2 5 3 2 6" xfId="22472" xr:uid="{00000000-0005-0000-0000-00000F570000}"/>
    <cellStyle name="20% - Accent1 3 2 5 3 2 6 2" xfId="22473" xr:uid="{00000000-0005-0000-0000-000010570000}"/>
    <cellStyle name="20% - Accent1 3 2 5 3 2 6 2 2" xfId="22474" xr:uid="{00000000-0005-0000-0000-000011570000}"/>
    <cellStyle name="20% - Accent1 3 2 5 3 2 6 3" xfId="22475" xr:uid="{00000000-0005-0000-0000-000012570000}"/>
    <cellStyle name="20% - Accent1 3 2 5 3 2 7" xfId="22476" xr:uid="{00000000-0005-0000-0000-000013570000}"/>
    <cellStyle name="20% - Accent1 3 2 5 3 2 7 2" xfId="22477" xr:uid="{00000000-0005-0000-0000-000014570000}"/>
    <cellStyle name="20% - Accent1 3 2 5 3 2 8" xfId="22478" xr:uid="{00000000-0005-0000-0000-000015570000}"/>
    <cellStyle name="20% - Accent1 3 2 5 3 2 8 2" xfId="22479" xr:uid="{00000000-0005-0000-0000-000016570000}"/>
    <cellStyle name="20% - Accent1 3 2 5 3 2 9" xfId="22480" xr:uid="{00000000-0005-0000-0000-000017570000}"/>
    <cellStyle name="20% - Accent1 3 2 5 3 3" xfId="22481" xr:uid="{00000000-0005-0000-0000-000018570000}"/>
    <cellStyle name="20% - Accent1 3 2 5 3 3 2" xfId="22482" xr:uid="{00000000-0005-0000-0000-000019570000}"/>
    <cellStyle name="20% - Accent1 3 2 5 3 3 2 2" xfId="22483" xr:uid="{00000000-0005-0000-0000-00001A570000}"/>
    <cellStyle name="20% - Accent1 3 2 5 3 3 2 2 2" xfId="22484" xr:uid="{00000000-0005-0000-0000-00001B570000}"/>
    <cellStyle name="20% - Accent1 3 2 5 3 3 2 2 2 2" xfId="22485" xr:uid="{00000000-0005-0000-0000-00001C570000}"/>
    <cellStyle name="20% - Accent1 3 2 5 3 3 2 2 3" xfId="22486" xr:uid="{00000000-0005-0000-0000-00001D570000}"/>
    <cellStyle name="20% - Accent1 3 2 5 3 3 2 3" xfId="22487" xr:uid="{00000000-0005-0000-0000-00001E570000}"/>
    <cellStyle name="20% - Accent1 3 2 5 3 3 2 3 2" xfId="22488" xr:uid="{00000000-0005-0000-0000-00001F570000}"/>
    <cellStyle name="20% - Accent1 3 2 5 3 3 2 4" xfId="22489" xr:uid="{00000000-0005-0000-0000-000020570000}"/>
    <cellStyle name="20% - Accent1 3 2 5 3 3 3" xfId="22490" xr:uid="{00000000-0005-0000-0000-000021570000}"/>
    <cellStyle name="20% - Accent1 3 2 5 3 3 3 2" xfId="22491" xr:uid="{00000000-0005-0000-0000-000022570000}"/>
    <cellStyle name="20% - Accent1 3 2 5 3 3 3 2 2" xfId="22492" xr:uid="{00000000-0005-0000-0000-000023570000}"/>
    <cellStyle name="20% - Accent1 3 2 5 3 3 3 2 2 2" xfId="22493" xr:uid="{00000000-0005-0000-0000-000024570000}"/>
    <cellStyle name="20% - Accent1 3 2 5 3 3 3 2 3" xfId="22494" xr:uid="{00000000-0005-0000-0000-000025570000}"/>
    <cellStyle name="20% - Accent1 3 2 5 3 3 3 3" xfId="22495" xr:uid="{00000000-0005-0000-0000-000026570000}"/>
    <cellStyle name="20% - Accent1 3 2 5 3 3 3 3 2" xfId="22496" xr:uid="{00000000-0005-0000-0000-000027570000}"/>
    <cellStyle name="20% - Accent1 3 2 5 3 3 3 4" xfId="22497" xr:uid="{00000000-0005-0000-0000-000028570000}"/>
    <cellStyle name="20% - Accent1 3 2 5 3 3 4" xfId="22498" xr:uid="{00000000-0005-0000-0000-000029570000}"/>
    <cellStyle name="20% - Accent1 3 2 5 3 3 4 2" xfId="22499" xr:uid="{00000000-0005-0000-0000-00002A570000}"/>
    <cellStyle name="20% - Accent1 3 2 5 3 3 4 2 2" xfId="22500" xr:uid="{00000000-0005-0000-0000-00002B570000}"/>
    <cellStyle name="20% - Accent1 3 2 5 3 3 4 2 2 2" xfId="22501" xr:uid="{00000000-0005-0000-0000-00002C570000}"/>
    <cellStyle name="20% - Accent1 3 2 5 3 3 4 2 3" xfId="22502" xr:uid="{00000000-0005-0000-0000-00002D570000}"/>
    <cellStyle name="20% - Accent1 3 2 5 3 3 4 3" xfId="22503" xr:uid="{00000000-0005-0000-0000-00002E570000}"/>
    <cellStyle name="20% - Accent1 3 2 5 3 3 4 3 2" xfId="22504" xr:uid="{00000000-0005-0000-0000-00002F570000}"/>
    <cellStyle name="20% - Accent1 3 2 5 3 3 4 4" xfId="22505" xr:uid="{00000000-0005-0000-0000-000030570000}"/>
    <cellStyle name="20% - Accent1 3 2 5 3 3 5" xfId="22506" xr:uid="{00000000-0005-0000-0000-000031570000}"/>
    <cellStyle name="20% - Accent1 3 2 5 3 3 5 2" xfId="22507" xr:uid="{00000000-0005-0000-0000-000032570000}"/>
    <cellStyle name="20% - Accent1 3 2 5 3 3 5 2 2" xfId="22508" xr:uid="{00000000-0005-0000-0000-000033570000}"/>
    <cellStyle name="20% - Accent1 3 2 5 3 3 5 3" xfId="22509" xr:uid="{00000000-0005-0000-0000-000034570000}"/>
    <cellStyle name="20% - Accent1 3 2 5 3 3 6" xfId="22510" xr:uid="{00000000-0005-0000-0000-000035570000}"/>
    <cellStyle name="20% - Accent1 3 2 5 3 3 6 2" xfId="22511" xr:uid="{00000000-0005-0000-0000-000036570000}"/>
    <cellStyle name="20% - Accent1 3 2 5 3 3 6 2 2" xfId="22512" xr:uid="{00000000-0005-0000-0000-000037570000}"/>
    <cellStyle name="20% - Accent1 3 2 5 3 3 6 3" xfId="22513" xr:uid="{00000000-0005-0000-0000-000038570000}"/>
    <cellStyle name="20% - Accent1 3 2 5 3 3 7" xfId="22514" xr:uid="{00000000-0005-0000-0000-000039570000}"/>
    <cellStyle name="20% - Accent1 3 2 5 3 3 7 2" xfId="22515" xr:uid="{00000000-0005-0000-0000-00003A570000}"/>
    <cellStyle name="20% - Accent1 3 2 5 3 3 8" xfId="22516" xr:uid="{00000000-0005-0000-0000-00003B570000}"/>
    <cellStyle name="20% - Accent1 3 2 5 3 3 8 2" xfId="22517" xr:uid="{00000000-0005-0000-0000-00003C570000}"/>
    <cellStyle name="20% - Accent1 3 2 5 3 3 9" xfId="22518" xr:uid="{00000000-0005-0000-0000-00003D570000}"/>
    <cellStyle name="20% - Accent1 3 2 5 3 4" xfId="22519" xr:uid="{00000000-0005-0000-0000-00003E570000}"/>
    <cellStyle name="20% - Accent1 3 2 5 3 4 2" xfId="22520" xr:uid="{00000000-0005-0000-0000-00003F570000}"/>
    <cellStyle name="20% - Accent1 3 2 5 3 4 2 2" xfId="22521" xr:uid="{00000000-0005-0000-0000-000040570000}"/>
    <cellStyle name="20% - Accent1 3 2 5 3 4 2 2 2" xfId="22522" xr:uid="{00000000-0005-0000-0000-000041570000}"/>
    <cellStyle name="20% - Accent1 3 2 5 3 4 2 3" xfId="22523" xr:uid="{00000000-0005-0000-0000-000042570000}"/>
    <cellStyle name="20% - Accent1 3 2 5 3 4 3" xfId="22524" xr:uid="{00000000-0005-0000-0000-000043570000}"/>
    <cellStyle name="20% - Accent1 3 2 5 3 4 3 2" xfId="22525" xr:uid="{00000000-0005-0000-0000-000044570000}"/>
    <cellStyle name="20% - Accent1 3 2 5 3 4 4" xfId="22526" xr:uid="{00000000-0005-0000-0000-000045570000}"/>
    <cellStyle name="20% - Accent1 3 2 5 3 5" xfId="22527" xr:uid="{00000000-0005-0000-0000-000046570000}"/>
    <cellStyle name="20% - Accent1 3 2 5 3 5 2" xfId="22528" xr:uid="{00000000-0005-0000-0000-000047570000}"/>
    <cellStyle name="20% - Accent1 3 2 5 3 5 2 2" xfId="22529" xr:uid="{00000000-0005-0000-0000-000048570000}"/>
    <cellStyle name="20% - Accent1 3 2 5 3 5 2 2 2" xfId="22530" xr:uid="{00000000-0005-0000-0000-000049570000}"/>
    <cellStyle name="20% - Accent1 3 2 5 3 5 2 3" xfId="22531" xr:uid="{00000000-0005-0000-0000-00004A570000}"/>
    <cellStyle name="20% - Accent1 3 2 5 3 5 3" xfId="22532" xr:uid="{00000000-0005-0000-0000-00004B570000}"/>
    <cellStyle name="20% - Accent1 3 2 5 3 5 3 2" xfId="22533" xr:uid="{00000000-0005-0000-0000-00004C570000}"/>
    <cellStyle name="20% - Accent1 3 2 5 3 5 4" xfId="22534" xr:uid="{00000000-0005-0000-0000-00004D570000}"/>
    <cellStyle name="20% - Accent1 3 2 5 3 6" xfId="22535" xr:uid="{00000000-0005-0000-0000-00004E570000}"/>
    <cellStyle name="20% - Accent1 3 2 5 3 6 2" xfId="22536" xr:uid="{00000000-0005-0000-0000-00004F570000}"/>
    <cellStyle name="20% - Accent1 3 2 5 3 6 2 2" xfId="22537" xr:uid="{00000000-0005-0000-0000-000050570000}"/>
    <cellStyle name="20% - Accent1 3 2 5 3 6 2 2 2" xfId="22538" xr:uid="{00000000-0005-0000-0000-000051570000}"/>
    <cellStyle name="20% - Accent1 3 2 5 3 6 2 3" xfId="22539" xr:uid="{00000000-0005-0000-0000-000052570000}"/>
    <cellStyle name="20% - Accent1 3 2 5 3 6 3" xfId="22540" xr:uid="{00000000-0005-0000-0000-000053570000}"/>
    <cellStyle name="20% - Accent1 3 2 5 3 6 3 2" xfId="22541" xr:uid="{00000000-0005-0000-0000-000054570000}"/>
    <cellStyle name="20% - Accent1 3 2 5 3 6 4" xfId="22542" xr:uid="{00000000-0005-0000-0000-000055570000}"/>
    <cellStyle name="20% - Accent1 3 2 5 3 7" xfId="22543" xr:uid="{00000000-0005-0000-0000-000056570000}"/>
    <cellStyle name="20% - Accent1 3 2 5 3 7 2" xfId="22544" xr:uid="{00000000-0005-0000-0000-000057570000}"/>
    <cellStyle name="20% - Accent1 3 2 5 3 7 2 2" xfId="22545" xr:uid="{00000000-0005-0000-0000-000058570000}"/>
    <cellStyle name="20% - Accent1 3 2 5 3 7 3" xfId="22546" xr:uid="{00000000-0005-0000-0000-000059570000}"/>
    <cellStyle name="20% - Accent1 3 2 5 3 8" xfId="22547" xr:uid="{00000000-0005-0000-0000-00005A570000}"/>
    <cellStyle name="20% - Accent1 3 2 5 3 8 2" xfId="22548" xr:uid="{00000000-0005-0000-0000-00005B570000}"/>
    <cellStyle name="20% - Accent1 3 2 5 3 8 2 2" xfId="22549" xr:uid="{00000000-0005-0000-0000-00005C570000}"/>
    <cellStyle name="20% - Accent1 3 2 5 3 8 3" xfId="22550" xr:uid="{00000000-0005-0000-0000-00005D570000}"/>
    <cellStyle name="20% - Accent1 3 2 5 3 9" xfId="22551" xr:uid="{00000000-0005-0000-0000-00005E570000}"/>
    <cellStyle name="20% - Accent1 3 2 5 3 9 2" xfId="22552" xr:uid="{00000000-0005-0000-0000-00005F570000}"/>
    <cellStyle name="20% - Accent1 3 2 5 4" xfId="22553" xr:uid="{00000000-0005-0000-0000-000060570000}"/>
    <cellStyle name="20% - Accent1 3 2 5 4 10" xfId="22554" xr:uid="{00000000-0005-0000-0000-000061570000}"/>
    <cellStyle name="20% - Accent1 3 2 5 4 10 2" xfId="22555" xr:uid="{00000000-0005-0000-0000-000062570000}"/>
    <cellStyle name="20% - Accent1 3 2 5 4 11" xfId="22556" xr:uid="{00000000-0005-0000-0000-000063570000}"/>
    <cellStyle name="20% - Accent1 3 2 5 4 2" xfId="22557" xr:uid="{00000000-0005-0000-0000-000064570000}"/>
    <cellStyle name="20% - Accent1 3 2 5 4 2 2" xfId="22558" xr:uid="{00000000-0005-0000-0000-000065570000}"/>
    <cellStyle name="20% - Accent1 3 2 5 4 2 2 2" xfId="22559" xr:uid="{00000000-0005-0000-0000-000066570000}"/>
    <cellStyle name="20% - Accent1 3 2 5 4 2 2 2 2" xfId="22560" xr:uid="{00000000-0005-0000-0000-000067570000}"/>
    <cellStyle name="20% - Accent1 3 2 5 4 2 2 2 2 2" xfId="22561" xr:uid="{00000000-0005-0000-0000-000068570000}"/>
    <cellStyle name="20% - Accent1 3 2 5 4 2 2 2 3" xfId="22562" xr:uid="{00000000-0005-0000-0000-000069570000}"/>
    <cellStyle name="20% - Accent1 3 2 5 4 2 2 3" xfId="22563" xr:uid="{00000000-0005-0000-0000-00006A570000}"/>
    <cellStyle name="20% - Accent1 3 2 5 4 2 2 3 2" xfId="22564" xr:uid="{00000000-0005-0000-0000-00006B570000}"/>
    <cellStyle name="20% - Accent1 3 2 5 4 2 2 4" xfId="22565" xr:uid="{00000000-0005-0000-0000-00006C570000}"/>
    <cellStyle name="20% - Accent1 3 2 5 4 2 3" xfId="22566" xr:uid="{00000000-0005-0000-0000-00006D570000}"/>
    <cellStyle name="20% - Accent1 3 2 5 4 2 3 2" xfId="22567" xr:uid="{00000000-0005-0000-0000-00006E570000}"/>
    <cellStyle name="20% - Accent1 3 2 5 4 2 3 2 2" xfId="22568" xr:uid="{00000000-0005-0000-0000-00006F570000}"/>
    <cellStyle name="20% - Accent1 3 2 5 4 2 3 2 2 2" xfId="22569" xr:uid="{00000000-0005-0000-0000-000070570000}"/>
    <cellStyle name="20% - Accent1 3 2 5 4 2 3 2 3" xfId="22570" xr:uid="{00000000-0005-0000-0000-000071570000}"/>
    <cellStyle name="20% - Accent1 3 2 5 4 2 3 3" xfId="22571" xr:uid="{00000000-0005-0000-0000-000072570000}"/>
    <cellStyle name="20% - Accent1 3 2 5 4 2 3 3 2" xfId="22572" xr:uid="{00000000-0005-0000-0000-000073570000}"/>
    <cellStyle name="20% - Accent1 3 2 5 4 2 3 4" xfId="22573" xr:uid="{00000000-0005-0000-0000-000074570000}"/>
    <cellStyle name="20% - Accent1 3 2 5 4 2 4" xfId="22574" xr:uid="{00000000-0005-0000-0000-000075570000}"/>
    <cellStyle name="20% - Accent1 3 2 5 4 2 4 2" xfId="22575" xr:uid="{00000000-0005-0000-0000-000076570000}"/>
    <cellStyle name="20% - Accent1 3 2 5 4 2 4 2 2" xfId="22576" xr:uid="{00000000-0005-0000-0000-000077570000}"/>
    <cellStyle name="20% - Accent1 3 2 5 4 2 4 2 2 2" xfId="22577" xr:uid="{00000000-0005-0000-0000-000078570000}"/>
    <cellStyle name="20% - Accent1 3 2 5 4 2 4 2 3" xfId="22578" xr:uid="{00000000-0005-0000-0000-000079570000}"/>
    <cellStyle name="20% - Accent1 3 2 5 4 2 4 3" xfId="22579" xr:uid="{00000000-0005-0000-0000-00007A570000}"/>
    <cellStyle name="20% - Accent1 3 2 5 4 2 4 3 2" xfId="22580" xr:uid="{00000000-0005-0000-0000-00007B570000}"/>
    <cellStyle name="20% - Accent1 3 2 5 4 2 4 4" xfId="22581" xr:uid="{00000000-0005-0000-0000-00007C570000}"/>
    <cellStyle name="20% - Accent1 3 2 5 4 2 5" xfId="22582" xr:uid="{00000000-0005-0000-0000-00007D570000}"/>
    <cellStyle name="20% - Accent1 3 2 5 4 2 5 2" xfId="22583" xr:uid="{00000000-0005-0000-0000-00007E570000}"/>
    <cellStyle name="20% - Accent1 3 2 5 4 2 5 2 2" xfId="22584" xr:uid="{00000000-0005-0000-0000-00007F570000}"/>
    <cellStyle name="20% - Accent1 3 2 5 4 2 5 3" xfId="22585" xr:uid="{00000000-0005-0000-0000-000080570000}"/>
    <cellStyle name="20% - Accent1 3 2 5 4 2 6" xfId="22586" xr:uid="{00000000-0005-0000-0000-000081570000}"/>
    <cellStyle name="20% - Accent1 3 2 5 4 2 6 2" xfId="22587" xr:uid="{00000000-0005-0000-0000-000082570000}"/>
    <cellStyle name="20% - Accent1 3 2 5 4 2 6 2 2" xfId="22588" xr:uid="{00000000-0005-0000-0000-000083570000}"/>
    <cellStyle name="20% - Accent1 3 2 5 4 2 6 3" xfId="22589" xr:uid="{00000000-0005-0000-0000-000084570000}"/>
    <cellStyle name="20% - Accent1 3 2 5 4 2 7" xfId="22590" xr:uid="{00000000-0005-0000-0000-000085570000}"/>
    <cellStyle name="20% - Accent1 3 2 5 4 2 7 2" xfId="22591" xr:uid="{00000000-0005-0000-0000-000086570000}"/>
    <cellStyle name="20% - Accent1 3 2 5 4 2 8" xfId="22592" xr:uid="{00000000-0005-0000-0000-000087570000}"/>
    <cellStyle name="20% - Accent1 3 2 5 4 2 8 2" xfId="22593" xr:uid="{00000000-0005-0000-0000-000088570000}"/>
    <cellStyle name="20% - Accent1 3 2 5 4 2 9" xfId="22594" xr:uid="{00000000-0005-0000-0000-000089570000}"/>
    <cellStyle name="20% - Accent1 3 2 5 4 3" xfId="22595" xr:uid="{00000000-0005-0000-0000-00008A570000}"/>
    <cellStyle name="20% - Accent1 3 2 5 4 3 2" xfId="22596" xr:uid="{00000000-0005-0000-0000-00008B570000}"/>
    <cellStyle name="20% - Accent1 3 2 5 4 3 2 2" xfId="22597" xr:uid="{00000000-0005-0000-0000-00008C570000}"/>
    <cellStyle name="20% - Accent1 3 2 5 4 3 2 2 2" xfId="22598" xr:uid="{00000000-0005-0000-0000-00008D570000}"/>
    <cellStyle name="20% - Accent1 3 2 5 4 3 2 2 2 2" xfId="22599" xr:uid="{00000000-0005-0000-0000-00008E570000}"/>
    <cellStyle name="20% - Accent1 3 2 5 4 3 2 2 3" xfId="22600" xr:uid="{00000000-0005-0000-0000-00008F570000}"/>
    <cellStyle name="20% - Accent1 3 2 5 4 3 2 3" xfId="22601" xr:uid="{00000000-0005-0000-0000-000090570000}"/>
    <cellStyle name="20% - Accent1 3 2 5 4 3 2 3 2" xfId="22602" xr:uid="{00000000-0005-0000-0000-000091570000}"/>
    <cellStyle name="20% - Accent1 3 2 5 4 3 2 4" xfId="22603" xr:uid="{00000000-0005-0000-0000-000092570000}"/>
    <cellStyle name="20% - Accent1 3 2 5 4 3 3" xfId="22604" xr:uid="{00000000-0005-0000-0000-000093570000}"/>
    <cellStyle name="20% - Accent1 3 2 5 4 3 3 2" xfId="22605" xr:uid="{00000000-0005-0000-0000-000094570000}"/>
    <cellStyle name="20% - Accent1 3 2 5 4 3 3 2 2" xfId="22606" xr:uid="{00000000-0005-0000-0000-000095570000}"/>
    <cellStyle name="20% - Accent1 3 2 5 4 3 3 2 2 2" xfId="22607" xr:uid="{00000000-0005-0000-0000-000096570000}"/>
    <cellStyle name="20% - Accent1 3 2 5 4 3 3 2 3" xfId="22608" xr:uid="{00000000-0005-0000-0000-000097570000}"/>
    <cellStyle name="20% - Accent1 3 2 5 4 3 3 3" xfId="22609" xr:uid="{00000000-0005-0000-0000-000098570000}"/>
    <cellStyle name="20% - Accent1 3 2 5 4 3 3 3 2" xfId="22610" xr:uid="{00000000-0005-0000-0000-000099570000}"/>
    <cellStyle name="20% - Accent1 3 2 5 4 3 3 4" xfId="22611" xr:uid="{00000000-0005-0000-0000-00009A570000}"/>
    <cellStyle name="20% - Accent1 3 2 5 4 3 4" xfId="22612" xr:uid="{00000000-0005-0000-0000-00009B570000}"/>
    <cellStyle name="20% - Accent1 3 2 5 4 3 4 2" xfId="22613" xr:uid="{00000000-0005-0000-0000-00009C570000}"/>
    <cellStyle name="20% - Accent1 3 2 5 4 3 4 2 2" xfId="22614" xr:uid="{00000000-0005-0000-0000-00009D570000}"/>
    <cellStyle name="20% - Accent1 3 2 5 4 3 4 2 2 2" xfId="22615" xr:uid="{00000000-0005-0000-0000-00009E570000}"/>
    <cellStyle name="20% - Accent1 3 2 5 4 3 4 2 3" xfId="22616" xr:uid="{00000000-0005-0000-0000-00009F570000}"/>
    <cellStyle name="20% - Accent1 3 2 5 4 3 4 3" xfId="22617" xr:uid="{00000000-0005-0000-0000-0000A0570000}"/>
    <cellStyle name="20% - Accent1 3 2 5 4 3 4 3 2" xfId="22618" xr:uid="{00000000-0005-0000-0000-0000A1570000}"/>
    <cellStyle name="20% - Accent1 3 2 5 4 3 4 4" xfId="22619" xr:uid="{00000000-0005-0000-0000-0000A2570000}"/>
    <cellStyle name="20% - Accent1 3 2 5 4 3 5" xfId="22620" xr:uid="{00000000-0005-0000-0000-0000A3570000}"/>
    <cellStyle name="20% - Accent1 3 2 5 4 3 5 2" xfId="22621" xr:uid="{00000000-0005-0000-0000-0000A4570000}"/>
    <cellStyle name="20% - Accent1 3 2 5 4 3 5 2 2" xfId="22622" xr:uid="{00000000-0005-0000-0000-0000A5570000}"/>
    <cellStyle name="20% - Accent1 3 2 5 4 3 5 3" xfId="22623" xr:uid="{00000000-0005-0000-0000-0000A6570000}"/>
    <cellStyle name="20% - Accent1 3 2 5 4 3 6" xfId="22624" xr:uid="{00000000-0005-0000-0000-0000A7570000}"/>
    <cellStyle name="20% - Accent1 3 2 5 4 3 6 2" xfId="22625" xr:uid="{00000000-0005-0000-0000-0000A8570000}"/>
    <cellStyle name="20% - Accent1 3 2 5 4 3 6 2 2" xfId="22626" xr:uid="{00000000-0005-0000-0000-0000A9570000}"/>
    <cellStyle name="20% - Accent1 3 2 5 4 3 6 3" xfId="22627" xr:uid="{00000000-0005-0000-0000-0000AA570000}"/>
    <cellStyle name="20% - Accent1 3 2 5 4 3 7" xfId="22628" xr:uid="{00000000-0005-0000-0000-0000AB570000}"/>
    <cellStyle name="20% - Accent1 3 2 5 4 3 7 2" xfId="22629" xr:uid="{00000000-0005-0000-0000-0000AC570000}"/>
    <cellStyle name="20% - Accent1 3 2 5 4 3 8" xfId="22630" xr:uid="{00000000-0005-0000-0000-0000AD570000}"/>
    <cellStyle name="20% - Accent1 3 2 5 4 3 8 2" xfId="22631" xr:uid="{00000000-0005-0000-0000-0000AE570000}"/>
    <cellStyle name="20% - Accent1 3 2 5 4 3 9" xfId="22632" xr:uid="{00000000-0005-0000-0000-0000AF570000}"/>
    <cellStyle name="20% - Accent1 3 2 5 4 4" xfId="22633" xr:uid="{00000000-0005-0000-0000-0000B0570000}"/>
    <cellStyle name="20% - Accent1 3 2 5 4 4 2" xfId="22634" xr:uid="{00000000-0005-0000-0000-0000B1570000}"/>
    <cellStyle name="20% - Accent1 3 2 5 4 4 2 2" xfId="22635" xr:uid="{00000000-0005-0000-0000-0000B2570000}"/>
    <cellStyle name="20% - Accent1 3 2 5 4 4 2 2 2" xfId="22636" xr:uid="{00000000-0005-0000-0000-0000B3570000}"/>
    <cellStyle name="20% - Accent1 3 2 5 4 4 2 3" xfId="22637" xr:uid="{00000000-0005-0000-0000-0000B4570000}"/>
    <cellStyle name="20% - Accent1 3 2 5 4 4 3" xfId="22638" xr:uid="{00000000-0005-0000-0000-0000B5570000}"/>
    <cellStyle name="20% - Accent1 3 2 5 4 4 3 2" xfId="22639" xr:uid="{00000000-0005-0000-0000-0000B6570000}"/>
    <cellStyle name="20% - Accent1 3 2 5 4 4 4" xfId="22640" xr:uid="{00000000-0005-0000-0000-0000B7570000}"/>
    <cellStyle name="20% - Accent1 3 2 5 4 5" xfId="22641" xr:uid="{00000000-0005-0000-0000-0000B8570000}"/>
    <cellStyle name="20% - Accent1 3 2 5 4 5 2" xfId="22642" xr:uid="{00000000-0005-0000-0000-0000B9570000}"/>
    <cellStyle name="20% - Accent1 3 2 5 4 5 2 2" xfId="22643" xr:uid="{00000000-0005-0000-0000-0000BA570000}"/>
    <cellStyle name="20% - Accent1 3 2 5 4 5 2 2 2" xfId="22644" xr:uid="{00000000-0005-0000-0000-0000BB570000}"/>
    <cellStyle name="20% - Accent1 3 2 5 4 5 2 3" xfId="22645" xr:uid="{00000000-0005-0000-0000-0000BC570000}"/>
    <cellStyle name="20% - Accent1 3 2 5 4 5 3" xfId="22646" xr:uid="{00000000-0005-0000-0000-0000BD570000}"/>
    <cellStyle name="20% - Accent1 3 2 5 4 5 3 2" xfId="22647" xr:uid="{00000000-0005-0000-0000-0000BE570000}"/>
    <cellStyle name="20% - Accent1 3 2 5 4 5 4" xfId="22648" xr:uid="{00000000-0005-0000-0000-0000BF570000}"/>
    <cellStyle name="20% - Accent1 3 2 5 4 6" xfId="22649" xr:uid="{00000000-0005-0000-0000-0000C0570000}"/>
    <cellStyle name="20% - Accent1 3 2 5 4 6 2" xfId="22650" xr:uid="{00000000-0005-0000-0000-0000C1570000}"/>
    <cellStyle name="20% - Accent1 3 2 5 4 6 2 2" xfId="22651" xr:uid="{00000000-0005-0000-0000-0000C2570000}"/>
    <cellStyle name="20% - Accent1 3 2 5 4 6 2 2 2" xfId="22652" xr:uid="{00000000-0005-0000-0000-0000C3570000}"/>
    <cellStyle name="20% - Accent1 3 2 5 4 6 2 3" xfId="22653" xr:uid="{00000000-0005-0000-0000-0000C4570000}"/>
    <cellStyle name="20% - Accent1 3 2 5 4 6 3" xfId="22654" xr:uid="{00000000-0005-0000-0000-0000C5570000}"/>
    <cellStyle name="20% - Accent1 3 2 5 4 6 3 2" xfId="22655" xr:uid="{00000000-0005-0000-0000-0000C6570000}"/>
    <cellStyle name="20% - Accent1 3 2 5 4 6 4" xfId="22656" xr:uid="{00000000-0005-0000-0000-0000C7570000}"/>
    <cellStyle name="20% - Accent1 3 2 5 4 7" xfId="22657" xr:uid="{00000000-0005-0000-0000-0000C8570000}"/>
    <cellStyle name="20% - Accent1 3 2 5 4 7 2" xfId="22658" xr:uid="{00000000-0005-0000-0000-0000C9570000}"/>
    <cellStyle name="20% - Accent1 3 2 5 4 7 2 2" xfId="22659" xr:uid="{00000000-0005-0000-0000-0000CA570000}"/>
    <cellStyle name="20% - Accent1 3 2 5 4 7 3" xfId="22660" xr:uid="{00000000-0005-0000-0000-0000CB570000}"/>
    <cellStyle name="20% - Accent1 3 2 5 4 8" xfId="22661" xr:uid="{00000000-0005-0000-0000-0000CC570000}"/>
    <cellStyle name="20% - Accent1 3 2 5 4 8 2" xfId="22662" xr:uid="{00000000-0005-0000-0000-0000CD570000}"/>
    <cellStyle name="20% - Accent1 3 2 5 4 8 2 2" xfId="22663" xr:uid="{00000000-0005-0000-0000-0000CE570000}"/>
    <cellStyle name="20% - Accent1 3 2 5 4 8 3" xfId="22664" xr:uid="{00000000-0005-0000-0000-0000CF570000}"/>
    <cellStyle name="20% - Accent1 3 2 5 4 9" xfId="22665" xr:uid="{00000000-0005-0000-0000-0000D0570000}"/>
    <cellStyle name="20% - Accent1 3 2 5 4 9 2" xfId="22666" xr:uid="{00000000-0005-0000-0000-0000D1570000}"/>
    <cellStyle name="20% - Accent1 3 2 5 5" xfId="22667" xr:uid="{00000000-0005-0000-0000-0000D2570000}"/>
    <cellStyle name="20% - Accent1 3 2 5 5 10" xfId="22668" xr:uid="{00000000-0005-0000-0000-0000D3570000}"/>
    <cellStyle name="20% - Accent1 3 2 5 5 10 2" xfId="22669" xr:uid="{00000000-0005-0000-0000-0000D4570000}"/>
    <cellStyle name="20% - Accent1 3 2 5 5 11" xfId="22670" xr:uid="{00000000-0005-0000-0000-0000D5570000}"/>
    <cellStyle name="20% - Accent1 3 2 5 5 2" xfId="22671" xr:uid="{00000000-0005-0000-0000-0000D6570000}"/>
    <cellStyle name="20% - Accent1 3 2 5 5 2 2" xfId="22672" xr:uid="{00000000-0005-0000-0000-0000D7570000}"/>
    <cellStyle name="20% - Accent1 3 2 5 5 2 2 2" xfId="22673" xr:uid="{00000000-0005-0000-0000-0000D8570000}"/>
    <cellStyle name="20% - Accent1 3 2 5 5 2 2 2 2" xfId="22674" xr:uid="{00000000-0005-0000-0000-0000D9570000}"/>
    <cellStyle name="20% - Accent1 3 2 5 5 2 2 2 2 2" xfId="22675" xr:uid="{00000000-0005-0000-0000-0000DA570000}"/>
    <cellStyle name="20% - Accent1 3 2 5 5 2 2 2 3" xfId="22676" xr:uid="{00000000-0005-0000-0000-0000DB570000}"/>
    <cellStyle name="20% - Accent1 3 2 5 5 2 2 3" xfId="22677" xr:uid="{00000000-0005-0000-0000-0000DC570000}"/>
    <cellStyle name="20% - Accent1 3 2 5 5 2 2 3 2" xfId="22678" xr:uid="{00000000-0005-0000-0000-0000DD570000}"/>
    <cellStyle name="20% - Accent1 3 2 5 5 2 2 4" xfId="22679" xr:uid="{00000000-0005-0000-0000-0000DE570000}"/>
    <cellStyle name="20% - Accent1 3 2 5 5 2 3" xfId="22680" xr:uid="{00000000-0005-0000-0000-0000DF570000}"/>
    <cellStyle name="20% - Accent1 3 2 5 5 2 3 2" xfId="22681" xr:uid="{00000000-0005-0000-0000-0000E0570000}"/>
    <cellStyle name="20% - Accent1 3 2 5 5 2 3 2 2" xfId="22682" xr:uid="{00000000-0005-0000-0000-0000E1570000}"/>
    <cellStyle name="20% - Accent1 3 2 5 5 2 3 2 2 2" xfId="22683" xr:uid="{00000000-0005-0000-0000-0000E2570000}"/>
    <cellStyle name="20% - Accent1 3 2 5 5 2 3 2 3" xfId="22684" xr:uid="{00000000-0005-0000-0000-0000E3570000}"/>
    <cellStyle name="20% - Accent1 3 2 5 5 2 3 3" xfId="22685" xr:uid="{00000000-0005-0000-0000-0000E4570000}"/>
    <cellStyle name="20% - Accent1 3 2 5 5 2 3 3 2" xfId="22686" xr:uid="{00000000-0005-0000-0000-0000E5570000}"/>
    <cellStyle name="20% - Accent1 3 2 5 5 2 3 4" xfId="22687" xr:uid="{00000000-0005-0000-0000-0000E6570000}"/>
    <cellStyle name="20% - Accent1 3 2 5 5 2 4" xfId="22688" xr:uid="{00000000-0005-0000-0000-0000E7570000}"/>
    <cellStyle name="20% - Accent1 3 2 5 5 2 4 2" xfId="22689" xr:uid="{00000000-0005-0000-0000-0000E8570000}"/>
    <cellStyle name="20% - Accent1 3 2 5 5 2 4 2 2" xfId="22690" xr:uid="{00000000-0005-0000-0000-0000E9570000}"/>
    <cellStyle name="20% - Accent1 3 2 5 5 2 4 2 2 2" xfId="22691" xr:uid="{00000000-0005-0000-0000-0000EA570000}"/>
    <cellStyle name="20% - Accent1 3 2 5 5 2 4 2 3" xfId="22692" xr:uid="{00000000-0005-0000-0000-0000EB570000}"/>
    <cellStyle name="20% - Accent1 3 2 5 5 2 4 3" xfId="22693" xr:uid="{00000000-0005-0000-0000-0000EC570000}"/>
    <cellStyle name="20% - Accent1 3 2 5 5 2 4 3 2" xfId="22694" xr:uid="{00000000-0005-0000-0000-0000ED570000}"/>
    <cellStyle name="20% - Accent1 3 2 5 5 2 4 4" xfId="22695" xr:uid="{00000000-0005-0000-0000-0000EE570000}"/>
    <cellStyle name="20% - Accent1 3 2 5 5 2 5" xfId="22696" xr:uid="{00000000-0005-0000-0000-0000EF570000}"/>
    <cellStyle name="20% - Accent1 3 2 5 5 2 5 2" xfId="22697" xr:uid="{00000000-0005-0000-0000-0000F0570000}"/>
    <cellStyle name="20% - Accent1 3 2 5 5 2 5 2 2" xfId="22698" xr:uid="{00000000-0005-0000-0000-0000F1570000}"/>
    <cellStyle name="20% - Accent1 3 2 5 5 2 5 3" xfId="22699" xr:uid="{00000000-0005-0000-0000-0000F2570000}"/>
    <cellStyle name="20% - Accent1 3 2 5 5 2 6" xfId="22700" xr:uid="{00000000-0005-0000-0000-0000F3570000}"/>
    <cellStyle name="20% - Accent1 3 2 5 5 2 6 2" xfId="22701" xr:uid="{00000000-0005-0000-0000-0000F4570000}"/>
    <cellStyle name="20% - Accent1 3 2 5 5 2 6 2 2" xfId="22702" xr:uid="{00000000-0005-0000-0000-0000F5570000}"/>
    <cellStyle name="20% - Accent1 3 2 5 5 2 6 3" xfId="22703" xr:uid="{00000000-0005-0000-0000-0000F6570000}"/>
    <cellStyle name="20% - Accent1 3 2 5 5 2 7" xfId="22704" xr:uid="{00000000-0005-0000-0000-0000F7570000}"/>
    <cellStyle name="20% - Accent1 3 2 5 5 2 7 2" xfId="22705" xr:uid="{00000000-0005-0000-0000-0000F8570000}"/>
    <cellStyle name="20% - Accent1 3 2 5 5 2 8" xfId="22706" xr:uid="{00000000-0005-0000-0000-0000F9570000}"/>
    <cellStyle name="20% - Accent1 3 2 5 5 2 8 2" xfId="22707" xr:uid="{00000000-0005-0000-0000-0000FA570000}"/>
    <cellStyle name="20% - Accent1 3 2 5 5 2 9" xfId="22708" xr:uid="{00000000-0005-0000-0000-0000FB570000}"/>
    <cellStyle name="20% - Accent1 3 2 5 5 3" xfId="22709" xr:uid="{00000000-0005-0000-0000-0000FC570000}"/>
    <cellStyle name="20% - Accent1 3 2 5 5 3 2" xfId="22710" xr:uid="{00000000-0005-0000-0000-0000FD570000}"/>
    <cellStyle name="20% - Accent1 3 2 5 5 3 2 2" xfId="22711" xr:uid="{00000000-0005-0000-0000-0000FE570000}"/>
    <cellStyle name="20% - Accent1 3 2 5 5 3 2 2 2" xfId="22712" xr:uid="{00000000-0005-0000-0000-0000FF570000}"/>
    <cellStyle name="20% - Accent1 3 2 5 5 3 2 2 2 2" xfId="22713" xr:uid="{00000000-0005-0000-0000-000000580000}"/>
    <cellStyle name="20% - Accent1 3 2 5 5 3 2 2 3" xfId="22714" xr:uid="{00000000-0005-0000-0000-000001580000}"/>
    <cellStyle name="20% - Accent1 3 2 5 5 3 2 3" xfId="22715" xr:uid="{00000000-0005-0000-0000-000002580000}"/>
    <cellStyle name="20% - Accent1 3 2 5 5 3 2 3 2" xfId="22716" xr:uid="{00000000-0005-0000-0000-000003580000}"/>
    <cellStyle name="20% - Accent1 3 2 5 5 3 2 4" xfId="22717" xr:uid="{00000000-0005-0000-0000-000004580000}"/>
    <cellStyle name="20% - Accent1 3 2 5 5 3 3" xfId="22718" xr:uid="{00000000-0005-0000-0000-000005580000}"/>
    <cellStyle name="20% - Accent1 3 2 5 5 3 3 2" xfId="22719" xr:uid="{00000000-0005-0000-0000-000006580000}"/>
    <cellStyle name="20% - Accent1 3 2 5 5 3 3 2 2" xfId="22720" xr:uid="{00000000-0005-0000-0000-000007580000}"/>
    <cellStyle name="20% - Accent1 3 2 5 5 3 3 2 2 2" xfId="22721" xr:uid="{00000000-0005-0000-0000-000008580000}"/>
    <cellStyle name="20% - Accent1 3 2 5 5 3 3 2 3" xfId="22722" xr:uid="{00000000-0005-0000-0000-000009580000}"/>
    <cellStyle name="20% - Accent1 3 2 5 5 3 3 3" xfId="22723" xr:uid="{00000000-0005-0000-0000-00000A580000}"/>
    <cellStyle name="20% - Accent1 3 2 5 5 3 3 3 2" xfId="22724" xr:uid="{00000000-0005-0000-0000-00000B580000}"/>
    <cellStyle name="20% - Accent1 3 2 5 5 3 3 4" xfId="22725" xr:uid="{00000000-0005-0000-0000-00000C580000}"/>
    <cellStyle name="20% - Accent1 3 2 5 5 3 4" xfId="22726" xr:uid="{00000000-0005-0000-0000-00000D580000}"/>
    <cellStyle name="20% - Accent1 3 2 5 5 3 4 2" xfId="22727" xr:uid="{00000000-0005-0000-0000-00000E580000}"/>
    <cellStyle name="20% - Accent1 3 2 5 5 3 4 2 2" xfId="22728" xr:uid="{00000000-0005-0000-0000-00000F580000}"/>
    <cellStyle name="20% - Accent1 3 2 5 5 3 4 2 2 2" xfId="22729" xr:uid="{00000000-0005-0000-0000-000010580000}"/>
    <cellStyle name="20% - Accent1 3 2 5 5 3 4 2 3" xfId="22730" xr:uid="{00000000-0005-0000-0000-000011580000}"/>
    <cellStyle name="20% - Accent1 3 2 5 5 3 4 3" xfId="22731" xr:uid="{00000000-0005-0000-0000-000012580000}"/>
    <cellStyle name="20% - Accent1 3 2 5 5 3 4 3 2" xfId="22732" xr:uid="{00000000-0005-0000-0000-000013580000}"/>
    <cellStyle name="20% - Accent1 3 2 5 5 3 4 4" xfId="22733" xr:uid="{00000000-0005-0000-0000-000014580000}"/>
    <cellStyle name="20% - Accent1 3 2 5 5 3 5" xfId="22734" xr:uid="{00000000-0005-0000-0000-000015580000}"/>
    <cellStyle name="20% - Accent1 3 2 5 5 3 5 2" xfId="22735" xr:uid="{00000000-0005-0000-0000-000016580000}"/>
    <cellStyle name="20% - Accent1 3 2 5 5 3 5 2 2" xfId="22736" xr:uid="{00000000-0005-0000-0000-000017580000}"/>
    <cellStyle name="20% - Accent1 3 2 5 5 3 5 3" xfId="22737" xr:uid="{00000000-0005-0000-0000-000018580000}"/>
    <cellStyle name="20% - Accent1 3 2 5 5 3 6" xfId="22738" xr:uid="{00000000-0005-0000-0000-000019580000}"/>
    <cellStyle name="20% - Accent1 3 2 5 5 3 6 2" xfId="22739" xr:uid="{00000000-0005-0000-0000-00001A580000}"/>
    <cellStyle name="20% - Accent1 3 2 5 5 3 6 2 2" xfId="22740" xr:uid="{00000000-0005-0000-0000-00001B580000}"/>
    <cellStyle name="20% - Accent1 3 2 5 5 3 6 3" xfId="22741" xr:uid="{00000000-0005-0000-0000-00001C580000}"/>
    <cellStyle name="20% - Accent1 3 2 5 5 3 7" xfId="22742" xr:uid="{00000000-0005-0000-0000-00001D580000}"/>
    <cellStyle name="20% - Accent1 3 2 5 5 3 7 2" xfId="22743" xr:uid="{00000000-0005-0000-0000-00001E580000}"/>
    <cellStyle name="20% - Accent1 3 2 5 5 3 8" xfId="22744" xr:uid="{00000000-0005-0000-0000-00001F580000}"/>
    <cellStyle name="20% - Accent1 3 2 5 5 3 8 2" xfId="22745" xr:uid="{00000000-0005-0000-0000-000020580000}"/>
    <cellStyle name="20% - Accent1 3 2 5 5 3 9" xfId="22746" xr:uid="{00000000-0005-0000-0000-000021580000}"/>
    <cellStyle name="20% - Accent1 3 2 5 5 4" xfId="22747" xr:uid="{00000000-0005-0000-0000-000022580000}"/>
    <cellStyle name="20% - Accent1 3 2 5 5 4 2" xfId="22748" xr:uid="{00000000-0005-0000-0000-000023580000}"/>
    <cellStyle name="20% - Accent1 3 2 5 5 4 2 2" xfId="22749" xr:uid="{00000000-0005-0000-0000-000024580000}"/>
    <cellStyle name="20% - Accent1 3 2 5 5 4 2 2 2" xfId="22750" xr:uid="{00000000-0005-0000-0000-000025580000}"/>
    <cellStyle name="20% - Accent1 3 2 5 5 4 2 3" xfId="22751" xr:uid="{00000000-0005-0000-0000-000026580000}"/>
    <cellStyle name="20% - Accent1 3 2 5 5 4 3" xfId="22752" xr:uid="{00000000-0005-0000-0000-000027580000}"/>
    <cellStyle name="20% - Accent1 3 2 5 5 4 3 2" xfId="22753" xr:uid="{00000000-0005-0000-0000-000028580000}"/>
    <cellStyle name="20% - Accent1 3 2 5 5 4 4" xfId="22754" xr:uid="{00000000-0005-0000-0000-000029580000}"/>
    <cellStyle name="20% - Accent1 3 2 5 5 5" xfId="22755" xr:uid="{00000000-0005-0000-0000-00002A580000}"/>
    <cellStyle name="20% - Accent1 3 2 5 5 5 2" xfId="22756" xr:uid="{00000000-0005-0000-0000-00002B580000}"/>
    <cellStyle name="20% - Accent1 3 2 5 5 5 2 2" xfId="22757" xr:uid="{00000000-0005-0000-0000-00002C580000}"/>
    <cellStyle name="20% - Accent1 3 2 5 5 5 2 2 2" xfId="22758" xr:uid="{00000000-0005-0000-0000-00002D580000}"/>
    <cellStyle name="20% - Accent1 3 2 5 5 5 2 3" xfId="22759" xr:uid="{00000000-0005-0000-0000-00002E580000}"/>
    <cellStyle name="20% - Accent1 3 2 5 5 5 3" xfId="22760" xr:uid="{00000000-0005-0000-0000-00002F580000}"/>
    <cellStyle name="20% - Accent1 3 2 5 5 5 3 2" xfId="22761" xr:uid="{00000000-0005-0000-0000-000030580000}"/>
    <cellStyle name="20% - Accent1 3 2 5 5 5 4" xfId="22762" xr:uid="{00000000-0005-0000-0000-000031580000}"/>
    <cellStyle name="20% - Accent1 3 2 5 5 6" xfId="22763" xr:uid="{00000000-0005-0000-0000-000032580000}"/>
    <cellStyle name="20% - Accent1 3 2 5 5 6 2" xfId="22764" xr:uid="{00000000-0005-0000-0000-000033580000}"/>
    <cellStyle name="20% - Accent1 3 2 5 5 6 2 2" xfId="22765" xr:uid="{00000000-0005-0000-0000-000034580000}"/>
    <cellStyle name="20% - Accent1 3 2 5 5 6 2 2 2" xfId="22766" xr:uid="{00000000-0005-0000-0000-000035580000}"/>
    <cellStyle name="20% - Accent1 3 2 5 5 6 2 3" xfId="22767" xr:uid="{00000000-0005-0000-0000-000036580000}"/>
    <cellStyle name="20% - Accent1 3 2 5 5 6 3" xfId="22768" xr:uid="{00000000-0005-0000-0000-000037580000}"/>
    <cellStyle name="20% - Accent1 3 2 5 5 6 3 2" xfId="22769" xr:uid="{00000000-0005-0000-0000-000038580000}"/>
    <cellStyle name="20% - Accent1 3 2 5 5 6 4" xfId="22770" xr:uid="{00000000-0005-0000-0000-000039580000}"/>
    <cellStyle name="20% - Accent1 3 2 5 5 7" xfId="22771" xr:uid="{00000000-0005-0000-0000-00003A580000}"/>
    <cellStyle name="20% - Accent1 3 2 5 5 7 2" xfId="22772" xr:uid="{00000000-0005-0000-0000-00003B580000}"/>
    <cellStyle name="20% - Accent1 3 2 5 5 7 2 2" xfId="22773" xr:uid="{00000000-0005-0000-0000-00003C580000}"/>
    <cellStyle name="20% - Accent1 3 2 5 5 7 3" xfId="22774" xr:uid="{00000000-0005-0000-0000-00003D580000}"/>
    <cellStyle name="20% - Accent1 3 2 5 5 8" xfId="22775" xr:uid="{00000000-0005-0000-0000-00003E580000}"/>
    <cellStyle name="20% - Accent1 3 2 5 5 8 2" xfId="22776" xr:uid="{00000000-0005-0000-0000-00003F580000}"/>
    <cellStyle name="20% - Accent1 3 2 5 5 8 2 2" xfId="22777" xr:uid="{00000000-0005-0000-0000-000040580000}"/>
    <cellStyle name="20% - Accent1 3 2 5 5 8 3" xfId="22778" xr:uid="{00000000-0005-0000-0000-000041580000}"/>
    <cellStyle name="20% - Accent1 3 2 5 5 9" xfId="22779" xr:uid="{00000000-0005-0000-0000-000042580000}"/>
    <cellStyle name="20% - Accent1 3 2 5 5 9 2" xfId="22780" xr:uid="{00000000-0005-0000-0000-000043580000}"/>
    <cellStyle name="20% - Accent1 3 2 5 6" xfId="22781" xr:uid="{00000000-0005-0000-0000-000044580000}"/>
    <cellStyle name="20% - Accent1 3 2 5 6 2" xfId="22782" xr:uid="{00000000-0005-0000-0000-000045580000}"/>
    <cellStyle name="20% - Accent1 3 2 5 6 2 2" xfId="22783" xr:uid="{00000000-0005-0000-0000-000046580000}"/>
    <cellStyle name="20% - Accent1 3 2 5 6 2 2 2" xfId="22784" xr:uid="{00000000-0005-0000-0000-000047580000}"/>
    <cellStyle name="20% - Accent1 3 2 5 6 2 2 2 2" xfId="22785" xr:uid="{00000000-0005-0000-0000-000048580000}"/>
    <cellStyle name="20% - Accent1 3 2 5 6 2 2 3" xfId="22786" xr:uid="{00000000-0005-0000-0000-000049580000}"/>
    <cellStyle name="20% - Accent1 3 2 5 6 2 3" xfId="22787" xr:uid="{00000000-0005-0000-0000-00004A580000}"/>
    <cellStyle name="20% - Accent1 3 2 5 6 2 3 2" xfId="22788" xr:uid="{00000000-0005-0000-0000-00004B580000}"/>
    <cellStyle name="20% - Accent1 3 2 5 6 2 4" xfId="22789" xr:uid="{00000000-0005-0000-0000-00004C580000}"/>
    <cellStyle name="20% - Accent1 3 2 5 6 3" xfId="22790" xr:uid="{00000000-0005-0000-0000-00004D580000}"/>
    <cellStyle name="20% - Accent1 3 2 5 6 3 2" xfId="22791" xr:uid="{00000000-0005-0000-0000-00004E580000}"/>
    <cellStyle name="20% - Accent1 3 2 5 6 3 2 2" xfId="22792" xr:uid="{00000000-0005-0000-0000-00004F580000}"/>
    <cellStyle name="20% - Accent1 3 2 5 6 3 2 2 2" xfId="22793" xr:uid="{00000000-0005-0000-0000-000050580000}"/>
    <cellStyle name="20% - Accent1 3 2 5 6 3 2 3" xfId="22794" xr:uid="{00000000-0005-0000-0000-000051580000}"/>
    <cellStyle name="20% - Accent1 3 2 5 6 3 3" xfId="22795" xr:uid="{00000000-0005-0000-0000-000052580000}"/>
    <cellStyle name="20% - Accent1 3 2 5 6 3 3 2" xfId="22796" xr:uid="{00000000-0005-0000-0000-000053580000}"/>
    <cellStyle name="20% - Accent1 3 2 5 6 3 4" xfId="22797" xr:uid="{00000000-0005-0000-0000-000054580000}"/>
    <cellStyle name="20% - Accent1 3 2 5 6 4" xfId="22798" xr:uid="{00000000-0005-0000-0000-000055580000}"/>
    <cellStyle name="20% - Accent1 3 2 5 6 4 2" xfId="22799" xr:uid="{00000000-0005-0000-0000-000056580000}"/>
    <cellStyle name="20% - Accent1 3 2 5 6 4 2 2" xfId="22800" xr:uid="{00000000-0005-0000-0000-000057580000}"/>
    <cellStyle name="20% - Accent1 3 2 5 6 4 2 2 2" xfId="22801" xr:uid="{00000000-0005-0000-0000-000058580000}"/>
    <cellStyle name="20% - Accent1 3 2 5 6 4 2 3" xfId="22802" xr:uid="{00000000-0005-0000-0000-000059580000}"/>
    <cellStyle name="20% - Accent1 3 2 5 6 4 3" xfId="22803" xr:uid="{00000000-0005-0000-0000-00005A580000}"/>
    <cellStyle name="20% - Accent1 3 2 5 6 4 3 2" xfId="22804" xr:uid="{00000000-0005-0000-0000-00005B580000}"/>
    <cellStyle name="20% - Accent1 3 2 5 6 4 4" xfId="22805" xr:uid="{00000000-0005-0000-0000-00005C580000}"/>
    <cellStyle name="20% - Accent1 3 2 5 6 5" xfId="22806" xr:uid="{00000000-0005-0000-0000-00005D580000}"/>
    <cellStyle name="20% - Accent1 3 2 5 6 5 2" xfId="22807" xr:uid="{00000000-0005-0000-0000-00005E580000}"/>
    <cellStyle name="20% - Accent1 3 2 5 6 5 2 2" xfId="22808" xr:uid="{00000000-0005-0000-0000-00005F580000}"/>
    <cellStyle name="20% - Accent1 3 2 5 6 5 3" xfId="22809" xr:uid="{00000000-0005-0000-0000-000060580000}"/>
    <cellStyle name="20% - Accent1 3 2 5 6 6" xfId="22810" xr:uid="{00000000-0005-0000-0000-000061580000}"/>
    <cellStyle name="20% - Accent1 3 2 5 6 6 2" xfId="22811" xr:uid="{00000000-0005-0000-0000-000062580000}"/>
    <cellStyle name="20% - Accent1 3 2 5 6 6 2 2" xfId="22812" xr:uid="{00000000-0005-0000-0000-000063580000}"/>
    <cellStyle name="20% - Accent1 3 2 5 6 6 3" xfId="22813" xr:uid="{00000000-0005-0000-0000-000064580000}"/>
    <cellStyle name="20% - Accent1 3 2 5 6 7" xfId="22814" xr:uid="{00000000-0005-0000-0000-000065580000}"/>
    <cellStyle name="20% - Accent1 3 2 5 6 7 2" xfId="22815" xr:uid="{00000000-0005-0000-0000-000066580000}"/>
    <cellStyle name="20% - Accent1 3 2 5 6 8" xfId="22816" xr:uid="{00000000-0005-0000-0000-000067580000}"/>
    <cellStyle name="20% - Accent1 3 2 5 6 8 2" xfId="22817" xr:uid="{00000000-0005-0000-0000-000068580000}"/>
    <cellStyle name="20% - Accent1 3 2 5 6 9" xfId="22818" xr:uid="{00000000-0005-0000-0000-000069580000}"/>
    <cellStyle name="20% - Accent1 3 2 5 7" xfId="22819" xr:uid="{00000000-0005-0000-0000-00006A580000}"/>
    <cellStyle name="20% - Accent1 3 2 5 7 2" xfId="22820" xr:uid="{00000000-0005-0000-0000-00006B580000}"/>
    <cellStyle name="20% - Accent1 3 2 5 7 2 2" xfId="22821" xr:uid="{00000000-0005-0000-0000-00006C580000}"/>
    <cellStyle name="20% - Accent1 3 2 5 7 2 2 2" xfId="22822" xr:uid="{00000000-0005-0000-0000-00006D580000}"/>
    <cellStyle name="20% - Accent1 3 2 5 7 2 2 2 2" xfId="22823" xr:uid="{00000000-0005-0000-0000-00006E580000}"/>
    <cellStyle name="20% - Accent1 3 2 5 7 2 2 3" xfId="22824" xr:uid="{00000000-0005-0000-0000-00006F580000}"/>
    <cellStyle name="20% - Accent1 3 2 5 7 2 3" xfId="22825" xr:uid="{00000000-0005-0000-0000-000070580000}"/>
    <cellStyle name="20% - Accent1 3 2 5 7 2 3 2" xfId="22826" xr:uid="{00000000-0005-0000-0000-000071580000}"/>
    <cellStyle name="20% - Accent1 3 2 5 7 2 4" xfId="22827" xr:uid="{00000000-0005-0000-0000-000072580000}"/>
    <cellStyle name="20% - Accent1 3 2 5 7 3" xfId="22828" xr:uid="{00000000-0005-0000-0000-000073580000}"/>
    <cellStyle name="20% - Accent1 3 2 5 7 3 2" xfId="22829" xr:uid="{00000000-0005-0000-0000-000074580000}"/>
    <cellStyle name="20% - Accent1 3 2 5 7 3 2 2" xfId="22830" xr:uid="{00000000-0005-0000-0000-000075580000}"/>
    <cellStyle name="20% - Accent1 3 2 5 7 3 2 2 2" xfId="22831" xr:uid="{00000000-0005-0000-0000-000076580000}"/>
    <cellStyle name="20% - Accent1 3 2 5 7 3 2 3" xfId="22832" xr:uid="{00000000-0005-0000-0000-000077580000}"/>
    <cellStyle name="20% - Accent1 3 2 5 7 3 3" xfId="22833" xr:uid="{00000000-0005-0000-0000-000078580000}"/>
    <cellStyle name="20% - Accent1 3 2 5 7 3 3 2" xfId="22834" xr:uid="{00000000-0005-0000-0000-000079580000}"/>
    <cellStyle name="20% - Accent1 3 2 5 7 3 4" xfId="22835" xr:uid="{00000000-0005-0000-0000-00007A580000}"/>
    <cellStyle name="20% - Accent1 3 2 5 7 4" xfId="22836" xr:uid="{00000000-0005-0000-0000-00007B580000}"/>
    <cellStyle name="20% - Accent1 3 2 5 7 4 2" xfId="22837" xr:uid="{00000000-0005-0000-0000-00007C580000}"/>
    <cellStyle name="20% - Accent1 3 2 5 7 4 2 2" xfId="22838" xr:uid="{00000000-0005-0000-0000-00007D580000}"/>
    <cellStyle name="20% - Accent1 3 2 5 7 4 2 2 2" xfId="22839" xr:uid="{00000000-0005-0000-0000-00007E580000}"/>
    <cellStyle name="20% - Accent1 3 2 5 7 4 2 3" xfId="22840" xr:uid="{00000000-0005-0000-0000-00007F580000}"/>
    <cellStyle name="20% - Accent1 3 2 5 7 4 3" xfId="22841" xr:uid="{00000000-0005-0000-0000-000080580000}"/>
    <cellStyle name="20% - Accent1 3 2 5 7 4 3 2" xfId="22842" xr:uid="{00000000-0005-0000-0000-000081580000}"/>
    <cellStyle name="20% - Accent1 3 2 5 7 4 4" xfId="22843" xr:uid="{00000000-0005-0000-0000-000082580000}"/>
    <cellStyle name="20% - Accent1 3 2 5 7 5" xfId="22844" xr:uid="{00000000-0005-0000-0000-000083580000}"/>
    <cellStyle name="20% - Accent1 3 2 5 7 5 2" xfId="22845" xr:uid="{00000000-0005-0000-0000-000084580000}"/>
    <cellStyle name="20% - Accent1 3 2 5 7 5 2 2" xfId="22846" xr:uid="{00000000-0005-0000-0000-000085580000}"/>
    <cellStyle name="20% - Accent1 3 2 5 7 5 3" xfId="22847" xr:uid="{00000000-0005-0000-0000-000086580000}"/>
    <cellStyle name="20% - Accent1 3 2 5 7 6" xfId="22848" xr:uid="{00000000-0005-0000-0000-000087580000}"/>
    <cellStyle name="20% - Accent1 3 2 5 7 6 2" xfId="22849" xr:uid="{00000000-0005-0000-0000-000088580000}"/>
    <cellStyle name="20% - Accent1 3 2 5 7 6 2 2" xfId="22850" xr:uid="{00000000-0005-0000-0000-000089580000}"/>
    <cellStyle name="20% - Accent1 3 2 5 7 6 3" xfId="22851" xr:uid="{00000000-0005-0000-0000-00008A580000}"/>
    <cellStyle name="20% - Accent1 3 2 5 7 7" xfId="22852" xr:uid="{00000000-0005-0000-0000-00008B580000}"/>
    <cellStyle name="20% - Accent1 3 2 5 7 7 2" xfId="22853" xr:uid="{00000000-0005-0000-0000-00008C580000}"/>
    <cellStyle name="20% - Accent1 3 2 5 7 8" xfId="22854" xr:uid="{00000000-0005-0000-0000-00008D580000}"/>
    <cellStyle name="20% - Accent1 3 2 5 7 8 2" xfId="22855" xr:uid="{00000000-0005-0000-0000-00008E580000}"/>
    <cellStyle name="20% - Accent1 3 2 5 7 9" xfId="22856" xr:uid="{00000000-0005-0000-0000-00008F580000}"/>
    <cellStyle name="20% - Accent1 3 2 5 8" xfId="22857" xr:uid="{00000000-0005-0000-0000-000090580000}"/>
    <cellStyle name="20% - Accent1 3 2 5 8 2" xfId="22858" xr:uid="{00000000-0005-0000-0000-000091580000}"/>
    <cellStyle name="20% - Accent1 3 2 5 8 2 2" xfId="22859" xr:uid="{00000000-0005-0000-0000-000092580000}"/>
    <cellStyle name="20% - Accent1 3 2 5 8 2 2 2" xfId="22860" xr:uid="{00000000-0005-0000-0000-000093580000}"/>
    <cellStyle name="20% - Accent1 3 2 5 8 2 3" xfId="22861" xr:uid="{00000000-0005-0000-0000-000094580000}"/>
    <cellStyle name="20% - Accent1 3 2 5 8 3" xfId="22862" xr:uid="{00000000-0005-0000-0000-000095580000}"/>
    <cellStyle name="20% - Accent1 3 2 5 8 3 2" xfId="22863" xr:uid="{00000000-0005-0000-0000-000096580000}"/>
    <cellStyle name="20% - Accent1 3 2 5 8 4" xfId="22864" xr:uid="{00000000-0005-0000-0000-000097580000}"/>
    <cellStyle name="20% - Accent1 3 2 5 9" xfId="22865" xr:uid="{00000000-0005-0000-0000-000098580000}"/>
    <cellStyle name="20% - Accent1 3 2 5 9 2" xfId="22866" xr:uid="{00000000-0005-0000-0000-000099580000}"/>
    <cellStyle name="20% - Accent1 3 2 5 9 2 2" xfId="22867" xr:uid="{00000000-0005-0000-0000-00009A580000}"/>
    <cellStyle name="20% - Accent1 3 2 5 9 2 2 2" xfId="22868" xr:uid="{00000000-0005-0000-0000-00009B580000}"/>
    <cellStyle name="20% - Accent1 3 2 5 9 2 3" xfId="22869" xr:uid="{00000000-0005-0000-0000-00009C580000}"/>
    <cellStyle name="20% - Accent1 3 2 5 9 3" xfId="22870" xr:uid="{00000000-0005-0000-0000-00009D580000}"/>
    <cellStyle name="20% - Accent1 3 2 5 9 3 2" xfId="22871" xr:uid="{00000000-0005-0000-0000-00009E580000}"/>
    <cellStyle name="20% - Accent1 3 2 5 9 4" xfId="22872" xr:uid="{00000000-0005-0000-0000-00009F580000}"/>
    <cellStyle name="20% - Accent1 3 2 6" xfId="22873" xr:uid="{00000000-0005-0000-0000-0000A0580000}"/>
    <cellStyle name="20% - Accent1 3 2 6 10" xfId="22874" xr:uid="{00000000-0005-0000-0000-0000A1580000}"/>
    <cellStyle name="20% - Accent1 3 2 6 10 2" xfId="22875" xr:uid="{00000000-0005-0000-0000-0000A2580000}"/>
    <cellStyle name="20% - Accent1 3 2 6 10 2 2" xfId="22876" xr:uid="{00000000-0005-0000-0000-0000A3580000}"/>
    <cellStyle name="20% - Accent1 3 2 6 10 3" xfId="22877" xr:uid="{00000000-0005-0000-0000-0000A4580000}"/>
    <cellStyle name="20% - Accent1 3 2 6 11" xfId="22878" xr:uid="{00000000-0005-0000-0000-0000A5580000}"/>
    <cellStyle name="20% - Accent1 3 2 6 11 2" xfId="22879" xr:uid="{00000000-0005-0000-0000-0000A6580000}"/>
    <cellStyle name="20% - Accent1 3 2 6 11 2 2" xfId="22880" xr:uid="{00000000-0005-0000-0000-0000A7580000}"/>
    <cellStyle name="20% - Accent1 3 2 6 11 3" xfId="22881" xr:uid="{00000000-0005-0000-0000-0000A8580000}"/>
    <cellStyle name="20% - Accent1 3 2 6 12" xfId="22882" xr:uid="{00000000-0005-0000-0000-0000A9580000}"/>
    <cellStyle name="20% - Accent1 3 2 6 12 2" xfId="22883" xr:uid="{00000000-0005-0000-0000-0000AA580000}"/>
    <cellStyle name="20% - Accent1 3 2 6 13" xfId="22884" xr:uid="{00000000-0005-0000-0000-0000AB580000}"/>
    <cellStyle name="20% - Accent1 3 2 6 13 2" xfId="22885" xr:uid="{00000000-0005-0000-0000-0000AC580000}"/>
    <cellStyle name="20% - Accent1 3 2 6 14" xfId="22886" xr:uid="{00000000-0005-0000-0000-0000AD580000}"/>
    <cellStyle name="20% - Accent1 3 2 6 2" xfId="22887" xr:uid="{00000000-0005-0000-0000-0000AE580000}"/>
    <cellStyle name="20% - Accent1 3 2 6 2 10" xfId="22888" xr:uid="{00000000-0005-0000-0000-0000AF580000}"/>
    <cellStyle name="20% - Accent1 3 2 6 2 10 2" xfId="22889" xr:uid="{00000000-0005-0000-0000-0000B0580000}"/>
    <cellStyle name="20% - Accent1 3 2 6 2 11" xfId="22890" xr:uid="{00000000-0005-0000-0000-0000B1580000}"/>
    <cellStyle name="20% - Accent1 3 2 6 2 2" xfId="22891" xr:uid="{00000000-0005-0000-0000-0000B2580000}"/>
    <cellStyle name="20% - Accent1 3 2 6 2 2 2" xfId="22892" xr:uid="{00000000-0005-0000-0000-0000B3580000}"/>
    <cellStyle name="20% - Accent1 3 2 6 2 2 2 2" xfId="22893" xr:uid="{00000000-0005-0000-0000-0000B4580000}"/>
    <cellStyle name="20% - Accent1 3 2 6 2 2 2 2 2" xfId="22894" xr:uid="{00000000-0005-0000-0000-0000B5580000}"/>
    <cellStyle name="20% - Accent1 3 2 6 2 2 2 2 2 2" xfId="22895" xr:uid="{00000000-0005-0000-0000-0000B6580000}"/>
    <cellStyle name="20% - Accent1 3 2 6 2 2 2 2 3" xfId="22896" xr:uid="{00000000-0005-0000-0000-0000B7580000}"/>
    <cellStyle name="20% - Accent1 3 2 6 2 2 2 3" xfId="22897" xr:uid="{00000000-0005-0000-0000-0000B8580000}"/>
    <cellStyle name="20% - Accent1 3 2 6 2 2 2 3 2" xfId="22898" xr:uid="{00000000-0005-0000-0000-0000B9580000}"/>
    <cellStyle name="20% - Accent1 3 2 6 2 2 2 4" xfId="22899" xr:uid="{00000000-0005-0000-0000-0000BA580000}"/>
    <cellStyle name="20% - Accent1 3 2 6 2 2 3" xfId="22900" xr:uid="{00000000-0005-0000-0000-0000BB580000}"/>
    <cellStyle name="20% - Accent1 3 2 6 2 2 3 2" xfId="22901" xr:uid="{00000000-0005-0000-0000-0000BC580000}"/>
    <cellStyle name="20% - Accent1 3 2 6 2 2 3 2 2" xfId="22902" xr:uid="{00000000-0005-0000-0000-0000BD580000}"/>
    <cellStyle name="20% - Accent1 3 2 6 2 2 3 2 2 2" xfId="22903" xr:uid="{00000000-0005-0000-0000-0000BE580000}"/>
    <cellStyle name="20% - Accent1 3 2 6 2 2 3 2 3" xfId="22904" xr:uid="{00000000-0005-0000-0000-0000BF580000}"/>
    <cellStyle name="20% - Accent1 3 2 6 2 2 3 3" xfId="22905" xr:uid="{00000000-0005-0000-0000-0000C0580000}"/>
    <cellStyle name="20% - Accent1 3 2 6 2 2 3 3 2" xfId="22906" xr:uid="{00000000-0005-0000-0000-0000C1580000}"/>
    <cellStyle name="20% - Accent1 3 2 6 2 2 3 4" xfId="22907" xr:uid="{00000000-0005-0000-0000-0000C2580000}"/>
    <cellStyle name="20% - Accent1 3 2 6 2 2 4" xfId="22908" xr:uid="{00000000-0005-0000-0000-0000C3580000}"/>
    <cellStyle name="20% - Accent1 3 2 6 2 2 4 2" xfId="22909" xr:uid="{00000000-0005-0000-0000-0000C4580000}"/>
    <cellStyle name="20% - Accent1 3 2 6 2 2 4 2 2" xfId="22910" xr:uid="{00000000-0005-0000-0000-0000C5580000}"/>
    <cellStyle name="20% - Accent1 3 2 6 2 2 4 2 2 2" xfId="22911" xr:uid="{00000000-0005-0000-0000-0000C6580000}"/>
    <cellStyle name="20% - Accent1 3 2 6 2 2 4 2 3" xfId="22912" xr:uid="{00000000-0005-0000-0000-0000C7580000}"/>
    <cellStyle name="20% - Accent1 3 2 6 2 2 4 3" xfId="22913" xr:uid="{00000000-0005-0000-0000-0000C8580000}"/>
    <cellStyle name="20% - Accent1 3 2 6 2 2 4 3 2" xfId="22914" xr:uid="{00000000-0005-0000-0000-0000C9580000}"/>
    <cellStyle name="20% - Accent1 3 2 6 2 2 4 4" xfId="22915" xr:uid="{00000000-0005-0000-0000-0000CA580000}"/>
    <cellStyle name="20% - Accent1 3 2 6 2 2 5" xfId="22916" xr:uid="{00000000-0005-0000-0000-0000CB580000}"/>
    <cellStyle name="20% - Accent1 3 2 6 2 2 5 2" xfId="22917" xr:uid="{00000000-0005-0000-0000-0000CC580000}"/>
    <cellStyle name="20% - Accent1 3 2 6 2 2 5 2 2" xfId="22918" xr:uid="{00000000-0005-0000-0000-0000CD580000}"/>
    <cellStyle name="20% - Accent1 3 2 6 2 2 5 3" xfId="22919" xr:uid="{00000000-0005-0000-0000-0000CE580000}"/>
    <cellStyle name="20% - Accent1 3 2 6 2 2 6" xfId="22920" xr:uid="{00000000-0005-0000-0000-0000CF580000}"/>
    <cellStyle name="20% - Accent1 3 2 6 2 2 6 2" xfId="22921" xr:uid="{00000000-0005-0000-0000-0000D0580000}"/>
    <cellStyle name="20% - Accent1 3 2 6 2 2 6 2 2" xfId="22922" xr:uid="{00000000-0005-0000-0000-0000D1580000}"/>
    <cellStyle name="20% - Accent1 3 2 6 2 2 6 3" xfId="22923" xr:uid="{00000000-0005-0000-0000-0000D2580000}"/>
    <cellStyle name="20% - Accent1 3 2 6 2 2 7" xfId="22924" xr:uid="{00000000-0005-0000-0000-0000D3580000}"/>
    <cellStyle name="20% - Accent1 3 2 6 2 2 7 2" xfId="22925" xr:uid="{00000000-0005-0000-0000-0000D4580000}"/>
    <cellStyle name="20% - Accent1 3 2 6 2 2 8" xfId="22926" xr:uid="{00000000-0005-0000-0000-0000D5580000}"/>
    <cellStyle name="20% - Accent1 3 2 6 2 2 8 2" xfId="22927" xr:uid="{00000000-0005-0000-0000-0000D6580000}"/>
    <cellStyle name="20% - Accent1 3 2 6 2 2 9" xfId="22928" xr:uid="{00000000-0005-0000-0000-0000D7580000}"/>
    <cellStyle name="20% - Accent1 3 2 6 2 3" xfId="22929" xr:uid="{00000000-0005-0000-0000-0000D8580000}"/>
    <cellStyle name="20% - Accent1 3 2 6 2 3 2" xfId="22930" xr:uid="{00000000-0005-0000-0000-0000D9580000}"/>
    <cellStyle name="20% - Accent1 3 2 6 2 3 2 2" xfId="22931" xr:uid="{00000000-0005-0000-0000-0000DA580000}"/>
    <cellStyle name="20% - Accent1 3 2 6 2 3 2 2 2" xfId="22932" xr:uid="{00000000-0005-0000-0000-0000DB580000}"/>
    <cellStyle name="20% - Accent1 3 2 6 2 3 2 2 2 2" xfId="22933" xr:uid="{00000000-0005-0000-0000-0000DC580000}"/>
    <cellStyle name="20% - Accent1 3 2 6 2 3 2 2 3" xfId="22934" xr:uid="{00000000-0005-0000-0000-0000DD580000}"/>
    <cellStyle name="20% - Accent1 3 2 6 2 3 2 3" xfId="22935" xr:uid="{00000000-0005-0000-0000-0000DE580000}"/>
    <cellStyle name="20% - Accent1 3 2 6 2 3 2 3 2" xfId="22936" xr:uid="{00000000-0005-0000-0000-0000DF580000}"/>
    <cellStyle name="20% - Accent1 3 2 6 2 3 2 4" xfId="22937" xr:uid="{00000000-0005-0000-0000-0000E0580000}"/>
    <cellStyle name="20% - Accent1 3 2 6 2 3 3" xfId="22938" xr:uid="{00000000-0005-0000-0000-0000E1580000}"/>
    <cellStyle name="20% - Accent1 3 2 6 2 3 3 2" xfId="22939" xr:uid="{00000000-0005-0000-0000-0000E2580000}"/>
    <cellStyle name="20% - Accent1 3 2 6 2 3 3 2 2" xfId="22940" xr:uid="{00000000-0005-0000-0000-0000E3580000}"/>
    <cellStyle name="20% - Accent1 3 2 6 2 3 3 2 2 2" xfId="22941" xr:uid="{00000000-0005-0000-0000-0000E4580000}"/>
    <cellStyle name="20% - Accent1 3 2 6 2 3 3 2 3" xfId="22942" xr:uid="{00000000-0005-0000-0000-0000E5580000}"/>
    <cellStyle name="20% - Accent1 3 2 6 2 3 3 3" xfId="22943" xr:uid="{00000000-0005-0000-0000-0000E6580000}"/>
    <cellStyle name="20% - Accent1 3 2 6 2 3 3 3 2" xfId="22944" xr:uid="{00000000-0005-0000-0000-0000E7580000}"/>
    <cellStyle name="20% - Accent1 3 2 6 2 3 3 4" xfId="22945" xr:uid="{00000000-0005-0000-0000-0000E8580000}"/>
    <cellStyle name="20% - Accent1 3 2 6 2 3 4" xfId="22946" xr:uid="{00000000-0005-0000-0000-0000E9580000}"/>
    <cellStyle name="20% - Accent1 3 2 6 2 3 4 2" xfId="22947" xr:uid="{00000000-0005-0000-0000-0000EA580000}"/>
    <cellStyle name="20% - Accent1 3 2 6 2 3 4 2 2" xfId="22948" xr:uid="{00000000-0005-0000-0000-0000EB580000}"/>
    <cellStyle name="20% - Accent1 3 2 6 2 3 4 2 2 2" xfId="22949" xr:uid="{00000000-0005-0000-0000-0000EC580000}"/>
    <cellStyle name="20% - Accent1 3 2 6 2 3 4 2 3" xfId="22950" xr:uid="{00000000-0005-0000-0000-0000ED580000}"/>
    <cellStyle name="20% - Accent1 3 2 6 2 3 4 3" xfId="22951" xr:uid="{00000000-0005-0000-0000-0000EE580000}"/>
    <cellStyle name="20% - Accent1 3 2 6 2 3 4 3 2" xfId="22952" xr:uid="{00000000-0005-0000-0000-0000EF580000}"/>
    <cellStyle name="20% - Accent1 3 2 6 2 3 4 4" xfId="22953" xr:uid="{00000000-0005-0000-0000-0000F0580000}"/>
    <cellStyle name="20% - Accent1 3 2 6 2 3 5" xfId="22954" xr:uid="{00000000-0005-0000-0000-0000F1580000}"/>
    <cellStyle name="20% - Accent1 3 2 6 2 3 5 2" xfId="22955" xr:uid="{00000000-0005-0000-0000-0000F2580000}"/>
    <cellStyle name="20% - Accent1 3 2 6 2 3 5 2 2" xfId="22956" xr:uid="{00000000-0005-0000-0000-0000F3580000}"/>
    <cellStyle name="20% - Accent1 3 2 6 2 3 5 3" xfId="22957" xr:uid="{00000000-0005-0000-0000-0000F4580000}"/>
    <cellStyle name="20% - Accent1 3 2 6 2 3 6" xfId="22958" xr:uid="{00000000-0005-0000-0000-0000F5580000}"/>
    <cellStyle name="20% - Accent1 3 2 6 2 3 6 2" xfId="22959" xr:uid="{00000000-0005-0000-0000-0000F6580000}"/>
    <cellStyle name="20% - Accent1 3 2 6 2 3 6 2 2" xfId="22960" xr:uid="{00000000-0005-0000-0000-0000F7580000}"/>
    <cellStyle name="20% - Accent1 3 2 6 2 3 6 3" xfId="22961" xr:uid="{00000000-0005-0000-0000-0000F8580000}"/>
    <cellStyle name="20% - Accent1 3 2 6 2 3 7" xfId="22962" xr:uid="{00000000-0005-0000-0000-0000F9580000}"/>
    <cellStyle name="20% - Accent1 3 2 6 2 3 7 2" xfId="22963" xr:uid="{00000000-0005-0000-0000-0000FA580000}"/>
    <cellStyle name="20% - Accent1 3 2 6 2 3 8" xfId="22964" xr:uid="{00000000-0005-0000-0000-0000FB580000}"/>
    <cellStyle name="20% - Accent1 3 2 6 2 3 8 2" xfId="22965" xr:uid="{00000000-0005-0000-0000-0000FC580000}"/>
    <cellStyle name="20% - Accent1 3 2 6 2 3 9" xfId="22966" xr:uid="{00000000-0005-0000-0000-0000FD580000}"/>
    <cellStyle name="20% - Accent1 3 2 6 2 4" xfId="22967" xr:uid="{00000000-0005-0000-0000-0000FE580000}"/>
    <cellStyle name="20% - Accent1 3 2 6 2 4 2" xfId="22968" xr:uid="{00000000-0005-0000-0000-0000FF580000}"/>
    <cellStyle name="20% - Accent1 3 2 6 2 4 2 2" xfId="22969" xr:uid="{00000000-0005-0000-0000-000000590000}"/>
    <cellStyle name="20% - Accent1 3 2 6 2 4 2 2 2" xfId="22970" xr:uid="{00000000-0005-0000-0000-000001590000}"/>
    <cellStyle name="20% - Accent1 3 2 6 2 4 2 3" xfId="22971" xr:uid="{00000000-0005-0000-0000-000002590000}"/>
    <cellStyle name="20% - Accent1 3 2 6 2 4 3" xfId="22972" xr:uid="{00000000-0005-0000-0000-000003590000}"/>
    <cellStyle name="20% - Accent1 3 2 6 2 4 3 2" xfId="22973" xr:uid="{00000000-0005-0000-0000-000004590000}"/>
    <cellStyle name="20% - Accent1 3 2 6 2 4 4" xfId="22974" xr:uid="{00000000-0005-0000-0000-000005590000}"/>
    <cellStyle name="20% - Accent1 3 2 6 2 5" xfId="22975" xr:uid="{00000000-0005-0000-0000-000006590000}"/>
    <cellStyle name="20% - Accent1 3 2 6 2 5 2" xfId="22976" xr:uid="{00000000-0005-0000-0000-000007590000}"/>
    <cellStyle name="20% - Accent1 3 2 6 2 5 2 2" xfId="22977" xr:uid="{00000000-0005-0000-0000-000008590000}"/>
    <cellStyle name="20% - Accent1 3 2 6 2 5 2 2 2" xfId="22978" xr:uid="{00000000-0005-0000-0000-000009590000}"/>
    <cellStyle name="20% - Accent1 3 2 6 2 5 2 3" xfId="22979" xr:uid="{00000000-0005-0000-0000-00000A590000}"/>
    <cellStyle name="20% - Accent1 3 2 6 2 5 3" xfId="22980" xr:uid="{00000000-0005-0000-0000-00000B590000}"/>
    <cellStyle name="20% - Accent1 3 2 6 2 5 3 2" xfId="22981" xr:uid="{00000000-0005-0000-0000-00000C590000}"/>
    <cellStyle name="20% - Accent1 3 2 6 2 5 4" xfId="22982" xr:uid="{00000000-0005-0000-0000-00000D590000}"/>
    <cellStyle name="20% - Accent1 3 2 6 2 6" xfId="22983" xr:uid="{00000000-0005-0000-0000-00000E590000}"/>
    <cellStyle name="20% - Accent1 3 2 6 2 6 2" xfId="22984" xr:uid="{00000000-0005-0000-0000-00000F590000}"/>
    <cellStyle name="20% - Accent1 3 2 6 2 6 2 2" xfId="22985" xr:uid="{00000000-0005-0000-0000-000010590000}"/>
    <cellStyle name="20% - Accent1 3 2 6 2 6 2 2 2" xfId="22986" xr:uid="{00000000-0005-0000-0000-000011590000}"/>
    <cellStyle name="20% - Accent1 3 2 6 2 6 2 3" xfId="22987" xr:uid="{00000000-0005-0000-0000-000012590000}"/>
    <cellStyle name="20% - Accent1 3 2 6 2 6 3" xfId="22988" xr:uid="{00000000-0005-0000-0000-000013590000}"/>
    <cellStyle name="20% - Accent1 3 2 6 2 6 3 2" xfId="22989" xr:uid="{00000000-0005-0000-0000-000014590000}"/>
    <cellStyle name="20% - Accent1 3 2 6 2 6 4" xfId="22990" xr:uid="{00000000-0005-0000-0000-000015590000}"/>
    <cellStyle name="20% - Accent1 3 2 6 2 7" xfId="22991" xr:uid="{00000000-0005-0000-0000-000016590000}"/>
    <cellStyle name="20% - Accent1 3 2 6 2 7 2" xfId="22992" xr:uid="{00000000-0005-0000-0000-000017590000}"/>
    <cellStyle name="20% - Accent1 3 2 6 2 7 2 2" xfId="22993" xr:uid="{00000000-0005-0000-0000-000018590000}"/>
    <cellStyle name="20% - Accent1 3 2 6 2 7 3" xfId="22994" xr:uid="{00000000-0005-0000-0000-000019590000}"/>
    <cellStyle name="20% - Accent1 3 2 6 2 8" xfId="22995" xr:uid="{00000000-0005-0000-0000-00001A590000}"/>
    <cellStyle name="20% - Accent1 3 2 6 2 8 2" xfId="22996" xr:uid="{00000000-0005-0000-0000-00001B590000}"/>
    <cellStyle name="20% - Accent1 3 2 6 2 8 2 2" xfId="22997" xr:uid="{00000000-0005-0000-0000-00001C590000}"/>
    <cellStyle name="20% - Accent1 3 2 6 2 8 3" xfId="22998" xr:uid="{00000000-0005-0000-0000-00001D590000}"/>
    <cellStyle name="20% - Accent1 3 2 6 2 9" xfId="22999" xr:uid="{00000000-0005-0000-0000-00001E590000}"/>
    <cellStyle name="20% - Accent1 3 2 6 2 9 2" xfId="23000" xr:uid="{00000000-0005-0000-0000-00001F590000}"/>
    <cellStyle name="20% - Accent1 3 2 6 3" xfId="23001" xr:uid="{00000000-0005-0000-0000-000020590000}"/>
    <cellStyle name="20% - Accent1 3 2 6 3 10" xfId="23002" xr:uid="{00000000-0005-0000-0000-000021590000}"/>
    <cellStyle name="20% - Accent1 3 2 6 3 10 2" xfId="23003" xr:uid="{00000000-0005-0000-0000-000022590000}"/>
    <cellStyle name="20% - Accent1 3 2 6 3 11" xfId="23004" xr:uid="{00000000-0005-0000-0000-000023590000}"/>
    <cellStyle name="20% - Accent1 3 2 6 3 2" xfId="23005" xr:uid="{00000000-0005-0000-0000-000024590000}"/>
    <cellStyle name="20% - Accent1 3 2 6 3 2 2" xfId="23006" xr:uid="{00000000-0005-0000-0000-000025590000}"/>
    <cellStyle name="20% - Accent1 3 2 6 3 2 2 2" xfId="23007" xr:uid="{00000000-0005-0000-0000-000026590000}"/>
    <cellStyle name="20% - Accent1 3 2 6 3 2 2 2 2" xfId="23008" xr:uid="{00000000-0005-0000-0000-000027590000}"/>
    <cellStyle name="20% - Accent1 3 2 6 3 2 2 2 2 2" xfId="23009" xr:uid="{00000000-0005-0000-0000-000028590000}"/>
    <cellStyle name="20% - Accent1 3 2 6 3 2 2 2 3" xfId="23010" xr:uid="{00000000-0005-0000-0000-000029590000}"/>
    <cellStyle name="20% - Accent1 3 2 6 3 2 2 3" xfId="23011" xr:uid="{00000000-0005-0000-0000-00002A590000}"/>
    <cellStyle name="20% - Accent1 3 2 6 3 2 2 3 2" xfId="23012" xr:uid="{00000000-0005-0000-0000-00002B590000}"/>
    <cellStyle name="20% - Accent1 3 2 6 3 2 2 4" xfId="23013" xr:uid="{00000000-0005-0000-0000-00002C590000}"/>
    <cellStyle name="20% - Accent1 3 2 6 3 2 3" xfId="23014" xr:uid="{00000000-0005-0000-0000-00002D590000}"/>
    <cellStyle name="20% - Accent1 3 2 6 3 2 3 2" xfId="23015" xr:uid="{00000000-0005-0000-0000-00002E590000}"/>
    <cellStyle name="20% - Accent1 3 2 6 3 2 3 2 2" xfId="23016" xr:uid="{00000000-0005-0000-0000-00002F590000}"/>
    <cellStyle name="20% - Accent1 3 2 6 3 2 3 2 2 2" xfId="23017" xr:uid="{00000000-0005-0000-0000-000030590000}"/>
    <cellStyle name="20% - Accent1 3 2 6 3 2 3 2 3" xfId="23018" xr:uid="{00000000-0005-0000-0000-000031590000}"/>
    <cellStyle name="20% - Accent1 3 2 6 3 2 3 3" xfId="23019" xr:uid="{00000000-0005-0000-0000-000032590000}"/>
    <cellStyle name="20% - Accent1 3 2 6 3 2 3 3 2" xfId="23020" xr:uid="{00000000-0005-0000-0000-000033590000}"/>
    <cellStyle name="20% - Accent1 3 2 6 3 2 3 4" xfId="23021" xr:uid="{00000000-0005-0000-0000-000034590000}"/>
    <cellStyle name="20% - Accent1 3 2 6 3 2 4" xfId="23022" xr:uid="{00000000-0005-0000-0000-000035590000}"/>
    <cellStyle name="20% - Accent1 3 2 6 3 2 4 2" xfId="23023" xr:uid="{00000000-0005-0000-0000-000036590000}"/>
    <cellStyle name="20% - Accent1 3 2 6 3 2 4 2 2" xfId="23024" xr:uid="{00000000-0005-0000-0000-000037590000}"/>
    <cellStyle name="20% - Accent1 3 2 6 3 2 4 2 2 2" xfId="23025" xr:uid="{00000000-0005-0000-0000-000038590000}"/>
    <cellStyle name="20% - Accent1 3 2 6 3 2 4 2 3" xfId="23026" xr:uid="{00000000-0005-0000-0000-000039590000}"/>
    <cellStyle name="20% - Accent1 3 2 6 3 2 4 3" xfId="23027" xr:uid="{00000000-0005-0000-0000-00003A590000}"/>
    <cellStyle name="20% - Accent1 3 2 6 3 2 4 3 2" xfId="23028" xr:uid="{00000000-0005-0000-0000-00003B590000}"/>
    <cellStyle name="20% - Accent1 3 2 6 3 2 4 4" xfId="23029" xr:uid="{00000000-0005-0000-0000-00003C590000}"/>
    <cellStyle name="20% - Accent1 3 2 6 3 2 5" xfId="23030" xr:uid="{00000000-0005-0000-0000-00003D590000}"/>
    <cellStyle name="20% - Accent1 3 2 6 3 2 5 2" xfId="23031" xr:uid="{00000000-0005-0000-0000-00003E590000}"/>
    <cellStyle name="20% - Accent1 3 2 6 3 2 5 2 2" xfId="23032" xr:uid="{00000000-0005-0000-0000-00003F590000}"/>
    <cellStyle name="20% - Accent1 3 2 6 3 2 5 3" xfId="23033" xr:uid="{00000000-0005-0000-0000-000040590000}"/>
    <cellStyle name="20% - Accent1 3 2 6 3 2 6" xfId="23034" xr:uid="{00000000-0005-0000-0000-000041590000}"/>
    <cellStyle name="20% - Accent1 3 2 6 3 2 6 2" xfId="23035" xr:uid="{00000000-0005-0000-0000-000042590000}"/>
    <cellStyle name="20% - Accent1 3 2 6 3 2 6 2 2" xfId="23036" xr:uid="{00000000-0005-0000-0000-000043590000}"/>
    <cellStyle name="20% - Accent1 3 2 6 3 2 6 3" xfId="23037" xr:uid="{00000000-0005-0000-0000-000044590000}"/>
    <cellStyle name="20% - Accent1 3 2 6 3 2 7" xfId="23038" xr:uid="{00000000-0005-0000-0000-000045590000}"/>
    <cellStyle name="20% - Accent1 3 2 6 3 2 7 2" xfId="23039" xr:uid="{00000000-0005-0000-0000-000046590000}"/>
    <cellStyle name="20% - Accent1 3 2 6 3 2 8" xfId="23040" xr:uid="{00000000-0005-0000-0000-000047590000}"/>
    <cellStyle name="20% - Accent1 3 2 6 3 2 8 2" xfId="23041" xr:uid="{00000000-0005-0000-0000-000048590000}"/>
    <cellStyle name="20% - Accent1 3 2 6 3 2 9" xfId="23042" xr:uid="{00000000-0005-0000-0000-000049590000}"/>
    <cellStyle name="20% - Accent1 3 2 6 3 3" xfId="23043" xr:uid="{00000000-0005-0000-0000-00004A590000}"/>
    <cellStyle name="20% - Accent1 3 2 6 3 3 2" xfId="23044" xr:uid="{00000000-0005-0000-0000-00004B590000}"/>
    <cellStyle name="20% - Accent1 3 2 6 3 3 2 2" xfId="23045" xr:uid="{00000000-0005-0000-0000-00004C590000}"/>
    <cellStyle name="20% - Accent1 3 2 6 3 3 2 2 2" xfId="23046" xr:uid="{00000000-0005-0000-0000-00004D590000}"/>
    <cellStyle name="20% - Accent1 3 2 6 3 3 2 2 2 2" xfId="23047" xr:uid="{00000000-0005-0000-0000-00004E590000}"/>
    <cellStyle name="20% - Accent1 3 2 6 3 3 2 2 3" xfId="23048" xr:uid="{00000000-0005-0000-0000-00004F590000}"/>
    <cellStyle name="20% - Accent1 3 2 6 3 3 2 3" xfId="23049" xr:uid="{00000000-0005-0000-0000-000050590000}"/>
    <cellStyle name="20% - Accent1 3 2 6 3 3 2 3 2" xfId="23050" xr:uid="{00000000-0005-0000-0000-000051590000}"/>
    <cellStyle name="20% - Accent1 3 2 6 3 3 2 4" xfId="23051" xr:uid="{00000000-0005-0000-0000-000052590000}"/>
    <cellStyle name="20% - Accent1 3 2 6 3 3 3" xfId="23052" xr:uid="{00000000-0005-0000-0000-000053590000}"/>
    <cellStyle name="20% - Accent1 3 2 6 3 3 3 2" xfId="23053" xr:uid="{00000000-0005-0000-0000-000054590000}"/>
    <cellStyle name="20% - Accent1 3 2 6 3 3 3 2 2" xfId="23054" xr:uid="{00000000-0005-0000-0000-000055590000}"/>
    <cellStyle name="20% - Accent1 3 2 6 3 3 3 2 2 2" xfId="23055" xr:uid="{00000000-0005-0000-0000-000056590000}"/>
    <cellStyle name="20% - Accent1 3 2 6 3 3 3 2 3" xfId="23056" xr:uid="{00000000-0005-0000-0000-000057590000}"/>
    <cellStyle name="20% - Accent1 3 2 6 3 3 3 3" xfId="23057" xr:uid="{00000000-0005-0000-0000-000058590000}"/>
    <cellStyle name="20% - Accent1 3 2 6 3 3 3 3 2" xfId="23058" xr:uid="{00000000-0005-0000-0000-000059590000}"/>
    <cellStyle name="20% - Accent1 3 2 6 3 3 3 4" xfId="23059" xr:uid="{00000000-0005-0000-0000-00005A590000}"/>
    <cellStyle name="20% - Accent1 3 2 6 3 3 4" xfId="23060" xr:uid="{00000000-0005-0000-0000-00005B590000}"/>
    <cellStyle name="20% - Accent1 3 2 6 3 3 4 2" xfId="23061" xr:uid="{00000000-0005-0000-0000-00005C590000}"/>
    <cellStyle name="20% - Accent1 3 2 6 3 3 4 2 2" xfId="23062" xr:uid="{00000000-0005-0000-0000-00005D590000}"/>
    <cellStyle name="20% - Accent1 3 2 6 3 3 4 2 2 2" xfId="23063" xr:uid="{00000000-0005-0000-0000-00005E590000}"/>
    <cellStyle name="20% - Accent1 3 2 6 3 3 4 2 3" xfId="23064" xr:uid="{00000000-0005-0000-0000-00005F590000}"/>
    <cellStyle name="20% - Accent1 3 2 6 3 3 4 3" xfId="23065" xr:uid="{00000000-0005-0000-0000-000060590000}"/>
    <cellStyle name="20% - Accent1 3 2 6 3 3 4 3 2" xfId="23066" xr:uid="{00000000-0005-0000-0000-000061590000}"/>
    <cellStyle name="20% - Accent1 3 2 6 3 3 4 4" xfId="23067" xr:uid="{00000000-0005-0000-0000-000062590000}"/>
    <cellStyle name="20% - Accent1 3 2 6 3 3 5" xfId="23068" xr:uid="{00000000-0005-0000-0000-000063590000}"/>
    <cellStyle name="20% - Accent1 3 2 6 3 3 5 2" xfId="23069" xr:uid="{00000000-0005-0000-0000-000064590000}"/>
    <cellStyle name="20% - Accent1 3 2 6 3 3 5 2 2" xfId="23070" xr:uid="{00000000-0005-0000-0000-000065590000}"/>
    <cellStyle name="20% - Accent1 3 2 6 3 3 5 3" xfId="23071" xr:uid="{00000000-0005-0000-0000-000066590000}"/>
    <cellStyle name="20% - Accent1 3 2 6 3 3 6" xfId="23072" xr:uid="{00000000-0005-0000-0000-000067590000}"/>
    <cellStyle name="20% - Accent1 3 2 6 3 3 6 2" xfId="23073" xr:uid="{00000000-0005-0000-0000-000068590000}"/>
    <cellStyle name="20% - Accent1 3 2 6 3 3 6 2 2" xfId="23074" xr:uid="{00000000-0005-0000-0000-000069590000}"/>
    <cellStyle name="20% - Accent1 3 2 6 3 3 6 3" xfId="23075" xr:uid="{00000000-0005-0000-0000-00006A590000}"/>
    <cellStyle name="20% - Accent1 3 2 6 3 3 7" xfId="23076" xr:uid="{00000000-0005-0000-0000-00006B590000}"/>
    <cellStyle name="20% - Accent1 3 2 6 3 3 7 2" xfId="23077" xr:uid="{00000000-0005-0000-0000-00006C590000}"/>
    <cellStyle name="20% - Accent1 3 2 6 3 3 8" xfId="23078" xr:uid="{00000000-0005-0000-0000-00006D590000}"/>
    <cellStyle name="20% - Accent1 3 2 6 3 3 8 2" xfId="23079" xr:uid="{00000000-0005-0000-0000-00006E590000}"/>
    <cellStyle name="20% - Accent1 3 2 6 3 3 9" xfId="23080" xr:uid="{00000000-0005-0000-0000-00006F590000}"/>
    <cellStyle name="20% - Accent1 3 2 6 3 4" xfId="23081" xr:uid="{00000000-0005-0000-0000-000070590000}"/>
    <cellStyle name="20% - Accent1 3 2 6 3 4 2" xfId="23082" xr:uid="{00000000-0005-0000-0000-000071590000}"/>
    <cellStyle name="20% - Accent1 3 2 6 3 4 2 2" xfId="23083" xr:uid="{00000000-0005-0000-0000-000072590000}"/>
    <cellStyle name="20% - Accent1 3 2 6 3 4 2 2 2" xfId="23084" xr:uid="{00000000-0005-0000-0000-000073590000}"/>
    <cellStyle name="20% - Accent1 3 2 6 3 4 2 3" xfId="23085" xr:uid="{00000000-0005-0000-0000-000074590000}"/>
    <cellStyle name="20% - Accent1 3 2 6 3 4 3" xfId="23086" xr:uid="{00000000-0005-0000-0000-000075590000}"/>
    <cellStyle name="20% - Accent1 3 2 6 3 4 3 2" xfId="23087" xr:uid="{00000000-0005-0000-0000-000076590000}"/>
    <cellStyle name="20% - Accent1 3 2 6 3 4 4" xfId="23088" xr:uid="{00000000-0005-0000-0000-000077590000}"/>
    <cellStyle name="20% - Accent1 3 2 6 3 5" xfId="23089" xr:uid="{00000000-0005-0000-0000-000078590000}"/>
    <cellStyle name="20% - Accent1 3 2 6 3 5 2" xfId="23090" xr:uid="{00000000-0005-0000-0000-000079590000}"/>
    <cellStyle name="20% - Accent1 3 2 6 3 5 2 2" xfId="23091" xr:uid="{00000000-0005-0000-0000-00007A590000}"/>
    <cellStyle name="20% - Accent1 3 2 6 3 5 2 2 2" xfId="23092" xr:uid="{00000000-0005-0000-0000-00007B590000}"/>
    <cellStyle name="20% - Accent1 3 2 6 3 5 2 3" xfId="23093" xr:uid="{00000000-0005-0000-0000-00007C590000}"/>
    <cellStyle name="20% - Accent1 3 2 6 3 5 3" xfId="23094" xr:uid="{00000000-0005-0000-0000-00007D590000}"/>
    <cellStyle name="20% - Accent1 3 2 6 3 5 3 2" xfId="23095" xr:uid="{00000000-0005-0000-0000-00007E590000}"/>
    <cellStyle name="20% - Accent1 3 2 6 3 5 4" xfId="23096" xr:uid="{00000000-0005-0000-0000-00007F590000}"/>
    <cellStyle name="20% - Accent1 3 2 6 3 6" xfId="23097" xr:uid="{00000000-0005-0000-0000-000080590000}"/>
    <cellStyle name="20% - Accent1 3 2 6 3 6 2" xfId="23098" xr:uid="{00000000-0005-0000-0000-000081590000}"/>
    <cellStyle name="20% - Accent1 3 2 6 3 6 2 2" xfId="23099" xr:uid="{00000000-0005-0000-0000-000082590000}"/>
    <cellStyle name="20% - Accent1 3 2 6 3 6 2 2 2" xfId="23100" xr:uid="{00000000-0005-0000-0000-000083590000}"/>
    <cellStyle name="20% - Accent1 3 2 6 3 6 2 3" xfId="23101" xr:uid="{00000000-0005-0000-0000-000084590000}"/>
    <cellStyle name="20% - Accent1 3 2 6 3 6 3" xfId="23102" xr:uid="{00000000-0005-0000-0000-000085590000}"/>
    <cellStyle name="20% - Accent1 3 2 6 3 6 3 2" xfId="23103" xr:uid="{00000000-0005-0000-0000-000086590000}"/>
    <cellStyle name="20% - Accent1 3 2 6 3 6 4" xfId="23104" xr:uid="{00000000-0005-0000-0000-000087590000}"/>
    <cellStyle name="20% - Accent1 3 2 6 3 7" xfId="23105" xr:uid="{00000000-0005-0000-0000-000088590000}"/>
    <cellStyle name="20% - Accent1 3 2 6 3 7 2" xfId="23106" xr:uid="{00000000-0005-0000-0000-000089590000}"/>
    <cellStyle name="20% - Accent1 3 2 6 3 7 2 2" xfId="23107" xr:uid="{00000000-0005-0000-0000-00008A590000}"/>
    <cellStyle name="20% - Accent1 3 2 6 3 7 3" xfId="23108" xr:uid="{00000000-0005-0000-0000-00008B590000}"/>
    <cellStyle name="20% - Accent1 3 2 6 3 8" xfId="23109" xr:uid="{00000000-0005-0000-0000-00008C590000}"/>
    <cellStyle name="20% - Accent1 3 2 6 3 8 2" xfId="23110" xr:uid="{00000000-0005-0000-0000-00008D590000}"/>
    <cellStyle name="20% - Accent1 3 2 6 3 8 2 2" xfId="23111" xr:uid="{00000000-0005-0000-0000-00008E590000}"/>
    <cellStyle name="20% - Accent1 3 2 6 3 8 3" xfId="23112" xr:uid="{00000000-0005-0000-0000-00008F590000}"/>
    <cellStyle name="20% - Accent1 3 2 6 3 9" xfId="23113" xr:uid="{00000000-0005-0000-0000-000090590000}"/>
    <cellStyle name="20% - Accent1 3 2 6 3 9 2" xfId="23114" xr:uid="{00000000-0005-0000-0000-000091590000}"/>
    <cellStyle name="20% - Accent1 3 2 6 4" xfId="23115" xr:uid="{00000000-0005-0000-0000-000092590000}"/>
    <cellStyle name="20% - Accent1 3 2 6 4 10" xfId="23116" xr:uid="{00000000-0005-0000-0000-000093590000}"/>
    <cellStyle name="20% - Accent1 3 2 6 4 10 2" xfId="23117" xr:uid="{00000000-0005-0000-0000-000094590000}"/>
    <cellStyle name="20% - Accent1 3 2 6 4 11" xfId="23118" xr:uid="{00000000-0005-0000-0000-000095590000}"/>
    <cellStyle name="20% - Accent1 3 2 6 4 2" xfId="23119" xr:uid="{00000000-0005-0000-0000-000096590000}"/>
    <cellStyle name="20% - Accent1 3 2 6 4 2 2" xfId="23120" xr:uid="{00000000-0005-0000-0000-000097590000}"/>
    <cellStyle name="20% - Accent1 3 2 6 4 2 2 2" xfId="23121" xr:uid="{00000000-0005-0000-0000-000098590000}"/>
    <cellStyle name="20% - Accent1 3 2 6 4 2 2 2 2" xfId="23122" xr:uid="{00000000-0005-0000-0000-000099590000}"/>
    <cellStyle name="20% - Accent1 3 2 6 4 2 2 2 2 2" xfId="23123" xr:uid="{00000000-0005-0000-0000-00009A590000}"/>
    <cellStyle name="20% - Accent1 3 2 6 4 2 2 2 3" xfId="23124" xr:uid="{00000000-0005-0000-0000-00009B590000}"/>
    <cellStyle name="20% - Accent1 3 2 6 4 2 2 3" xfId="23125" xr:uid="{00000000-0005-0000-0000-00009C590000}"/>
    <cellStyle name="20% - Accent1 3 2 6 4 2 2 3 2" xfId="23126" xr:uid="{00000000-0005-0000-0000-00009D590000}"/>
    <cellStyle name="20% - Accent1 3 2 6 4 2 2 4" xfId="23127" xr:uid="{00000000-0005-0000-0000-00009E590000}"/>
    <cellStyle name="20% - Accent1 3 2 6 4 2 3" xfId="23128" xr:uid="{00000000-0005-0000-0000-00009F590000}"/>
    <cellStyle name="20% - Accent1 3 2 6 4 2 3 2" xfId="23129" xr:uid="{00000000-0005-0000-0000-0000A0590000}"/>
    <cellStyle name="20% - Accent1 3 2 6 4 2 3 2 2" xfId="23130" xr:uid="{00000000-0005-0000-0000-0000A1590000}"/>
    <cellStyle name="20% - Accent1 3 2 6 4 2 3 2 2 2" xfId="23131" xr:uid="{00000000-0005-0000-0000-0000A2590000}"/>
    <cellStyle name="20% - Accent1 3 2 6 4 2 3 2 3" xfId="23132" xr:uid="{00000000-0005-0000-0000-0000A3590000}"/>
    <cellStyle name="20% - Accent1 3 2 6 4 2 3 3" xfId="23133" xr:uid="{00000000-0005-0000-0000-0000A4590000}"/>
    <cellStyle name="20% - Accent1 3 2 6 4 2 3 3 2" xfId="23134" xr:uid="{00000000-0005-0000-0000-0000A5590000}"/>
    <cellStyle name="20% - Accent1 3 2 6 4 2 3 4" xfId="23135" xr:uid="{00000000-0005-0000-0000-0000A6590000}"/>
    <cellStyle name="20% - Accent1 3 2 6 4 2 4" xfId="23136" xr:uid="{00000000-0005-0000-0000-0000A7590000}"/>
    <cellStyle name="20% - Accent1 3 2 6 4 2 4 2" xfId="23137" xr:uid="{00000000-0005-0000-0000-0000A8590000}"/>
    <cellStyle name="20% - Accent1 3 2 6 4 2 4 2 2" xfId="23138" xr:uid="{00000000-0005-0000-0000-0000A9590000}"/>
    <cellStyle name="20% - Accent1 3 2 6 4 2 4 2 2 2" xfId="23139" xr:uid="{00000000-0005-0000-0000-0000AA590000}"/>
    <cellStyle name="20% - Accent1 3 2 6 4 2 4 2 3" xfId="23140" xr:uid="{00000000-0005-0000-0000-0000AB590000}"/>
    <cellStyle name="20% - Accent1 3 2 6 4 2 4 3" xfId="23141" xr:uid="{00000000-0005-0000-0000-0000AC590000}"/>
    <cellStyle name="20% - Accent1 3 2 6 4 2 4 3 2" xfId="23142" xr:uid="{00000000-0005-0000-0000-0000AD590000}"/>
    <cellStyle name="20% - Accent1 3 2 6 4 2 4 4" xfId="23143" xr:uid="{00000000-0005-0000-0000-0000AE590000}"/>
    <cellStyle name="20% - Accent1 3 2 6 4 2 5" xfId="23144" xr:uid="{00000000-0005-0000-0000-0000AF590000}"/>
    <cellStyle name="20% - Accent1 3 2 6 4 2 5 2" xfId="23145" xr:uid="{00000000-0005-0000-0000-0000B0590000}"/>
    <cellStyle name="20% - Accent1 3 2 6 4 2 5 2 2" xfId="23146" xr:uid="{00000000-0005-0000-0000-0000B1590000}"/>
    <cellStyle name="20% - Accent1 3 2 6 4 2 5 3" xfId="23147" xr:uid="{00000000-0005-0000-0000-0000B2590000}"/>
    <cellStyle name="20% - Accent1 3 2 6 4 2 6" xfId="23148" xr:uid="{00000000-0005-0000-0000-0000B3590000}"/>
    <cellStyle name="20% - Accent1 3 2 6 4 2 6 2" xfId="23149" xr:uid="{00000000-0005-0000-0000-0000B4590000}"/>
    <cellStyle name="20% - Accent1 3 2 6 4 2 6 2 2" xfId="23150" xr:uid="{00000000-0005-0000-0000-0000B5590000}"/>
    <cellStyle name="20% - Accent1 3 2 6 4 2 6 3" xfId="23151" xr:uid="{00000000-0005-0000-0000-0000B6590000}"/>
    <cellStyle name="20% - Accent1 3 2 6 4 2 7" xfId="23152" xr:uid="{00000000-0005-0000-0000-0000B7590000}"/>
    <cellStyle name="20% - Accent1 3 2 6 4 2 7 2" xfId="23153" xr:uid="{00000000-0005-0000-0000-0000B8590000}"/>
    <cellStyle name="20% - Accent1 3 2 6 4 2 8" xfId="23154" xr:uid="{00000000-0005-0000-0000-0000B9590000}"/>
    <cellStyle name="20% - Accent1 3 2 6 4 2 8 2" xfId="23155" xr:uid="{00000000-0005-0000-0000-0000BA590000}"/>
    <cellStyle name="20% - Accent1 3 2 6 4 2 9" xfId="23156" xr:uid="{00000000-0005-0000-0000-0000BB590000}"/>
    <cellStyle name="20% - Accent1 3 2 6 4 3" xfId="23157" xr:uid="{00000000-0005-0000-0000-0000BC590000}"/>
    <cellStyle name="20% - Accent1 3 2 6 4 3 2" xfId="23158" xr:uid="{00000000-0005-0000-0000-0000BD590000}"/>
    <cellStyle name="20% - Accent1 3 2 6 4 3 2 2" xfId="23159" xr:uid="{00000000-0005-0000-0000-0000BE590000}"/>
    <cellStyle name="20% - Accent1 3 2 6 4 3 2 2 2" xfId="23160" xr:uid="{00000000-0005-0000-0000-0000BF590000}"/>
    <cellStyle name="20% - Accent1 3 2 6 4 3 2 2 2 2" xfId="23161" xr:uid="{00000000-0005-0000-0000-0000C0590000}"/>
    <cellStyle name="20% - Accent1 3 2 6 4 3 2 2 3" xfId="23162" xr:uid="{00000000-0005-0000-0000-0000C1590000}"/>
    <cellStyle name="20% - Accent1 3 2 6 4 3 2 3" xfId="23163" xr:uid="{00000000-0005-0000-0000-0000C2590000}"/>
    <cellStyle name="20% - Accent1 3 2 6 4 3 2 3 2" xfId="23164" xr:uid="{00000000-0005-0000-0000-0000C3590000}"/>
    <cellStyle name="20% - Accent1 3 2 6 4 3 2 4" xfId="23165" xr:uid="{00000000-0005-0000-0000-0000C4590000}"/>
    <cellStyle name="20% - Accent1 3 2 6 4 3 3" xfId="23166" xr:uid="{00000000-0005-0000-0000-0000C5590000}"/>
    <cellStyle name="20% - Accent1 3 2 6 4 3 3 2" xfId="23167" xr:uid="{00000000-0005-0000-0000-0000C6590000}"/>
    <cellStyle name="20% - Accent1 3 2 6 4 3 3 2 2" xfId="23168" xr:uid="{00000000-0005-0000-0000-0000C7590000}"/>
    <cellStyle name="20% - Accent1 3 2 6 4 3 3 2 2 2" xfId="23169" xr:uid="{00000000-0005-0000-0000-0000C8590000}"/>
    <cellStyle name="20% - Accent1 3 2 6 4 3 3 2 3" xfId="23170" xr:uid="{00000000-0005-0000-0000-0000C9590000}"/>
    <cellStyle name="20% - Accent1 3 2 6 4 3 3 3" xfId="23171" xr:uid="{00000000-0005-0000-0000-0000CA590000}"/>
    <cellStyle name="20% - Accent1 3 2 6 4 3 3 3 2" xfId="23172" xr:uid="{00000000-0005-0000-0000-0000CB590000}"/>
    <cellStyle name="20% - Accent1 3 2 6 4 3 3 4" xfId="23173" xr:uid="{00000000-0005-0000-0000-0000CC590000}"/>
    <cellStyle name="20% - Accent1 3 2 6 4 3 4" xfId="23174" xr:uid="{00000000-0005-0000-0000-0000CD590000}"/>
    <cellStyle name="20% - Accent1 3 2 6 4 3 4 2" xfId="23175" xr:uid="{00000000-0005-0000-0000-0000CE590000}"/>
    <cellStyle name="20% - Accent1 3 2 6 4 3 4 2 2" xfId="23176" xr:uid="{00000000-0005-0000-0000-0000CF590000}"/>
    <cellStyle name="20% - Accent1 3 2 6 4 3 4 2 2 2" xfId="23177" xr:uid="{00000000-0005-0000-0000-0000D0590000}"/>
    <cellStyle name="20% - Accent1 3 2 6 4 3 4 2 3" xfId="23178" xr:uid="{00000000-0005-0000-0000-0000D1590000}"/>
    <cellStyle name="20% - Accent1 3 2 6 4 3 4 3" xfId="23179" xr:uid="{00000000-0005-0000-0000-0000D2590000}"/>
    <cellStyle name="20% - Accent1 3 2 6 4 3 4 3 2" xfId="23180" xr:uid="{00000000-0005-0000-0000-0000D3590000}"/>
    <cellStyle name="20% - Accent1 3 2 6 4 3 4 4" xfId="23181" xr:uid="{00000000-0005-0000-0000-0000D4590000}"/>
    <cellStyle name="20% - Accent1 3 2 6 4 3 5" xfId="23182" xr:uid="{00000000-0005-0000-0000-0000D5590000}"/>
    <cellStyle name="20% - Accent1 3 2 6 4 3 5 2" xfId="23183" xr:uid="{00000000-0005-0000-0000-0000D6590000}"/>
    <cellStyle name="20% - Accent1 3 2 6 4 3 5 2 2" xfId="23184" xr:uid="{00000000-0005-0000-0000-0000D7590000}"/>
    <cellStyle name="20% - Accent1 3 2 6 4 3 5 3" xfId="23185" xr:uid="{00000000-0005-0000-0000-0000D8590000}"/>
    <cellStyle name="20% - Accent1 3 2 6 4 3 6" xfId="23186" xr:uid="{00000000-0005-0000-0000-0000D9590000}"/>
    <cellStyle name="20% - Accent1 3 2 6 4 3 6 2" xfId="23187" xr:uid="{00000000-0005-0000-0000-0000DA590000}"/>
    <cellStyle name="20% - Accent1 3 2 6 4 3 6 2 2" xfId="23188" xr:uid="{00000000-0005-0000-0000-0000DB590000}"/>
    <cellStyle name="20% - Accent1 3 2 6 4 3 6 3" xfId="23189" xr:uid="{00000000-0005-0000-0000-0000DC590000}"/>
    <cellStyle name="20% - Accent1 3 2 6 4 3 7" xfId="23190" xr:uid="{00000000-0005-0000-0000-0000DD590000}"/>
    <cellStyle name="20% - Accent1 3 2 6 4 3 7 2" xfId="23191" xr:uid="{00000000-0005-0000-0000-0000DE590000}"/>
    <cellStyle name="20% - Accent1 3 2 6 4 3 8" xfId="23192" xr:uid="{00000000-0005-0000-0000-0000DF590000}"/>
    <cellStyle name="20% - Accent1 3 2 6 4 3 8 2" xfId="23193" xr:uid="{00000000-0005-0000-0000-0000E0590000}"/>
    <cellStyle name="20% - Accent1 3 2 6 4 3 9" xfId="23194" xr:uid="{00000000-0005-0000-0000-0000E1590000}"/>
    <cellStyle name="20% - Accent1 3 2 6 4 4" xfId="23195" xr:uid="{00000000-0005-0000-0000-0000E2590000}"/>
    <cellStyle name="20% - Accent1 3 2 6 4 4 2" xfId="23196" xr:uid="{00000000-0005-0000-0000-0000E3590000}"/>
    <cellStyle name="20% - Accent1 3 2 6 4 4 2 2" xfId="23197" xr:uid="{00000000-0005-0000-0000-0000E4590000}"/>
    <cellStyle name="20% - Accent1 3 2 6 4 4 2 2 2" xfId="23198" xr:uid="{00000000-0005-0000-0000-0000E5590000}"/>
    <cellStyle name="20% - Accent1 3 2 6 4 4 2 3" xfId="23199" xr:uid="{00000000-0005-0000-0000-0000E6590000}"/>
    <cellStyle name="20% - Accent1 3 2 6 4 4 3" xfId="23200" xr:uid="{00000000-0005-0000-0000-0000E7590000}"/>
    <cellStyle name="20% - Accent1 3 2 6 4 4 3 2" xfId="23201" xr:uid="{00000000-0005-0000-0000-0000E8590000}"/>
    <cellStyle name="20% - Accent1 3 2 6 4 4 4" xfId="23202" xr:uid="{00000000-0005-0000-0000-0000E9590000}"/>
    <cellStyle name="20% - Accent1 3 2 6 4 5" xfId="23203" xr:uid="{00000000-0005-0000-0000-0000EA590000}"/>
    <cellStyle name="20% - Accent1 3 2 6 4 5 2" xfId="23204" xr:uid="{00000000-0005-0000-0000-0000EB590000}"/>
    <cellStyle name="20% - Accent1 3 2 6 4 5 2 2" xfId="23205" xr:uid="{00000000-0005-0000-0000-0000EC590000}"/>
    <cellStyle name="20% - Accent1 3 2 6 4 5 2 2 2" xfId="23206" xr:uid="{00000000-0005-0000-0000-0000ED590000}"/>
    <cellStyle name="20% - Accent1 3 2 6 4 5 2 3" xfId="23207" xr:uid="{00000000-0005-0000-0000-0000EE590000}"/>
    <cellStyle name="20% - Accent1 3 2 6 4 5 3" xfId="23208" xr:uid="{00000000-0005-0000-0000-0000EF590000}"/>
    <cellStyle name="20% - Accent1 3 2 6 4 5 3 2" xfId="23209" xr:uid="{00000000-0005-0000-0000-0000F0590000}"/>
    <cellStyle name="20% - Accent1 3 2 6 4 5 4" xfId="23210" xr:uid="{00000000-0005-0000-0000-0000F1590000}"/>
    <cellStyle name="20% - Accent1 3 2 6 4 6" xfId="23211" xr:uid="{00000000-0005-0000-0000-0000F2590000}"/>
    <cellStyle name="20% - Accent1 3 2 6 4 6 2" xfId="23212" xr:uid="{00000000-0005-0000-0000-0000F3590000}"/>
    <cellStyle name="20% - Accent1 3 2 6 4 6 2 2" xfId="23213" xr:uid="{00000000-0005-0000-0000-0000F4590000}"/>
    <cellStyle name="20% - Accent1 3 2 6 4 6 2 2 2" xfId="23214" xr:uid="{00000000-0005-0000-0000-0000F5590000}"/>
    <cellStyle name="20% - Accent1 3 2 6 4 6 2 3" xfId="23215" xr:uid="{00000000-0005-0000-0000-0000F6590000}"/>
    <cellStyle name="20% - Accent1 3 2 6 4 6 3" xfId="23216" xr:uid="{00000000-0005-0000-0000-0000F7590000}"/>
    <cellStyle name="20% - Accent1 3 2 6 4 6 3 2" xfId="23217" xr:uid="{00000000-0005-0000-0000-0000F8590000}"/>
    <cellStyle name="20% - Accent1 3 2 6 4 6 4" xfId="23218" xr:uid="{00000000-0005-0000-0000-0000F9590000}"/>
    <cellStyle name="20% - Accent1 3 2 6 4 7" xfId="23219" xr:uid="{00000000-0005-0000-0000-0000FA590000}"/>
    <cellStyle name="20% - Accent1 3 2 6 4 7 2" xfId="23220" xr:uid="{00000000-0005-0000-0000-0000FB590000}"/>
    <cellStyle name="20% - Accent1 3 2 6 4 7 2 2" xfId="23221" xr:uid="{00000000-0005-0000-0000-0000FC590000}"/>
    <cellStyle name="20% - Accent1 3 2 6 4 7 3" xfId="23222" xr:uid="{00000000-0005-0000-0000-0000FD590000}"/>
    <cellStyle name="20% - Accent1 3 2 6 4 8" xfId="23223" xr:uid="{00000000-0005-0000-0000-0000FE590000}"/>
    <cellStyle name="20% - Accent1 3 2 6 4 8 2" xfId="23224" xr:uid="{00000000-0005-0000-0000-0000FF590000}"/>
    <cellStyle name="20% - Accent1 3 2 6 4 8 2 2" xfId="23225" xr:uid="{00000000-0005-0000-0000-0000005A0000}"/>
    <cellStyle name="20% - Accent1 3 2 6 4 8 3" xfId="23226" xr:uid="{00000000-0005-0000-0000-0000015A0000}"/>
    <cellStyle name="20% - Accent1 3 2 6 4 9" xfId="23227" xr:uid="{00000000-0005-0000-0000-0000025A0000}"/>
    <cellStyle name="20% - Accent1 3 2 6 4 9 2" xfId="23228" xr:uid="{00000000-0005-0000-0000-0000035A0000}"/>
    <cellStyle name="20% - Accent1 3 2 6 5" xfId="23229" xr:uid="{00000000-0005-0000-0000-0000045A0000}"/>
    <cellStyle name="20% - Accent1 3 2 6 5 2" xfId="23230" xr:uid="{00000000-0005-0000-0000-0000055A0000}"/>
    <cellStyle name="20% - Accent1 3 2 6 5 2 2" xfId="23231" xr:uid="{00000000-0005-0000-0000-0000065A0000}"/>
    <cellStyle name="20% - Accent1 3 2 6 5 2 2 2" xfId="23232" xr:uid="{00000000-0005-0000-0000-0000075A0000}"/>
    <cellStyle name="20% - Accent1 3 2 6 5 2 2 2 2" xfId="23233" xr:uid="{00000000-0005-0000-0000-0000085A0000}"/>
    <cellStyle name="20% - Accent1 3 2 6 5 2 2 3" xfId="23234" xr:uid="{00000000-0005-0000-0000-0000095A0000}"/>
    <cellStyle name="20% - Accent1 3 2 6 5 2 3" xfId="23235" xr:uid="{00000000-0005-0000-0000-00000A5A0000}"/>
    <cellStyle name="20% - Accent1 3 2 6 5 2 3 2" xfId="23236" xr:uid="{00000000-0005-0000-0000-00000B5A0000}"/>
    <cellStyle name="20% - Accent1 3 2 6 5 2 4" xfId="23237" xr:uid="{00000000-0005-0000-0000-00000C5A0000}"/>
    <cellStyle name="20% - Accent1 3 2 6 5 3" xfId="23238" xr:uid="{00000000-0005-0000-0000-00000D5A0000}"/>
    <cellStyle name="20% - Accent1 3 2 6 5 3 2" xfId="23239" xr:uid="{00000000-0005-0000-0000-00000E5A0000}"/>
    <cellStyle name="20% - Accent1 3 2 6 5 3 2 2" xfId="23240" xr:uid="{00000000-0005-0000-0000-00000F5A0000}"/>
    <cellStyle name="20% - Accent1 3 2 6 5 3 2 2 2" xfId="23241" xr:uid="{00000000-0005-0000-0000-0000105A0000}"/>
    <cellStyle name="20% - Accent1 3 2 6 5 3 2 3" xfId="23242" xr:uid="{00000000-0005-0000-0000-0000115A0000}"/>
    <cellStyle name="20% - Accent1 3 2 6 5 3 3" xfId="23243" xr:uid="{00000000-0005-0000-0000-0000125A0000}"/>
    <cellStyle name="20% - Accent1 3 2 6 5 3 3 2" xfId="23244" xr:uid="{00000000-0005-0000-0000-0000135A0000}"/>
    <cellStyle name="20% - Accent1 3 2 6 5 3 4" xfId="23245" xr:uid="{00000000-0005-0000-0000-0000145A0000}"/>
    <cellStyle name="20% - Accent1 3 2 6 5 4" xfId="23246" xr:uid="{00000000-0005-0000-0000-0000155A0000}"/>
    <cellStyle name="20% - Accent1 3 2 6 5 4 2" xfId="23247" xr:uid="{00000000-0005-0000-0000-0000165A0000}"/>
    <cellStyle name="20% - Accent1 3 2 6 5 4 2 2" xfId="23248" xr:uid="{00000000-0005-0000-0000-0000175A0000}"/>
    <cellStyle name="20% - Accent1 3 2 6 5 4 2 2 2" xfId="23249" xr:uid="{00000000-0005-0000-0000-0000185A0000}"/>
    <cellStyle name="20% - Accent1 3 2 6 5 4 2 3" xfId="23250" xr:uid="{00000000-0005-0000-0000-0000195A0000}"/>
    <cellStyle name="20% - Accent1 3 2 6 5 4 3" xfId="23251" xr:uid="{00000000-0005-0000-0000-00001A5A0000}"/>
    <cellStyle name="20% - Accent1 3 2 6 5 4 3 2" xfId="23252" xr:uid="{00000000-0005-0000-0000-00001B5A0000}"/>
    <cellStyle name="20% - Accent1 3 2 6 5 4 4" xfId="23253" xr:uid="{00000000-0005-0000-0000-00001C5A0000}"/>
    <cellStyle name="20% - Accent1 3 2 6 5 5" xfId="23254" xr:uid="{00000000-0005-0000-0000-00001D5A0000}"/>
    <cellStyle name="20% - Accent1 3 2 6 5 5 2" xfId="23255" xr:uid="{00000000-0005-0000-0000-00001E5A0000}"/>
    <cellStyle name="20% - Accent1 3 2 6 5 5 2 2" xfId="23256" xr:uid="{00000000-0005-0000-0000-00001F5A0000}"/>
    <cellStyle name="20% - Accent1 3 2 6 5 5 3" xfId="23257" xr:uid="{00000000-0005-0000-0000-0000205A0000}"/>
    <cellStyle name="20% - Accent1 3 2 6 5 6" xfId="23258" xr:uid="{00000000-0005-0000-0000-0000215A0000}"/>
    <cellStyle name="20% - Accent1 3 2 6 5 6 2" xfId="23259" xr:uid="{00000000-0005-0000-0000-0000225A0000}"/>
    <cellStyle name="20% - Accent1 3 2 6 5 6 2 2" xfId="23260" xr:uid="{00000000-0005-0000-0000-0000235A0000}"/>
    <cellStyle name="20% - Accent1 3 2 6 5 6 3" xfId="23261" xr:uid="{00000000-0005-0000-0000-0000245A0000}"/>
    <cellStyle name="20% - Accent1 3 2 6 5 7" xfId="23262" xr:uid="{00000000-0005-0000-0000-0000255A0000}"/>
    <cellStyle name="20% - Accent1 3 2 6 5 7 2" xfId="23263" xr:uid="{00000000-0005-0000-0000-0000265A0000}"/>
    <cellStyle name="20% - Accent1 3 2 6 5 8" xfId="23264" xr:uid="{00000000-0005-0000-0000-0000275A0000}"/>
    <cellStyle name="20% - Accent1 3 2 6 5 8 2" xfId="23265" xr:uid="{00000000-0005-0000-0000-0000285A0000}"/>
    <cellStyle name="20% - Accent1 3 2 6 5 9" xfId="23266" xr:uid="{00000000-0005-0000-0000-0000295A0000}"/>
    <cellStyle name="20% - Accent1 3 2 6 6" xfId="23267" xr:uid="{00000000-0005-0000-0000-00002A5A0000}"/>
    <cellStyle name="20% - Accent1 3 2 6 6 2" xfId="23268" xr:uid="{00000000-0005-0000-0000-00002B5A0000}"/>
    <cellStyle name="20% - Accent1 3 2 6 6 2 2" xfId="23269" xr:uid="{00000000-0005-0000-0000-00002C5A0000}"/>
    <cellStyle name="20% - Accent1 3 2 6 6 2 2 2" xfId="23270" xr:uid="{00000000-0005-0000-0000-00002D5A0000}"/>
    <cellStyle name="20% - Accent1 3 2 6 6 2 2 2 2" xfId="23271" xr:uid="{00000000-0005-0000-0000-00002E5A0000}"/>
    <cellStyle name="20% - Accent1 3 2 6 6 2 2 3" xfId="23272" xr:uid="{00000000-0005-0000-0000-00002F5A0000}"/>
    <cellStyle name="20% - Accent1 3 2 6 6 2 3" xfId="23273" xr:uid="{00000000-0005-0000-0000-0000305A0000}"/>
    <cellStyle name="20% - Accent1 3 2 6 6 2 3 2" xfId="23274" xr:uid="{00000000-0005-0000-0000-0000315A0000}"/>
    <cellStyle name="20% - Accent1 3 2 6 6 2 4" xfId="23275" xr:uid="{00000000-0005-0000-0000-0000325A0000}"/>
    <cellStyle name="20% - Accent1 3 2 6 6 3" xfId="23276" xr:uid="{00000000-0005-0000-0000-0000335A0000}"/>
    <cellStyle name="20% - Accent1 3 2 6 6 3 2" xfId="23277" xr:uid="{00000000-0005-0000-0000-0000345A0000}"/>
    <cellStyle name="20% - Accent1 3 2 6 6 3 2 2" xfId="23278" xr:uid="{00000000-0005-0000-0000-0000355A0000}"/>
    <cellStyle name="20% - Accent1 3 2 6 6 3 2 2 2" xfId="23279" xr:uid="{00000000-0005-0000-0000-0000365A0000}"/>
    <cellStyle name="20% - Accent1 3 2 6 6 3 2 3" xfId="23280" xr:uid="{00000000-0005-0000-0000-0000375A0000}"/>
    <cellStyle name="20% - Accent1 3 2 6 6 3 3" xfId="23281" xr:uid="{00000000-0005-0000-0000-0000385A0000}"/>
    <cellStyle name="20% - Accent1 3 2 6 6 3 3 2" xfId="23282" xr:uid="{00000000-0005-0000-0000-0000395A0000}"/>
    <cellStyle name="20% - Accent1 3 2 6 6 3 4" xfId="23283" xr:uid="{00000000-0005-0000-0000-00003A5A0000}"/>
    <cellStyle name="20% - Accent1 3 2 6 6 4" xfId="23284" xr:uid="{00000000-0005-0000-0000-00003B5A0000}"/>
    <cellStyle name="20% - Accent1 3 2 6 6 4 2" xfId="23285" xr:uid="{00000000-0005-0000-0000-00003C5A0000}"/>
    <cellStyle name="20% - Accent1 3 2 6 6 4 2 2" xfId="23286" xr:uid="{00000000-0005-0000-0000-00003D5A0000}"/>
    <cellStyle name="20% - Accent1 3 2 6 6 4 2 2 2" xfId="23287" xr:uid="{00000000-0005-0000-0000-00003E5A0000}"/>
    <cellStyle name="20% - Accent1 3 2 6 6 4 2 3" xfId="23288" xr:uid="{00000000-0005-0000-0000-00003F5A0000}"/>
    <cellStyle name="20% - Accent1 3 2 6 6 4 3" xfId="23289" xr:uid="{00000000-0005-0000-0000-0000405A0000}"/>
    <cellStyle name="20% - Accent1 3 2 6 6 4 3 2" xfId="23290" xr:uid="{00000000-0005-0000-0000-0000415A0000}"/>
    <cellStyle name="20% - Accent1 3 2 6 6 4 4" xfId="23291" xr:uid="{00000000-0005-0000-0000-0000425A0000}"/>
    <cellStyle name="20% - Accent1 3 2 6 6 5" xfId="23292" xr:uid="{00000000-0005-0000-0000-0000435A0000}"/>
    <cellStyle name="20% - Accent1 3 2 6 6 5 2" xfId="23293" xr:uid="{00000000-0005-0000-0000-0000445A0000}"/>
    <cellStyle name="20% - Accent1 3 2 6 6 5 2 2" xfId="23294" xr:uid="{00000000-0005-0000-0000-0000455A0000}"/>
    <cellStyle name="20% - Accent1 3 2 6 6 5 3" xfId="23295" xr:uid="{00000000-0005-0000-0000-0000465A0000}"/>
    <cellStyle name="20% - Accent1 3 2 6 6 6" xfId="23296" xr:uid="{00000000-0005-0000-0000-0000475A0000}"/>
    <cellStyle name="20% - Accent1 3 2 6 6 6 2" xfId="23297" xr:uid="{00000000-0005-0000-0000-0000485A0000}"/>
    <cellStyle name="20% - Accent1 3 2 6 6 6 2 2" xfId="23298" xr:uid="{00000000-0005-0000-0000-0000495A0000}"/>
    <cellStyle name="20% - Accent1 3 2 6 6 6 3" xfId="23299" xr:uid="{00000000-0005-0000-0000-00004A5A0000}"/>
    <cellStyle name="20% - Accent1 3 2 6 6 7" xfId="23300" xr:uid="{00000000-0005-0000-0000-00004B5A0000}"/>
    <cellStyle name="20% - Accent1 3 2 6 6 7 2" xfId="23301" xr:uid="{00000000-0005-0000-0000-00004C5A0000}"/>
    <cellStyle name="20% - Accent1 3 2 6 6 8" xfId="23302" xr:uid="{00000000-0005-0000-0000-00004D5A0000}"/>
    <cellStyle name="20% - Accent1 3 2 6 6 8 2" xfId="23303" xr:uid="{00000000-0005-0000-0000-00004E5A0000}"/>
    <cellStyle name="20% - Accent1 3 2 6 6 9" xfId="23304" xr:uid="{00000000-0005-0000-0000-00004F5A0000}"/>
    <cellStyle name="20% - Accent1 3 2 6 7" xfId="23305" xr:uid="{00000000-0005-0000-0000-0000505A0000}"/>
    <cellStyle name="20% - Accent1 3 2 6 7 2" xfId="23306" xr:uid="{00000000-0005-0000-0000-0000515A0000}"/>
    <cellStyle name="20% - Accent1 3 2 6 7 2 2" xfId="23307" xr:uid="{00000000-0005-0000-0000-0000525A0000}"/>
    <cellStyle name="20% - Accent1 3 2 6 7 2 2 2" xfId="23308" xr:uid="{00000000-0005-0000-0000-0000535A0000}"/>
    <cellStyle name="20% - Accent1 3 2 6 7 2 3" xfId="23309" xr:uid="{00000000-0005-0000-0000-0000545A0000}"/>
    <cellStyle name="20% - Accent1 3 2 6 7 3" xfId="23310" xr:uid="{00000000-0005-0000-0000-0000555A0000}"/>
    <cellStyle name="20% - Accent1 3 2 6 7 3 2" xfId="23311" xr:uid="{00000000-0005-0000-0000-0000565A0000}"/>
    <cellStyle name="20% - Accent1 3 2 6 7 4" xfId="23312" xr:uid="{00000000-0005-0000-0000-0000575A0000}"/>
    <cellStyle name="20% - Accent1 3 2 6 8" xfId="23313" xr:uid="{00000000-0005-0000-0000-0000585A0000}"/>
    <cellStyle name="20% - Accent1 3 2 6 8 2" xfId="23314" xr:uid="{00000000-0005-0000-0000-0000595A0000}"/>
    <cellStyle name="20% - Accent1 3 2 6 8 2 2" xfId="23315" xr:uid="{00000000-0005-0000-0000-00005A5A0000}"/>
    <cellStyle name="20% - Accent1 3 2 6 8 2 2 2" xfId="23316" xr:uid="{00000000-0005-0000-0000-00005B5A0000}"/>
    <cellStyle name="20% - Accent1 3 2 6 8 2 3" xfId="23317" xr:uid="{00000000-0005-0000-0000-00005C5A0000}"/>
    <cellStyle name="20% - Accent1 3 2 6 8 3" xfId="23318" xr:uid="{00000000-0005-0000-0000-00005D5A0000}"/>
    <cellStyle name="20% - Accent1 3 2 6 8 3 2" xfId="23319" xr:uid="{00000000-0005-0000-0000-00005E5A0000}"/>
    <cellStyle name="20% - Accent1 3 2 6 8 4" xfId="23320" xr:uid="{00000000-0005-0000-0000-00005F5A0000}"/>
    <cellStyle name="20% - Accent1 3 2 6 9" xfId="23321" xr:uid="{00000000-0005-0000-0000-0000605A0000}"/>
    <cellStyle name="20% - Accent1 3 2 6 9 2" xfId="23322" xr:uid="{00000000-0005-0000-0000-0000615A0000}"/>
    <cellStyle name="20% - Accent1 3 2 6 9 2 2" xfId="23323" xr:uid="{00000000-0005-0000-0000-0000625A0000}"/>
    <cellStyle name="20% - Accent1 3 2 6 9 2 2 2" xfId="23324" xr:uid="{00000000-0005-0000-0000-0000635A0000}"/>
    <cellStyle name="20% - Accent1 3 2 6 9 2 3" xfId="23325" xr:uid="{00000000-0005-0000-0000-0000645A0000}"/>
    <cellStyle name="20% - Accent1 3 2 6 9 3" xfId="23326" xr:uid="{00000000-0005-0000-0000-0000655A0000}"/>
    <cellStyle name="20% - Accent1 3 2 6 9 3 2" xfId="23327" xr:uid="{00000000-0005-0000-0000-0000665A0000}"/>
    <cellStyle name="20% - Accent1 3 2 6 9 4" xfId="23328" xr:uid="{00000000-0005-0000-0000-0000675A0000}"/>
    <cellStyle name="20% - Accent1 3 2 7" xfId="23329" xr:uid="{00000000-0005-0000-0000-0000685A0000}"/>
    <cellStyle name="20% - Accent1 3 2 7 10" xfId="23330" xr:uid="{00000000-0005-0000-0000-0000695A0000}"/>
    <cellStyle name="20% - Accent1 3 2 7 10 2" xfId="23331" xr:uid="{00000000-0005-0000-0000-00006A5A0000}"/>
    <cellStyle name="20% - Accent1 3 2 7 11" xfId="23332" xr:uid="{00000000-0005-0000-0000-00006B5A0000}"/>
    <cellStyle name="20% - Accent1 3 2 7 11 2" xfId="23333" xr:uid="{00000000-0005-0000-0000-00006C5A0000}"/>
    <cellStyle name="20% - Accent1 3 2 7 12" xfId="23334" xr:uid="{00000000-0005-0000-0000-00006D5A0000}"/>
    <cellStyle name="20% - Accent1 3 2 7 2" xfId="23335" xr:uid="{00000000-0005-0000-0000-00006E5A0000}"/>
    <cellStyle name="20% - Accent1 3 2 7 2 10" xfId="23336" xr:uid="{00000000-0005-0000-0000-00006F5A0000}"/>
    <cellStyle name="20% - Accent1 3 2 7 2 10 2" xfId="23337" xr:uid="{00000000-0005-0000-0000-0000705A0000}"/>
    <cellStyle name="20% - Accent1 3 2 7 2 11" xfId="23338" xr:uid="{00000000-0005-0000-0000-0000715A0000}"/>
    <cellStyle name="20% - Accent1 3 2 7 2 2" xfId="23339" xr:uid="{00000000-0005-0000-0000-0000725A0000}"/>
    <cellStyle name="20% - Accent1 3 2 7 2 2 2" xfId="23340" xr:uid="{00000000-0005-0000-0000-0000735A0000}"/>
    <cellStyle name="20% - Accent1 3 2 7 2 2 2 2" xfId="23341" xr:uid="{00000000-0005-0000-0000-0000745A0000}"/>
    <cellStyle name="20% - Accent1 3 2 7 2 2 2 2 2" xfId="23342" xr:uid="{00000000-0005-0000-0000-0000755A0000}"/>
    <cellStyle name="20% - Accent1 3 2 7 2 2 2 2 2 2" xfId="23343" xr:uid="{00000000-0005-0000-0000-0000765A0000}"/>
    <cellStyle name="20% - Accent1 3 2 7 2 2 2 2 3" xfId="23344" xr:uid="{00000000-0005-0000-0000-0000775A0000}"/>
    <cellStyle name="20% - Accent1 3 2 7 2 2 2 3" xfId="23345" xr:uid="{00000000-0005-0000-0000-0000785A0000}"/>
    <cellStyle name="20% - Accent1 3 2 7 2 2 2 3 2" xfId="23346" xr:uid="{00000000-0005-0000-0000-0000795A0000}"/>
    <cellStyle name="20% - Accent1 3 2 7 2 2 2 4" xfId="23347" xr:uid="{00000000-0005-0000-0000-00007A5A0000}"/>
    <cellStyle name="20% - Accent1 3 2 7 2 2 3" xfId="23348" xr:uid="{00000000-0005-0000-0000-00007B5A0000}"/>
    <cellStyle name="20% - Accent1 3 2 7 2 2 3 2" xfId="23349" xr:uid="{00000000-0005-0000-0000-00007C5A0000}"/>
    <cellStyle name="20% - Accent1 3 2 7 2 2 3 2 2" xfId="23350" xr:uid="{00000000-0005-0000-0000-00007D5A0000}"/>
    <cellStyle name="20% - Accent1 3 2 7 2 2 3 2 2 2" xfId="23351" xr:uid="{00000000-0005-0000-0000-00007E5A0000}"/>
    <cellStyle name="20% - Accent1 3 2 7 2 2 3 2 3" xfId="23352" xr:uid="{00000000-0005-0000-0000-00007F5A0000}"/>
    <cellStyle name="20% - Accent1 3 2 7 2 2 3 3" xfId="23353" xr:uid="{00000000-0005-0000-0000-0000805A0000}"/>
    <cellStyle name="20% - Accent1 3 2 7 2 2 3 3 2" xfId="23354" xr:uid="{00000000-0005-0000-0000-0000815A0000}"/>
    <cellStyle name="20% - Accent1 3 2 7 2 2 3 4" xfId="23355" xr:uid="{00000000-0005-0000-0000-0000825A0000}"/>
    <cellStyle name="20% - Accent1 3 2 7 2 2 4" xfId="23356" xr:uid="{00000000-0005-0000-0000-0000835A0000}"/>
    <cellStyle name="20% - Accent1 3 2 7 2 2 4 2" xfId="23357" xr:uid="{00000000-0005-0000-0000-0000845A0000}"/>
    <cellStyle name="20% - Accent1 3 2 7 2 2 4 2 2" xfId="23358" xr:uid="{00000000-0005-0000-0000-0000855A0000}"/>
    <cellStyle name="20% - Accent1 3 2 7 2 2 4 2 2 2" xfId="23359" xr:uid="{00000000-0005-0000-0000-0000865A0000}"/>
    <cellStyle name="20% - Accent1 3 2 7 2 2 4 2 3" xfId="23360" xr:uid="{00000000-0005-0000-0000-0000875A0000}"/>
    <cellStyle name="20% - Accent1 3 2 7 2 2 4 3" xfId="23361" xr:uid="{00000000-0005-0000-0000-0000885A0000}"/>
    <cellStyle name="20% - Accent1 3 2 7 2 2 4 3 2" xfId="23362" xr:uid="{00000000-0005-0000-0000-0000895A0000}"/>
    <cellStyle name="20% - Accent1 3 2 7 2 2 4 4" xfId="23363" xr:uid="{00000000-0005-0000-0000-00008A5A0000}"/>
    <cellStyle name="20% - Accent1 3 2 7 2 2 5" xfId="23364" xr:uid="{00000000-0005-0000-0000-00008B5A0000}"/>
    <cellStyle name="20% - Accent1 3 2 7 2 2 5 2" xfId="23365" xr:uid="{00000000-0005-0000-0000-00008C5A0000}"/>
    <cellStyle name="20% - Accent1 3 2 7 2 2 5 2 2" xfId="23366" xr:uid="{00000000-0005-0000-0000-00008D5A0000}"/>
    <cellStyle name="20% - Accent1 3 2 7 2 2 5 3" xfId="23367" xr:uid="{00000000-0005-0000-0000-00008E5A0000}"/>
    <cellStyle name="20% - Accent1 3 2 7 2 2 6" xfId="23368" xr:uid="{00000000-0005-0000-0000-00008F5A0000}"/>
    <cellStyle name="20% - Accent1 3 2 7 2 2 6 2" xfId="23369" xr:uid="{00000000-0005-0000-0000-0000905A0000}"/>
    <cellStyle name="20% - Accent1 3 2 7 2 2 6 2 2" xfId="23370" xr:uid="{00000000-0005-0000-0000-0000915A0000}"/>
    <cellStyle name="20% - Accent1 3 2 7 2 2 6 3" xfId="23371" xr:uid="{00000000-0005-0000-0000-0000925A0000}"/>
    <cellStyle name="20% - Accent1 3 2 7 2 2 7" xfId="23372" xr:uid="{00000000-0005-0000-0000-0000935A0000}"/>
    <cellStyle name="20% - Accent1 3 2 7 2 2 7 2" xfId="23373" xr:uid="{00000000-0005-0000-0000-0000945A0000}"/>
    <cellStyle name="20% - Accent1 3 2 7 2 2 8" xfId="23374" xr:uid="{00000000-0005-0000-0000-0000955A0000}"/>
    <cellStyle name="20% - Accent1 3 2 7 2 2 8 2" xfId="23375" xr:uid="{00000000-0005-0000-0000-0000965A0000}"/>
    <cellStyle name="20% - Accent1 3 2 7 2 2 9" xfId="23376" xr:uid="{00000000-0005-0000-0000-0000975A0000}"/>
    <cellStyle name="20% - Accent1 3 2 7 2 3" xfId="23377" xr:uid="{00000000-0005-0000-0000-0000985A0000}"/>
    <cellStyle name="20% - Accent1 3 2 7 2 3 2" xfId="23378" xr:uid="{00000000-0005-0000-0000-0000995A0000}"/>
    <cellStyle name="20% - Accent1 3 2 7 2 3 2 2" xfId="23379" xr:uid="{00000000-0005-0000-0000-00009A5A0000}"/>
    <cellStyle name="20% - Accent1 3 2 7 2 3 2 2 2" xfId="23380" xr:uid="{00000000-0005-0000-0000-00009B5A0000}"/>
    <cellStyle name="20% - Accent1 3 2 7 2 3 2 2 2 2" xfId="23381" xr:uid="{00000000-0005-0000-0000-00009C5A0000}"/>
    <cellStyle name="20% - Accent1 3 2 7 2 3 2 2 3" xfId="23382" xr:uid="{00000000-0005-0000-0000-00009D5A0000}"/>
    <cellStyle name="20% - Accent1 3 2 7 2 3 2 3" xfId="23383" xr:uid="{00000000-0005-0000-0000-00009E5A0000}"/>
    <cellStyle name="20% - Accent1 3 2 7 2 3 2 3 2" xfId="23384" xr:uid="{00000000-0005-0000-0000-00009F5A0000}"/>
    <cellStyle name="20% - Accent1 3 2 7 2 3 2 4" xfId="23385" xr:uid="{00000000-0005-0000-0000-0000A05A0000}"/>
    <cellStyle name="20% - Accent1 3 2 7 2 3 3" xfId="23386" xr:uid="{00000000-0005-0000-0000-0000A15A0000}"/>
    <cellStyle name="20% - Accent1 3 2 7 2 3 3 2" xfId="23387" xr:uid="{00000000-0005-0000-0000-0000A25A0000}"/>
    <cellStyle name="20% - Accent1 3 2 7 2 3 3 2 2" xfId="23388" xr:uid="{00000000-0005-0000-0000-0000A35A0000}"/>
    <cellStyle name="20% - Accent1 3 2 7 2 3 3 2 2 2" xfId="23389" xr:uid="{00000000-0005-0000-0000-0000A45A0000}"/>
    <cellStyle name="20% - Accent1 3 2 7 2 3 3 2 3" xfId="23390" xr:uid="{00000000-0005-0000-0000-0000A55A0000}"/>
    <cellStyle name="20% - Accent1 3 2 7 2 3 3 3" xfId="23391" xr:uid="{00000000-0005-0000-0000-0000A65A0000}"/>
    <cellStyle name="20% - Accent1 3 2 7 2 3 3 3 2" xfId="23392" xr:uid="{00000000-0005-0000-0000-0000A75A0000}"/>
    <cellStyle name="20% - Accent1 3 2 7 2 3 3 4" xfId="23393" xr:uid="{00000000-0005-0000-0000-0000A85A0000}"/>
    <cellStyle name="20% - Accent1 3 2 7 2 3 4" xfId="23394" xr:uid="{00000000-0005-0000-0000-0000A95A0000}"/>
    <cellStyle name="20% - Accent1 3 2 7 2 3 4 2" xfId="23395" xr:uid="{00000000-0005-0000-0000-0000AA5A0000}"/>
    <cellStyle name="20% - Accent1 3 2 7 2 3 4 2 2" xfId="23396" xr:uid="{00000000-0005-0000-0000-0000AB5A0000}"/>
    <cellStyle name="20% - Accent1 3 2 7 2 3 4 2 2 2" xfId="23397" xr:uid="{00000000-0005-0000-0000-0000AC5A0000}"/>
    <cellStyle name="20% - Accent1 3 2 7 2 3 4 2 3" xfId="23398" xr:uid="{00000000-0005-0000-0000-0000AD5A0000}"/>
    <cellStyle name="20% - Accent1 3 2 7 2 3 4 3" xfId="23399" xr:uid="{00000000-0005-0000-0000-0000AE5A0000}"/>
    <cellStyle name="20% - Accent1 3 2 7 2 3 4 3 2" xfId="23400" xr:uid="{00000000-0005-0000-0000-0000AF5A0000}"/>
    <cellStyle name="20% - Accent1 3 2 7 2 3 4 4" xfId="23401" xr:uid="{00000000-0005-0000-0000-0000B05A0000}"/>
    <cellStyle name="20% - Accent1 3 2 7 2 3 5" xfId="23402" xr:uid="{00000000-0005-0000-0000-0000B15A0000}"/>
    <cellStyle name="20% - Accent1 3 2 7 2 3 5 2" xfId="23403" xr:uid="{00000000-0005-0000-0000-0000B25A0000}"/>
    <cellStyle name="20% - Accent1 3 2 7 2 3 5 2 2" xfId="23404" xr:uid="{00000000-0005-0000-0000-0000B35A0000}"/>
    <cellStyle name="20% - Accent1 3 2 7 2 3 5 3" xfId="23405" xr:uid="{00000000-0005-0000-0000-0000B45A0000}"/>
    <cellStyle name="20% - Accent1 3 2 7 2 3 6" xfId="23406" xr:uid="{00000000-0005-0000-0000-0000B55A0000}"/>
    <cellStyle name="20% - Accent1 3 2 7 2 3 6 2" xfId="23407" xr:uid="{00000000-0005-0000-0000-0000B65A0000}"/>
    <cellStyle name="20% - Accent1 3 2 7 2 3 6 2 2" xfId="23408" xr:uid="{00000000-0005-0000-0000-0000B75A0000}"/>
    <cellStyle name="20% - Accent1 3 2 7 2 3 6 3" xfId="23409" xr:uid="{00000000-0005-0000-0000-0000B85A0000}"/>
    <cellStyle name="20% - Accent1 3 2 7 2 3 7" xfId="23410" xr:uid="{00000000-0005-0000-0000-0000B95A0000}"/>
    <cellStyle name="20% - Accent1 3 2 7 2 3 7 2" xfId="23411" xr:uid="{00000000-0005-0000-0000-0000BA5A0000}"/>
    <cellStyle name="20% - Accent1 3 2 7 2 3 8" xfId="23412" xr:uid="{00000000-0005-0000-0000-0000BB5A0000}"/>
    <cellStyle name="20% - Accent1 3 2 7 2 3 8 2" xfId="23413" xr:uid="{00000000-0005-0000-0000-0000BC5A0000}"/>
    <cellStyle name="20% - Accent1 3 2 7 2 3 9" xfId="23414" xr:uid="{00000000-0005-0000-0000-0000BD5A0000}"/>
    <cellStyle name="20% - Accent1 3 2 7 2 4" xfId="23415" xr:uid="{00000000-0005-0000-0000-0000BE5A0000}"/>
    <cellStyle name="20% - Accent1 3 2 7 2 4 2" xfId="23416" xr:uid="{00000000-0005-0000-0000-0000BF5A0000}"/>
    <cellStyle name="20% - Accent1 3 2 7 2 4 2 2" xfId="23417" xr:uid="{00000000-0005-0000-0000-0000C05A0000}"/>
    <cellStyle name="20% - Accent1 3 2 7 2 4 2 2 2" xfId="23418" xr:uid="{00000000-0005-0000-0000-0000C15A0000}"/>
    <cellStyle name="20% - Accent1 3 2 7 2 4 2 3" xfId="23419" xr:uid="{00000000-0005-0000-0000-0000C25A0000}"/>
    <cellStyle name="20% - Accent1 3 2 7 2 4 3" xfId="23420" xr:uid="{00000000-0005-0000-0000-0000C35A0000}"/>
    <cellStyle name="20% - Accent1 3 2 7 2 4 3 2" xfId="23421" xr:uid="{00000000-0005-0000-0000-0000C45A0000}"/>
    <cellStyle name="20% - Accent1 3 2 7 2 4 4" xfId="23422" xr:uid="{00000000-0005-0000-0000-0000C55A0000}"/>
    <cellStyle name="20% - Accent1 3 2 7 2 5" xfId="23423" xr:uid="{00000000-0005-0000-0000-0000C65A0000}"/>
    <cellStyle name="20% - Accent1 3 2 7 2 5 2" xfId="23424" xr:uid="{00000000-0005-0000-0000-0000C75A0000}"/>
    <cellStyle name="20% - Accent1 3 2 7 2 5 2 2" xfId="23425" xr:uid="{00000000-0005-0000-0000-0000C85A0000}"/>
    <cellStyle name="20% - Accent1 3 2 7 2 5 2 2 2" xfId="23426" xr:uid="{00000000-0005-0000-0000-0000C95A0000}"/>
    <cellStyle name="20% - Accent1 3 2 7 2 5 2 3" xfId="23427" xr:uid="{00000000-0005-0000-0000-0000CA5A0000}"/>
    <cellStyle name="20% - Accent1 3 2 7 2 5 3" xfId="23428" xr:uid="{00000000-0005-0000-0000-0000CB5A0000}"/>
    <cellStyle name="20% - Accent1 3 2 7 2 5 3 2" xfId="23429" xr:uid="{00000000-0005-0000-0000-0000CC5A0000}"/>
    <cellStyle name="20% - Accent1 3 2 7 2 5 4" xfId="23430" xr:uid="{00000000-0005-0000-0000-0000CD5A0000}"/>
    <cellStyle name="20% - Accent1 3 2 7 2 6" xfId="23431" xr:uid="{00000000-0005-0000-0000-0000CE5A0000}"/>
    <cellStyle name="20% - Accent1 3 2 7 2 6 2" xfId="23432" xr:uid="{00000000-0005-0000-0000-0000CF5A0000}"/>
    <cellStyle name="20% - Accent1 3 2 7 2 6 2 2" xfId="23433" xr:uid="{00000000-0005-0000-0000-0000D05A0000}"/>
    <cellStyle name="20% - Accent1 3 2 7 2 6 2 2 2" xfId="23434" xr:uid="{00000000-0005-0000-0000-0000D15A0000}"/>
    <cellStyle name="20% - Accent1 3 2 7 2 6 2 3" xfId="23435" xr:uid="{00000000-0005-0000-0000-0000D25A0000}"/>
    <cellStyle name="20% - Accent1 3 2 7 2 6 3" xfId="23436" xr:uid="{00000000-0005-0000-0000-0000D35A0000}"/>
    <cellStyle name="20% - Accent1 3 2 7 2 6 3 2" xfId="23437" xr:uid="{00000000-0005-0000-0000-0000D45A0000}"/>
    <cellStyle name="20% - Accent1 3 2 7 2 6 4" xfId="23438" xr:uid="{00000000-0005-0000-0000-0000D55A0000}"/>
    <cellStyle name="20% - Accent1 3 2 7 2 7" xfId="23439" xr:uid="{00000000-0005-0000-0000-0000D65A0000}"/>
    <cellStyle name="20% - Accent1 3 2 7 2 7 2" xfId="23440" xr:uid="{00000000-0005-0000-0000-0000D75A0000}"/>
    <cellStyle name="20% - Accent1 3 2 7 2 7 2 2" xfId="23441" xr:uid="{00000000-0005-0000-0000-0000D85A0000}"/>
    <cellStyle name="20% - Accent1 3 2 7 2 7 3" xfId="23442" xr:uid="{00000000-0005-0000-0000-0000D95A0000}"/>
    <cellStyle name="20% - Accent1 3 2 7 2 8" xfId="23443" xr:uid="{00000000-0005-0000-0000-0000DA5A0000}"/>
    <cellStyle name="20% - Accent1 3 2 7 2 8 2" xfId="23444" xr:uid="{00000000-0005-0000-0000-0000DB5A0000}"/>
    <cellStyle name="20% - Accent1 3 2 7 2 8 2 2" xfId="23445" xr:uid="{00000000-0005-0000-0000-0000DC5A0000}"/>
    <cellStyle name="20% - Accent1 3 2 7 2 8 3" xfId="23446" xr:uid="{00000000-0005-0000-0000-0000DD5A0000}"/>
    <cellStyle name="20% - Accent1 3 2 7 2 9" xfId="23447" xr:uid="{00000000-0005-0000-0000-0000DE5A0000}"/>
    <cellStyle name="20% - Accent1 3 2 7 2 9 2" xfId="23448" xr:uid="{00000000-0005-0000-0000-0000DF5A0000}"/>
    <cellStyle name="20% - Accent1 3 2 7 3" xfId="23449" xr:uid="{00000000-0005-0000-0000-0000E05A0000}"/>
    <cellStyle name="20% - Accent1 3 2 7 3 2" xfId="23450" xr:uid="{00000000-0005-0000-0000-0000E15A0000}"/>
    <cellStyle name="20% - Accent1 3 2 7 3 2 2" xfId="23451" xr:uid="{00000000-0005-0000-0000-0000E25A0000}"/>
    <cellStyle name="20% - Accent1 3 2 7 3 2 2 2" xfId="23452" xr:uid="{00000000-0005-0000-0000-0000E35A0000}"/>
    <cellStyle name="20% - Accent1 3 2 7 3 2 2 2 2" xfId="23453" xr:uid="{00000000-0005-0000-0000-0000E45A0000}"/>
    <cellStyle name="20% - Accent1 3 2 7 3 2 2 3" xfId="23454" xr:uid="{00000000-0005-0000-0000-0000E55A0000}"/>
    <cellStyle name="20% - Accent1 3 2 7 3 2 3" xfId="23455" xr:uid="{00000000-0005-0000-0000-0000E65A0000}"/>
    <cellStyle name="20% - Accent1 3 2 7 3 2 3 2" xfId="23456" xr:uid="{00000000-0005-0000-0000-0000E75A0000}"/>
    <cellStyle name="20% - Accent1 3 2 7 3 2 4" xfId="23457" xr:uid="{00000000-0005-0000-0000-0000E85A0000}"/>
    <cellStyle name="20% - Accent1 3 2 7 3 3" xfId="23458" xr:uid="{00000000-0005-0000-0000-0000E95A0000}"/>
    <cellStyle name="20% - Accent1 3 2 7 3 3 2" xfId="23459" xr:uid="{00000000-0005-0000-0000-0000EA5A0000}"/>
    <cellStyle name="20% - Accent1 3 2 7 3 3 2 2" xfId="23460" xr:uid="{00000000-0005-0000-0000-0000EB5A0000}"/>
    <cellStyle name="20% - Accent1 3 2 7 3 3 2 2 2" xfId="23461" xr:uid="{00000000-0005-0000-0000-0000EC5A0000}"/>
    <cellStyle name="20% - Accent1 3 2 7 3 3 2 3" xfId="23462" xr:uid="{00000000-0005-0000-0000-0000ED5A0000}"/>
    <cellStyle name="20% - Accent1 3 2 7 3 3 3" xfId="23463" xr:uid="{00000000-0005-0000-0000-0000EE5A0000}"/>
    <cellStyle name="20% - Accent1 3 2 7 3 3 3 2" xfId="23464" xr:uid="{00000000-0005-0000-0000-0000EF5A0000}"/>
    <cellStyle name="20% - Accent1 3 2 7 3 3 4" xfId="23465" xr:uid="{00000000-0005-0000-0000-0000F05A0000}"/>
    <cellStyle name="20% - Accent1 3 2 7 3 4" xfId="23466" xr:uid="{00000000-0005-0000-0000-0000F15A0000}"/>
    <cellStyle name="20% - Accent1 3 2 7 3 4 2" xfId="23467" xr:uid="{00000000-0005-0000-0000-0000F25A0000}"/>
    <cellStyle name="20% - Accent1 3 2 7 3 4 2 2" xfId="23468" xr:uid="{00000000-0005-0000-0000-0000F35A0000}"/>
    <cellStyle name="20% - Accent1 3 2 7 3 4 2 2 2" xfId="23469" xr:uid="{00000000-0005-0000-0000-0000F45A0000}"/>
    <cellStyle name="20% - Accent1 3 2 7 3 4 2 3" xfId="23470" xr:uid="{00000000-0005-0000-0000-0000F55A0000}"/>
    <cellStyle name="20% - Accent1 3 2 7 3 4 3" xfId="23471" xr:uid="{00000000-0005-0000-0000-0000F65A0000}"/>
    <cellStyle name="20% - Accent1 3 2 7 3 4 3 2" xfId="23472" xr:uid="{00000000-0005-0000-0000-0000F75A0000}"/>
    <cellStyle name="20% - Accent1 3 2 7 3 4 4" xfId="23473" xr:uid="{00000000-0005-0000-0000-0000F85A0000}"/>
    <cellStyle name="20% - Accent1 3 2 7 3 5" xfId="23474" xr:uid="{00000000-0005-0000-0000-0000F95A0000}"/>
    <cellStyle name="20% - Accent1 3 2 7 3 5 2" xfId="23475" xr:uid="{00000000-0005-0000-0000-0000FA5A0000}"/>
    <cellStyle name="20% - Accent1 3 2 7 3 5 2 2" xfId="23476" xr:uid="{00000000-0005-0000-0000-0000FB5A0000}"/>
    <cellStyle name="20% - Accent1 3 2 7 3 5 3" xfId="23477" xr:uid="{00000000-0005-0000-0000-0000FC5A0000}"/>
    <cellStyle name="20% - Accent1 3 2 7 3 6" xfId="23478" xr:uid="{00000000-0005-0000-0000-0000FD5A0000}"/>
    <cellStyle name="20% - Accent1 3 2 7 3 6 2" xfId="23479" xr:uid="{00000000-0005-0000-0000-0000FE5A0000}"/>
    <cellStyle name="20% - Accent1 3 2 7 3 6 2 2" xfId="23480" xr:uid="{00000000-0005-0000-0000-0000FF5A0000}"/>
    <cellStyle name="20% - Accent1 3 2 7 3 6 3" xfId="23481" xr:uid="{00000000-0005-0000-0000-0000005B0000}"/>
    <cellStyle name="20% - Accent1 3 2 7 3 7" xfId="23482" xr:uid="{00000000-0005-0000-0000-0000015B0000}"/>
    <cellStyle name="20% - Accent1 3 2 7 3 7 2" xfId="23483" xr:uid="{00000000-0005-0000-0000-0000025B0000}"/>
    <cellStyle name="20% - Accent1 3 2 7 3 8" xfId="23484" xr:uid="{00000000-0005-0000-0000-0000035B0000}"/>
    <cellStyle name="20% - Accent1 3 2 7 3 8 2" xfId="23485" xr:uid="{00000000-0005-0000-0000-0000045B0000}"/>
    <cellStyle name="20% - Accent1 3 2 7 3 9" xfId="23486" xr:uid="{00000000-0005-0000-0000-0000055B0000}"/>
    <cellStyle name="20% - Accent1 3 2 7 4" xfId="23487" xr:uid="{00000000-0005-0000-0000-0000065B0000}"/>
    <cellStyle name="20% - Accent1 3 2 7 4 2" xfId="23488" xr:uid="{00000000-0005-0000-0000-0000075B0000}"/>
    <cellStyle name="20% - Accent1 3 2 7 4 2 2" xfId="23489" xr:uid="{00000000-0005-0000-0000-0000085B0000}"/>
    <cellStyle name="20% - Accent1 3 2 7 4 2 2 2" xfId="23490" xr:uid="{00000000-0005-0000-0000-0000095B0000}"/>
    <cellStyle name="20% - Accent1 3 2 7 4 2 2 2 2" xfId="23491" xr:uid="{00000000-0005-0000-0000-00000A5B0000}"/>
    <cellStyle name="20% - Accent1 3 2 7 4 2 2 3" xfId="23492" xr:uid="{00000000-0005-0000-0000-00000B5B0000}"/>
    <cellStyle name="20% - Accent1 3 2 7 4 2 3" xfId="23493" xr:uid="{00000000-0005-0000-0000-00000C5B0000}"/>
    <cellStyle name="20% - Accent1 3 2 7 4 2 3 2" xfId="23494" xr:uid="{00000000-0005-0000-0000-00000D5B0000}"/>
    <cellStyle name="20% - Accent1 3 2 7 4 2 4" xfId="23495" xr:uid="{00000000-0005-0000-0000-00000E5B0000}"/>
    <cellStyle name="20% - Accent1 3 2 7 4 3" xfId="23496" xr:uid="{00000000-0005-0000-0000-00000F5B0000}"/>
    <cellStyle name="20% - Accent1 3 2 7 4 3 2" xfId="23497" xr:uid="{00000000-0005-0000-0000-0000105B0000}"/>
    <cellStyle name="20% - Accent1 3 2 7 4 3 2 2" xfId="23498" xr:uid="{00000000-0005-0000-0000-0000115B0000}"/>
    <cellStyle name="20% - Accent1 3 2 7 4 3 2 2 2" xfId="23499" xr:uid="{00000000-0005-0000-0000-0000125B0000}"/>
    <cellStyle name="20% - Accent1 3 2 7 4 3 2 3" xfId="23500" xr:uid="{00000000-0005-0000-0000-0000135B0000}"/>
    <cellStyle name="20% - Accent1 3 2 7 4 3 3" xfId="23501" xr:uid="{00000000-0005-0000-0000-0000145B0000}"/>
    <cellStyle name="20% - Accent1 3 2 7 4 3 3 2" xfId="23502" xr:uid="{00000000-0005-0000-0000-0000155B0000}"/>
    <cellStyle name="20% - Accent1 3 2 7 4 3 4" xfId="23503" xr:uid="{00000000-0005-0000-0000-0000165B0000}"/>
    <cellStyle name="20% - Accent1 3 2 7 4 4" xfId="23504" xr:uid="{00000000-0005-0000-0000-0000175B0000}"/>
    <cellStyle name="20% - Accent1 3 2 7 4 4 2" xfId="23505" xr:uid="{00000000-0005-0000-0000-0000185B0000}"/>
    <cellStyle name="20% - Accent1 3 2 7 4 4 2 2" xfId="23506" xr:uid="{00000000-0005-0000-0000-0000195B0000}"/>
    <cellStyle name="20% - Accent1 3 2 7 4 4 2 2 2" xfId="23507" xr:uid="{00000000-0005-0000-0000-00001A5B0000}"/>
    <cellStyle name="20% - Accent1 3 2 7 4 4 2 3" xfId="23508" xr:uid="{00000000-0005-0000-0000-00001B5B0000}"/>
    <cellStyle name="20% - Accent1 3 2 7 4 4 3" xfId="23509" xr:uid="{00000000-0005-0000-0000-00001C5B0000}"/>
    <cellStyle name="20% - Accent1 3 2 7 4 4 3 2" xfId="23510" xr:uid="{00000000-0005-0000-0000-00001D5B0000}"/>
    <cellStyle name="20% - Accent1 3 2 7 4 4 4" xfId="23511" xr:uid="{00000000-0005-0000-0000-00001E5B0000}"/>
    <cellStyle name="20% - Accent1 3 2 7 4 5" xfId="23512" xr:uid="{00000000-0005-0000-0000-00001F5B0000}"/>
    <cellStyle name="20% - Accent1 3 2 7 4 5 2" xfId="23513" xr:uid="{00000000-0005-0000-0000-0000205B0000}"/>
    <cellStyle name="20% - Accent1 3 2 7 4 5 2 2" xfId="23514" xr:uid="{00000000-0005-0000-0000-0000215B0000}"/>
    <cellStyle name="20% - Accent1 3 2 7 4 5 3" xfId="23515" xr:uid="{00000000-0005-0000-0000-0000225B0000}"/>
    <cellStyle name="20% - Accent1 3 2 7 4 6" xfId="23516" xr:uid="{00000000-0005-0000-0000-0000235B0000}"/>
    <cellStyle name="20% - Accent1 3 2 7 4 6 2" xfId="23517" xr:uid="{00000000-0005-0000-0000-0000245B0000}"/>
    <cellStyle name="20% - Accent1 3 2 7 4 6 2 2" xfId="23518" xr:uid="{00000000-0005-0000-0000-0000255B0000}"/>
    <cellStyle name="20% - Accent1 3 2 7 4 6 3" xfId="23519" xr:uid="{00000000-0005-0000-0000-0000265B0000}"/>
    <cellStyle name="20% - Accent1 3 2 7 4 7" xfId="23520" xr:uid="{00000000-0005-0000-0000-0000275B0000}"/>
    <cellStyle name="20% - Accent1 3 2 7 4 7 2" xfId="23521" xr:uid="{00000000-0005-0000-0000-0000285B0000}"/>
    <cellStyle name="20% - Accent1 3 2 7 4 8" xfId="23522" xr:uid="{00000000-0005-0000-0000-0000295B0000}"/>
    <cellStyle name="20% - Accent1 3 2 7 4 8 2" xfId="23523" xr:uid="{00000000-0005-0000-0000-00002A5B0000}"/>
    <cellStyle name="20% - Accent1 3 2 7 4 9" xfId="23524" xr:uid="{00000000-0005-0000-0000-00002B5B0000}"/>
    <cellStyle name="20% - Accent1 3 2 7 5" xfId="23525" xr:uid="{00000000-0005-0000-0000-00002C5B0000}"/>
    <cellStyle name="20% - Accent1 3 2 7 5 2" xfId="23526" xr:uid="{00000000-0005-0000-0000-00002D5B0000}"/>
    <cellStyle name="20% - Accent1 3 2 7 5 2 2" xfId="23527" xr:uid="{00000000-0005-0000-0000-00002E5B0000}"/>
    <cellStyle name="20% - Accent1 3 2 7 5 2 2 2" xfId="23528" xr:uid="{00000000-0005-0000-0000-00002F5B0000}"/>
    <cellStyle name="20% - Accent1 3 2 7 5 2 3" xfId="23529" xr:uid="{00000000-0005-0000-0000-0000305B0000}"/>
    <cellStyle name="20% - Accent1 3 2 7 5 3" xfId="23530" xr:uid="{00000000-0005-0000-0000-0000315B0000}"/>
    <cellStyle name="20% - Accent1 3 2 7 5 3 2" xfId="23531" xr:uid="{00000000-0005-0000-0000-0000325B0000}"/>
    <cellStyle name="20% - Accent1 3 2 7 5 4" xfId="23532" xr:uid="{00000000-0005-0000-0000-0000335B0000}"/>
    <cellStyle name="20% - Accent1 3 2 7 6" xfId="23533" xr:uid="{00000000-0005-0000-0000-0000345B0000}"/>
    <cellStyle name="20% - Accent1 3 2 7 6 2" xfId="23534" xr:uid="{00000000-0005-0000-0000-0000355B0000}"/>
    <cellStyle name="20% - Accent1 3 2 7 6 2 2" xfId="23535" xr:uid="{00000000-0005-0000-0000-0000365B0000}"/>
    <cellStyle name="20% - Accent1 3 2 7 6 2 2 2" xfId="23536" xr:uid="{00000000-0005-0000-0000-0000375B0000}"/>
    <cellStyle name="20% - Accent1 3 2 7 6 2 3" xfId="23537" xr:uid="{00000000-0005-0000-0000-0000385B0000}"/>
    <cellStyle name="20% - Accent1 3 2 7 6 3" xfId="23538" xr:uid="{00000000-0005-0000-0000-0000395B0000}"/>
    <cellStyle name="20% - Accent1 3 2 7 6 3 2" xfId="23539" xr:uid="{00000000-0005-0000-0000-00003A5B0000}"/>
    <cellStyle name="20% - Accent1 3 2 7 6 4" xfId="23540" xr:uid="{00000000-0005-0000-0000-00003B5B0000}"/>
    <cellStyle name="20% - Accent1 3 2 7 7" xfId="23541" xr:uid="{00000000-0005-0000-0000-00003C5B0000}"/>
    <cellStyle name="20% - Accent1 3 2 7 7 2" xfId="23542" xr:uid="{00000000-0005-0000-0000-00003D5B0000}"/>
    <cellStyle name="20% - Accent1 3 2 7 7 2 2" xfId="23543" xr:uid="{00000000-0005-0000-0000-00003E5B0000}"/>
    <cellStyle name="20% - Accent1 3 2 7 7 2 2 2" xfId="23544" xr:uid="{00000000-0005-0000-0000-00003F5B0000}"/>
    <cellStyle name="20% - Accent1 3 2 7 7 2 3" xfId="23545" xr:uid="{00000000-0005-0000-0000-0000405B0000}"/>
    <cellStyle name="20% - Accent1 3 2 7 7 3" xfId="23546" xr:uid="{00000000-0005-0000-0000-0000415B0000}"/>
    <cellStyle name="20% - Accent1 3 2 7 7 3 2" xfId="23547" xr:uid="{00000000-0005-0000-0000-0000425B0000}"/>
    <cellStyle name="20% - Accent1 3 2 7 7 4" xfId="23548" xr:uid="{00000000-0005-0000-0000-0000435B0000}"/>
    <cellStyle name="20% - Accent1 3 2 7 8" xfId="23549" xr:uid="{00000000-0005-0000-0000-0000445B0000}"/>
    <cellStyle name="20% - Accent1 3 2 7 8 2" xfId="23550" xr:uid="{00000000-0005-0000-0000-0000455B0000}"/>
    <cellStyle name="20% - Accent1 3 2 7 8 2 2" xfId="23551" xr:uid="{00000000-0005-0000-0000-0000465B0000}"/>
    <cellStyle name="20% - Accent1 3 2 7 8 3" xfId="23552" xr:uid="{00000000-0005-0000-0000-0000475B0000}"/>
    <cellStyle name="20% - Accent1 3 2 7 9" xfId="23553" xr:uid="{00000000-0005-0000-0000-0000485B0000}"/>
    <cellStyle name="20% - Accent1 3 2 7 9 2" xfId="23554" xr:uid="{00000000-0005-0000-0000-0000495B0000}"/>
    <cellStyle name="20% - Accent1 3 2 7 9 2 2" xfId="23555" xr:uid="{00000000-0005-0000-0000-00004A5B0000}"/>
    <cellStyle name="20% - Accent1 3 2 7 9 3" xfId="23556" xr:uid="{00000000-0005-0000-0000-00004B5B0000}"/>
    <cellStyle name="20% - Accent1 3 2 8" xfId="23557" xr:uid="{00000000-0005-0000-0000-00004C5B0000}"/>
    <cellStyle name="20% - Accent1 3 2 8 10" xfId="23558" xr:uid="{00000000-0005-0000-0000-00004D5B0000}"/>
    <cellStyle name="20% - Accent1 3 2 8 10 2" xfId="23559" xr:uid="{00000000-0005-0000-0000-00004E5B0000}"/>
    <cellStyle name="20% - Accent1 3 2 8 11" xfId="23560" xr:uid="{00000000-0005-0000-0000-00004F5B0000}"/>
    <cellStyle name="20% - Accent1 3 2 8 2" xfId="23561" xr:uid="{00000000-0005-0000-0000-0000505B0000}"/>
    <cellStyle name="20% - Accent1 3 2 8 2 2" xfId="23562" xr:uid="{00000000-0005-0000-0000-0000515B0000}"/>
    <cellStyle name="20% - Accent1 3 2 8 2 2 2" xfId="23563" xr:uid="{00000000-0005-0000-0000-0000525B0000}"/>
    <cellStyle name="20% - Accent1 3 2 8 2 2 2 2" xfId="23564" xr:uid="{00000000-0005-0000-0000-0000535B0000}"/>
    <cellStyle name="20% - Accent1 3 2 8 2 2 2 2 2" xfId="23565" xr:uid="{00000000-0005-0000-0000-0000545B0000}"/>
    <cellStyle name="20% - Accent1 3 2 8 2 2 2 3" xfId="23566" xr:uid="{00000000-0005-0000-0000-0000555B0000}"/>
    <cellStyle name="20% - Accent1 3 2 8 2 2 3" xfId="23567" xr:uid="{00000000-0005-0000-0000-0000565B0000}"/>
    <cellStyle name="20% - Accent1 3 2 8 2 2 3 2" xfId="23568" xr:uid="{00000000-0005-0000-0000-0000575B0000}"/>
    <cellStyle name="20% - Accent1 3 2 8 2 2 4" xfId="23569" xr:uid="{00000000-0005-0000-0000-0000585B0000}"/>
    <cellStyle name="20% - Accent1 3 2 8 2 3" xfId="23570" xr:uid="{00000000-0005-0000-0000-0000595B0000}"/>
    <cellStyle name="20% - Accent1 3 2 8 2 3 2" xfId="23571" xr:uid="{00000000-0005-0000-0000-00005A5B0000}"/>
    <cellStyle name="20% - Accent1 3 2 8 2 3 2 2" xfId="23572" xr:uid="{00000000-0005-0000-0000-00005B5B0000}"/>
    <cellStyle name="20% - Accent1 3 2 8 2 3 2 2 2" xfId="23573" xr:uid="{00000000-0005-0000-0000-00005C5B0000}"/>
    <cellStyle name="20% - Accent1 3 2 8 2 3 2 3" xfId="23574" xr:uid="{00000000-0005-0000-0000-00005D5B0000}"/>
    <cellStyle name="20% - Accent1 3 2 8 2 3 3" xfId="23575" xr:uid="{00000000-0005-0000-0000-00005E5B0000}"/>
    <cellStyle name="20% - Accent1 3 2 8 2 3 3 2" xfId="23576" xr:uid="{00000000-0005-0000-0000-00005F5B0000}"/>
    <cellStyle name="20% - Accent1 3 2 8 2 3 4" xfId="23577" xr:uid="{00000000-0005-0000-0000-0000605B0000}"/>
    <cellStyle name="20% - Accent1 3 2 8 2 4" xfId="23578" xr:uid="{00000000-0005-0000-0000-0000615B0000}"/>
    <cellStyle name="20% - Accent1 3 2 8 2 4 2" xfId="23579" xr:uid="{00000000-0005-0000-0000-0000625B0000}"/>
    <cellStyle name="20% - Accent1 3 2 8 2 4 2 2" xfId="23580" xr:uid="{00000000-0005-0000-0000-0000635B0000}"/>
    <cellStyle name="20% - Accent1 3 2 8 2 4 2 2 2" xfId="23581" xr:uid="{00000000-0005-0000-0000-0000645B0000}"/>
    <cellStyle name="20% - Accent1 3 2 8 2 4 2 3" xfId="23582" xr:uid="{00000000-0005-0000-0000-0000655B0000}"/>
    <cellStyle name="20% - Accent1 3 2 8 2 4 3" xfId="23583" xr:uid="{00000000-0005-0000-0000-0000665B0000}"/>
    <cellStyle name="20% - Accent1 3 2 8 2 4 3 2" xfId="23584" xr:uid="{00000000-0005-0000-0000-0000675B0000}"/>
    <cellStyle name="20% - Accent1 3 2 8 2 4 4" xfId="23585" xr:uid="{00000000-0005-0000-0000-0000685B0000}"/>
    <cellStyle name="20% - Accent1 3 2 8 2 5" xfId="23586" xr:uid="{00000000-0005-0000-0000-0000695B0000}"/>
    <cellStyle name="20% - Accent1 3 2 8 2 5 2" xfId="23587" xr:uid="{00000000-0005-0000-0000-00006A5B0000}"/>
    <cellStyle name="20% - Accent1 3 2 8 2 5 2 2" xfId="23588" xr:uid="{00000000-0005-0000-0000-00006B5B0000}"/>
    <cellStyle name="20% - Accent1 3 2 8 2 5 3" xfId="23589" xr:uid="{00000000-0005-0000-0000-00006C5B0000}"/>
    <cellStyle name="20% - Accent1 3 2 8 2 6" xfId="23590" xr:uid="{00000000-0005-0000-0000-00006D5B0000}"/>
    <cellStyle name="20% - Accent1 3 2 8 2 6 2" xfId="23591" xr:uid="{00000000-0005-0000-0000-00006E5B0000}"/>
    <cellStyle name="20% - Accent1 3 2 8 2 6 2 2" xfId="23592" xr:uid="{00000000-0005-0000-0000-00006F5B0000}"/>
    <cellStyle name="20% - Accent1 3 2 8 2 6 3" xfId="23593" xr:uid="{00000000-0005-0000-0000-0000705B0000}"/>
    <cellStyle name="20% - Accent1 3 2 8 2 7" xfId="23594" xr:uid="{00000000-0005-0000-0000-0000715B0000}"/>
    <cellStyle name="20% - Accent1 3 2 8 2 7 2" xfId="23595" xr:uid="{00000000-0005-0000-0000-0000725B0000}"/>
    <cellStyle name="20% - Accent1 3 2 8 2 8" xfId="23596" xr:uid="{00000000-0005-0000-0000-0000735B0000}"/>
    <cellStyle name="20% - Accent1 3 2 8 2 8 2" xfId="23597" xr:uid="{00000000-0005-0000-0000-0000745B0000}"/>
    <cellStyle name="20% - Accent1 3 2 8 2 9" xfId="23598" xr:uid="{00000000-0005-0000-0000-0000755B0000}"/>
    <cellStyle name="20% - Accent1 3 2 8 3" xfId="23599" xr:uid="{00000000-0005-0000-0000-0000765B0000}"/>
    <cellStyle name="20% - Accent1 3 2 8 3 2" xfId="23600" xr:uid="{00000000-0005-0000-0000-0000775B0000}"/>
    <cellStyle name="20% - Accent1 3 2 8 3 2 2" xfId="23601" xr:uid="{00000000-0005-0000-0000-0000785B0000}"/>
    <cellStyle name="20% - Accent1 3 2 8 3 2 2 2" xfId="23602" xr:uid="{00000000-0005-0000-0000-0000795B0000}"/>
    <cellStyle name="20% - Accent1 3 2 8 3 2 2 2 2" xfId="23603" xr:uid="{00000000-0005-0000-0000-00007A5B0000}"/>
    <cellStyle name="20% - Accent1 3 2 8 3 2 2 3" xfId="23604" xr:uid="{00000000-0005-0000-0000-00007B5B0000}"/>
    <cellStyle name="20% - Accent1 3 2 8 3 2 3" xfId="23605" xr:uid="{00000000-0005-0000-0000-00007C5B0000}"/>
    <cellStyle name="20% - Accent1 3 2 8 3 2 3 2" xfId="23606" xr:uid="{00000000-0005-0000-0000-00007D5B0000}"/>
    <cellStyle name="20% - Accent1 3 2 8 3 2 4" xfId="23607" xr:uid="{00000000-0005-0000-0000-00007E5B0000}"/>
    <cellStyle name="20% - Accent1 3 2 8 3 3" xfId="23608" xr:uid="{00000000-0005-0000-0000-00007F5B0000}"/>
    <cellStyle name="20% - Accent1 3 2 8 3 3 2" xfId="23609" xr:uid="{00000000-0005-0000-0000-0000805B0000}"/>
    <cellStyle name="20% - Accent1 3 2 8 3 3 2 2" xfId="23610" xr:uid="{00000000-0005-0000-0000-0000815B0000}"/>
    <cellStyle name="20% - Accent1 3 2 8 3 3 2 2 2" xfId="23611" xr:uid="{00000000-0005-0000-0000-0000825B0000}"/>
    <cellStyle name="20% - Accent1 3 2 8 3 3 2 3" xfId="23612" xr:uid="{00000000-0005-0000-0000-0000835B0000}"/>
    <cellStyle name="20% - Accent1 3 2 8 3 3 3" xfId="23613" xr:uid="{00000000-0005-0000-0000-0000845B0000}"/>
    <cellStyle name="20% - Accent1 3 2 8 3 3 3 2" xfId="23614" xr:uid="{00000000-0005-0000-0000-0000855B0000}"/>
    <cellStyle name="20% - Accent1 3 2 8 3 3 4" xfId="23615" xr:uid="{00000000-0005-0000-0000-0000865B0000}"/>
    <cellStyle name="20% - Accent1 3 2 8 3 4" xfId="23616" xr:uid="{00000000-0005-0000-0000-0000875B0000}"/>
    <cellStyle name="20% - Accent1 3 2 8 3 4 2" xfId="23617" xr:uid="{00000000-0005-0000-0000-0000885B0000}"/>
    <cellStyle name="20% - Accent1 3 2 8 3 4 2 2" xfId="23618" xr:uid="{00000000-0005-0000-0000-0000895B0000}"/>
    <cellStyle name="20% - Accent1 3 2 8 3 4 2 2 2" xfId="23619" xr:uid="{00000000-0005-0000-0000-00008A5B0000}"/>
    <cellStyle name="20% - Accent1 3 2 8 3 4 2 3" xfId="23620" xr:uid="{00000000-0005-0000-0000-00008B5B0000}"/>
    <cellStyle name="20% - Accent1 3 2 8 3 4 3" xfId="23621" xr:uid="{00000000-0005-0000-0000-00008C5B0000}"/>
    <cellStyle name="20% - Accent1 3 2 8 3 4 3 2" xfId="23622" xr:uid="{00000000-0005-0000-0000-00008D5B0000}"/>
    <cellStyle name="20% - Accent1 3 2 8 3 4 4" xfId="23623" xr:uid="{00000000-0005-0000-0000-00008E5B0000}"/>
    <cellStyle name="20% - Accent1 3 2 8 3 5" xfId="23624" xr:uid="{00000000-0005-0000-0000-00008F5B0000}"/>
    <cellStyle name="20% - Accent1 3 2 8 3 5 2" xfId="23625" xr:uid="{00000000-0005-0000-0000-0000905B0000}"/>
    <cellStyle name="20% - Accent1 3 2 8 3 5 2 2" xfId="23626" xr:uid="{00000000-0005-0000-0000-0000915B0000}"/>
    <cellStyle name="20% - Accent1 3 2 8 3 5 3" xfId="23627" xr:uid="{00000000-0005-0000-0000-0000925B0000}"/>
    <cellStyle name="20% - Accent1 3 2 8 3 6" xfId="23628" xr:uid="{00000000-0005-0000-0000-0000935B0000}"/>
    <cellStyle name="20% - Accent1 3 2 8 3 6 2" xfId="23629" xr:uid="{00000000-0005-0000-0000-0000945B0000}"/>
    <cellStyle name="20% - Accent1 3 2 8 3 6 2 2" xfId="23630" xr:uid="{00000000-0005-0000-0000-0000955B0000}"/>
    <cellStyle name="20% - Accent1 3 2 8 3 6 3" xfId="23631" xr:uid="{00000000-0005-0000-0000-0000965B0000}"/>
    <cellStyle name="20% - Accent1 3 2 8 3 7" xfId="23632" xr:uid="{00000000-0005-0000-0000-0000975B0000}"/>
    <cellStyle name="20% - Accent1 3 2 8 3 7 2" xfId="23633" xr:uid="{00000000-0005-0000-0000-0000985B0000}"/>
    <cellStyle name="20% - Accent1 3 2 8 3 8" xfId="23634" xr:uid="{00000000-0005-0000-0000-0000995B0000}"/>
    <cellStyle name="20% - Accent1 3 2 8 3 8 2" xfId="23635" xr:uid="{00000000-0005-0000-0000-00009A5B0000}"/>
    <cellStyle name="20% - Accent1 3 2 8 3 9" xfId="23636" xr:uid="{00000000-0005-0000-0000-00009B5B0000}"/>
    <cellStyle name="20% - Accent1 3 2 8 4" xfId="23637" xr:uid="{00000000-0005-0000-0000-00009C5B0000}"/>
    <cellStyle name="20% - Accent1 3 2 8 4 2" xfId="23638" xr:uid="{00000000-0005-0000-0000-00009D5B0000}"/>
    <cellStyle name="20% - Accent1 3 2 8 4 2 2" xfId="23639" xr:uid="{00000000-0005-0000-0000-00009E5B0000}"/>
    <cellStyle name="20% - Accent1 3 2 8 4 2 2 2" xfId="23640" xr:uid="{00000000-0005-0000-0000-00009F5B0000}"/>
    <cellStyle name="20% - Accent1 3 2 8 4 2 3" xfId="23641" xr:uid="{00000000-0005-0000-0000-0000A05B0000}"/>
    <cellStyle name="20% - Accent1 3 2 8 4 3" xfId="23642" xr:uid="{00000000-0005-0000-0000-0000A15B0000}"/>
    <cellStyle name="20% - Accent1 3 2 8 4 3 2" xfId="23643" xr:uid="{00000000-0005-0000-0000-0000A25B0000}"/>
    <cellStyle name="20% - Accent1 3 2 8 4 4" xfId="23644" xr:uid="{00000000-0005-0000-0000-0000A35B0000}"/>
    <cellStyle name="20% - Accent1 3 2 8 5" xfId="23645" xr:uid="{00000000-0005-0000-0000-0000A45B0000}"/>
    <cellStyle name="20% - Accent1 3 2 8 5 2" xfId="23646" xr:uid="{00000000-0005-0000-0000-0000A55B0000}"/>
    <cellStyle name="20% - Accent1 3 2 8 5 2 2" xfId="23647" xr:uid="{00000000-0005-0000-0000-0000A65B0000}"/>
    <cellStyle name="20% - Accent1 3 2 8 5 2 2 2" xfId="23648" xr:uid="{00000000-0005-0000-0000-0000A75B0000}"/>
    <cellStyle name="20% - Accent1 3 2 8 5 2 3" xfId="23649" xr:uid="{00000000-0005-0000-0000-0000A85B0000}"/>
    <cellStyle name="20% - Accent1 3 2 8 5 3" xfId="23650" xr:uid="{00000000-0005-0000-0000-0000A95B0000}"/>
    <cellStyle name="20% - Accent1 3 2 8 5 3 2" xfId="23651" xr:uid="{00000000-0005-0000-0000-0000AA5B0000}"/>
    <cellStyle name="20% - Accent1 3 2 8 5 4" xfId="23652" xr:uid="{00000000-0005-0000-0000-0000AB5B0000}"/>
    <cellStyle name="20% - Accent1 3 2 8 6" xfId="23653" xr:uid="{00000000-0005-0000-0000-0000AC5B0000}"/>
    <cellStyle name="20% - Accent1 3 2 8 6 2" xfId="23654" xr:uid="{00000000-0005-0000-0000-0000AD5B0000}"/>
    <cellStyle name="20% - Accent1 3 2 8 6 2 2" xfId="23655" xr:uid="{00000000-0005-0000-0000-0000AE5B0000}"/>
    <cellStyle name="20% - Accent1 3 2 8 6 2 2 2" xfId="23656" xr:uid="{00000000-0005-0000-0000-0000AF5B0000}"/>
    <cellStyle name="20% - Accent1 3 2 8 6 2 3" xfId="23657" xr:uid="{00000000-0005-0000-0000-0000B05B0000}"/>
    <cellStyle name="20% - Accent1 3 2 8 6 3" xfId="23658" xr:uid="{00000000-0005-0000-0000-0000B15B0000}"/>
    <cellStyle name="20% - Accent1 3 2 8 6 3 2" xfId="23659" xr:uid="{00000000-0005-0000-0000-0000B25B0000}"/>
    <cellStyle name="20% - Accent1 3 2 8 6 4" xfId="23660" xr:uid="{00000000-0005-0000-0000-0000B35B0000}"/>
    <cellStyle name="20% - Accent1 3 2 8 7" xfId="23661" xr:uid="{00000000-0005-0000-0000-0000B45B0000}"/>
    <cellStyle name="20% - Accent1 3 2 8 7 2" xfId="23662" xr:uid="{00000000-0005-0000-0000-0000B55B0000}"/>
    <cellStyle name="20% - Accent1 3 2 8 7 2 2" xfId="23663" xr:uid="{00000000-0005-0000-0000-0000B65B0000}"/>
    <cellStyle name="20% - Accent1 3 2 8 7 3" xfId="23664" xr:uid="{00000000-0005-0000-0000-0000B75B0000}"/>
    <cellStyle name="20% - Accent1 3 2 8 8" xfId="23665" xr:uid="{00000000-0005-0000-0000-0000B85B0000}"/>
    <cellStyle name="20% - Accent1 3 2 8 8 2" xfId="23666" xr:uid="{00000000-0005-0000-0000-0000B95B0000}"/>
    <cellStyle name="20% - Accent1 3 2 8 8 2 2" xfId="23667" xr:uid="{00000000-0005-0000-0000-0000BA5B0000}"/>
    <cellStyle name="20% - Accent1 3 2 8 8 3" xfId="23668" xr:uid="{00000000-0005-0000-0000-0000BB5B0000}"/>
    <cellStyle name="20% - Accent1 3 2 8 9" xfId="23669" xr:uid="{00000000-0005-0000-0000-0000BC5B0000}"/>
    <cellStyle name="20% - Accent1 3 2 8 9 2" xfId="23670" xr:uid="{00000000-0005-0000-0000-0000BD5B0000}"/>
    <cellStyle name="20% - Accent1 3 2 9" xfId="23671" xr:uid="{00000000-0005-0000-0000-0000BE5B0000}"/>
    <cellStyle name="20% - Accent1 3 2 9 10" xfId="23672" xr:uid="{00000000-0005-0000-0000-0000BF5B0000}"/>
    <cellStyle name="20% - Accent1 3 2 9 10 2" xfId="23673" xr:uid="{00000000-0005-0000-0000-0000C05B0000}"/>
    <cellStyle name="20% - Accent1 3 2 9 11" xfId="23674" xr:uid="{00000000-0005-0000-0000-0000C15B0000}"/>
    <cellStyle name="20% - Accent1 3 2 9 2" xfId="23675" xr:uid="{00000000-0005-0000-0000-0000C25B0000}"/>
    <cellStyle name="20% - Accent1 3 2 9 2 2" xfId="23676" xr:uid="{00000000-0005-0000-0000-0000C35B0000}"/>
    <cellStyle name="20% - Accent1 3 2 9 2 2 2" xfId="23677" xr:uid="{00000000-0005-0000-0000-0000C45B0000}"/>
    <cellStyle name="20% - Accent1 3 2 9 2 2 2 2" xfId="23678" xr:uid="{00000000-0005-0000-0000-0000C55B0000}"/>
    <cellStyle name="20% - Accent1 3 2 9 2 2 2 2 2" xfId="23679" xr:uid="{00000000-0005-0000-0000-0000C65B0000}"/>
    <cellStyle name="20% - Accent1 3 2 9 2 2 2 3" xfId="23680" xr:uid="{00000000-0005-0000-0000-0000C75B0000}"/>
    <cellStyle name="20% - Accent1 3 2 9 2 2 3" xfId="23681" xr:uid="{00000000-0005-0000-0000-0000C85B0000}"/>
    <cellStyle name="20% - Accent1 3 2 9 2 2 3 2" xfId="23682" xr:uid="{00000000-0005-0000-0000-0000C95B0000}"/>
    <cellStyle name="20% - Accent1 3 2 9 2 2 4" xfId="23683" xr:uid="{00000000-0005-0000-0000-0000CA5B0000}"/>
    <cellStyle name="20% - Accent1 3 2 9 2 3" xfId="23684" xr:uid="{00000000-0005-0000-0000-0000CB5B0000}"/>
    <cellStyle name="20% - Accent1 3 2 9 2 3 2" xfId="23685" xr:uid="{00000000-0005-0000-0000-0000CC5B0000}"/>
    <cellStyle name="20% - Accent1 3 2 9 2 3 2 2" xfId="23686" xr:uid="{00000000-0005-0000-0000-0000CD5B0000}"/>
    <cellStyle name="20% - Accent1 3 2 9 2 3 2 2 2" xfId="23687" xr:uid="{00000000-0005-0000-0000-0000CE5B0000}"/>
    <cellStyle name="20% - Accent1 3 2 9 2 3 2 3" xfId="23688" xr:uid="{00000000-0005-0000-0000-0000CF5B0000}"/>
    <cellStyle name="20% - Accent1 3 2 9 2 3 3" xfId="23689" xr:uid="{00000000-0005-0000-0000-0000D05B0000}"/>
    <cellStyle name="20% - Accent1 3 2 9 2 3 3 2" xfId="23690" xr:uid="{00000000-0005-0000-0000-0000D15B0000}"/>
    <cellStyle name="20% - Accent1 3 2 9 2 3 4" xfId="23691" xr:uid="{00000000-0005-0000-0000-0000D25B0000}"/>
    <cellStyle name="20% - Accent1 3 2 9 2 4" xfId="23692" xr:uid="{00000000-0005-0000-0000-0000D35B0000}"/>
    <cellStyle name="20% - Accent1 3 2 9 2 4 2" xfId="23693" xr:uid="{00000000-0005-0000-0000-0000D45B0000}"/>
    <cellStyle name="20% - Accent1 3 2 9 2 4 2 2" xfId="23694" xr:uid="{00000000-0005-0000-0000-0000D55B0000}"/>
    <cellStyle name="20% - Accent1 3 2 9 2 4 2 2 2" xfId="23695" xr:uid="{00000000-0005-0000-0000-0000D65B0000}"/>
    <cellStyle name="20% - Accent1 3 2 9 2 4 2 3" xfId="23696" xr:uid="{00000000-0005-0000-0000-0000D75B0000}"/>
    <cellStyle name="20% - Accent1 3 2 9 2 4 3" xfId="23697" xr:uid="{00000000-0005-0000-0000-0000D85B0000}"/>
    <cellStyle name="20% - Accent1 3 2 9 2 4 3 2" xfId="23698" xr:uid="{00000000-0005-0000-0000-0000D95B0000}"/>
    <cellStyle name="20% - Accent1 3 2 9 2 4 4" xfId="23699" xr:uid="{00000000-0005-0000-0000-0000DA5B0000}"/>
    <cellStyle name="20% - Accent1 3 2 9 2 5" xfId="23700" xr:uid="{00000000-0005-0000-0000-0000DB5B0000}"/>
    <cellStyle name="20% - Accent1 3 2 9 2 5 2" xfId="23701" xr:uid="{00000000-0005-0000-0000-0000DC5B0000}"/>
    <cellStyle name="20% - Accent1 3 2 9 2 5 2 2" xfId="23702" xr:uid="{00000000-0005-0000-0000-0000DD5B0000}"/>
    <cellStyle name="20% - Accent1 3 2 9 2 5 3" xfId="23703" xr:uid="{00000000-0005-0000-0000-0000DE5B0000}"/>
    <cellStyle name="20% - Accent1 3 2 9 2 6" xfId="23704" xr:uid="{00000000-0005-0000-0000-0000DF5B0000}"/>
    <cellStyle name="20% - Accent1 3 2 9 2 6 2" xfId="23705" xr:uid="{00000000-0005-0000-0000-0000E05B0000}"/>
    <cellStyle name="20% - Accent1 3 2 9 2 6 2 2" xfId="23706" xr:uid="{00000000-0005-0000-0000-0000E15B0000}"/>
    <cellStyle name="20% - Accent1 3 2 9 2 6 3" xfId="23707" xr:uid="{00000000-0005-0000-0000-0000E25B0000}"/>
    <cellStyle name="20% - Accent1 3 2 9 2 7" xfId="23708" xr:uid="{00000000-0005-0000-0000-0000E35B0000}"/>
    <cellStyle name="20% - Accent1 3 2 9 2 7 2" xfId="23709" xr:uid="{00000000-0005-0000-0000-0000E45B0000}"/>
    <cellStyle name="20% - Accent1 3 2 9 2 8" xfId="23710" xr:uid="{00000000-0005-0000-0000-0000E55B0000}"/>
    <cellStyle name="20% - Accent1 3 2 9 2 8 2" xfId="23711" xr:uid="{00000000-0005-0000-0000-0000E65B0000}"/>
    <cellStyle name="20% - Accent1 3 2 9 2 9" xfId="23712" xr:uid="{00000000-0005-0000-0000-0000E75B0000}"/>
    <cellStyle name="20% - Accent1 3 2 9 3" xfId="23713" xr:uid="{00000000-0005-0000-0000-0000E85B0000}"/>
    <cellStyle name="20% - Accent1 3 2 9 3 2" xfId="23714" xr:uid="{00000000-0005-0000-0000-0000E95B0000}"/>
    <cellStyle name="20% - Accent1 3 2 9 3 2 2" xfId="23715" xr:uid="{00000000-0005-0000-0000-0000EA5B0000}"/>
    <cellStyle name="20% - Accent1 3 2 9 3 2 2 2" xfId="23716" xr:uid="{00000000-0005-0000-0000-0000EB5B0000}"/>
    <cellStyle name="20% - Accent1 3 2 9 3 2 2 2 2" xfId="23717" xr:uid="{00000000-0005-0000-0000-0000EC5B0000}"/>
    <cellStyle name="20% - Accent1 3 2 9 3 2 2 3" xfId="23718" xr:uid="{00000000-0005-0000-0000-0000ED5B0000}"/>
    <cellStyle name="20% - Accent1 3 2 9 3 2 3" xfId="23719" xr:uid="{00000000-0005-0000-0000-0000EE5B0000}"/>
    <cellStyle name="20% - Accent1 3 2 9 3 2 3 2" xfId="23720" xr:uid="{00000000-0005-0000-0000-0000EF5B0000}"/>
    <cellStyle name="20% - Accent1 3 2 9 3 2 4" xfId="23721" xr:uid="{00000000-0005-0000-0000-0000F05B0000}"/>
    <cellStyle name="20% - Accent1 3 2 9 3 3" xfId="23722" xr:uid="{00000000-0005-0000-0000-0000F15B0000}"/>
    <cellStyle name="20% - Accent1 3 2 9 3 3 2" xfId="23723" xr:uid="{00000000-0005-0000-0000-0000F25B0000}"/>
    <cellStyle name="20% - Accent1 3 2 9 3 3 2 2" xfId="23724" xr:uid="{00000000-0005-0000-0000-0000F35B0000}"/>
    <cellStyle name="20% - Accent1 3 2 9 3 3 2 2 2" xfId="23725" xr:uid="{00000000-0005-0000-0000-0000F45B0000}"/>
    <cellStyle name="20% - Accent1 3 2 9 3 3 2 3" xfId="23726" xr:uid="{00000000-0005-0000-0000-0000F55B0000}"/>
    <cellStyle name="20% - Accent1 3 2 9 3 3 3" xfId="23727" xr:uid="{00000000-0005-0000-0000-0000F65B0000}"/>
    <cellStyle name="20% - Accent1 3 2 9 3 3 3 2" xfId="23728" xr:uid="{00000000-0005-0000-0000-0000F75B0000}"/>
    <cellStyle name="20% - Accent1 3 2 9 3 3 4" xfId="23729" xr:uid="{00000000-0005-0000-0000-0000F85B0000}"/>
    <cellStyle name="20% - Accent1 3 2 9 3 4" xfId="23730" xr:uid="{00000000-0005-0000-0000-0000F95B0000}"/>
    <cellStyle name="20% - Accent1 3 2 9 3 4 2" xfId="23731" xr:uid="{00000000-0005-0000-0000-0000FA5B0000}"/>
    <cellStyle name="20% - Accent1 3 2 9 3 4 2 2" xfId="23732" xr:uid="{00000000-0005-0000-0000-0000FB5B0000}"/>
    <cellStyle name="20% - Accent1 3 2 9 3 4 2 2 2" xfId="23733" xr:uid="{00000000-0005-0000-0000-0000FC5B0000}"/>
    <cellStyle name="20% - Accent1 3 2 9 3 4 2 3" xfId="23734" xr:uid="{00000000-0005-0000-0000-0000FD5B0000}"/>
    <cellStyle name="20% - Accent1 3 2 9 3 4 3" xfId="23735" xr:uid="{00000000-0005-0000-0000-0000FE5B0000}"/>
    <cellStyle name="20% - Accent1 3 2 9 3 4 3 2" xfId="23736" xr:uid="{00000000-0005-0000-0000-0000FF5B0000}"/>
    <cellStyle name="20% - Accent1 3 2 9 3 4 4" xfId="23737" xr:uid="{00000000-0005-0000-0000-0000005C0000}"/>
    <cellStyle name="20% - Accent1 3 2 9 3 5" xfId="23738" xr:uid="{00000000-0005-0000-0000-0000015C0000}"/>
    <cellStyle name="20% - Accent1 3 2 9 3 5 2" xfId="23739" xr:uid="{00000000-0005-0000-0000-0000025C0000}"/>
    <cellStyle name="20% - Accent1 3 2 9 3 5 2 2" xfId="23740" xr:uid="{00000000-0005-0000-0000-0000035C0000}"/>
    <cellStyle name="20% - Accent1 3 2 9 3 5 3" xfId="23741" xr:uid="{00000000-0005-0000-0000-0000045C0000}"/>
    <cellStyle name="20% - Accent1 3 2 9 3 6" xfId="23742" xr:uid="{00000000-0005-0000-0000-0000055C0000}"/>
    <cellStyle name="20% - Accent1 3 2 9 3 6 2" xfId="23743" xr:uid="{00000000-0005-0000-0000-0000065C0000}"/>
    <cellStyle name="20% - Accent1 3 2 9 3 6 2 2" xfId="23744" xr:uid="{00000000-0005-0000-0000-0000075C0000}"/>
    <cellStyle name="20% - Accent1 3 2 9 3 6 3" xfId="23745" xr:uid="{00000000-0005-0000-0000-0000085C0000}"/>
    <cellStyle name="20% - Accent1 3 2 9 3 7" xfId="23746" xr:uid="{00000000-0005-0000-0000-0000095C0000}"/>
    <cellStyle name="20% - Accent1 3 2 9 3 7 2" xfId="23747" xr:uid="{00000000-0005-0000-0000-00000A5C0000}"/>
    <cellStyle name="20% - Accent1 3 2 9 3 8" xfId="23748" xr:uid="{00000000-0005-0000-0000-00000B5C0000}"/>
    <cellStyle name="20% - Accent1 3 2 9 3 8 2" xfId="23749" xr:uid="{00000000-0005-0000-0000-00000C5C0000}"/>
    <cellStyle name="20% - Accent1 3 2 9 3 9" xfId="23750" xr:uid="{00000000-0005-0000-0000-00000D5C0000}"/>
    <cellStyle name="20% - Accent1 3 2 9 4" xfId="23751" xr:uid="{00000000-0005-0000-0000-00000E5C0000}"/>
    <cellStyle name="20% - Accent1 3 2 9 4 2" xfId="23752" xr:uid="{00000000-0005-0000-0000-00000F5C0000}"/>
    <cellStyle name="20% - Accent1 3 2 9 4 2 2" xfId="23753" xr:uid="{00000000-0005-0000-0000-0000105C0000}"/>
    <cellStyle name="20% - Accent1 3 2 9 4 2 2 2" xfId="23754" xr:uid="{00000000-0005-0000-0000-0000115C0000}"/>
    <cellStyle name="20% - Accent1 3 2 9 4 2 3" xfId="23755" xr:uid="{00000000-0005-0000-0000-0000125C0000}"/>
    <cellStyle name="20% - Accent1 3 2 9 4 3" xfId="23756" xr:uid="{00000000-0005-0000-0000-0000135C0000}"/>
    <cellStyle name="20% - Accent1 3 2 9 4 3 2" xfId="23757" xr:uid="{00000000-0005-0000-0000-0000145C0000}"/>
    <cellStyle name="20% - Accent1 3 2 9 4 4" xfId="23758" xr:uid="{00000000-0005-0000-0000-0000155C0000}"/>
    <cellStyle name="20% - Accent1 3 2 9 5" xfId="23759" xr:uid="{00000000-0005-0000-0000-0000165C0000}"/>
    <cellStyle name="20% - Accent1 3 2 9 5 2" xfId="23760" xr:uid="{00000000-0005-0000-0000-0000175C0000}"/>
    <cellStyle name="20% - Accent1 3 2 9 5 2 2" xfId="23761" xr:uid="{00000000-0005-0000-0000-0000185C0000}"/>
    <cellStyle name="20% - Accent1 3 2 9 5 2 2 2" xfId="23762" xr:uid="{00000000-0005-0000-0000-0000195C0000}"/>
    <cellStyle name="20% - Accent1 3 2 9 5 2 3" xfId="23763" xr:uid="{00000000-0005-0000-0000-00001A5C0000}"/>
    <cellStyle name="20% - Accent1 3 2 9 5 3" xfId="23764" xr:uid="{00000000-0005-0000-0000-00001B5C0000}"/>
    <cellStyle name="20% - Accent1 3 2 9 5 3 2" xfId="23765" xr:uid="{00000000-0005-0000-0000-00001C5C0000}"/>
    <cellStyle name="20% - Accent1 3 2 9 5 4" xfId="23766" xr:uid="{00000000-0005-0000-0000-00001D5C0000}"/>
    <cellStyle name="20% - Accent1 3 2 9 6" xfId="23767" xr:uid="{00000000-0005-0000-0000-00001E5C0000}"/>
    <cellStyle name="20% - Accent1 3 2 9 6 2" xfId="23768" xr:uid="{00000000-0005-0000-0000-00001F5C0000}"/>
    <cellStyle name="20% - Accent1 3 2 9 6 2 2" xfId="23769" xr:uid="{00000000-0005-0000-0000-0000205C0000}"/>
    <cellStyle name="20% - Accent1 3 2 9 6 2 2 2" xfId="23770" xr:uid="{00000000-0005-0000-0000-0000215C0000}"/>
    <cellStyle name="20% - Accent1 3 2 9 6 2 3" xfId="23771" xr:uid="{00000000-0005-0000-0000-0000225C0000}"/>
    <cellStyle name="20% - Accent1 3 2 9 6 3" xfId="23772" xr:uid="{00000000-0005-0000-0000-0000235C0000}"/>
    <cellStyle name="20% - Accent1 3 2 9 6 3 2" xfId="23773" xr:uid="{00000000-0005-0000-0000-0000245C0000}"/>
    <cellStyle name="20% - Accent1 3 2 9 6 4" xfId="23774" xr:uid="{00000000-0005-0000-0000-0000255C0000}"/>
    <cellStyle name="20% - Accent1 3 2 9 7" xfId="23775" xr:uid="{00000000-0005-0000-0000-0000265C0000}"/>
    <cellStyle name="20% - Accent1 3 2 9 7 2" xfId="23776" xr:uid="{00000000-0005-0000-0000-0000275C0000}"/>
    <cellStyle name="20% - Accent1 3 2 9 7 2 2" xfId="23777" xr:uid="{00000000-0005-0000-0000-0000285C0000}"/>
    <cellStyle name="20% - Accent1 3 2 9 7 3" xfId="23778" xr:uid="{00000000-0005-0000-0000-0000295C0000}"/>
    <cellStyle name="20% - Accent1 3 2 9 8" xfId="23779" xr:uid="{00000000-0005-0000-0000-00002A5C0000}"/>
    <cellStyle name="20% - Accent1 3 2 9 8 2" xfId="23780" xr:uid="{00000000-0005-0000-0000-00002B5C0000}"/>
    <cellStyle name="20% - Accent1 3 2 9 8 2 2" xfId="23781" xr:uid="{00000000-0005-0000-0000-00002C5C0000}"/>
    <cellStyle name="20% - Accent1 3 2 9 8 3" xfId="23782" xr:uid="{00000000-0005-0000-0000-00002D5C0000}"/>
    <cellStyle name="20% - Accent1 3 2 9 9" xfId="23783" xr:uid="{00000000-0005-0000-0000-00002E5C0000}"/>
    <cellStyle name="20% - Accent1 3 2 9 9 2" xfId="23784" xr:uid="{00000000-0005-0000-0000-00002F5C0000}"/>
    <cellStyle name="20% - Accent1 3 20" xfId="23785" xr:uid="{00000000-0005-0000-0000-0000305C0000}"/>
    <cellStyle name="20% - Accent1 3 20 2" xfId="23786" xr:uid="{00000000-0005-0000-0000-0000315C0000}"/>
    <cellStyle name="20% - Accent1 3 21" xfId="23787" xr:uid="{00000000-0005-0000-0000-0000325C0000}"/>
    <cellStyle name="20% - Accent1 3 3" xfId="23788" xr:uid="{00000000-0005-0000-0000-0000335C0000}"/>
    <cellStyle name="20% - Accent1 3 3 10" xfId="23789" xr:uid="{00000000-0005-0000-0000-0000345C0000}"/>
    <cellStyle name="20% - Accent1 3 3 10 2" xfId="23790" xr:uid="{00000000-0005-0000-0000-0000355C0000}"/>
    <cellStyle name="20% - Accent1 3 3 10 2 2" xfId="23791" xr:uid="{00000000-0005-0000-0000-0000365C0000}"/>
    <cellStyle name="20% - Accent1 3 3 10 2 2 2" xfId="23792" xr:uid="{00000000-0005-0000-0000-0000375C0000}"/>
    <cellStyle name="20% - Accent1 3 3 10 2 3" xfId="23793" xr:uid="{00000000-0005-0000-0000-0000385C0000}"/>
    <cellStyle name="20% - Accent1 3 3 10 3" xfId="23794" xr:uid="{00000000-0005-0000-0000-0000395C0000}"/>
    <cellStyle name="20% - Accent1 3 3 10 3 2" xfId="23795" xr:uid="{00000000-0005-0000-0000-00003A5C0000}"/>
    <cellStyle name="20% - Accent1 3 3 10 4" xfId="23796" xr:uid="{00000000-0005-0000-0000-00003B5C0000}"/>
    <cellStyle name="20% - Accent1 3 3 11" xfId="23797" xr:uid="{00000000-0005-0000-0000-00003C5C0000}"/>
    <cellStyle name="20% - Accent1 3 3 11 2" xfId="23798" xr:uid="{00000000-0005-0000-0000-00003D5C0000}"/>
    <cellStyle name="20% - Accent1 3 3 11 2 2" xfId="23799" xr:uid="{00000000-0005-0000-0000-00003E5C0000}"/>
    <cellStyle name="20% - Accent1 3 3 11 2 2 2" xfId="23800" xr:uid="{00000000-0005-0000-0000-00003F5C0000}"/>
    <cellStyle name="20% - Accent1 3 3 11 2 3" xfId="23801" xr:uid="{00000000-0005-0000-0000-0000405C0000}"/>
    <cellStyle name="20% - Accent1 3 3 11 3" xfId="23802" xr:uid="{00000000-0005-0000-0000-0000415C0000}"/>
    <cellStyle name="20% - Accent1 3 3 11 3 2" xfId="23803" xr:uid="{00000000-0005-0000-0000-0000425C0000}"/>
    <cellStyle name="20% - Accent1 3 3 11 4" xfId="23804" xr:uid="{00000000-0005-0000-0000-0000435C0000}"/>
    <cellStyle name="20% - Accent1 3 3 12" xfId="23805" xr:uid="{00000000-0005-0000-0000-0000445C0000}"/>
    <cellStyle name="20% - Accent1 3 3 12 2" xfId="23806" xr:uid="{00000000-0005-0000-0000-0000455C0000}"/>
    <cellStyle name="20% - Accent1 3 3 12 2 2" xfId="23807" xr:uid="{00000000-0005-0000-0000-0000465C0000}"/>
    <cellStyle name="20% - Accent1 3 3 12 3" xfId="23808" xr:uid="{00000000-0005-0000-0000-0000475C0000}"/>
    <cellStyle name="20% - Accent1 3 3 13" xfId="23809" xr:uid="{00000000-0005-0000-0000-0000485C0000}"/>
    <cellStyle name="20% - Accent1 3 3 13 2" xfId="23810" xr:uid="{00000000-0005-0000-0000-0000495C0000}"/>
    <cellStyle name="20% - Accent1 3 3 13 2 2" xfId="23811" xr:uid="{00000000-0005-0000-0000-00004A5C0000}"/>
    <cellStyle name="20% - Accent1 3 3 13 3" xfId="23812" xr:uid="{00000000-0005-0000-0000-00004B5C0000}"/>
    <cellStyle name="20% - Accent1 3 3 14" xfId="23813" xr:uid="{00000000-0005-0000-0000-00004C5C0000}"/>
    <cellStyle name="20% - Accent1 3 3 14 2" xfId="23814" xr:uid="{00000000-0005-0000-0000-00004D5C0000}"/>
    <cellStyle name="20% - Accent1 3 3 15" xfId="23815" xr:uid="{00000000-0005-0000-0000-00004E5C0000}"/>
    <cellStyle name="20% - Accent1 3 3 15 2" xfId="23816" xr:uid="{00000000-0005-0000-0000-00004F5C0000}"/>
    <cellStyle name="20% - Accent1 3 3 16" xfId="23817" xr:uid="{00000000-0005-0000-0000-0000505C0000}"/>
    <cellStyle name="20% - Accent1 3 3 2" xfId="23818" xr:uid="{00000000-0005-0000-0000-0000515C0000}"/>
    <cellStyle name="20% - Accent1 3 3 2 10" xfId="23819" xr:uid="{00000000-0005-0000-0000-0000525C0000}"/>
    <cellStyle name="20% - Accent1 3 3 2 10 2" xfId="23820" xr:uid="{00000000-0005-0000-0000-0000535C0000}"/>
    <cellStyle name="20% - Accent1 3 3 2 10 2 2" xfId="23821" xr:uid="{00000000-0005-0000-0000-0000545C0000}"/>
    <cellStyle name="20% - Accent1 3 3 2 10 2 2 2" xfId="23822" xr:uid="{00000000-0005-0000-0000-0000555C0000}"/>
    <cellStyle name="20% - Accent1 3 3 2 10 2 3" xfId="23823" xr:uid="{00000000-0005-0000-0000-0000565C0000}"/>
    <cellStyle name="20% - Accent1 3 3 2 10 3" xfId="23824" xr:uid="{00000000-0005-0000-0000-0000575C0000}"/>
    <cellStyle name="20% - Accent1 3 3 2 10 3 2" xfId="23825" xr:uid="{00000000-0005-0000-0000-0000585C0000}"/>
    <cellStyle name="20% - Accent1 3 3 2 10 4" xfId="23826" xr:uid="{00000000-0005-0000-0000-0000595C0000}"/>
    <cellStyle name="20% - Accent1 3 3 2 11" xfId="23827" xr:uid="{00000000-0005-0000-0000-00005A5C0000}"/>
    <cellStyle name="20% - Accent1 3 3 2 11 2" xfId="23828" xr:uid="{00000000-0005-0000-0000-00005B5C0000}"/>
    <cellStyle name="20% - Accent1 3 3 2 11 2 2" xfId="23829" xr:uid="{00000000-0005-0000-0000-00005C5C0000}"/>
    <cellStyle name="20% - Accent1 3 3 2 11 3" xfId="23830" xr:uid="{00000000-0005-0000-0000-00005D5C0000}"/>
    <cellStyle name="20% - Accent1 3 3 2 12" xfId="23831" xr:uid="{00000000-0005-0000-0000-00005E5C0000}"/>
    <cellStyle name="20% - Accent1 3 3 2 12 2" xfId="23832" xr:uid="{00000000-0005-0000-0000-00005F5C0000}"/>
    <cellStyle name="20% - Accent1 3 3 2 12 2 2" xfId="23833" xr:uid="{00000000-0005-0000-0000-0000605C0000}"/>
    <cellStyle name="20% - Accent1 3 3 2 12 3" xfId="23834" xr:uid="{00000000-0005-0000-0000-0000615C0000}"/>
    <cellStyle name="20% - Accent1 3 3 2 13" xfId="23835" xr:uid="{00000000-0005-0000-0000-0000625C0000}"/>
    <cellStyle name="20% - Accent1 3 3 2 13 2" xfId="23836" xr:uid="{00000000-0005-0000-0000-0000635C0000}"/>
    <cellStyle name="20% - Accent1 3 3 2 14" xfId="23837" xr:uid="{00000000-0005-0000-0000-0000645C0000}"/>
    <cellStyle name="20% - Accent1 3 3 2 14 2" xfId="23838" xr:uid="{00000000-0005-0000-0000-0000655C0000}"/>
    <cellStyle name="20% - Accent1 3 3 2 15" xfId="23839" xr:uid="{00000000-0005-0000-0000-0000665C0000}"/>
    <cellStyle name="20% - Accent1 3 3 2 2" xfId="23840" xr:uid="{00000000-0005-0000-0000-0000675C0000}"/>
    <cellStyle name="20% - Accent1 3 3 2 2 10" xfId="23841" xr:uid="{00000000-0005-0000-0000-0000685C0000}"/>
    <cellStyle name="20% - Accent1 3 3 2 2 10 2" xfId="23842" xr:uid="{00000000-0005-0000-0000-0000695C0000}"/>
    <cellStyle name="20% - Accent1 3 3 2 2 10 2 2" xfId="23843" xr:uid="{00000000-0005-0000-0000-00006A5C0000}"/>
    <cellStyle name="20% - Accent1 3 3 2 2 10 3" xfId="23844" xr:uid="{00000000-0005-0000-0000-00006B5C0000}"/>
    <cellStyle name="20% - Accent1 3 3 2 2 11" xfId="23845" xr:uid="{00000000-0005-0000-0000-00006C5C0000}"/>
    <cellStyle name="20% - Accent1 3 3 2 2 11 2" xfId="23846" xr:uid="{00000000-0005-0000-0000-00006D5C0000}"/>
    <cellStyle name="20% - Accent1 3 3 2 2 11 2 2" xfId="23847" xr:uid="{00000000-0005-0000-0000-00006E5C0000}"/>
    <cellStyle name="20% - Accent1 3 3 2 2 11 3" xfId="23848" xr:uid="{00000000-0005-0000-0000-00006F5C0000}"/>
    <cellStyle name="20% - Accent1 3 3 2 2 12" xfId="23849" xr:uid="{00000000-0005-0000-0000-0000705C0000}"/>
    <cellStyle name="20% - Accent1 3 3 2 2 12 2" xfId="23850" xr:uid="{00000000-0005-0000-0000-0000715C0000}"/>
    <cellStyle name="20% - Accent1 3 3 2 2 13" xfId="23851" xr:uid="{00000000-0005-0000-0000-0000725C0000}"/>
    <cellStyle name="20% - Accent1 3 3 2 2 13 2" xfId="23852" xr:uid="{00000000-0005-0000-0000-0000735C0000}"/>
    <cellStyle name="20% - Accent1 3 3 2 2 14" xfId="23853" xr:uid="{00000000-0005-0000-0000-0000745C0000}"/>
    <cellStyle name="20% - Accent1 3 3 2 2 2" xfId="23854" xr:uid="{00000000-0005-0000-0000-0000755C0000}"/>
    <cellStyle name="20% - Accent1 3 3 2 2 2 10" xfId="23855" xr:uid="{00000000-0005-0000-0000-0000765C0000}"/>
    <cellStyle name="20% - Accent1 3 3 2 2 2 10 2" xfId="23856" xr:uid="{00000000-0005-0000-0000-0000775C0000}"/>
    <cellStyle name="20% - Accent1 3 3 2 2 2 11" xfId="23857" xr:uid="{00000000-0005-0000-0000-0000785C0000}"/>
    <cellStyle name="20% - Accent1 3 3 2 2 2 2" xfId="23858" xr:uid="{00000000-0005-0000-0000-0000795C0000}"/>
    <cellStyle name="20% - Accent1 3 3 2 2 2 2 2" xfId="23859" xr:uid="{00000000-0005-0000-0000-00007A5C0000}"/>
    <cellStyle name="20% - Accent1 3 3 2 2 2 2 2 2" xfId="23860" xr:uid="{00000000-0005-0000-0000-00007B5C0000}"/>
    <cellStyle name="20% - Accent1 3 3 2 2 2 2 2 2 2" xfId="23861" xr:uid="{00000000-0005-0000-0000-00007C5C0000}"/>
    <cellStyle name="20% - Accent1 3 3 2 2 2 2 2 2 2 2" xfId="23862" xr:uid="{00000000-0005-0000-0000-00007D5C0000}"/>
    <cellStyle name="20% - Accent1 3 3 2 2 2 2 2 2 3" xfId="23863" xr:uid="{00000000-0005-0000-0000-00007E5C0000}"/>
    <cellStyle name="20% - Accent1 3 3 2 2 2 2 2 3" xfId="23864" xr:uid="{00000000-0005-0000-0000-00007F5C0000}"/>
    <cellStyle name="20% - Accent1 3 3 2 2 2 2 2 3 2" xfId="23865" xr:uid="{00000000-0005-0000-0000-0000805C0000}"/>
    <cellStyle name="20% - Accent1 3 3 2 2 2 2 2 4" xfId="23866" xr:uid="{00000000-0005-0000-0000-0000815C0000}"/>
    <cellStyle name="20% - Accent1 3 3 2 2 2 2 3" xfId="23867" xr:uid="{00000000-0005-0000-0000-0000825C0000}"/>
    <cellStyle name="20% - Accent1 3 3 2 2 2 2 3 2" xfId="23868" xr:uid="{00000000-0005-0000-0000-0000835C0000}"/>
    <cellStyle name="20% - Accent1 3 3 2 2 2 2 3 2 2" xfId="23869" xr:uid="{00000000-0005-0000-0000-0000845C0000}"/>
    <cellStyle name="20% - Accent1 3 3 2 2 2 2 3 2 2 2" xfId="23870" xr:uid="{00000000-0005-0000-0000-0000855C0000}"/>
    <cellStyle name="20% - Accent1 3 3 2 2 2 2 3 2 3" xfId="23871" xr:uid="{00000000-0005-0000-0000-0000865C0000}"/>
    <cellStyle name="20% - Accent1 3 3 2 2 2 2 3 3" xfId="23872" xr:uid="{00000000-0005-0000-0000-0000875C0000}"/>
    <cellStyle name="20% - Accent1 3 3 2 2 2 2 3 3 2" xfId="23873" xr:uid="{00000000-0005-0000-0000-0000885C0000}"/>
    <cellStyle name="20% - Accent1 3 3 2 2 2 2 3 4" xfId="23874" xr:uid="{00000000-0005-0000-0000-0000895C0000}"/>
    <cellStyle name="20% - Accent1 3 3 2 2 2 2 4" xfId="23875" xr:uid="{00000000-0005-0000-0000-00008A5C0000}"/>
    <cellStyle name="20% - Accent1 3 3 2 2 2 2 4 2" xfId="23876" xr:uid="{00000000-0005-0000-0000-00008B5C0000}"/>
    <cellStyle name="20% - Accent1 3 3 2 2 2 2 4 2 2" xfId="23877" xr:uid="{00000000-0005-0000-0000-00008C5C0000}"/>
    <cellStyle name="20% - Accent1 3 3 2 2 2 2 4 2 2 2" xfId="23878" xr:uid="{00000000-0005-0000-0000-00008D5C0000}"/>
    <cellStyle name="20% - Accent1 3 3 2 2 2 2 4 2 3" xfId="23879" xr:uid="{00000000-0005-0000-0000-00008E5C0000}"/>
    <cellStyle name="20% - Accent1 3 3 2 2 2 2 4 3" xfId="23880" xr:uid="{00000000-0005-0000-0000-00008F5C0000}"/>
    <cellStyle name="20% - Accent1 3 3 2 2 2 2 4 3 2" xfId="23881" xr:uid="{00000000-0005-0000-0000-0000905C0000}"/>
    <cellStyle name="20% - Accent1 3 3 2 2 2 2 4 4" xfId="23882" xr:uid="{00000000-0005-0000-0000-0000915C0000}"/>
    <cellStyle name="20% - Accent1 3 3 2 2 2 2 5" xfId="23883" xr:uid="{00000000-0005-0000-0000-0000925C0000}"/>
    <cellStyle name="20% - Accent1 3 3 2 2 2 2 5 2" xfId="23884" xr:uid="{00000000-0005-0000-0000-0000935C0000}"/>
    <cellStyle name="20% - Accent1 3 3 2 2 2 2 5 2 2" xfId="23885" xr:uid="{00000000-0005-0000-0000-0000945C0000}"/>
    <cellStyle name="20% - Accent1 3 3 2 2 2 2 5 3" xfId="23886" xr:uid="{00000000-0005-0000-0000-0000955C0000}"/>
    <cellStyle name="20% - Accent1 3 3 2 2 2 2 6" xfId="23887" xr:uid="{00000000-0005-0000-0000-0000965C0000}"/>
    <cellStyle name="20% - Accent1 3 3 2 2 2 2 6 2" xfId="23888" xr:uid="{00000000-0005-0000-0000-0000975C0000}"/>
    <cellStyle name="20% - Accent1 3 3 2 2 2 2 6 2 2" xfId="23889" xr:uid="{00000000-0005-0000-0000-0000985C0000}"/>
    <cellStyle name="20% - Accent1 3 3 2 2 2 2 6 3" xfId="23890" xr:uid="{00000000-0005-0000-0000-0000995C0000}"/>
    <cellStyle name="20% - Accent1 3 3 2 2 2 2 7" xfId="23891" xr:uid="{00000000-0005-0000-0000-00009A5C0000}"/>
    <cellStyle name="20% - Accent1 3 3 2 2 2 2 7 2" xfId="23892" xr:uid="{00000000-0005-0000-0000-00009B5C0000}"/>
    <cellStyle name="20% - Accent1 3 3 2 2 2 2 8" xfId="23893" xr:uid="{00000000-0005-0000-0000-00009C5C0000}"/>
    <cellStyle name="20% - Accent1 3 3 2 2 2 2 8 2" xfId="23894" xr:uid="{00000000-0005-0000-0000-00009D5C0000}"/>
    <cellStyle name="20% - Accent1 3 3 2 2 2 2 9" xfId="23895" xr:uid="{00000000-0005-0000-0000-00009E5C0000}"/>
    <cellStyle name="20% - Accent1 3 3 2 2 2 3" xfId="23896" xr:uid="{00000000-0005-0000-0000-00009F5C0000}"/>
    <cellStyle name="20% - Accent1 3 3 2 2 2 3 2" xfId="23897" xr:uid="{00000000-0005-0000-0000-0000A05C0000}"/>
    <cellStyle name="20% - Accent1 3 3 2 2 2 3 2 2" xfId="23898" xr:uid="{00000000-0005-0000-0000-0000A15C0000}"/>
    <cellStyle name="20% - Accent1 3 3 2 2 2 3 2 2 2" xfId="23899" xr:uid="{00000000-0005-0000-0000-0000A25C0000}"/>
    <cellStyle name="20% - Accent1 3 3 2 2 2 3 2 2 2 2" xfId="23900" xr:uid="{00000000-0005-0000-0000-0000A35C0000}"/>
    <cellStyle name="20% - Accent1 3 3 2 2 2 3 2 2 3" xfId="23901" xr:uid="{00000000-0005-0000-0000-0000A45C0000}"/>
    <cellStyle name="20% - Accent1 3 3 2 2 2 3 2 3" xfId="23902" xr:uid="{00000000-0005-0000-0000-0000A55C0000}"/>
    <cellStyle name="20% - Accent1 3 3 2 2 2 3 2 3 2" xfId="23903" xr:uid="{00000000-0005-0000-0000-0000A65C0000}"/>
    <cellStyle name="20% - Accent1 3 3 2 2 2 3 2 4" xfId="23904" xr:uid="{00000000-0005-0000-0000-0000A75C0000}"/>
    <cellStyle name="20% - Accent1 3 3 2 2 2 3 3" xfId="23905" xr:uid="{00000000-0005-0000-0000-0000A85C0000}"/>
    <cellStyle name="20% - Accent1 3 3 2 2 2 3 3 2" xfId="23906" xr:uid="{00000000-0005-0000-0000-0000A95C0000}"/>
    <cellStyle name="20% - Accent1 3 3 2 2 2 3 3 2 2" xfId="23907" xr:uid="{00000000-0005-0000-0000-0000AA5C0000}"/>
    <cellStyle name="20% - Accent1 3 3 2 2 2 3 3 2 2 2" xfId="23908" xr:uid="{00000000-0005-0000-0000-0000AB5C0000}"/>
    <cellStyle name="20% - Accent1 3 3 2 2 2 3 3 2 3" xfId="23909" xr:uid="{00000000-0005-0000-0000-0000AC5C0000}"/>
    <cellStyle name="20% - Accent1 3 3 2 2 2 3 3 3" xfId="23910" xr:uid="{00000000-0005-0000-0000-0000AD5C0000}"/>
    <cellStyle name="20% - Accent1 3 3 2 2 2 3 3 3 2" xfId="23911" xr:uid="{00000000-0005-0000-0000-0000AE5C0000}"/>
    <cellStyle name="20% - Accent1 3 3 2 2 2 3 3 4" xfId="23912" xr:uid="{00000000-0005-0000-0000-0000AF5C0000}"/>
    <cellStyle name="20% - Accent1 3 3 2 2 2 3 4" xfId="23913" xr:uid="{00000000-0005-0000-0000-0000B05C0000}"/>
    <cellStyle name="20% - Accent1 3 3 2 2 2 3 4 2" xfId="23914" xr:uid="{00000000-0005-0000-0000-0000B15C0000}"/>
    <cellStyle name="20% - Accent1 3 3 2 2 2 3 4 2 2" xfId="23915" xr:uid="{00000000-0005-0000-0000-0000B25C0000}"/>
    <cellStyle name="20% - Accent1 3 3 2 2 2 3 4 2 2 2" xfId="23916" xr:uid="{00000000-0005-0000-0000-0000B35C0000}"/>
    <cellStyle name="20% - Accent1 3 3 2 2 2 3 4 2 3" xfId="23917" xr:uid="{00000000-0005-0000-0000-0000B45C0000}"/>
    <cellStyle name="20% - Accent1 3 3 2 2 2 3 4 3" xfId="23918" xr:uid="{00000000-0005-0000-0000-0000B55C0000}"/>
    <cellStyle name="20% - Accent1 3 3 2 2 2 3 4 3 2" xfId="23919" xr:uid="{00000000-0005-0000-0000-0000B65C0000}"/>
    <cellStyle name="20% - Accent1 3 3 2 2 2 3 4 4" xfId="23920" xr:uid="{00000000-0005-0000-0000-0000B75C0000}"/>
    <cellStyle name="20% - Accent1 3 3 2 2 2 3 5" xfId="23921" xr:uid="{00000000-0005-0000-0000-0000B85C0000}"/>
    <cellStyle name="20% - Accent1 3 3 2 2 2 3 5 2" xfId="23922" xr:uid="{00000000-0005-0000-0000-0000B95C0000}"/>
    <cellStyle name="20% - Accent1 3 3 2 2 2 3 5 2 2" xfId="23923" xr:uid="{00000000-0005-0000-0000-0000BA5C0000}"/>
    <cellStyle name="20% - Accent1 3 3 2 2 2 3 5 3" xfId="23924" xr:uid="{00000000-0005-0000-0000-0000BB5C0000}"/>
    <cellStyle name="20% - Accent1 3 3 2 2 2 3 6" xfId="23925" xr:uid="{00000000-0005-0000-0000-0000BC5C0000}"/>
    <cellStyle name="20% - Accent1 3 3 2 2 2 3 6 2" xfId="23926" xr:uid="{00000000-0005-0000-0000-0000BD5C0000}"/>
    <cellStyle name="20% - Accent1 3 3 2 2 2 3 6 2 2" xfId="23927" xr:uid="{00000000-0005-0000-0000-0000BE5C0000}"/>
    <cellStyle name="20% - Accent1 3 3 2 2 2 3 6 3" xfId="23928" xr:uid="{00000000-0005-0000-0000-0000BF5C0000}"/>
    <cellStyle name="20% - Accent1 3 3 2 2 2 3 7" xfId="23929" xr:uid="{00000000-0005-0000-0000-0000C05C0000}"/>
    <cellStyle name="20% - Accent1 3 3 2 2 2 3 7 2" xfId="23930" xr:uid="{00000000-0005-0000-0000-0000C15C0000}"/>
    <cellStyle name="20% - Accent1 3 3 2 2 2 3 8" xfId="23931" xr:uid="{00000000-0005-0000-0000-0000C25C0000}"/>
    <cellStyle name="20% - Accent1 3 3 2 2 2 3 8 2" xfId="23932" xr:uid="{00000000-0005-0000-0000-0000C35C0000}"/>
    <cellStyle name="20% - Accent1 3 3 2 2 2 3 9" xfId="23933" xr:uid="{00000000-0005-0000-0000-0000C45C0000}"/>
    <cellStyle name="20% - Accent1 3 3 2 2 2 4" xfId="23934" xr:uid="{00000000-0005-0000-0000-0000C55C0000}"/>
    <cellStyle name="20% - Accent1 3 3 2 2 2 4 2" xfId="23935" xr:uid="{00000000-0005-0000-0000-0000C65C0000}"/>
    <cellStyle name="20% - Accent1 3 3 2 2 2 4 2 2" xfId="23936" xr:uid="{00000000-0005-0000-0000-0000C75C0000}"/>
    <cellStyle name="20% - Accent1 3 3 2 2 2 4 2 2 2" xfId="23937" xr:uid="{00000000-0005-0000-0000-0000C85C0000}"/>
    <cellStyle name="20% - Accent1 3 3 2 2 2 4 2 3" xfId="23938" xr:uid="{00000000-0005-0000-0000-0000C95C0000}"/>
    <cellStyle name="20% - Accent1 3 3 2 2 2 4 3" xfId="23939" xr:uid="{00000000-0005-0000-0000-0000CA5C0000}"/>
    <cellStyle name="20% - Accent1 3 3 2 2 2 4 3 2" xfId="23940" xr:uid="{00000000-0005-0000-0000-0000CB5C0000}"/>
    <cellStyle name="20% - Accent1 3 3 2 2 2 4 4" xfId="23941" xr:uid="{00000000-0005-0000-0000-0000CC5C0000}"/>
    <cellStyle name="20% - Accent1 3 3 2 2 2 5" xfId="23942" xr:uid="{00000000-0005-0000-0000-0000CD5C0000}"/>
    <cellStyle name="20% - Accent1 3 3 2 2 2 5 2" xfId="23943" xr:uid="{00000000-0005-0000-0000-0000CE5C0000}"/>
    <cellStyle name="20% - Accent1 3 3 2 2 2 5 2 2" xfId="23944" xr:uid="{00000000-0005-0000-0000-0000CF5C0000}"/>
    <cellStyle name="20% - Accent1 3 3 2 2 2 5 2 2 2" xfId="23945" xr:uid="{00000000-0005-0000-0000-0000D05C0000}"/>
    <cellStyle name="20% - Accent1 3 3 2 2 2 5 2 3" xfId="23946" xr:uid="{00000000-0005-0000-0000-0000D15C0000}"/>
    <cellStyle name="20% - Accent1 3 3 2 2 2 5 3" xfId="23947" xr:uid="{00000000-0005-0000-0000-0000D25C0000}"/>
    <cellStyle name="20% - Accent1 3 3 2 2 2 5 3 2" xfId="23948" xr:uid="{00000000-0005-0000-0000-0000D35C0000}"/>
    <cellStyle name="20% - Accent1 3 3 2 2 2 5 4" xfId="23949" xr:uid="{00000000-0005-0000-0000-0000D45C0000}"/>
    <cellStyle name="20% - Accent1 3 3 2 2 2 6" xfId="23950" xr:uid="{00000000-0005-0000-0000-0000D55C0000}"/>
    <cellStyle name="20% - Accent1 3 3 2 2 2 6 2" xfId="23951" xr:uid="{00000000-0005-0000-0000-0000D65C0000}"/>
    <cellStyle name="20% - Accent1 3 3 2 2 2 6 2 2" xfId="23952" xr:uid="{00000000-0005-0000-0000-0000D75C0000}"/>
    <cellStyle name="20% - Accent1 3 3 2 2 2 6 2 2 2" xfId="23953" xr:uid="{00000000-0005-0000-0000-0000D85C0000}"/>
    <cellStyle name="20% - Accent1 3 3 2 2 2 6 2 3" xfId="23954" xr:uid="{00000000-0005-0000-0000-0000D95C0000}"/>
    <cellStyle name="20% - Accent1 3 3 2 2 2 6 3" xfId="23955" xr:uid="{00000000-0005-0000-0000-0000DA5C0000}"/>
    <cellStyle name="20% - Accent1 3 3 2 2 2 6 3 2" xfId="23956" xr:uid="{00000000-0005-0000-0000-0000DB5C0000}"/>
    <cellStyle name="20% - Accent1 3 3 2 2 2 6 4" xfId="23957" xr:uid="{00000000-0005-0000-0000-0000DC5C0000}"/>
    <cellStyle name="20% - Accent1 3 3 2 2 2 7" xfId="23958" xr:uid="{00000000-0005-0000-0000-0000DD5C0000}"/>
    <cellStyle name="20% - Accent1 3 3 2 2 2 7 2" xfId="23959" xr:uid="{00000000-0005-0000-0000-0000DE5C0000}"/>
    <cellStyle name="20% - Accent1 3 3 2 2 2 7 2 2" xfId="23960" xr:uid="{00000000-0005-0000-0000-0000DF5C0000}"/>
    <cellStyle name="20% - Accent1 3 3 2 2 2 7 3" xfId="23961" xr:uid="{00000000-0005-0000-0000-0000E05C0000}"/>
    <cellStyle name="20% - Accent1 3 3 2 2 2 8" xfId="23962" xr:uid="{00000000-0005-0000-0000-0000E15C0000}"/>
    <cellStyle name="20% - Accent1 3 3 2 2 2 8 2" xfId="23963" xr:uid="{00000000-0005-0000-0000-0000E25C0000}"/>
    <cellStyle name="20% - Accent1 3 3 2 2 2 8 2 2" xfId="23964" xr:uid="{00000000-0005-0000-0000-0000E35C0000}"/>
    <cellStyle name="20% - Accent1 3 3 2 2 2 8 3" xfId="23965" xr:uid="{00000000-0005-0000-0000-0000E45C0000}"/>
    <cellStyle name="20% - Accent1 3 3 2 2 2 9" xfId="23966" xr:uid="{00000000-0005-0000-0000-0000E55C0000}"/>
    <cellStyle name="20% - Accent1 3 3 2 2 2 9 2" xfId="23967" xr:uid="{00000000-0005-0000-0000-0000E65C0000}"/>
    <cellStyle name="20% - Accent1 3 3 2 2 3" xfId="23968" xr:uid="{00000000-0005-0000-0000-0000E75C0000}"/>
    <cellStyle name="20% - Accent1 3 3 2 2 3 10" xfId="23969" xr:uid="{00000000-0005-0000-0000-0000E85C0000}"/>
    <cellStyle name="20% - Accent1 3 3 2 2 3 10 2" xfId="23970" xr:uid="{00000000-0005-0000-0000-0000E95C0000}"/>
    <cellStyle name="20% - Accent1 3 3 2 2 3 11" xfId="23971" xr:uid="{00000000-0005-0000-0000-0000EA5C0000}"/>
    <cellStyle name="20% - Accent1 3 3 2 2 3 2" xfId="23972" xr:uid="{00000000-0005-0000-0000-0000EB5C0000}"/>
    <cellStyle name="20% - Accent1 3 3 2 2 3 2 2" xfId="23973" xr:uid="{00000000-0005-0000-0000-0000EC5C0000}"/>
    <cellStyle name="20% - Accent1 3 3 2 2 3 2 2 2" xfId="23974" xr:uid="{00000000-0005-0000-0000-0000ED5C0000}"/>
    <cellStyle name="20% - Accent1 3 3 2 2 3 2 2 2 2" xfId="23975" xr:uid="{00000000-0005-0000-0000-0000EE5C0000}"/>
    <cellStyle name="20% - Accent1 3 3 2 2 3 2 2 2 2 2" xfId="23976" xr:uid="{00000000-0005-0000-0000-0000EF5C0000}"/>
    <cellStyle name="20% - Accent1 3 3 2 2 3 2 2 2 3" xfId="23977" xr:uid="{00000000-0005-0000-0000-0000F05C0000}"/>
    <cellStyle name="20% - Accent1 3 3 2 2 3 2 2 3" xfId="23978" xr:uid="{00000000-0005-0000-0000-0000F15C0000}"/>
    <cellStyle name="20% - Accent1 3 3 2 2 3 2 2 3 2" xfId="23979" xr:uid="{00000000-0005-0000-0000-0000F25C0000}"/>
    <cellStyle name="20% - Accent1 3 3 2 2 3 2 2 4" xfId="23980" xr:uid="{00000000-0005-0000-0000-0000F35C0000}"/>
    <cellStyle name="20% - Accent1 3 3 2 2 3 2 3" xfId="23981" xr:uid="{00000000-0005-0000-0000-0000F45C0000}"/>
    <cellStyle name="20% - Accent1 3 3 2 2 3 2 3 2" xfId="23982" xr:uid="{00000000-0005-0000-0000-0000F55C0000}"/>
    <cellStyle name="20% - Accent1 3 3 2 2 3 2 3 2 2" xfId="23983" xr:uid="{00000000-0005-0000-0000-0000F65C0000}"/>
    <cellStyle name="20% - Accent1 3 3 2 2 3 2 3 2 2 2" xfId="23984" xr:uid="{00000000-0005-0000-0000-0000F75C0000}"/>
    <cellStyle name="20% - Accent1 3 3 2 2 3 2 3 2 3" xfId="23985" xr:uid="{00000000-0005-0000-0000-0000F85C0000}"/>
    <cellStyle name="20% - Accent1 3 3 2 2 3 2 3 3" xfId="23986" xr:uid="{00000000-0005-0000-0000-0000F95C0000}"/>
    <cellStyle name="20% - Accent1 3 3 2 2 3 2 3 3 2" xfId="23987" xr:uid="{00000000-0005-0000-0000-0000FA5C0000}"/>
    <cellStyle name="20% - Accent1 3 3 2 2 3 2 3 4" xfId="23988" xr:uid="{00000000-0005-0000-0000-0000FB5C0000}"/>
    <cellStyle name="20% - Accent1 3 3 2 2 3 2 4" xfId="23989" xr:uid="{00000000-0005-0000-0000-0000FC5C0000}"/>
    <cellStyle name="20% - Accent1 3 3 2 2 3 2 4 2" xfId="23990" xr:uid="{00000000-0005-0000-0000-0000FD5C0000}"/>
    <cellStyle name="20% - Accent1 3 3 2 2 3 2 4 2 2" xfId="23991" xr:uid="{00000000-0005-0000-0000-0000FE5C0000}"/>
    <cellStyle name="20% - Accent1 3 3 2 2 3 2 4 2 2 2" xfId="23992" xr:uid="{00000000-0005-0000-0000-0000FF5C0000}"/>
    <cellStyle name="20% - Accent1 3 3 2 2 3 2 4 2 3" xfId="23993" xr:uid="{00000000-0005-0000-0000-0000005D0000}"/>
    <cellStyle name="20% - Accent1 3 3 2 2 3 2 4 3" xfId="23994" xr:uid="{00000000-0005-0000-0000-0000015D0000}"/>
    <cellStyle name="20% - Accent1 3 3 2 2 3 2 4 3 2" xfId="23995" xr:uid="{00000000-0005-0000-0000-0000025D0000}"/>
    <cellStyle name="20% - Accent1 3 3 2 2 3 2 4 4" xfId="23996" xr:uid="{00000000-0005-0000-0000-0000035D0000}"/>
    <cellStyle name="20% - Accent1 3 3 2 2 3 2 5" xfId="23997" xr:uid="{00000000-0005-0000-0000-0000045D0000}"/>
    <cellStyle name="20% - Accent1 3 3 2 2 3 2 5 2" xfId="23998" xr:uid="{00000000-0005-0000-0000-0000055D0000}"/>
    <cellStyle name="20% - Accent1 3 3 2 2 3 2 5 2 2" xfId="23999" xr:uid="{00000000-0005-0000-0000-0000065D0000}"/>
    <cellStyle name="20% - Accent1 3 3 2 2 3 2 5 3" xfId="24000" xr:uid="{00000000-0005-0000-0000-0000075D0000}"/>
    <cellStyle name="20% - Accent1 3 3 2 2 3 2 6" xfId="24001" xr:uid="{00000000-0005-0000-0000-0000085D0000}"/>
    <cellStyle name="20% - Accent1 3 3 2 2 3 2 6 2" xfId="24002" xr:uid="{00000000-0005-0000-0000-0000095D0000}"/>
    <cellStyle name="20% - Accent1 3 3 2 2 3 2 6 2 2" xfId="24003" xr:uid="{00000000-0005-0000-0000-00000A5D0000}"/>
    <cellStyle name="20% - Accent1 3 3 2 2 3 2 6 3" xfId="24004" xr:uid="{00000000-0005-0000-0000-00000B5D0000}"/>
    <cellStyle name="20% - Accent1 3 3 2 2 3 2 7" xfId="24005" xr:uid="{00000000-0005-0000-0000-00000C5D0000}"/>
    <cellStyle name="20% - Accent1 3 3 2 2 3 2 7 2" xfId="24006" xr:uid="{00000000-0005-0000-0000-00000D5D0000}"/>
    <cellStyle name="20% - Accent1 3 3 2 2 3 2 8" xfId="24007" xr:uid="{00000000-0005-0000-0000-00000E5D0000}"/>
    <cellStyle name="20% - Accent1 3 3 2 2 3 2 8 2" xfId="24008" xr:uid="{00000000-0005-0000-0000-00000F5D0000}"/>
    <cellStyle name="20% - Accent1 3 3 2 2 3 2 9" xfId="24009" xr:uid="{00000000-0005-0000-0000-0000105D0000}"/>
    <cellStyle name="20% - Accent1 3 3 2 2 3 3" xfId="24010" xr:uid="{00000000-0005-0000-0000-0000115D0000}"/>
    <cellStyle name="20% - Accent1 3 3 2 2 3 3 2" xfId="24011" xr:uid="{00000000-0005-0000-0000-0000125D0000}"/>
    <cellStyle name="20% - Accent1 3 3 2 2 3 3 2 2" xfId="24012" xr:uid="{00000000-0005-0000-0000-0000135D0000}"/>
    <cellStyle name="20% - Accent1 3 3 2 2 3 3 2 2 2" xfId="24013" xr:uid="{00000000-0005-0000-0000-0000145D0000}"/>
    <cellStyle name="20% - Accent1 3 3 2 2 3 3 2 2 2 2" xfId="24014" xr:uid="{00000000-0005-0000-0000-0000155D0000}"/>
    <cellStyle name="20% - Accent1 3 3 2 2 3 3 2 2 3" xfId="24015" xr:uid="{00000000-0005-0000-0000-0000165D0000}"/>
    <cellStyle name="20% - Accent1 3 3 2 2 3 3 2 3" xfId="24016" xr:uid="{00000000-0005-0000-0000-0000175D0000}"/>
    <cellStyle name="20% - Accent1 3 3 2 2 3 3 2 3 2" xfId="24017" xr:uid="{00000000-0005-0000-0000-0000185D0000}"/>
    <cellStyle name="20% - Accent1 3 3 2 2 3 3 2 4" xfId="24018" xr:uid="{00000000-0005-0000-0000-0000195D0000}"/>
    <cellStyle name="20% - Accent1 3 3 2 2 3 3 3" xfId="24019" xr:uid="{00000000-0005-0000-0000-00001A5D0000}"/>
    <cellStyle name="20% - Accent1 3 3 2 2 3 3 3 2" xfId="24020" xr:uid="{00000000-0005-0000-0000-00001B5D0000}"/>
    <cellStyle name="20% - Accent1 3 3 2 2 3 3 3 2 2" xfId="24021" xr:uid="{00000000-0005-0000-0000-00001C5D0000}"/>
    <cellStyle name="20% - Accent1 3 3 2 2 3 3 3 2 2 2" xfId="24022" xr:uid="{00000000-0005-0000-0000-00001D5D0000}"/>
    <cellStyle name="20% - Accent1 3 3 2 2 3 3 3 2 3" xfId="24023" xr:uid="{00000000-0005-0000-0000-00001E5D0000}"/>
    <cellStyle name="20% - Accent1 3 3 2 2 3 3 3 3" xfId="24024" xr:uid="{00000000-0005-0000-0000-00001F5D0000}"/>
    <cellStyle name="20% - Accent1 3 3 2 2 3 3 3 3 2" xfId="24025" xr:uid="{00000000-0005-0000-0000-0000205D0000}"/>
    <cellStyle name="20% - Accent1 3 3 2 2 3 3 3 4" xfId="24026" xr:uid="{00000000-0005-0000-0000-0000215D0000}"/>
    <cellStyle name="20% - Accent1 3 3 2 2 3 3 4" xfId="24027" xr:uid="{00000000-0005-0000-0000-0000225D0000}"/>
    <cellStyle name="20% - Accent1 3 3 2 2 3 3 4 2" xfId="24028" xr:uid="{00000000-0005-0000-0000-0000235D0000}"/>
    <cellStyle name="20% - Accent1 3 3 2 2 3 3 4 2 2" xfId="24029" xr:uid="{00000000-0005-0000-0000-0000245D0000}"/>
    <cellStyle name="20% - Accent1 3 3 2 2 3 3 4 2 2 2" xfId="24030" xr:uid="{00000000-0005-0000-0000-0000255D0000}"/>
    <cellStyle name="20% - Accent1 3 3 2 2 3 3 4 2 3" xfId="24031" xr:uid="{00000000-0005-0000-0000-0000265D0000}"/>
    <cellStyle name="20% - Accent1 3 3 2 2 3 3 4 3" xfId="24032" xr:uid="{00000000-0005-0000-0000-0000275D0000}"/>
    <cellStyle name="20% - Accent1 3 3 2 2 3 3 4 3 2" xfId="24033" xr:uid="{00000000-0005-0000-0000-0000285D0000}"/>
    <cellStyle name="20% - Accent1 3 3 2 2 3 3 4 4" xfId="24034" xr:uid="{00000000-0005-0000-0000-0000295D0000}"/>
    <cellStyle name="20% - Accent1 3 3 2 2 3 3 5" xfId="24035" xr:uid="{00000000-0005-0000-0000-00002A5D0000}"/>
    <cellStyle name="20% - Accent1 3 3 2 2 3 3 5 2" xfId="24036" xr:uid="{00000000-0005-0000-0000-00002B5D0000}"/>
    <cellStyle name="20% - Accent1 3 3 2 2 3 3 5 2 2" xfId="24037" xr:uid="{00000000-0005-0000-0000-00002C5D0000}"/>
    <cellStyle name="20% - Accent1 3 3 2 2 3 3 5 3" xfId="24038" xr:uid="{00000000-0005-0000-0000-00002D5D0000}"/>
    <cellStyle name="20% - Accent1 3 3 2 2 3 3 6" xfId="24039" xr:uid="{00000000-0005-0000-0000-00002E5D0000}"/>
    <cellStyle name="20% - Accent1 3 3 2 2 3 3 6 2" xfId="24040" xr:uid="{00000000-0005-0000-0000-00002F5D0000}"/>
    <cellStyle name="20% - Accent1 3 3 2 2 3 3 6 2 2" xfId="24041" xr:uid="{00000000-0005-0000-0000-0000305D0000}"/>
    <cellStyle name="20% - Accent1 3 3 2 2 3 3 6 3" xfId="24042" xr:uid="{00000000-0005-0000-0000-0000315D0000}"/>
    <cellStyle name="20% - Accent1 3 3 2 2 3 3 7" xfId="24043" xr:uid="{00000000-0005-0000-0000-0000325D0000}"/>
    <cellStyle name="20% - Accent1 3 3 2 2 3 3 7 2" xfId="24044" xr:uid="{00000000-0005-0000-0000-0000335D0000}"/>
    <cellStyle name="20% - Accent1 3 3 2 2 3 3 8" xfId="24045" xr:uid="{00000000-0005-0000-0000-0000345D0000}"/>
    <cellStyle name="20% - Accent1 3 3 2 2 3 3 8 2" xfId="24046" xr:uid="{00000000-0005-0000-0000-0000355D0000}"/>
    <cellStyle name="20% - Accent1 3 3 2 2 3 3 9" xfId="24047" xr:uid="{00000000-0005-0000-0000-0000365D0000}"/>
    <cellStyle name="20% - Accent1 3 3 2 2 3 4" xfId="24048" xr:uid="{00000000-0005-0000-0000-0000375D0000}"/>
    <cellStyle name="20% - Accent1 3 3 2 2 3 4 2" xfId="24049" xr:uid="{00000000-0005-0000-0000-0000385D0000}"/>
    <cellStyle name="20% - Accent1 3 3 2 2 3 4 2 2" xfId="24050" xr:uid="{00000000-0005-0000-0000-0000395D0000}"/>
    <cellStyle name="20% - Accent1 3 3 2 2 3 4 2 2 2" xfId="24051" xr:uid="{00000000-0005-0000-0000-00003A5D0000}"/>
    <cellStyle name="20% - Accent1 3 3 2 2 3 4 2 3" xfId="24052" xr:uid="{00000000-0005-0000-0000-00003B5D0000}"/>
    <cellStyle name="20% - Accent1 3 3 2 2 3 4 3" xfId="24053" xr:uid="{00000000-0005-0000-0000-00003C5D0000}"/>
    <cellStyle name="20% - Accent1 3 3 2 2 3 4 3 2" xfId="24054" xr:uid="{00000000-0005-0000-0000-00003D5D0000}"/>
    <cellStyle name="20% - Accent1 3 3 2 2 3 4 4" xfId="24055" xr:uid="{00000000-0005-0000-0000-00003E5D0000}"/>
    <cellStyle name="20% - Accent1 3 3 2 2 3 5" xfId="24056" xr:uid="{00000000-0005-0000-0000-00003F5D0000}"/>
    <cellStyle name="20% - Accent1 3 3 2 2 3 5 2" xfId="24057" xr:uid="{00000000-0005-0000-0000-0000405D0000}"/>
    <cellStyle name="20% - Accent1 3 3 2 2 3 5 2 2" xfId="24058" xr:uid="{00000000-0005-0000-0000-0000415D0000}"/>
    <cellStyle name="20% - Accent1 3 3 2 2 3 5 2 2 2" xfId="24059" xr:uid="{00000000-0005-0000-0000-0000425D0000}"/>
    <cellStyle name="20% - Accent1 3 3 2 2 3 5 2 3" xfId="24060" xr:uid="{00000000-0005-0000-0000-0000435D0000}"/>
    <cellStyle name="20% - Accent1 3 3 2 2 3 5 3" xfId="24061" xr:uid="{00000000-0005-0000-0000-0000445D0000}"/>
    <cellStyle name="20% - Accent1 3 3 2 2 3 5 3 2" xfId="24062" xr:uid="{00000000-0005-0000-0000-0000455D0000}"/>
    <cellStyle name="20% - Accent1 3 3 2 2 3 5 4" xfId="24063" xr:uid="{00000000-0005-0000-0000-0000465D0000}"/>
    <cellStyle name="20% - Accent1 3 3 2 2 3 6" xfId="24064" xr:uid="{00000000-0005-0000-0000-0000475D0000}"/>
    <cellStyle name="20% - Accent1 3 3 2 2 3 6 2" xfId="24065" xr:uid="{00000000-0005-0000-0000-0000485D0000}"/>
    <cellStyle name="20% - Accent1 3 3 2 2 3 6 2 2" xfId="24066" xr:uid="{00000000-0005-0000-0000-0000495D0000}"/>
    <cellStyle name="20% - Accent1 3 3 2 2 3 6 2 2 2" xfId="24067" xr:uid="{00000000-0005-0000-0000-00004A5D0000}"/>
    <cellStyle name="20% - Accent1 3 3 2 2 3 6 2 3" xfId="24068" xr:uid="{00000000-0005-0000-0000-00004B5D0000}"/>
    <cellStyle name="20% - Accent1 3 3 2 2 3 6 3" xfId="24069" xr:uid="{00000000-0005-0000-0000-00004C5D0000}"/>
    <cellStyle name="20% - Accent1 3 3 2 2 3 6 3 2" xfId="24070" xr:uid="{00000000-0005-0000-0000-00004D5D0000}"/>
    <cellStyle name="20% - Accent1 3 3 2 2 3 6 4" xfId="24071" xr:uid="{00000000-0005-0000-0000-00004E5D0000}"/>
    <cellStyle name="20% - Accent1 3 3 2 2 3 7" xfId="24072" xr:uid="{00000000-0005-0000-0000-00004F5D0000}"/>
    <cellStyle name="20% - Accent1 3 3 2 2 3 7 2" xfId="24073" xr:uid="{00000000-0005-0000-0000-0000505D0000}"/>
    <cellStyle name="20% - Accent1 3 3 2 2 3 7 2 2" xfId="24074" xr:uid="{00000000-0005-0000-0000-0000515D0000}"/>
    <cellStyle name="20% - Accent1 3 3 2 2 3 7 3" xfId="24075" xr:uid="{00000000-0005-0000-0000-0000525D0000}"/>
    <cellStyle name="20% - Accent1 3 3 2 2 3 8" xfId="24076" xr:uid="{00000000-0005-0000-0000-0000535D0000}"/>
    <cellStyle name="20% - Accent1 3 3 2 2 3 8 2" xfId="24077" xr:uid="{00000000-0005-0000-0000-0000545D0000}"/>
    <cellStyle name="20% - Accent1 3 3 2 2 3 8 2 2" xfId="24078" xr:uid="{00000000-0005-0000-0000-0000555D0000}"/>
    <cellStyle name="20% - Accent1 3 3 2 2 3 8 3" xfId="24079" xr:uid="{00000000-0005-0000-0000-0000565D0000}"/>
    <cellStyle name="20% - Accent1 3 3 2 2 3 9" xfId="24080" xr:uid="{00000000-0005-0000-0000-0000575D0000}"/>
    <cellStyle name="20% - Accent1 3 3 2 2 3 9 2" xfId="24081" xr:uid="{00000000-0005-0000-0000-0000585D0000}"/>
    <cellStyle name="20% - Accent1 3 3 2 2 4" xfId="24082" xr:uid="{00000000-0005-0000-0000-0000595D0000}"/>
    <cellStyle name="20% - Accent1 3 3 2 2 4 10" xfId="24083" xr:uid="{00000000-0005-0000-0000-00005A5D0000}"/>
    <cellStyle name="20% - Accent1 3 3 2 2 4 10 2" xfId="24084" xr:uid="{00000000-0005-0000-0000-00005B5D0000}"/>
    <cellStyle name="20% - Accent1 3 3 2 2 4 11" xfId="24085" xr:uid="{00000000-0005-0000-0000-00005C5D0000}"/>
    <cellStyle name="20% - Accent1 3 3 2 2 4 2" xfId="24086" xr:uid="{00000000-0005-0000-0000-00005D5D0000}"/>
    <cellStyle name="20% - Accent1 3 3 2 2 4 2 2" xfId="24087" xr:uid="{00000000-0005-0000-0000-00005E5D0000}"/>
    <cellStyle name="20% - Accent1 3 3 2 2 4 2 2 2" xfId="24088" xr:uid="{00000000-0005-0000-0000-00005F5D0000}"/>
    <cellStyle name="20% - Accent1 3 3 2 2 4 2 2 2 2" xfId="24089" xr:uid="{00000000-0005-0000-0000-0000605D0000}"/>
    <cellStyle name="20% - Accent1 3 3 2 2 4 2 2 2 2 2" xfId="24090" xr:uid="{00000000-0005-0000-0000-0000615D0000}"/>
    <cellStyle name="20% - Accent1 3 3 2 2 4 2 2 2 3" xfId="24091" xr:uid="{00000000-0005-0000-0000-0000625D0000}"/>
    <cellStyle name="20% - Accent1 3 3 2 2 4 2 2 3" xfId="24092" xr:uid="{00000000-0005-0000-0000-0000635D0000}"/>
    <cellStyle name="20% - Accent1 3 3 2 2 4 2 2 3 2" xfId="24093" xr:uid="{00000000-0005-0000-0000-0000645D0000}"/>
    <cellStyle name="20% - Accent1 3 3 2 2 4 2 2 4" xfId="24094" xr:uid="{00000000-0005-0000-0000-0000655D0000}"/>
    <cellStyle name="20% - Accent1 3 3 2 2 4 2 3" xfId="24095" xr:uid="{00000000-0005-0000-0000-0000665D0000}"/>
    <cellStyle name="20% - Accent1 3 3 2 2 4 2 3 2" xfId="24096" xr:uid="{00000000-0005-0000-0000-0000675D0000}"/>
    <cellStyle name="20% - Accent1 3 3 2 2 4 2 3 2 2" xfId="24097" xr:uid="{00000000-0005-0000-0000-0000685D0000}"/>
    <cellStyle name="20% - Accent1 3 3 2 2 4 2 3 2 2 2" xfId="24098" xr:uid="{00000000-0005-0000-0000-0000695D0000}"/>
    <cellStyle name="20% - Accent1 3 3 2 2 4 2 3 2 3" xfId="24099" xr:uid="{00000000-0005-0000-0000-00006A5D0000}"/>
    <cellStyle name="20% - Accent1 3 3 2 2 4 2 3 3" xfId="24100" xr:uid="{00000000-0005-0000-0000-00006B5D0000}"/>
    <cellStyle name="20% - Accent1 3 3 2 2 4 2 3 3 2" xfId="24101" xr:uid="{00000000-0005-0000-0000-00006C5D0000}"/>
    <cellStyle name="20% - Accent1 3 3 2 2 4 2 3 4" xfId="24102" xr:uid="{00000000-0005-0000-0000-00006D5D0000}"/>
    <cellStyle name="20% - Accent1 3 3 2 2 4 2 4" xfId="24103" xr:uid="{00000000-0005-0000-0000-00006E5D0000}"/>
    <cellStyle name="20% - Accent1 3 3 2 2 4 2 4 2" xfId="24104" xr:uid="{00000000-0005-0000-0000-00006F5D0000}"/>
    <cellStyle name="20% - Accent1 3 3 2 2 4 2 4 2 2" xfId="24105" xr:uid="{00000000-0005-0000-0000-0000705D0000}"/>
    <cellStyle name="20% - Accent1 3 3 2 2 4 2 4 2 2 2" xfId="24106" xr:uid="{00000000-0005-0000-0000-0000715D0000}"/>
    <cellStyle name="20% - Accent1 3 3 2 2 4 2 4 2 3" xfId="24107" xr:uid="{00000000-0005-0000-0000-0000725D0000}"/>
    <cellStyle name="20% - Accent1 3 3 2 2 4 2 4 3" xfId="24108" xr:uid="{00000000-0005-0000-0000-0000735D0000}"/>
    <cellStyle name="20% - Accent1 3 3 2 2 4 2 4 3 2" xfId="24109" xr:uid="{00000000-0005-0000-0000-0000745D0000}"/>
    <cellStyle name="20% - Accent1 3 3 2 2 4 2 4 4" xfId="24110" xr:uid="{00000000-0005-0000-0000-0000755D0000}"/>
    <cellStyle name="20% - Accent1 3 3 2 2 4 2 5" xfId="24111" xr:uid="{00000000-0005-0000-0000-0000765D0000}"/>
    <cellStyle name="20% - Accent1 3 3 2 2 4 2 5 2" xfId="24112" xr:uid="{00000000-0005-0000-0000-0000775D0000}"/>
    <cellStyle name="20% - Accent1 3 3 2 2 4 2 5 2 2" xfId="24113" xr:uid="{00000000-0005-0000-0000-0000785D0000}"/>
    <cellStyle name="20% - Accent1 3 3 2 2 4 2 5 3" xfId="24114" xr:uid="{00000000-0005-0000-0000-0000795D0000}"/>
    <cellStyle name="20% - Accent1 3 3 2 2 4 2 6" xfId="24115" xr:uid="{00000000-0005-0000-0000-00007A5D0000}"/>
    <cellStyle name="20% - Accent1 3 3 2 2 4 2 6 2" xfId="24116" xr:uid="{00000000-0005-0000-0000-00007B5D0000}"/>
    <cellStyle name="20% - Accent1 3 3 2 2 4 2 6 2 2" xfId="24117" xr:uid="{00000000-0005-0000-0000-00007C5D0000}"/>
    <cellStyle name="20% - Accent1 3 3 2 2 4 2 6 3" xfId="24118" xr:uid="{00000000-0005-0000-0000-00007D5D0000}"/>
    <cellStyle name="20% - Accent1 3 3 2 2 4 2 7" xfId="24119" xr:uid="{00000000-0005-0000-0000-00007E5D0000}"/>
    <cellStyle name="20% - Accent1 3 3 2 2 4 2 7 2" xfId="24120" xr:uid="{00000000-0005-0000-0000-00007F5D0000}"/>
    <cellStyle name="20% - Accent1 3 3 2 2 4 2 8" xfId="24121" xr:uid="{00000000-0005-0000-0000-0000805D0000}"/>
    <cellStyle name="20% - Accent1 3 3 2 2 4 2 8 2" xfId="24122" xr:uid="{00000000-0005-0000-0000-0000815D0000}"/>
    <cellStyle name="20% - Accent1 3 3 2 2 4 2 9" xfId="24123" xr:uid="{00000000-0005-0000-0000-0000825D0000}"/>
    <cellStyle name="20% - Accent1 3 3 2 2 4 3" xfId="24124" xr:uid="{00000000-0005-0000-0000-0000835D0000}"/>
    <cellStyle name="20% - Accent1 3 3 2 2 4 3 2" xfId="24125" xr:uid="{00000000-0005-0000-0000-0000845D0000}"/>
    <cellStyle name="20% - Accent1 3 3 2 2 4 3 2 2" xfId="24126" xr:uid="{00000000-0005-0000-0000-0000855D0000}"/>
    <cellStyle name="20% - Accent1 3 3 2 2 4 3 2 2 2" xfId="24127" xr:uid="{00000000-0005-0000-0000-0000865D0000}"/>
    <cellStyle name="20% - Accent1 3 3 2 2 4 3 2 2 2 2" xfId="24128" xr:uid="{00000000-0005-0000-0000-0000875D0000}"/>
    <cellStyle name="20% - Accent1 3 3 2 2 4 3 2 2 3" xfId="24129" xr:uid="{00000000-0005-0000-0000-0000885D0000}"/>
    <cellStyle name="20% - Accent1 3 3 2 2 4 3 2 3" xfId="24130" xr:uid="{00000000-0005-0000-0000-0000895D0000}"/>
    <cellStyle name="20% - Accent1 3 3 2 2 4 3 2 3 2" xfId="24131" xr:uid="{00000000-0005-0000-0000-00008A5D0000}"/>
    <cellStyle name="20% - Accent1 3 3 2 2 4 3 2 4" xfId="24132" xr:uid="{00000000-0005-0000-0000-00008B5D0000}"/>
    <cellStyle name="20% - Accent1 3 3 2 2 4 3 3" xfId="24133" xr:uid="{00000000-0005-0000-0000-00008C5D0000}"/>
    <cellStyle name="20% - Accent1 3 3 2 2 4 3 3 2" xfId="24134" xr:uid="{00000000-0005-0000-0000-00008D5D0000}"/>
    <cellStyle name="20% - Accent1 3 3 2 2 4 3 3 2 2" xfId="24135" xr:uid="{00000000-0005-0000-0000-00008E5D0000}"/>
    <cellStyle name="20% - Accent1 3 3 2 2 4 3 3 2 2 2" xfId="24136" xr:uid="{00000000-0005-0000-0000-00008F5D0000}"/>
    <cellStyle name="20% - Accent1 3 3 2 2 4 3 3 2 3" xfId="24137" xr:uid="{00000000-0005-0000-0000-0000905D0000}"/>
    <cellStyle name="20% - Accent1 3 3 2 2 4 3 3 3" xfId="24138" xr:uid="{00000000-0005-0000-0000-0000915D0000}"/>
    <cellStyle name="20% - Accent1 3 3 2 2 4 3 3 3 2" xfId="24139" xr:uid="{00000000-0005-0000-0000-0000925D0000}"/>
    <cellStyle name="20% - Accent1 3 3 2 2 4 3 3 4" xfId="24140" xr:uid="{00000000-0005-0000-0000-0000935D0000}"/>
    <cellStyle name="20% - Accent1 3 3 2 2 4 3 4" xfId="24141" xr:uid="{00000000-0005-0000-0000-0000945D0000}"/>
    <cellStyle name="20% - Accent1 3 3 2 2 4 3 4 2" xfId="24142" xr:uid="{00000000-0005-0000-0000-0000955D0000}"/>
    <cellStyle name="20% - Accent1 3 3 2 2 4 3 4 2 2" xfId="24143" xr:uid="{00000000-0005-0000-0000-0000965D0000}"/>
    <cellStyle name="20% - Accent1 3 3 2 2 4 3 4 2 2 2" xfId="24144" xr:uid="{00000000-0005-0000-0000-0000975D0000}"/>
    <cellStyle name="20% - Accent1 3 3 2 2 4 3 4 2 3" xfId="24145" xr:uid="{00000000-0005-0000-0000-0000985D0000}"/>
    <cellStyle name="20% - Accent1 3 3 2 2 4 3 4 3" xfId="24146" xr:uid="{00000000-0005-0000-0000-0000995D0000}"/>
    <cellStyle name="20% - Accent1 3 3 2 2 4 3 4 3 2" xfId="24147" xr:uid="{00000000-0005-0000-0000-00009A5D0000}"/>
    <cellStyle name="20% - Accent1 3 3 2 2 4 3 4 4" xfId="24148" xr:uid="{00000000-0005-0000-0000-00009B5D0000}"/>
    <cellStyle name="20% - Accent1 3 3 2 2 4 3 5" xfId="24149" xr:uid="{00000000-0005-0000-0000-00009C5D0000}"/>
    <cellStyle name="20% - Accent1 3 3 2 2 4 3 5 2" xfId="24150" xr:uid="{00000000-0005-0000-0000-00009D5D0000}"/>
    <cellStyle name="20% - Accent1 3 3 2 2 4 3 5 2 2" xfId="24151" xr:uid="{00000000-0005-0000-0000-00009E5D0000}"/>
    <cellStyle name="20% - Accent1 3 3 2 2 4 3 5 3" xfId="24152" xr:uid="{00000000-0005-0000-0000-00009F5D0000}"/>
    <cellStyle name="20% - Accent1 3 3 2 2 4 3 6" xfId="24153" xr:uid="{00000000-0005-0000-0000-0000A05D0000}"/>
    <cellStyle name="20% - Accent1 3 3 2 2 4 3 6 2" xfId="24154" xr:uid="{00000000-0005-0000-0000-0000A15D0000}"/>
    <cellStyle name="20% - Accent1 3 3 2 2 4 3 6 2 2" xfId="24155" xr:uid="{00000000-0005-0000-0000-0000A25D0000}"/>
    <cellStyle name="20% - Accent1 3 3 2 2 4 3 6 3" xfId="24156" xr:uid="{00000000-0005-0000-0000-0000A35D0000}"/>
    <cellStyle name="20% - Accent1 3 3 2 2 4 3 7" xfId="24157" xr:uid="{00000000-0005-0000-0000-0000A45D0000}"/>
    <cellStyle name="20% - Accent1 3 3 2 2 4 3 7 2" xfId="24158" xr:uid="{00000000-0005-0000-0000-0000A55D0000}"/>
    <cellStyle name="20% - Accent1 3 3 2 2 4 3 8" xfId="24159" xr:uid="{00000000-0005-0000-0000-0000A65D0000}"/>
    <cellStyle name="20% - Accent1 3 3 2 2 4 3 8 2" xfId="24160" xr:uid="{00000000-0005-0000-0000-0000A75D0000}"/>
    <cellStyle name="20% - Accent1 3 3 2 2 4 3 9" xfId="24161" xr:uid="{00000000-0005-0000-0000-0000A85D0000}"/>
    <cellStyle name="20% - Accent1 3 3 2 2 4 4" xfId="24162" xr:uid="{00000000-0005-0000-0000-0000A95D0000}"/>
    <cellStyle name="20% - Accent1 3 3 2 2 4 4 2" xfId="24163" xr:uid="{00000000-0005-0000-0000-0000AA5D0000}"/>
    <cellStyle name="20% - Accent1 3 3 2 2 4 4 2 2" xfId="24164" xr:uid="{00000000-0005-0000-0000-0000AB5D0000}"/>
    <cellStyle name="20% - Accent1 3 3 2 2 4 4 2 2 2" xfId="24165" xr:uid="{00000000-0005-0000-0000-0000AC5D0000}"/>
    <cellStyle name="20% - Accent1 3 3 2 2 4 4 2 3" xfId="24166" xr:uid="{00000000-0005-0000-0000-0000AD5D0000}"/>
    <cellStyle name="20% - Accent1 3 3 2 2 4 4 3" xfId="24167" xr:uid="{00000000-0005-0000-0000-0000AE5D0000}"/>
    <cellStyle name="20% - Accent1 3 3 2 2 4 4 3 2" xfId="24168" xr:uid="{00000000-0005-0000-0000-0000AF5D0000}"/>
    <cellStyle name="20% - Accent1 3 3 2 2 4 4 4" xfId="24169" xr:uid="{00000000-0005-0000-0000-0000B05D0000}"/>
    <cellStyle name="20% - Accent1 3 3 2 2 4 5" xfId="24170" xr:uid="{00000000-0005-0000-0000-0000B15D0000}"/>
    <cellStyle name="20% - Accent1 3 3 2 2 4 5 2" xfId="24171" xr:uid="{00000000-0005-0000-0000-0000B25D0000}"/>
    <cellStyle name="20% - Accent1 3 3 2 2 4 5 2 2" xfId="24172" xr:uid="{00000000-0005-0000-0000-0000B35D0000}"/>
    <cellStyle name="20% - Accent1 3 3 2 2 4 5 2 2 2" xfId="24173" xr:uid="{00000000-0005-0000-0000-0000B45D0000}"/>
    <cellStyle name="20% - Accent1 3 3 2 2 4 5 2 3" xfId="24174" xr:uid="{00000000-0005-0000-0000-0000B55D0000}"/>
    <cellStyle name="20% - Accent1 3 3 2 2 4 5 3" xfId="24175" xr:uid="{00000000-0005-0000-0000-0000B65D0000}"/>
    <cellStyle name="20% - Accent1 3 3 2 2 4 5 3 2" xfId="24176" xr:uid="{00000000-0005-0000-0000-0000B75D0000}"/>
    <cellStyle name="20% - Accent1 3 3 2 2 4 5 4" xfId="24177" xr:uid="{00000000-0005-0000-0000-0000B85D0000}"/>
    <cellStyle name="20% - Accent1 3 3 2 2 4 6" xfId="24178" xr:uid="{00000000-0005-0000-0000-0000B95D0000}"/>
    <cellStyle name="20% - Accent1 3 3 2 2 4 6 2" xfId="24179" xr:uid="{00000000-0005-0000-0000-0000BA5D0000}"/>
    <cellStyle name="20% - Accent1 3 3 2 2 4 6 2 2" xfId="24180" xr:uid="{00000000-0005-0000-0000-0000BB5D0000}"/>
    <cellStyle name="20% - Accent1 3 3 2 2 4 6 2 2 2" xfId="24181" xr:uid="{00000000-0005-0000-0000-0000BC5D0000}"/>
    <cellStyle name="20% - Accent1 3 3 2 2 4 6 2 3" xfId="24182" xr:uid="{00000000-0005-0000-0000-0000BD5D0000}"/>
    <cellStyle name="20% - Accent1 3 3 2 2 4 6 3" xfId="24183" xr:uid="{00000000-0005-0000-0000-0000BE5D0000}"/>
    <cellStyle name="20% - Accent1 3 3 2 2 4 6 3 2" xfId="24184" xr:uid="{00000000-0005-0000-0000-0000BF5D0000}"/>
    <cellStyle name="20% - Accent1 3 3 2 2 4 6 4" xfId="24185" xr:uid="{00000000-0005-0000-0000-0000C05D0000}"/>
    <cellStyle name="20% - Accent1 3 3 2 2 4 7" xfId="24186" xr:uid="{00000000-0005-0000-0000-0000C15D0000}"/>
    <cellStyle name="20% - Accent1 3 3 2 2 4 7 2" xfId="24187" xr:uid="{00000000-0005-0000-0000-0000C25D0000}"/>
    <cellStyle name="20% - Accent1 3 3 2 2 4 7 2 2" xfId="24188" xr:uid="{00000000-0005-0000-0000-0000C35D0000}"/>
    <cellStyle name="20% - Accent1 3 3 2 2 4 7 3" xfId="24189" xr:uid="{00000000-0005-0000-0000-0000C45D0000}"/>
    <cellStyle name="20% - Accent1 3 3 2 2 4 8" xfId="24190" xr:uid="{00000000-0005-0000-0000-0000C55D0000}"/>
    <cellStyle name="20% - Accent1 3 3 2 2 4 8 2" xfId="24191" xr:uid="{00000000-0005-0000-0000-0000C65D0000}"/>
    <cellStyle name="20% - Accent1 3 3 2 2 4 8 2 2" xfId="24192" xr:uid="{00000000-0005-0000-0000-0000C75D0000}"/>
    <cellStyle name="20% - Accent1 3 3 2 2 4 8 3" xfId="24193" xr:uid="{00000000-0005-0000-0000-0000C85D0000}"/>
    <cellStyle name="20% - Accent1 3 3 2 2 4 9" xfId="24194" xr:uid="{00000000-0005-0000-0000-0000C95D0000}"/>
    <cellStyle name="20% - Accent1 3 3 2 2 4 9 2" xfId="24195" xr:uid="{00000000-0005-0000-0000-0000CA5D0000}"/>
    <cellStyle name="20% - Accent1 3 3 2 2 5" xfId="24196" xr:uid="{00000000-0005-0000-0000-0000CB5D0000}"/>
    <cellStyle name="20% - Accent1 3 3 2 2 5 2" xfId="24197" xr:uid="{00000000-0005-0000-0000-0000CC5D0000}"/>
    <cellStyle name="20% - Accent1 3 3 2 2 5 2 2" xfId="24198" xr:uid="{00000000-0005-0000-0000-0000CD5D0000}"/>
    <cellStyle name="20% - Accent1 3 3 2 2 5 2 2 2" xfId="24199" xr:uid="{00000000-0005-0000-0000-0000CE5D0000}"/>
    <cellStyle name="20% - Accent1 3 3 2 2 5 2 2 2 2" xfId="24200" xr:uid="{00000000-0005-0000-0000-0000CF5D0000}"/>
    <cellStyle name="20% - Accent1 3 3 2 2 5 2 2 3" xfId="24201" xr:uid="{00000000-0005-0000-0000-0000D05D0000}"/>
    <cellStyle name="20% - Accent1 3 3 2 2 5 2 3" xfId="24202" xr:uid="{00000000-0005-0000-0000-0000D15D0000}"/>
    <cellStyle name="20% - Accent1 3 3 2 2 5 2 3 2" xfId="24203" xr:uid="{00000000-0005-0000-0000-0000D25D0000}"/>
    <cellStyle name="20% - Accent1 3 3 2 2 5 2 4" xfId="24204" xr:uid="{00000000-0005-0000-0000-0000D35D0000}"/>
    <cellStyle name="20% - Accent1 3 3 2 2 5 3" xfId="24205" xr:uid="{00000000-0005-0000-0000-0000D45D0000}"/>
    <cellStyle name="20% - Accent1 3 3 2 2 5 3 2" xfId="24206" xr:uid="{00000000-0005-0000-0000-0000D55D0000}"/>
    <cellStyle name="20% - Accent1 3 3 2 2 5 3 2 2" xfId="24207" xr:uid="{00000000-0005-0000-0000-0000D65D0000}"/>
    <cellStyle name="20% - Accent1 3 3 2 2 5 3 2 2 2" xfId="24208" xr:uid="{00000000-0005-0000-0000-0000D75D0000}"/>
    <cellStyle name="20% - Accent1 3 3 2 2 5 3 2 3" xfId="24209" xr:uid="{00000000-0005-0000-0000-0000D85D0000}"/>
    <cellStyle name="20% - Accent1 3 3 2 2 5 3 3" xfId="24210" xr:uid="{00000000-0005-0000-0000-0000D95D0000}"/>
    <cellStyle name="20% - Accent1 3 3 2 2 5 3 3 2" xfId="24211" xr:uid="{00000000-0005-0000-0000-0000DA5D0000}"/>
    <cellStyle name="20% - Accent1 3 3 2 2 5 3 4" xfId="24212" xr:uid="{00000000-0005-0000-0000-0000DB5D0000}"/>
    <cellStyle name="20% - Accent1 3 3 2 2 5 4" xfId="24213" xr:uid="{00000000-0005-0000-0000-0000DC5D0000}"/>
    <cellStyle name="20% - Accent1 3 3 2 2 5 4 2" xfId="24214" xr:uid="{00000000-0005-0000-0000-0000DD5D0000}"/>
    <cellStyle name="20% - Accent1 3 3 2 2 5 4 2 2" xfId="24215" xr:uid="{00000000-0005-0000-0000-0000DE5D0000}"/>
    <cellStyle name="20% - Accent1 3 3 2 2 5 4 2 2 2" xfId="24216" xr:uid="{00000000-0005-0000-0000-0000DF5D0000}"/>
    <cellStyle name="20% - Accent1 3 3 2 2 5 4 2 3" xfId="24217" xr:uid="{00000000-0005-0000-0000-0000E05D0000}"/>
    <cellStyle name="20% - Accent1 3 3 2 2 5 4 3" xfId="24218" xr:uid="{00000000-0005-0000-0000-0000E15D0000}"/>
    <cellStyle name="20% - Accent1 3 3 2 2 5 4 3 2" xfId="24219" xr:uid="{00000000-0005-0000-0000-0000E25D0000}"/>
    <cellStyle name="20% - Accent1 3 3 2 2 5 4 4" xfId="24220" xr:uid="{00000000-0005-0000-0000-0000E35D0000}"/>
    <cellStyle name="20% - Accent1 3 3 2 2 5 5" xfId="24221" xr:uid="{00000000-0005-0000-0000-0000E45D0000}"/>
    <cellStyle name="20% - Accent1 3 3 2 2 5 5 2" xfId="24222" xr:uid="{00000000-0005-0000-0000-0000E55D0000}"/>
    <cellStyle name="20% - Accent1 3 3 2 2 5 5 2 2" xfId="24223" xr:uid="{00000000-0005-0000-0000-0000E65D0000}"/>
    <cellStyle name="20% - Accent1 3 3 2 2 5 5 3" xfId="24224" xr:uid="{00000000-0005-0000-0000-0000E75D0000}"/>
    <cellStyle name="20% - Accent1 3 3 2 2 5 6" xfId="24225" xr:uid="{00000000-0005-0000-0000-0000E85D0000}"/>
    <cellStyle name="20% - Accent1 3 3 2 2 5 6 2" xfId="24226" xr:uid="{00000000-0005-0000-0000-0000E95D0000}"/>
    <cellStyle name="20% - Accent1 3 3 2 2 5 6 2 2" xfId="24227" xr:uid="{00000000-0005-0000-0000-0000EA5D0000}"/>
    <cellStyle name="20% - Accent1 3 3 2 2 5 6 3" xfId="24228" xr:uid="{00000000-0005-0000-0000-0000EB5D0000}"/>
    <cellStyle name="20% - Accent1 3 3 2 2 5 7" xfId="24229" xr:uid="{00000000-0005-0000-0000-0000EC5D0000}"/>
    <cellStyle name="20% - Accent1 3 3 2 2 5 7 2" xfId="24230" xr:uid="{00000000-0005-0000-0000-0000ED5D0000}"/>
    <cellStyle name="20% - Accent1 3 3 2 2 5 8" xfId="24231" xr:uid="{00000000-0005-0000-0000-0000EE5D0000}"/>
    <cellStyle name="20% - Accent1 3 3 2 2 5 8 2" xfId="24232" xr:uid="{00000000-0005-0000-0000-0000EF5D0000}"/>
    <cellStyle name="20% - Accent1 3 3 2 2 5 9" xfId="24233" xr:uid="{00000000-0005-0000-0000-0000F05D0000}"/>
    <cellStyle name="20% - Accent1 3 3 2 2 6" xfId="24234" xr:uid="{00000000-0005-0000-0000-0000F15D0000}"/>
    <cellStyle name="20% - Accent1 3 3 2 2 6 2" xfId="24235" xr:uid="{00000000-0005-0000-0000-0000F25D0000}"/>
    <cellStyle name="20% - Accent1 3 3 2 2 6 2 2" xfId="24236" xr:uid="{00000000-0005-0000-0000-0000F35D0000}"/>
    <cellStyle name="20% - Accent1 3 3 2 2 6 2 2 2" xfId="24237" xr:uid="{00000000-0005-0000-0000-0000F45D0000}"/>
    <cellStyle name="20% - Accent1 3 3 2 2 6 2 2 2 2" xfId="24238" xr:uid="{00000000-0005-0000-0000-0000F55D0000}"/>
    <cellStyle name="20% - Accent1 3 3 2 2 6 2 2 3" xfId="24239" xr:uid="{00000000-0005-0000-0000-0000F65D0000}"/>
    <cellStyle name="20% - Accent1 3 3 2 2 6 2 3" xfId="24240" xr:uid="{00000000-0005-0000-0000-0000F75D0000}"/>
    <cellStyle name="20% - Accent1 3 3 2 2 6 2 3 2" xfId="24241" xr:uid="{00000000-0005-0000-0000-0000F85D0000}"/>
    <cellStyle name="20% - Accent1 3 3 2 2 6 2 4" xfId="24242" xr:uid="{00000000-0005-0000-0000-0000F95D0000}"/>
    <cellStyle name="20% - Accent1 3 3 2 2 6 3" xfId="24243" xr:uid="{00000000-0005-0000-0000-0000FA5D0000}"/>
    <cellStyle name="20% - Accent1 3 3 2 2 6 3 2" xfId="24244" xr:uid="{00000000-0005-0000-0000-0000FB5D0000}"/>
    <cellStyle name="20% - Accent1 3 3 2 2 6 3 2 2" xfId="24245" xr:uid="{00000000-0005-0000-0000-0000FC5D0000}"/>
    <cellStyle name="20% - Accent1 3 3 2 2 6 3 2 2 2" xfId="24246" xr:uid="{00000000-0005-0000-0000-0000FD5D0000}"/>
    <cellStyle name="20% - Accent1 3 3 2 2 6 3 2 3" xfId="24247" xr:uid="{00000000-0005-0000-0000-0000FE5D0000}"/>
    <cellStyle name="20% - Accent1 3 3 2 2 6 3 3" xfId="24248" xr:uid="{00000000-0005-0000-0000-0000FF5D0000}"/>
    <cellStyle name="20% - Accent1 3 3 2 2 6 3 3 2" xfId="24249" xr:uid="{00000000-0005-0000-0000-0000005E0000}"/>
    <cellStyle name="20% - Accent1 3 3 2 2 6 3 4" xfId="24250" xr:uid="{00000000-0005-0000-0000-0000015E0000}"/>
    <cellStyle name="20% - Accent1 3 3 2 2 6 4" xfId="24251" xr:uid="{00000000-0005-0000-0000-0000025E0000}"/>
    <cellStyle name="20% - Accent1 3 3 2 2 6 4 2" xfId="24252" xr:uid="{00000000-0005-0000-0000-0000035E0000}"/>
    <cellStyle name="20% - Accent1 3 3 2 2 6 4 2 2" xfId="24253" xr:uid="{00000000-0005-0000-0000-0000045E0000}"/>
    <cellStyle name="20% - Accent1 3 3 2 2 6 4 2 2 2" xfId="24254" xr:uid="{00000000-0005-0000-0000-0000055E0000}"/>
    <cellStyle name="20% - Accent1 3 3 2 2 6 4 2 3" xfId="24255" xr:uid="{00000000-0005-0000-0000-0000065E0000}"/>
    <cellStyle name="20% - Accent1 3 3 2 2 6 4 3" xfId="24256" xr:uid="{00000000-0005-0000-0000-0000075E0000}"/>
    <cellStyle name="20% - Accent1 3 3 2 2 6 4 3 2" xfId="24257" xr:uid="{00000000-0005-0000-0000-0000085E0000}"/>
    <cellStyle name="20% - Accent1 3 3 2 2 6 4 4" xfId="24258" xr:uid="{00000000-0005-0000-0000-0000095E0000}"/>
    <cellStyle name="20% - Accent1 3 3 2 2 6 5" xfId="24259" xr:uid="{00000000-0005-0000-0000-00000A5E0000}"/>
    <cellStyle name="20% - Accent1 3 3 2 2 6 5 2" xfId="24260" xr:uid="{00000000-0005-0000-0000-00000B5E0000}"/>
    <cellStyle name="20% - Accent1 3 3 2 2 6 5 2 2" xfId="24261" xr:uid="{00000000-0005-0000-0000-00000C5E0000}"/>
    <cellStyle name="20% - Accent1 3 3 2 2 6 5 3" xfId="24262" xr:uid="{00000000-0005-0000-0000-00000D5E0000}"/>
    <cellStyle name="20% - Accent1 3 3 2 2 6 6" xfId="24263" xr:uid="{00000000-0005-0000-0000-00000E5E0000}"/>
    <cellStyle name="20% - Accent1 3 3 2 2 6 6 2" xfId="24264" xr:uid="{00000000-0005-0000-0000-00000F5E0000}"/>
    <cellStyle name="20% - Accent1 3 3 2 2 6 6 2 2" xfId="24265" xr:uid="{00000000-0005-0000-0000-0000105E0000}"/>
    <cellStyle name="20% - Accent1 3 3 2 2 6 6 3" xfId="24266" xr:uid="{00000000-0005-0000-0000-0000115E0000}"/>
    <cellStyle name="20% - Accent1 3 3 2 2 6 7" xfId="24267" xr:uid="{00000000-0005-0000-0000-0000125E0000}"/>
    <cellStyle name="20% - Accent1 3 3 2 2 6 7 2" xfId="24268" xr:uid="{00000000-0005-0000-0000-0000135E0000}"/>
    <cellStyle name="20% - Accent1 3 3 2 2 6 8" xfId="24269" xr:uid="{00000000-0005-0000-0000-0000145E0000}"/>
    <cellStyle name="20% - Accent1 3 3 2 2 6 8 2" xfId="24270" xr:uid="{00000000-0005-0000-0000-0000155E0000}"/>
    <cellStyle name="20% - Accent1 3 3 2 2 6 9" xfId="24271" xr:uid="{00000000-0005-0000-0000-0000165E0000}"/>
    <cellStyle name="20% - Accent1 3 3 2 2 7" xfId="24272" xr:uid="{00000000-0005-0000-0000-0000175E0000}"/>
    <cellStyle name="20% - Accent1 3 3 2 2 7 2" xfId="24273" xr:uid="{00000000-0005-0000-0000-0000185E0000}"/>
    <cellStyle name="20% - Accent1 3 3 2 2 7 2 2" xfId="24274" xr:uid="{00000000-0005-0000-0000-0000195E0000}"/>
    <cellStyle name="20% - Accent1 3 3 2 2 7 2 2 2" xfId="24275" xr:uid="{00000000-0005-0000-0000-00001A5E0000}"/>
    <cellStyle name="20% - Accent1 3 3 2 2 7 2 3" xfId="24276" xr:uid="{00000000-0005-0000-0000-00001B5E0000}"/>
    <cellStyle name="20% - Accent1 3 3 2 2 7 3" xfId="24277" xr:uid="{00000000-0005-0000-0000-00001C5E0000}"/>
    <cellStyle name="20% - Accent1 3 3 2 2 7 3 2" xfId="24278" xr:uid="{00000000-0005-0000-0000-00001D5E0000}"/>
    <cellStyle name="20% - Accent1 3 3 2 2 7 4" xfId="24279" xr:uid="{00000000-0005-0000-0000-00001E5E0000}"/>
    <cellStyle name="20% - Accent1 3 3 2 2 8" xfId="24280" xr:uid="{00000000-0005-0000-0000-00001F5E0000}"/>
    <cellStyle name="20% - Accent1 3 3 2 2 8 2" xfId="24281" xr:uid="{00000000-0005-0000-0000-0000205E0000}"/>
    <cellStyle name="20% - Accent1 3 3 2 2 8 2 2" xfId="24282" xr:uid="{00000000-0005-0000-0000-0000215E0000}"/>
    <cellStyle name="20% - Accent1 3 3 2 2 8 2 2 2" xfId="24283" xr:uid="{00000000-0005-0000-0000-0000225E0000}"/>
    <cellStyle name="20% - Accent1 3 3 2 2 8 2 3" xfId="24284" xr:uid="{00000000-0005-0000-0000-0000235E0000}"/>
    <cellStyle name="20% - Accent1 3 3 2 2 8 3" xfId="24285" xr:uid="{00000000-0005-0000-0000-0000245E0000}"/>
    <cellStyle name="20% - Accent1 3 3 2 2 8 3 2" xfId="24286" xr:uid="{00000000-0005-0000-0000-0000255E0000}"/>
    <cellStyle name="20% - Accent1 3 3 2 2 8 4" xfId="24287" xr:uid="{00000000-0005-0000-0000-0000265E0000}"/>
    <cellStyle name="20% - Accent1 3 3 2 2 9" xfId="24288" xr:uid="{00000000-0005-0000-0000-0000275E0000}"/>
    <cellStyle name="20% - Accent1 3 3 2 2 9 2" xfId="24289" xr:uid="{00000000-0005-0000-0000-0000285E0000}"/>
    <cellStyle name="20% - Accent1 3 3 2 2 9 2 2" xfId="24290" xr:uid="{00000000-0005-0000-0000-0000295E0000}"/>
    <cellStyle name="20% - Accent1 3 3 2 2 9 2 2 2" xfId="24291" xr:uid="{00000000-0005-0000-0000-00002A5E0000}"/>
    <cellStyle name="20% - Accent1 3 3 2 2 9 2 3" xfId="24292" xr:uid="{00000000-0005-0000-0000-00002B5E0000}"/>
    <cellStyle name="20% - Accent1 3 3 2 2 9 3" xfId="24293" xr:uid="{00000000-0005-0000-0000-00002C5E0000}"/>
    <cellStyle name="20% - Accent1 3 3 2 2 9 3 2" xfId="24294" xr:uid="{00000000-0005-0000-0000-00002D5E0000}"/>
    <cellStyle name="20% - Accent1 3 3 2 2 9 4" xfId="24295" xr:uid="{00000000-0005-0000-0000-00002E5E0000}"/>
    <cellStyle name="20% - Accent1 3 3 2 3" xfId="24296" xr:uid="{00000000-0005-0000-0000-00002F5E0000}"/>
    <cellStyle name="20% - Accent1 3 3 2 3 10" xfId="24297" xr:uid="{00000000-0005-0000-0000-0000305E0000}"/>
    <cellStyle name="20% - Accent1 3 3 2 3 10 2" xfId="24298" xr:uid="{00000000-0005-0000-0000-0000315E0000}"/>
    <cellStyle name="20% - Accent1 3 3 2 3 11" xfId="24299" xr:uid="{00000000-0005-0000-0000-0000325E0000}"/>
    <cellStyle name="20% - Accent1 3 3 2 3 2" xfId="24300" xr:uid="{00000000-0005-0000-0000-0000335E0000}"/>
    <cellStyle name="20% - Accent1 3 3 2 3 2 2" xfId="24301" xr:uid="{00000000-0005-0000-0000-0000345E0000}"/>
    <cellStyle name="20% - Accent1 3 3 2 3 2 2 2" xfId="24302" xr:uid="{00000000-0005-0000-0000-0000355E0000}"/>
    <cellStyle name="20% - Accent1 3 3 2 3 2 2 2 2" xfId="24303" xr:uid="{00000000-0005-0000-0000-0000365E0000}"/>
    <cellStyle name="20% - Accent1 3 3 2 3 2 2 2 2 2" xfId="24304" xr:uid="{00000000-0005-0000-0000-0000375E0000}"/>
    <cellStyle name="20% - Accent1 3 3 2 3 2 2 2 3" xfId="24305" xr:uid="{00000000-0005-0000-0000-0000385E0000}"/>
    <cellStyle name="20% - Accent1 3 3 2 3 2 2 3" xfId="24306" xr:uid="{00000000-0005-0000-0000-0000395E0000}"/>
    <cellStyle name="20% - Accent1 3 3 2 3 2 2 3 2" xfId="24307" xr:uid="{00000000-0005-0000-0000-00003A5E0000}"/>
    <cellStyle name="20% - Accent1 3 3 2 3 2 2 4" xfId="24308" xr:uid="{00000000-0005-0000-0000-00003B5E0000}"/>
    <cellStyle name="20% - Accent1 3 3 2 3 2 3" xfId="24309" xr:uid="{00000000-0005-0000-0000-00003C5E0000}"/>
    <cellStyle name="20% - Accent1 3 3 2 3 2 3 2" xfId="24310" xr:uid="{00000000-0005-0000-0000-00003D5E0000}"/>
    <cellStyle name="20% - Accent1 3 3 2 3 2 3 2 2" xfId="24311" xr:uid="{00000000-0005-0000-0000-00003E5E0000}"/>
    <cellStyle name="20% - Accent1 3 3 2 3 2 3 2 2 2" xfId="24312" xr:uid="{00000000-0005-0000-0000-00003F5E0000}"/>
    <cellStyle name="20% - Accent1 3 3 2 3 2 3 2 3" xfId="24313" xr:uid="{00000000-0005-0000-0000-0000405E0000}"/>
    <cellStyle name="20% - Accent1 3 3 2 3 2 3 3" xfId="24314" xr:uid="{00000000-0005-0000-0000-0000415E0000}"/>
    <cellStyle name="20% - Accent1 3 3 2 3 2 3 3 2" xfId="24315" xr:uid="{00000000-0005-0000-0000-0000425E0000}"/>
    <cellStyle name="20% - Accent1 3 3 2 3 2 3 4" xfId="24316" xr:uid="{00000000-0005-0000-0000-0000435E0000}"/>
    <cellStyle name="20% - Accent1 3 3 2 3 2 4" xfId="24317" xr:uid="{00000000-0005-0000-0000-0000445E0000}"/>
    <cellStyle name="20% - Accent1 3 3 2 3 2 4 2" xfId="24318" xr:uid="{00000000-0005-0000-0000-0000455E0000}"/>
    <cellStyle name="20% - Accent1 3 3 2 3 2 4 2 2" xfId="24319" xr:uid="{00000000-0005-0000-0000-0000465E0000}"/>
    <cellStyle name="20% - Accent1 3 3 2 3 2 4 2 2 2" xfId="24320" xr:uid="{00000000-0005-0000-0000-0000475E0000}"/>
    <cellStyle name="20% - Accent1 3 3 2 3 2 4 2 3" xfId="24321" xr:uid="{00000000-0005-0000-0000-0000485E0000}"/>
    <cellStyle name="20% - Accent1 3 3 2 3 2 4 3" xfId="24322" xr:uid="{00000000-0005-0000-0000-0000495E0000}"/>
    <cellStyle name="20% - Accent1 3 3 2 3 2 4 3 2" xfId="24323" xr:uid="{00000000-0005-0000-0000-00004A5E0000}"/>
    <cellStyle name="20% - Accent1 3 3 2 3 2 4 4" xfId="24324" xr:uid="{00000000-0005-0000-0000-00004B5E0000}"/>
    <cellStyle name="20% - Accent1 3 3 2 3 2 5" xfId="24325" xr:uid="{00000000-0005-0000-0000-00004C5E0000}"/>
    <cellStyle name="20% - Accent1 3 3 2 3 2 5 2" xfId="24326" xr:uid="{00000000-0005-0000-0000-00004D5E0000}"/>
    <cellStyle name="20% - Accent1 3 3 2 3 2 5 2 2" xfId="24327" xr:uid="{00000000-0005-0000-0000-00004E5E0000}"/>
    <cellStyle name="20% - Accent1 3 3 2 3 2 5 3" xfId="24328" xr:uid="{00000000-0005-0000-0000-00004F5E0000}"/>
    <cellStyle name="20% - Accent1 3 3 2 3 2 6" xfId="24329" xr:uid="{00000000-0005-0000-0000-0000505E0000}"/>
    <cellStyle name="20% - Accent1 3 3 2 3 2 6 2" xfId="24330" xr:uid="{00000000-0005-0000-0000-0000515E0000}"/>
    <cellStyle name="20% - Accent1 3 3 2 3 2 6 2 2" xfId="24331" xr:uid="{00000000-0005-0000-0000-0000525E0000}"/>
    <cellStyle name="20% - Accent1 3 3 2 3 2 6 3" xfId="24332" xr:uid="{00000000-0005-0000-0000-0000535E0000}"/>
    <cellStyle name="20% - Accent1 3 3 2 3 2 7" xfId="24333" xr:uid="{00000000-0005-0000-0000-0000545E0000}"/>
    <cellStyle name="20% - Accent1 3 3 2 3 2 7 2" xfId="24334" xr:uid="{00000000-0005-0000-0000-0000555E0000}"/>
    <cellStyle name="20% - Accent1 3 3 2 3 2 8" xfId="24335" xr:uid="{00000000-0005-0000-0000-0000565E0000}"/>
    <cellStyle name="20% - Accent1 3 3 2 3 2 8 2" xfId="24336" xr:uid="{00000000-0005-0000-0000-0000575E0000}"/>
    <cellStyle name="20% - Accent1 3 3 2 3 2 9" xfId="24337" xr:uid="{00000000-0005-0000-0000-0000585E0000}"/>
    <cellStyle name="20% - Accent1 3 3 2 3 3" xfId="24338" xr:uid="{00000000-0005-0000-0000-0000595E0000}"/>
    <cellStyle name="20% - Accent1 3 3 2 3 3 2" xfId="24339" xr:uid="{00000000-0005-0000-0000-00005A5E0000}"/>
    <cellStyle name="20% - Accent1 3 3 2 3 3 2 2" xfId="24340" xr:uid="{00000000-0005-0000-0000-00005B5E0000}"/>
    <cellStyle name="20% - Accent1 3 3 2 3 3 2 2 2" xfId="24341" xr:uid="{00000000-0005-0000-0000-00005C5E0000}"/>
    <cellStyle name="20% - Accent1 3 3 2 3 3 2 2 2 2" xfId="24342" xr:uid="{00000000-0005-0000-0000-00005D5E0000}"/>
    <cellStyle name="20% - Accent1 3 3 2 3 3 2 2 3" xfId="24343" xr:uid="{00000000-0005-0000-0000-00005E5E0000}"/>
    <cellStyle name="20% - Accent1 3 3 2 3 3 2 3" xfId="24344" xr:uid="{00000000-0005-0000-0000-00005F5E0000}"/>
    <cellStyle name="20% - Accent1 3 3 2 3 3 2 3 2" xfId="24345" xr:uid="{00000000-0005-0000-0000-0000605E0000}"/>
    <cellStyle name="20% - Accent1 3 3 2 3 3 2 4" xfId="24346" xr:uid="{00000000-0005-0000-0000-0000615E0000}"/>
    <cellStyle name="20% - Accent1 3 3 2 3 3 3" xfId="24347" xr:uid="{00000000-0005-0000-0000-0000625E0000}"/>
    <cellStyle name="20% - Accent1 3 3 2 3 3 3 2" xfId="24348" xr:uid="{00000000-0005-0000-0000-0000635E0000}"/>
    <cellStyle name="20% - Accent1 3 3 2 3 3 3 2 2" xfId="24349" xr:uid="{00000000-0005-0000-0000-0000645E0000}"/>
    <cellStyle name="20% - Accent1 3 3 2 3 3 3 2 2 2" xfId="24350" xr:uid="{00000000-0005-0000-0000-0000655E0000}"/>
    <cellStyle name="20% - Accent1 3 3 2 3 3 3 2 3" xfId="24351" xr:uid="{00000000-0005-0000-0000-0000665E0000}"/>
    <cellStyle name="20% - Accent1 3 3 2 3 3 3 3" xfId="24352" xr:uid="{00000000-0005-0000-0000-0000675E0000}"/>
    <cellStyle name="20% - Accent1 3 3 2 3 3 3 3 2" xfId="24353" xr:uid="{00000000-0005-0000-0000-0000685E0000}"/>
    <cellStyle name="20% - Accent1 3 3 2 3 3 3 4" xfId="24354" xr:uid="{00000000-0005-0000-0000-0000695E0000}"/>
    <cellStyle name="20% - Accent1 3 3 2 3 3 4" xfId="24355" xr:uid="{00000000-0005-0000-0000-00006A5E0000}"/>
    <cellStyle name="20% - Accent1 3 3 2 3 3 4 2" xfId="24356" xr:uid="{00000000-0005-0000-0000-00006B5E0000}"/>
    <cellStyle name="20% - Accent1 3 3 2 3 3 4 2 2" xfId="24357" xr:uid="{00000000-0005-0000-0000-00006C5E0000}"/>
    <cellStyle name="20% - Accent1 3 3 2 3 3 4 2 2 2" xfId="24358" xr:uid="{00000000-0005-0000-0000-00006D5E0000}"/>
    <cellStyle name="20% - Accent1 3 3 2 3 3 4 2 3" xfId="24359" xr:uid="{00000000-0005-0000-0000-00006E5E0000}"/>
    <cellStyle name="20% - Accent1 3 3 2 3 3 4 3" xfId="24360" xr:uid="{00000000-0005-0000-0000-00006F5E0000}"/>
    <cellStyle name="20% - Accent1 3 3 2 3 3 4 3 2" xfId="24361" xr:uid="{00000000-0005-0000-0000-0000705E0000}"/>
    <cellStyle name="20% - Accent1 3 3 2 3 3 4 4" xfId="24362" xr:uid="{00000000-0005-0000-0000-0000715E0000}"/>
    <cellStyle name="20% - Accent1 3 3 2 3 3 5" xfId="24363" xr:uid="{00000000-0005-0000-0000-0000725E0000}"/>
    <cellStyle name="20% - Accent1 3 3 2 3 3 5 2" xfId="24364" xr:uid="{00000000-0005-0000-0000-0000735E0000}"/>
    <cellStyle name="20% - Accent1 3 3 2 3 3 5 2 2" xfId="24365" xr:uid="{00000000-0005-0000-0000-0000745E0000}"/>
    <cellStyle name="20% - Accent1 3 3 2 3 3 5 3" xfId="24366" xr:uid="{00000000-0005-0000-0000-0000755E0000}"/>
    <cellStyle name="20% - Accent1 3 3 2 3 3 6" xfId="24367" xr:uid="{00000000-0005-0000-0000-0000765E0000}"/>
    <cellStyle name="20% - Accent1 3 3 2 3 3 6 2" xfId="24368" xr:uid="{00000000-0005-0000-0000-0000775E0000}"/>
    <cellStyle name="20% - Accent1 3 3 2 3 3 6 2 2" xfId="24369" xr:uid="{00000000-0005-0000-0000-0000785E0000}"/>
    <cellStyle name="20% - Accent1 3 3 2 3 3 6 3" xfId="24370" xr:uid="{00000000-0005-0000-0000-0000795E0000}"/>
    <cellStyle name="20% - Accent1 3 3 2 3 3 7" xfId="24371" xr:uid="{00000000-0005-0000-0000-00007A5E0000}"/>
    <cellStyle name="20% - Accent1 3 3 2 3 3 7 2" xfId="24372" xr:uid="{00000000-0005-0000-0000-00007B5E0000}"/>
    <cellStyle name="20% - Accent1 3 3 2 3 3 8" xfId="24373" xr:uid="{00000000-0005-0000-0000-00007C5E0000}"/>
    <cellStyle name="20% - Accent1 3 3 2 3 3 8 2" xfId="24374" xr:uid="{00000000-0005-0000-0000-00007D5E0000}"/>
    <cellStyle name="20% - Accent1 3 3 2 3 3 9" xfId="24375" xr:uid="{00000000-0005-0000-0000-00007E5E0000}"/>
    <cellStyle name="20% - Accent1 3 3 2 3 4" xfId="24376" xr:uid="{00000000-0005-0000-0000-00007F5E0000}"/>
    <cellStyle name="20% - Accent1 3 3 2 3 4 2" xfId="24377" xr:uid="{00000000-0005-0000-0000-0000805E0000}"/>
    <cellStyle name="20% - Accent1 3 3 2 3 4 2 2" xfId="24378" xr:uid="{00000000-0005-0000-0000-0000815E0000}"/>
    <cellStyle name="20% - Accent1 3 3 2 3 4 2 2 2" xfId="24379" xr:uid="{00000000-0005-0000-0000-0000825E0000}"/>
    <cellStyle name="20% - Accent1 3 3 2 3 4 2 3" xfId="24380" xr:uid="{00000000-0005-0000-0000-0000835E0000}"/>
    <cellStyle name="20% - Accent1 3 3 2 3 4 3" xfId="24381" xr:uid="{00000000-0005-0000-0000-0000845E0000}"/>
    <cellStyle name="20% - Accent1 3 3 2 3 4 3 2" xfId="24382" xr:uid="{00000000-0005-0000-0000-0000855E0000}"/>
    <cellStyle name="20% - Accent1 3 3 2 3 4 4" xfId="24383" xr:uid="{00000000-0005-0000-0000-0000865E0000}"/>
    <cellStyle name="20% - Accent1 3 3 2 3 5" xfId="24384" xr:uid="{00000000-0005-0000-0000-0000875E0000}"/>
    <cellStyle name="20% - Accent1 3 3 2 3 5 2" xfId="24385" xr:uid="{00000000-0005-0000-0000-0000885E0000}"/>
    <cellStyle name="20% - Accent1 3 3 2 3 5 2 2" xfId="24386" xr:uid="{00000000-0005-0000-0000-0000895E0000}"/>
    <cellStyle name="20% - Accent1 3 3 2 3 5 2 2 2" xfId="24387" xr:uid="{00000000-0005-0000-0000-00008A5E0000}"/>
    <cellStyle name="20% - Accent1 3 3 2 3 5 2 3" xfId="24388" xr:uid="{00000000-0005-0000-0000-00008B5E0000}"/>
    <cellStyle name="20% - Accent1 3 3 2 3 5 3" xfId="24389" xr:uid="{00000000-0005-0000-0000-00008C5E0000}"/>
    <cellStyle name="20% - Accent1 3 3 2 3 5 3 2" xfId="24390" xr:uid="{00000000-0005-0000-0000-00008D5E0000}"/>
    <cellStyle name="20% - Accent1 3 3 2 3 5 4" xfId="24391" xr:uid="{00000000-0005-0000-0000-00008E5E0000}"/>
    <cellStyle name="20% - Accent1 3 3 2 3 6" xfId="24392" xr:uid="{00000000-0005-0000-0000-00008F5E0000}"/>
    <cellStyle name="20% - Accent1 3 3 2 3 6 2" xfId="24393" xr:uid="{00000000-0005-0000-0000-0000905E0000}"/>
    <cellStyle name="20% - Accent1 3 3 2 3 6 2 2" xfId="24394" xr:uid="{00000000-0005-0000-0000-0000915E0000}"/>
    <cellStyle name="20% - Accent1 3 3 2 3 6 2 2 2" xfId="24395" xr:uid="{00000000-0005-0000-0000-0000925E0000}"/>
    <cellStyle name="20% - Accent1 3 3 2 3 6 2 3" xfId="24396" xr:uid="{00000000-0005-0000-0000-0000935E0000}"/>
    <cellStyle name="20% - Accent1 3 3 2 3 6 3" xfId="24397" xr:uid="{00000000-0005-0000-0000-0000945E0000}"/>
    <cellStyle name="20% - Accent1 3 3 2 3 6 3 2" xfId="24398" xr:uid="{00000000-0005-0000-0000-0000955E0000}"/>
    <cellStyle name="20% - Accent1 3 3 2 3 6 4" xfId="24399" xr:uid="{00000000-0005-0000-0000-0000965E0000}"/>
    <cellStyle name="20% - Accent1 3 3 2 3 7" xfId="24400" xr:uid="{00000000-0005-0000-0000-0000975E0000}"/>
    <cellStyle name="20% - Accent1 3 3 2 3 7 2" xfId="24401" xr:uid="{00000000-0005-0000-0000-0000985E0000}"/>
    <cellStyle name="20% - Accent1 3 3 2 3 7 2 2" xfId="24402" xr:uid="{00000000-0005-0000-0000-0000995E0000}"/>
    <cellStyle name="20% - Accent1 3 3 2 3 7 3" xfId="24403" xr:uid="{00000000-0005-0000-0000-00009A5E0000}"/>
    <cellStyle name="20% - Accent1 3 3 2 3 8" xfId="24404" xr:uid="{00000000-0005-0000-0000-00009B5E0000}"/>
    <cellStyle name="20% - Accent1 3 3 2 3 8 2" xfId="24405" xr:uid="{00000000-0005-0000-0000-00009C5E0000}"/>
    <cellStyle name="20% - Accent1 3 3 2 3 8 2 2" xfId="24406" xr:uid="{00000000-0005-0000-0000-00009D5E0000}"/>
    <cellStyle name="20% - Accent1 3 3 2 3 8 3" xfId="24407" xr:uid="{00000000-0005-0000-0000-00009E5E0000}"/>
    <cellStyle name="20% - Accent1 3 3 2 3 9" xfId="24408" xr:uid="{00000000-0005-0000-0000-00009F5E0000}"/>
    <cellStyle name="20% - Accent1 3 3 2 3 9 2" xfId="24409" xr:uid="{00000000-0005-0000-0000-0000A05E0000}"/>
    <cellStyle name="20% - Accent1 3 3 2 4" xfId="24410" xr:uid="{00000000-0005-0000-0000-0000A15E0000}"/>
    <cellStyle name="20% - Accent1 3 3 2 4 10" xfId="24411" xr:uid="{00000000-0005-0000-0000-0000A25E0000}"/>
    <cellStyle name="20% - Accent1 3 3 2 4 10 2" xfId="24412" xr:uid="{00000000-0005-0000-0000-0000A35E0000}"/>
    <cellStyle name="20% - Accent1 3 3 2 4 11" xfId="24413" xr:uid="{00000000-0005-0000-0000-0000A45E0000}"/>
    <cellStyle name="20% - Accent1 3 3 2 4 2" xfId="24414" xr:uid="{00000000-0005-0000-0000-0000A55E0000}"/>
    <cellStyle name="20% - Accent1 3 3 2 4 2 2" xfId="24415" xr:uid="{00000000-0005-0000-0000-0000A65E0000}"/>
    <cellStyle name="20% - Accent1 3 3 2 4 2 2 2" xfId="24416" xr:uid="{00000000-0005-0000-0000-0000A75E0000}"/>
    <cellStyle name="20% - Accent1 3 3 2 4 2 2 2 2" xfId="24417" xr:uid="{00000000-0005-0000-0000-0000A85E0000}"/>
    <cellStyle name="20% - Accent1 3 3 2 4 2 2 2 2 2" xfId="24418" xr:uid="{00000000-0005-0000-0000-0000A95E0000}"/>
    <cellStyle name="20% - Accent1 3 3 2 4 2 2 2 3" xfId="24419" xr:uid="{00000000-0005-0000-0000-0000AA5E0000}"/>
    <cellStyle name="20% - Accent1 3 3 2 4 2 2 3" xfId="24420" xr:uid="{00000000-0005-0000-0000-0000AB5E0000}"/>
    <cellStyle name="20% - Accent1 3 3 2 4 2 2 3 2" xfId="24421" xr:uid="{00000000-0005-0000-0000-0000AC5E0000}"/>
    <cellStyle name="20% - Accent1 3 3 2 4 2 2 4" xfId="24422" xr:uid="{00000000-0005-0000-0000-0000AD5E0000}"/>
    <cellStyle name="20% - Accent1 3 3 2 4 2 3" xfId="24423" xr:uid="{00000000-0005-0000-0000-0000AE5E0000}"/>
    <cellStyle name="20% - Accent1 3 3 2 4 2 3 2" xfId="24424" xr:uid="{00000000-0005-0000-0000-0000AF5E0000}"/>
    <cellStyle name="20% - Accent1 3 3 2 4 2 3 2 2" xfId="24425" xr:uid="{00000000-0005-0000-0000-0000B05E0000}"/>
    <cellStyle name="20% - Accent1 3 3 2 4 2 3 2 2 2" xfId="24426" xr:uid="{00000000-0005-0000-0000-0000B15E0000}"/>
    <cellStyle name="20% - Accent1 3 3 2 4 2 3 2 3" xfId="24427" xr:uid="{00000000-0005-0000-0000-0000B25E0000}"/>
    <cellStyle name="20% - Accent1 3 3 2 4 2 3 3" xfId="24428" xr:uid="{00000000-0005-0000-0000-0000B35E0000}"/>
    <cellStyle name="20% - Accent1 3 3 2 4 2 3 3 2" xfId="24429" xr:uid="{00000000-0005-0000-0000-0000B45E0000}"/>
    <cellStyle name="20% - Accent1 3 3 2 4 2 3 4" xfId="24430" xr:uid="{00000000-0005-0000-0000-0000B55E0000}"/>
    <cellStyle name="20% - Accent1 3 3 2 4 2 4" xfId="24431" xr:uid="{00000000-0005-0000-0000-0000B65E0000}"/>
    <cellStyle name="20% - Accent1 3 3 2 4 2 4 2" xfId="24432" xr:uid="{00000000-0005-0000-0000-0000B75E0000}"/>
    <cellStyle name="20% - Accent1 3 3 2 4 2 4 2 2" xfId="24433" xr:uid="{00000000-0005-0000-0000-0000B85E0000}"/>
    <cellStyle name="20% - Accent1 3 3 2 4 2 4 2 2 2" xfId="24434" xr:uid="{00000000-0005-0000-0000-0000B95E0000}"/>
    <cellStyle name="20% - Accent1 3 3 2 4 2 4 2 3" xfId="24435" xr:uid="{00000000-0005-0000-0000-0000BA5E0000}"/>
    <cellStyle name="20% - Accent1 3 3 2 4 2 4 3" xfId="24436" xr:uid="{00000000-0005-0000-0000-0000BB5E0000}"/>
    <cellStyle name="20% - Accent1 3 3 2 4 2 4 3 2" xfId="24437" xr:uid="{00000000-0005-0000-0000-0000BC5E0000}"/>
    <cellStyle name="20% - Accent1 3 3 2 4 2 4 4" xfId="24438" xr:uid="{00000000-0005-0000-0000-0000BD5E0000}"/>
    <cellStyle name="20% - Accent1 3 3 2 4 2 5" xfId="24439" xr:uid="{00000000-0005-0000-0000-0000BE5E0000}"/>
    <cellStyle name="20% - Accent1 3 3 2 4 2 5 2" xfId="24440" xr:uid="{00000000-0005-0000-0000-0000BF5E0000}"/>
    <cellStyle name="20% - Accent1 3 3 2 4 2 5 2 2" xfId="24441" xr:uid="{00000000-0005-0000-0000-0000C05E0000}"/>
    <cellStyle name="20% - Accent1 3 3 2 4 2 5 3" xfId="24442" xr:uid="{00000000-0005-0000-0000-0000C15E0000}"/>
    <cellStyle name="20% - Accent1 3 3 2 4 2 6" xfId="24443" xr:uid="{00000000-0005-0000-0000-0000C25E0000}"/>
    <cellStyle name="20% - Accent1 3 3 2 4 2 6 2" xfId="24444" xr:uid="{00000000-0005-0000-0000-0000C35E0000}"/>
    <cellStyle name="20% - Accent1 3 3 2 4 2 6 2 2" xfId="24445" xr:uid="{00000000-0005-0000-0000-0000C45E0000}"/>
    <cellStyle name="20% - Accent1 3 3 2 4 2 6 3" xfId="24446" xr:uid="{00000000-0005-0000-0000-0000C55E0000}"/>
    <cellStyle name="20% - Accent1 3 3 2 4 2 7" xfId="24447" xr:uid="{00000000-0005-0000-0000-0000C65E0000}"/>
    <cellStyle name="20% - Accent1 3 3 2 4 2 7 2" xfId="24448" xr:uid="{00000000-0005-0000-0000-0000C75E0000}"/>
    <cellStyle name="20% - Accent1 3 3 2 4 2 8" xfId="24449" xr:uid="{00000000-0005-0000-0000-0000C85E0000}"/>
    <cellStyle name="20% - Accent1 3 3 2 4 2 8 2" xfId="24450" xr:uid="{00000000-0005-0000-0000-0000C95E0000}"/>
    <cellStyle name="20% - Accent1 3 3 2 4 2 9" xfId="24451" xr:uid="{00000000-0005-0000-0000-0000CA5E0000}"/>
    <cellStyle name="20% - Accent1 3 3 2 4 3" xfId="24452" xr:uid="{00000000-0005-0000-0000-0000CB5E0000}"/>
    <cellStyle name="20% - Accent1 3 3 2 4 3 2" xfId="24453" xr:uid="{00000000-0005-0000-0000-0000CC5E0000}"/>
    <cellStyle name="20% - Accent1 3 3 2 4 3 2 2" xfId="24454" xr:uid="{00000000-0005-0000-0000-0000CD5E0000}"/>
    <cellStyle name="20% - Accent1 3 3 2 4 3 2 2 2" xfId="24455" xr:uid="{00000000-0005-0000-0000-0000CE5E0000}"/>
    <cellStyle name="20% - Accent1 3 3 2 4 3 2 2 2 2" xfId="24456" xr:uid="{00000000-0005-0000-0000-0000CF5E0000}"/>
    <cellStyle name="20% - Accent1 3 3 2 4 3 2 2 3" xfId="24457" xr:uid="{00000000-0005-0000-0000-0000D05E0000}"/>
    <cellStyle name="20% - Accent1 3 3 2 4 3 2 3" xfId="24458" xr:uid="{00000000-0005-0000-0000-0000D15E0000}"/>
    <cellStyle name="20% - Accent1 3 3 2 4 3 2 3 2" xfId="24459" xr:uid="{00000000-0005-0000-0000-0000D25E0000}"/>
    <cellStyle name="20% - Accent1 3 3 2 4 3 2 4" xfId="24460" xr:uid="{00000000-0005-0000-0000-0000D35E0000}"/>
    <cellStyle name="20% - Accent1 3 3 2 4 3 3" xfId="24461" xr:uid="{00000000-0005-0000-0000-0000D45E0000}"/>
    <cellStyle name="20% - Accent1 3 3 2 4 3 3 2" xfId="24462" xr:uid="{00000000-0005-0000-0000-0000D55E0000}"/>
    <cellStyle name="20% - Accent1 3 3 2 4 3 3 2 2" xfId="24463" xr:uid="{00000000-0005-0000-0000-0000D65E0000}"/>
    <cellStyle name="20% - Accent1 3 3 2 4 3 3 2 2 2" xfId="24464" xr:uid="{00000000-0005-0000-0000-0000D75E0000}"/>
    <cellStyle name="20% - Accent1 3 3 2 4 3 3 2 3" xfId="24465" xr:uid="{00000000-0005-0000-0000-0000D85E0000}"/>
    <cellStyle name="20% - Accent1 3 3 2 4 3 3 3" xfId="24466" xr:uid="{00000000-0005-0000-0000-0000D95E0000}"/>
    <cellStyle name="20% - Accent1 3 3 2 4 3 3 3 2" xfId="24467" xr:uid="{00000000-0005-0000-0000-0000DA5E0000}"/>
    <cellStyle name="20% - Accent1 3 3 2 4 3 3 4" xfId="24468" xr:uid="{00000000-0005-0000-0000-0000DB5E0000}"/>
    <cellStyle name="20% - Accent1 3 3 2 4 3 4" xfId="24469" xr:uid="{00000000-0005-0000-0000-0000DC5E0000}"/>
    <cellStyle name="20% - Accent1 3 3 2 4 3 4 2" xfId="24470" xr:uid="{00000000-0005-0000-0000-0000DD5E0000}"/>
    <cellStyle name="20% - Accent1 3 3 2 4 3 4 2 2" xfId="24471" xr:uid="{00000000-0005-0000-0000-0000DE5E0000}"/>
    <cellStyle name="20% - Accent1 3 3 2 4 3 4 2 2 2" xfId="24472" xr:uid="{00000000-0005-0000-0000-0000DF5E0000}"/>
    <cellStyle name="20% - Accent1 3 3 2 4 3 4 2 3" xfId="24473" xr:uid="{00000000-0005-0000-0000-0000E05E0000}"/>
    <cellStyle name="20% - Accent1 3 3 2 4 3 4 3" xfId="24474" xr:uid="{00000000-0005-0000-0000-0000E15E0000}"/>
    <cellStyle name="20% - Accent1 3 3 2 4 3 4 3 2" xfId="24475" xr:uid="{00000000-0005-0000-0000-0000E25E0000}"/>
    <cellStyle name="20% - Accent1 3 3 2 4 3 4 4" xfId="24476" xr:uid="{00000000-0005-0000-0000-0000E35E0000}"/>
    <cellStyle name="20% - Accent1 3 3 2 4 3 5" xfId="24477" xr:uid="{00000000-0005-0000-0000-0000E45E0000}"/>
    <cellStyle name="20% - Accent1 3 3 2 4 3 5 2" xfId="24478" xr:uid="{00000000-0005-0000-0000-0000E55E0000}"/>
    <cellStyle name="20% - Accent1 3 3 2 4 3 5 2 2" xfId="24479" xr:uid="{00000000-0005-0000-0000-0000E65E0000}"/>
    <cellStyle name="20% - Accent1 3 3 2 4 3 5 3" xfId="24480" xr:uid="{00000000-0005-0000-0000-0000E75E0000}"/>
    <cellStyle name="20% - Accent1 3 3 2 4 3 6" xfId="24481" xr:uid="{00000000-0005-0000-0000-0000E85E0000}"/>
    <cellStyle name="20% - Accent1 3 3 2 4 3 6 2" xfId="24482" xr:uid="{00000000-0005-0000-0000-0000E95E0000}"/>
    <cellStyle name="20% - Accent1 3 3 2 4 3 6 2 2" xfId="24483" xr:uid="{00000000-0005-0000-0000-0000EA5E0000}"/>
    <cellStyle name="20% - Accent1 3 3 2 4 3 6 3" xfId="24484" xr:uid="{00000000-0005-0000-0000-0000EB5E0000}"/>
    <cellStyle name="20% - Accent1 3 3 2 4 3 7" xfId="24485" xr:uid="{00000000-0005-0000-0000-0000EC5E0000}"/>
    <cellStyle name="20% - Accent1 3 3 2 4 3 7 2" xfId="24486" xr:uid="{00000000-0005-0000-0000-0000ED5E0000}"/>
    <cellStyle name="20% - Accent1 3 3 2 4 3 8" xfId="24487" xr:uid="{00000000-0005-0000-0000-0000EE5E0000}"/>
    <cellStyle name="20% - Accent1 3 3 2 4 3 8 2" xfId="24488" xr:uid="{00000000-0005-0000-0000-0000EF5E0000}"/>
    <cellStyle name="20% - Accent1 3 3 2 4 3 9" xfId="24489" xr:uid="{00000000-0005-0000-0000-0000F05E0000}"/>
    <cellStyle name="20% - Accent1 3 3 2 4 4" xfId="24490" xr:uid="{00000000-0005-0000-0000-0000F15E0000}"/>
    <cellStyle name="20% - Accent1 3 3 2 4 4 2" xfId="24491" xr:uid="{00000000-0005-0000-0000-0000F25E0000}"/>
    <cellStyle name="20% - Accent1 3 3 2 4 4 2 2" xfId="24492" xr:uid="{00000000-0005-0000-0000-0000F35E0000}"/>
    <cellStyle name="20% - Accent1 3 3 2 4 4 2 2 2" xfId="24493" xr:uid="{00000000-0005-0000-0000-0000F45E0000}"/>
    <cellStyle name="20% - Accent1 3 3 2 4 4 2 3" xfId="24494" xr:uid="{00000000-0005-0000-0000-0000F55E0000}"/>
    <cellStyle name="20% - Accent1 3 3 2 4 4 3" xfId="24495" xr:uid="{00000000-0005-0000-0000-0000F65E0000}"/>
    <cellStyle name="20% - Accent1 3 3 2 4 4 3 2" xfId="24496" xr:uid="{00000000-0005-0000-0000-0000F75E0000}"/>
    <cellStyle name="20% - Accent1 3 3 2 4 4 4" xfId="24497" xr:uid="{00000000-0005-0000-0000-0000F85E0000}"/>
    <cellStyle name="20% - Accent1 3 3 2 4 5" xfId="24498" xr:uid="{00000000-0005-0000-0000-0000F95E0000}"/>
    <cellStyle name="20% - Accent1 3 3 2 4 5 2" xfId="24499" xr:uid="{00000000-0005-0000-0000-0000FA5E0000}"/>
    <cellStyle name="20% - Accent1 3 3 2 4 5 2 2" xfId="24500" xr:uid="{00000000-0005-0000-0000-0000FB5E0000}"/>
    <cellStyle name="20% - Accent1 3 3 2 4 5 2 2 2" xfId="24501" xr:uid="{00000000-0005-0000-0000-0000FC5E0000}"/>
    <cellStyle name="20% - Accent1 3 3 2 4 5 2 3" xfId="24502" xr:uid="{00000000-0005-0000-0000-0000FD5E0000}"/>
    <cellStyle name="20% - Accent1 3 3 2 4 5 3" xfId="24503" xr:uid="{00000000-0005-0000-0000-0000FE5E0000}"/>
    <cellStyle name="20% - Accent1 3 3 2 4 5 3 2" xfId="24504" xr:uid="{00000000-0005-0000-0000-0000FF5E0000}"/>
    <cellStyle name="20% - Accent1 3 3 2 4 5 4" xfId="24505" xr:uid="{00000000-0005-0000-0000-0000005F0000}"/>
    <cellStyle name="20% - Accent1 3 3 2 4 6" xfId="24506" xr:uid="{00000000-0005-0000-0000-0000015F0000}"/>
    <cellStyle name="20% - Accent1 3 3 2 4 6 2" xfId="24507" xr:uid="{00000000-0005-0000-0000-0000025F0000}"/>
    <cellStyle name="20% - Accent1 3 3 2 4 6 2 2" xfId="24508" xr:uid="{00000000-0005-0000-0000-0000035F0000}"/>
    <cellStyle name="20% - Accent1 3 3 2 4 6 2 2 2" xfId="24509" xr:uid="{00000000-0005-0000-0000-0000045F0000}"/>
    <cellStyle name="20% - Accent1 3 3 2 4 6 2 3" xfId="24510" xr:uid="{00000000-0005-0000-0000-0000055F0000}"/>
    <cellStyle name="20% - Accent1 3 3 2 4 6 3" xfId="24511" xr:uid="{00000000-0005-0000-0000-0000065F0000}"/>
    <cellStyle name="20% - Accent1 3 3 2 4 6 3 2" xfId="24512" xr:uid="{00000000-0005-0000-0000-0000075F0000}"/>
    <cellStyle name="20% - Accent1 3 3 2 4 6 4" xfId="24513" xr:uid="{00000000-0005-0000-0000-0000085F0000}"/>
    <cellStyle name="20% - Accent1 3 3 2 4 7" xfId="24514" xr:uid="{00000000-0005-0000-0000-0000095F0000}"/>
    <cellStyle name="20% - Accent1 3 3 2 4 7 2" xfId="24515" xr:uid="{00000000-0005-0000-0000-00000A5F0000}"/>
    <cellStyle name="20% - Accent1 3 3 2 4 7 2 2" xfId="24516" xr:uid="{00000000-0005-0000-0000-00000B5F0000}"/>
    <cellStyle name="20% - Accent1 3 3 2 4 7 3" xfId="24517" xr:uid="{00000000-0005-0000-0000-00000C5F0000}"/>
    <cellStyle name="20% - Accent1 3 3 2 4 8" xfId="24518" xr:uid="{00000000-0005-0000-0000-00000D5F0000}"/>
    <cellStyle name="20% - Accent1 3 3 2 4 8 2" xfId="24519" xr:uid="{00000000-0005-0000-0000-00000E5F0000}"/>
    <cellStyle name="20% - Accent1 3 3 2 4 8 2 2" xfId="24520" xr:uid="{00000000-0005-0000-0000-00000F5F0000}"/>
    <cellStyle name="20% - Accent1 3 3 2 4 8 3" xfId="24521" xr:uid="{00000000-0005-0000-0000-0000105F0000}"/>
    <cellStyle name="20% - Accent1 3 3 2 4 9" xfId="24522" xr:uid="{00000000-0005-0000-0000-0000115F0000}"/>
    <cellStyle name="20% - Accent1 3 3 2 4 9 2" xfId="24523" xr:uid="{00000000-0005-0000-0000-0000125F0000}"/>
    <cellStyle name="20% - Accent1 3 3 2 5" xfId="24524" xr:uid="{00000000-0005-0000-0000-0000135F0000}"/>
    <cellStyle name="20% - Accent1 3 3 2 5 10" xfId="24525" xr:uid="{00000000-0005-0000-0000-0000145F0000}"/>
    <cellStyle name="20% - Accent1 3 3 2 5 10 2" xfId="24526" xr:uid="{00000000-0005-0000-0000-0000155F0000}"/>
    <cellStyle name="20% - Accent1 3 3 2 5 11" xfId="24527" xr:uid="{00000000-0005-0000-0000-0000165F0000}"/>
    <cellStyle name="20% - Accent1 3 3 2 5 2" xfId="24528" xr:uid="{00000000-0005-0000-0000-0000175F0000}"/>
    <cellStyle name="20% - Accent1 3 3 2 5 2 2" xfId="24529" xr:uid="{00000000-0005-0000-0000-0000185F0000}"/>
    <cellStyle name="20% - Accent1 3 3 2 5 2 2 2" xfId="24530" xr:uid="{00000000-0005-0000-0000-0000195F0000}"/>
    <cellStyle name="20% - Accent1 3 3 2 5 2 2 2 2" xfId="24531" xr:uid="{00000000-0005-0000-0000-00001A5F0000}"/>
    <cellStyle name="20% - Accent1 3 3 2 5 2 2 2 2 2" xfId="24532" xr:uid="{00000000-0005-0000-0000-00001B5F0000}"/>
    <cellStyle name="20% - Accent1 3 3 2 5 2 2 2 3" xfId="24533" xr:uid="{00000000-0005-0000-0000-00001C5F0000}"/>
    <cellStyle name="20% - Accent1 3 3 2 5 2 2 3" xfId="24534" xr:uid="{00000000-0005-0000-0000-00001D5F0000}"/>
    <cellStyle name="20% - Accent1 3 3 2 5 2 2 3 2" xfId="24535" xr:uid="{00000000-0005-0000-0000-00001E5F0000}"/>
    <cellStyle name="20% - Accent1 3 3 2 5 2 2 4" xfId="24536" xr:uid="{00000000-0005-0000-0000-00001F5F0000}"/>
    <cellStyle name="20% - Accent1 3 3 2 5 2 3" xfId="24537" xr:uid="{00000000-0005-0000-0000-0000205F0000}"/>
    <cellStyle name="20% - Accent1 3 3 2 5 2 3 2" xfId="24538" xr:uid="{00000000-0005-0000-0000-0000215F0000}"/>
    <cellStyle name="20% - Accent1 3 3 2 5 2 3 2 2" xfId="24539" xr:uid="{00000000-0005-0000-0000-0000225F0000}"/>
    <cellStyle name="20% - Accent1 3 3 2 5 2 3 2 2 2" xfId="24540" xr:uid="{00000000-0005-0000-0000-0000235F0000}"/>
    <cellStyle name="20% - Accent1 3 3 2 5 2 3 2 3" xfId="24541" xr:uid="{00000000-0005-0000-0000-0000245F0000}"/>
    <cellStyle name="20% - Accent1 3 3 2 5 2 3 3" xfId="24542" xr:uid="{00000000-0005-0000-0000-0000255F0000}"/>
    <cellStyle name="20% - Accent1 3 3 2 5 2 3 3 2" xfId="24543" xr:uid="{00000000-0005-0000-0000-0000265F0000}"/>
    <cellStyle name="20% - Accent1 3 3 2 5 2 3 4" xfId="24544" xr:uid="{00000000-0005-0000-0000-0000275F0000}"/>
    <cellStyle name="20% - Accent1 3 3 2 5 2 4" xfId="24545" xr:uid="{00000000-0005-0000-0000-0000285F0000}"/>
    <cellStyle name="20% - Accent1 3 3 2 5 2 4 2" xfId="24546" xr:uid="{00000000-0005-0000-0000-0000295F0000}"/>
    <cellStyle name="20% - Accent1 3 3 2 5 2 4 2 2" xfId="24547" xr:uid="{00000000-0005-0000-0000-00002A5F0000}"/>
    <cellStyle name="20% - Accent1 3 3 2 5 2 4 2 2 2" xfId="24548" xr:uid="{00000000-0005-0000-0000-00002B5F0000}"/>
    <cellStyle name="20% - Accent1 3 3 2 5 2 4 2 3" xfId="24549" xr:uid="{00000000-0005-0000-0000-00002C5F0000}"/>
    <cellStyle name="20% - Accent1 3 3 2 5 2 4 3" xfId="24550" xr:uid="{00000000-0005-0000-0000-00002D5F0000}"/>
    <cellStyle name="20% - Accent1 3 3 2 5 2 4 3 2" xfId="24551" xr:uid="{00000000-0005-0000-0000-00002E5F0000}"/>
    <cellStyle name="20% - Accent1 3 3 2 5 2 4 4" xfId="24552" xr:uid="{00000000-0005-0000-0000-00002F5F0000}"/>
    <cellStyle name="20% - Accent1 3 3 2 5 2 5" xfId="24553" xr:uid="{00000000-0005-0000-0000-0000305F0000}"/>
    <cellStyle name="20% - Accent1 3 3 2 5 2 5 2" xfId="24554" xr:uid="{00000000-0005-0000-0000-0000315F0000}"/>
    <cellStyle name="20% - Accent1 3 3 2 5 2 5 2 2" xfId="24555" xr:uid="{00000000-0005-0000-0000-0000325F0000}"/>
    <cellStyle name="20% - Accent1 3 3 2 5 2 5 3" xfId="24556" xr:uid="{00000000-0005-0000-0000-0000335F0000}"/>
    <cellStyle name="20% - Accent1 3 3 2 5 2 6" xfId="24557" xr:uid="{00000000-0005-0000-0000-0000345F0000}"/>
    <cellStyle name="20% - Accent1 3 3 2 5 2 6 2" xfId="24558" xr:uid="{00000000-0005-0000-0000-0000355F0000}"/>
    <cellStyle name="20% - Accent1 3 3 2 5 2 6 2 2" xfId="24559" xr:uid="{00000000-0005-0000-0000-0000365F0000}"/>
    <cellStyle name="20% - Accent1 3 3 2 5 2 6 3" xfId="24560" xr:uid="{00000000-0005-0000-0000-0000375F0000}"/>
    <cellStyle name="20% - Accent1 3 3 2 5 2 7" xfId="24561" xr:uid="{00000000-0005-0000-0000-0000385F0000}"/>
    <cellStyle name="20% - Accent1 3 3 2 5 2 7 2" xfId="24562" xr:uid="{00000000-0005-0000-0000-0000395F0000}"/>
    <cellStyle name="20% - Accent1 3 3 2 5 2 8" xfId="24563" xr:uid="{00000000-0005-0000-0000-00003A5F0000}"/>
    <cellStyle name="20% - Accent1 3 3 2 5 2 8 2" xfId="24564" xr:uid="{00000000-0005-0000-0000-00003B5F0000}"/>
    <cellStyle name="20% - Accent1 3 3 2 5 2 9" xfId="24565" xr:uid="{00000000-0005-0000-0000-00003C5F0000}"/>
    <cellStyle name="20% - Accent1 3 3 2 5 3" xfId="24566" xr:uid="{00000000-0005-0000-0000-00003D5F0000}"/>
    <cellStyle name="20% - Accent1 3 3 2 5 3 2" xfId="24567" xr:uid="{00000000-0005-0000-0000-00003E5F0000}"/>
    <cellStyle name="20% - Accent1 3 3 2 5 3 2 2" xfId="24568" xr:uid="{00000000-0005-0000-0000-00003F5F0000}"/>
    <cellStyle name="20% - Accent1 3 3 2 5 3 2 2 2" xfId="24569" xr:uid="{00000000-0005-0000-0000-0000405F0000}"/>
    <cellStyle name="20% - Accent1 3 3 2 5 3 2 2 2 2" xfId="24570" xr:uid="{00000000-0005-0000-0000-0000415F0000}"/>
    <cellStyle name="20% - Accent1 3 3 2 5 3 2 2 3" xfId="24571" xr:uid="{00000000-0005-0000-0000-0000425F0000}"/>
    <cellStyle name="20% - Accent1 3 3 2 5 3 2 3" xfId="24572" xr:uid="{00000000-0005-0000-0000-0000435F0000}"/>
    <cellStyle name="20% - Accent1 3 3 2 5 3 2 3 2" xfId="24573" xr:uid="{00000000-0005-0000-0000-0000445F0000}"/>
    <cellStyle name="20% - Accent1 3 3 2 5 3 2 4" xfId="24574" xr:uid="{00000000-0005-0000-0000-0000455F0000}"/>
    <cellStyle name="20% - Accent1 3 3 2 5 3 3" xfId="24575" xr:uid="{00000000-0005-0000-0000-0000465F0000}"/>
    <cellStyle name="20% - Accent1 3 3 2 5 3 3 2" xfId="24576" xr:uid="{00000000-0005-0000-0000-0000475F0000}"/>
    <cellStyle name="20% - Accent1 3 3 2 5 3 3 2 2" xfId="24577" xr:uid="{00000000-0005-0000-0000-0000485F0000}"/>
    <cellStyle name="20% - Accent1 3 3 2 5 3 3 2 2 2" xfId="24578" xr:uid="{00000000-0005-0000-0000-0000495F0000}"/>
    <cellStyle name="20% - Accent1 3 3 2 5 3 3 2 3" xfId="24579" xr:uid="{00000000-0005-0000-0000-00004A5F0000}"/>
    <cellStyle name="20% - Accent1 3 3 2 5 3 3 3" xfId="24580" xr:uid="{00000000-0005-0000-0000-00004B5F0000}"/>
    <cellStyle name="20% - Accent1 3 3 2 5 3 3 3 2" xfId="24581" xr:uid="{00000000-0005-0000-0000-00004C5F0000}"/>
    <cellStyle name="20% - Accent1 3 3 2 5 3 3 4" xfId="24582" xr:uid="{00000000-0005-0000-0000-00004D5F0000}"/>
    <cellStyle name="20% - Accent1 3 3 2 5 3 4" xfId="24583" xr:uid="{00000000-0005-0000-0000-00004E5F0000}"/>
    <cellStyle name="20% - Accent1 3 3 2 5 3 4 2" xfId="24584" xr:uid="{00000000-0005-0000-0000-00004F5F0000}"/>
    <cellStyle name="20% - Accent1 3 3 2 5 3 4 2 2" xfId="24585" xr:uid="{00000000-0005-0000-0000-0000505F0000}"/>
    <cellStyle name="20% - Accent1 3 3 2 5 3 4 2 2 2" xfId="24586" xr:uid="{00000000-0005-0000-0000-0000515F0000}"/>
    <cellStyle name="20% - Accent1 3 3 2 5 3 4 2 3" xfId="24587" xr:uid="{00000000-0005-0000-0000-0000525F0000}"/>
    <cellStyle name="20% - Accent1 3 3 2 5 3 4 3" xfId="24588" xr:uid="{00000000-0005-0000-0000-0000535F0000}"/>
    <cellStyle name="20% - Accent1 3 3 2 5 3 4 3 2" xfId="24589" xr:uid="{00000000-0005-0000-0000-0000545F0000}"/>
    <cellStyle name="20% - Accent1 3 3 2 5 3 4 4" xfId="24590" xr:uid="{00000000-0005-0000-0000-0000555F0000}"/>
    <cellStyle name="20% - Accent1 3 3 2 5 3 5" xfId="24591" xr:uid="{00000000-0005-0000-0000-0000565F0000}"/>
    <cellStyle name="20% - Accent1 3 3 2 5 3 5 2" xfId="24592" xr:uid="{00000000-0005-0000-0000-0000575F0000}"/>
    <cellStyle name="20% - Accent1 3 3 2 5 3 5 2 2" xfId="24593" xr:uid="{00000000-0005-0000-0000-0000585F0000}"/>
    <cellStyle name="20% - Accent1 3 3 2 5 3 5 3" xfId="24594" xr:uid="{00000000-0005-0000-0000-0000595F0000}"/>
    <cellStyle name="20% - Accent1 3 3 2 5 3 6" xfId="24595" xr:uid="{00000000-0005-0000-0000-00005A5F0000}"/>
    <cellStyle name="20% - Accent1 3 3 2 5 3 6 2" xfId="24596" xr:uid="{00000000-0005-0000-0000-00005B5F0000}"/>
    <cellStyle name="20% - Accent1 3 3 2 5 3 6 2 2" xfId="24597" xr:uid="{00000000-0005-0000-0000-00005C5F0000}"/>
    <cellStyle name="20% - Accent1 3 3 2 5 3 6 3" xfId="24598" xr:uid="{00000000-0005-0000-0000-00005D5F0000}"/>
    <cellStyle name="20% - Accent1 3 3 2 5 3 7" xfId="24599" xr:uid="{00000000-0005-0000-0000-00005E5F0000}"/>
    <cellStyle name="20% - Accent1 3 3 2 5 3 7 2" xfId="24600" xr:uid="{00000000-0005-0000-0000-00005F5F0000}"/>
    <cellStyle name="20% - Accent1 3 3 2 5 3 8" xfId="24601" xr:uid="{00000000-0005-0000-0000-0000605F0000}"/>
    <cellStyle name="20% - Accent1 3 3 2 5 3 8 2" xfId="24602" xr:uid="{00000000-0005-0000-0000-0000615F0000}"/>
    <cellStyle name="20% - Accent1 3 3 2 5 3 9" xfId="24603" xr:uid="{00000000-0005-0000-0000-0000625F0000}"/>
    <cellStyle name="20% - Accent1 3 3 2 5 4" xfId="24604" xr:uid="{00000000-0005-0000-0000-0000635F0000}"/>
    <cellStyle name="20% - Accent1 3 3 2 5 4 2" xfId="24605" xr:uid="{00000000-0005-0000-0000-0000645F0000}"/>
    <cellStyle name="20% - Accent1 3 3 2 5 4 2 2" xfId="24606" xr:uid="{00000000-0005-0000-0000-0000655F0000}"/>
    <cellStyle name="20% - Accent1 3 3 2 5 4 2 2 2" xfId="24607" xr:uid="{00000000-0005-0000-0000-0000665F0000}"/>
    <cellStyle name="20% - Accent1 3 3 2 5 4 2 3" xfId="24608" xr:uid="{00000000-0005-0000-0000-0000675F0000}"/>
    <cellStyle name="20% - Accent1 3 3 2 5 4 3" xfId="24609" xr:uid="{00000000-0005-0000-0000-0000685F0000}"/>
    <cellStyle name="20% - Accent1 3 3 2 5 4 3 2" xfId="24610" xr:uid="{00000000-0005-0000-0000-0000695F0000}"/>
    <cellStyle name="20% - Accent1 3 3 2 5 4 4" xfId="24611" xr:uid="{00000000-0005-0000-0000-00006A5F0000}"/>
    <cellStyle name="20% - Accent1 3 3 2 5 5" xfId="24612" xr:uid="{00000000-0005-0000-0000-00006B5F0000}"/>
    <cellStyle name="20% - Accent1 3 3 2 5 5 2" xfId="24613" xr:uid="{00000000-0005-0000-0000-00006C5F0000}"/>
    <cellStyle name="20% - Accent1 3 3 2 5 5 2 2" xfId="24614" xr:uid="{00000000-0005-0000-0000-00006D5F0000}"/>
    <cellStyle name="20% - Accent1 3 3 2 5 5 2 2 2" xfId="24615" xr:uid="{00000000-0005-0000-0000-00006E5F0000}"/>
    <cellStyle name="20% - Accent1 3 3 2 5 5 2 3" xfId="24616" xr:uid="{00000000-0005-0000-0000-00006F5F0000}"/>
    <cellStyle name="20% - Accent1 3 3 2 5 5 3" xfId="24617" xr:uid="{00000000-0005-0000-0000-0000705F0000}"/>
    <cellStyle name="20% - Accent1 3 3 2 5 5 3 2" xfId="24618" xr:uid="{00000000-0005-0000-0000-0000715F0000}"/>
    <cellStyle name="20% - Accent1 3 3 2 5 5 4" xfId="24619" xr:uid="{00000000-0005-0000-0000-0000725F0000}"/>
    <cellStyle name="20% - Accent1 3 3 2 5 6" xfId="24620" xr:uid="{00000000-0005-0000-0000-0000735F0000}"/>
    <cellStyle name="20% - Accent1 3 3 2 5 6 2" xfId="24621" xr:uid="{00000000-0005-0000-0000-0000745F0000}"/>
    <cellStyle name="20% - Accent1 3 3 2 5 6 2 2" xfId="24622" xr:uid="{00000000-0005-0000-0000-0000755F0000}"/>
    <cellStyle name="20% - Accent1 3 3 2 5 6 2 2 2" xfId="24623" xr:uid="{00000000-0005-0000-0000-0000765F0000}"/>
    <cellStyle name="20% - Accent1 3 3 2 5 6 2 3" xfId="24624" xr:uid="{00000000-0005-0000-0000-0000775F0000}"/>
    <cellStyle name="20% - Accent1 3 3 2 5 6 3" xfId="24625" xr:uid="{00000000-0005-0000-0000-0000785F0000}"/>
    <cellStyle name="20% - Accent1 3 3 2 5 6 3 2" xfId="24626" xr:uid="{00000000-0005-0000-0000-0000795F0000}"/>
    <cellStyle name="20% - Accent1 3 3 2 5 6 4" xfId="24627" xr:uid="{00000000-0005-0000-0000-00007A5F0000}"/>
    <cellStyle name="20% - Accent1 3 3 2 5 7" xfId="24628" xr:uid="{00000000-0005-0000-0000-00007B5F0000}"/>
    <cellStyle name="20% - Accent1 3 3 2 5 7 2" xfId="24629" xr:uid="{00000000-0005-0000-0000-00007C5F0000}"/>
    <cellStyle name="20% - Accent1 3 3 2 5 7 2 2" xfId="24630" xr:uid="{00000000-0005-0000-0000-00007D5F0000}"/>
    <cellStyle name="20% - Accent1 3 3 2 5 7 3" xfId="24631" xr:uid="{00000000-0005-0000-0000-00007E5F0000}"/>
    <cellStyle name="20% - Accent1 3 3 2 5 8" xfId="24632" xr:uid="{00000000-0005-0000-0000-00007F5F0000}"/>
    <cellStyle name="20% - Accent1 3 3 2 5 8 2" xfId="24633" xr:uid="{00000000-0005-0000-0000-0000805F0000}"/>
    <cellStyle name="20% - Accent1 3 3 2 5 8 2 2" xfId="24634" xr:uid="{00000000-0005-0000-0000-0000815F0000}"/>
    <cellStyle name="20% - Accent1 3 3 2 5 8 3" xfId="24635" xr:uid="{00000000-0005-0000-0000-0000825F0000}"/>
    <cellStyle name="20% - Accent1 3 3 2 5 9" xfId="24636" xr:uid="{00000000-0005-0000-0000-0000835F0000}"/>
    <cellStyle name="20% - Accent1 3 3 2 5 9 2" xfId="24637" xr:uid="{00000000-0005-0000-0000-0000845F0000}"/>
    <cellStyle name="20% - Accent1 3 3 2 6" xfId="24638" xr:uid="{00000000-0005-0000-0000-0000855F0000}"/>
    <cellStyle name="20% - Accent1 3 3 2 6 2" xfId="24639" xr:uid="{00000000-0005-0000-0000-0000865F0000}"/>
    <cellStyle name="20% - Accent1 3 3 2 6 2 2" xfId="24640" xr:uid="{00000000-0005-0000-0000-0000875F0000}"/>
    <cellStyle name="20% - Accent1 3 3 2 6 2 2 2" xfId="24641" xr:uid="{00000000-0005-0000-0000-0000885F0000}"/>
    <cellStyle name="20% - Accent1 3 3 2 6 2 2 2 2" xfId="24642" xr:uid="{00000000-0005-0000-0000-0000895F0000}"/>
    <cellStyle name="20% - Accent1 3 3 2 6 2 2 3" xfId="24643" xr:uid="{00000000-0005-0000-0000-00008A5F0000}"/>
    <cellStyle name="20% - Accent1 3 3 2 6 2 3" xfId="24644" xr:uid="{00000000-0005-0000-0000-00008B5F0000}"/>
    <cellStyle name="20% - Accent1 3 3 2 6 2 3 2" xfId="24645" xr:uid="{00000000-0005-0000-0000-00008C5F0000}"/>
    <cellStyle name="20% - Accent1 3 3 2 6 2 4" xfId="24646" xr:uid="{00000000-0005-0000-0000-00008D5F0000}"/>
    <cellStyle name="20% - Accent1 3 3 2 6 3" xfId="24647" xr:uid="{00000000-0005-0000-0000-00008E5F0000}"/>
    <cellStyle name="20% - Accent1 3 3 2 6 3 2" xfId="24648" xr:uid="{00000000-0005-0000-0000-00008F5F0000}"/>
    <cellStyle name="20% - Accent1 3 3 2 6 3 2 2" xfId="24649" xr:uid="{00000000-0005-0000-0000-0000905F0000}"/>
    <cellStyle name="20% - Accent1 3 3 2 6 3 2 2 2" xfId="24650" xr:uid="{00000000-0005-0000-0000-0000915F0000}"/>
    <cellStyle name="20% - Accent1 3 3 2 6 3 2 3" xfId="24651" xr:uid="{00000000-0005-0000-0000-0000925F0000}"/>
    <cellStyle name="20% - Accent1 3 3 2 6 3 3" xfId="24652" xr:uid="{00000000-0005-0000-0000-0000935F0000}"/>
    <cellStyle name="20% - Accent1 3 3 2 6 3 3 2" xfId="24653" xr:uid="{00000000-0005-0000-0000-0000945F0000}"/>
    <cellStyle name="20% - Accent1 3 3 2 6 3 4" xfId="24654" xr:uid="{00000000-0005-0000-0000-0000955F0000}"/>
    <cellStyle name="20% - Accent1 3 3 2 6 4" xfId="24655" xr:uid="{00000000-0005-0000-0000-0000965F0000}"/>
    <cellStyle name="20% - Accent1 3 3 2 6 4 2" xfId="24656" xr:uid="{00000000-0005-0000-0000-0000975F0000}"/>
    <cellStyle name="20% - Accent1 3 3 2 6 4 2 2" xfId="24657" xr:uid="{00000000-0005-0000-0000-0000985F0000}"/>
    <cellStyle name="20% - Accent1 3 3 2 6 4 2 2 2" xfId="24658" xr:uid="{00000000-0005-0000-0000-0000995F0000}"/>
    <cellStyle name="20% - Accent1 3 3 2 6 4 2 3" xfId="24659" xr:uid="{00000000-0005-0000-0000-00009A5F0000}"/>
    <cellStyle name="20% - Accent1 3 3 2 6 4 3" xfId="24660" xr:uid="{00000000-0005-0000-0000-00009B5F0000}"/>
    <cellStyle name="20% - Accent1 3 3 2 6 4 3 2" xfId="24661" xr:uid="{00000000-0005-0000-0000-00009C5F0000}"/>
    <cellStyle name="20% - Accent1 3 3 2 6 4 4" xfId="24662" xr:uid="{00000000-0005-0000-0000-00009D5F0000}"/>
    <cellStyle name="20% - Accent1 3 3 2 6 5" xfId="24663" xr:uid="{00000000-0005-0000-0000-00009E5F0000}"/>
    <cellStyle name="20% - Accent1 3 3 2 6 5 2" xfId="24664" xr:uid="{00000000-0005-0000-0000-00009F5F0000}"/>
    <cellStyle name="20% - Accent1 3 3 2 6 5 2 2" xfId="24665" xr:uid="{00000000-0005-0000-0000-0000A05F0000}"/>
    <cellStyle name="20% - Accent1 3 3 2 6 5 3" xfId="24666" xr:uid="{00000000-0005-0000-0000-0000A15F0000}"/>
    <cellStyle name="20% - Accent1 3 3 2 6 6" xfId="24667" xr:uid="{00000000-0005-0000-0000-0000A25F0000}"/>
    <cellStyle name="20% - Accent1 3 3 2 6 6 2" xfId="24668" xr:uid="{00000000-0005-0000-0000-0000A35F0000}"/>
    <cellStyle name="20% - Accent1 3 3 2 6 6 2 2" xfId="24669" xr:uid="{00000000-0005-0000-0000-0000A45F0000}"/>
    <cellStyle name="20% - Accent1 3 3 2 6 6 3" xfId="24670" xr:uid="{00000000-0005-0000-0000-0000A55F0000}"/>
    <cellStyle name="20% - Accent1 3 3 2 6 7" xfId="24671" xr:uid="{00000000-0005-0000-0000-0000A65F0000}"/>
    <cellStyle name="20% - Accent1 3 3 2 6 7 2" xfId="24672" xr:uid="{00000000-0005-0000-0000-0000A75F0000}"/>
    <cellStyle name="20% - Accent1 3 3 2 6 8" xfId="24673" xr:uid="{00000000-0005-0000-0000-0000A85F0000}"/>
    <cellStyle name="20% - Accent1 3 3 2 6 8 2" xfId="24674" xr:uid="{00000000-0005-0000-0000-0000A95F0000}"/>
    <cellStyle name="20% - Accent1 3 3 2 6 9" xfId="24675" xr:uid="{00000000-0005-0000-0000-0000AA5F0000}"/>
    <cellStyle name="20% - Accent1 3 3 2 7" xfId="24676" xr:uid="{00000000-0005-0000-0000-0000AB5F0000}"/>
    <cellStyle name="20% - Accent1 3 3 2 7 2" xfId="24677" xr:uid="{00000000-0005-0000-0000-0000AC5F0000}"/>
    <cellStyle name="20% - Accent1 3 3 2 7 2 2" xfId="24678" xr:uid="{00000000-0005-0000-0000-0000AD5F0000}"/>
    <cellStyle name="20% - Accent1 3 3 2 7 2 2 2" xfId="24679" xr:uid="{00000000-0005-0000-0000-0000AE5F0000}"/>
    <cellStyle name="20% - Accent1 3 3 2 7 2 2 2 2" xfId="24680" xr:uid="{00000000-0005-0000-0000-0000AF5F0000}"/>
    <cellStyle name="20% - Accent1 3 3 2 7 2 2 3" xfId="24681" xr:uid="{00000000-0005-0000-0000-0000B05F0000}"/>
    <cellStyle name="20% - Accent1 3 3 2 7 2 3" xfId="24682" xr:uid="{00000000-0005-0000-0000-0000B15F0000}"/>
    <cellStyle name="20% - Accent1 3 3 2 7 2 3 2" xfId="24683" xr:uid="{00000000-0005-0000-0000-0000B25F0000}"/>
    <cellStyle name="20% - Accent1 3 3 2 7 2 4" xfId="24684" xr:uid="{00000000-0005-0000-0000-0000B35F0000}"/>
    <cellStyle name="20% - Accent1 3 3 2 7 3" xfId="24685" xr:uid="{00000000-0005-0000-0000-0000B45F0000}"/>
    <cellStyle name="20% - Accent1 3 3 2 7 3 2" xfId="24686" xr:uid="{00000000-0005-0000-0000-0000B55F0000}"/>
    <cellStyle name="20% - Accent1 3 3 2 7 3 2 2" xfId="24687" xr:uid="{00000000-0005-0000-0000-0000B65F0000}"/>
    <cellStyle name="20% - Accent1 3 3 2 7 3 2 2 2" xfId="24688" xr:uid="{00000000-0005-0000-0000-0000B75F0000}"/>
    <cellStyle name="20% - Accent1 3 3 2 7 3 2 3" xfId="24689" xr:uid="{00000000-0005-0000-0000-0000B85F0000}"/>
    <cellStyle name="20% - Accent1 3 3 2 7 3 3" xfId="24690" xr:uid="{00000000-0005-0000-0000-0000B95F0000}"/>
    <cellStyle name="20% - Accent1 3 3 2 7 3 3 2" xfId="24691" xr:uid="{00000000-0005-0000-0000-0000BA5F0000}"/>
    <cellStyle name="20% - Accent1 3 3 2 7 3 4" xfId="24692" xr:uid="{00000000-0005-0000-0000-0000BB5F0000}"/>
    <cellStyle name="20% - Accent1 3 3 2 7 4" xfId="24693" xr:uid="{00000000-0005-0000-0000-0000BC5F0000}"/>
    <cellStyle name="20% - Accent1 3 3 2 7 4 2" xfId="24694" xr:uid="{00000000-0005-0000-0000-0000BD5F0000}"/>
    <cellStyle name="20% - Accent1 3 3 2 7 4 2 2" xfId="24695" xr:uid="{00000000-0005-0000-0000-0000BE5F0000}"/>
    <cellStyle name="20% - Accent1 3 3 2 7 4 2 2 2" xfId="24696" xr:uid="{00000000-0005-0000-0000-0000BF5F0000}"/>
    <cellStyle name="20% - Accent1 3 3 2 7 4 2 3" xfId="24697" xr:uid="{00000000-0005-0000-0000-0000C05F0000}"/>
    <cellStyle name="20% - Accent1 3 3 2 7 4 3" xfId="24698" xr:uid="{00000000-0005-0000-0000-0000C15F0000}"/>
    <cellStyle name="20% - Accent1 3 3 2 7 4 3 2" xfId="24699" xr:uid="{00000000-0005-0000-0000-0000C25F0000}"/>
    <cellStyle name="20% - Accent1 3 3 2 7 4 4" xfId="24700" xr:uid="{00000000-0005-0000-0000-0000C35F0000}"/>
    <cellStyle name="20% - Accent1 3 3 2 7 5" xfId="24701" xr:uid="{00000000-0005-0000-0000-0000C45F0000}"/>
    <cellStyle name="20% - Accent1 3 3 2 7 5 2" xfId="24702" xr:uid="{00000000-0005-0000-0000-0000C55F0000}"/>
    <cellStyle name="20% - Accent1 3 3 2 7 5 2 2" xfId="24703" xr:uid="{00000000-0005-0000-0000-0000C65F0000}"/>
    <cellStyle name="20% - Accent1 3 3 2 7 5 3" xfId="24704" xr:uid="{00000000-0005-0000-0000-0000C75F0000}"/>
    <cellStyle name="20% - Accent1 3 3 2 7 6" xfId="24705" xr:uid="{00000000-0005-0000-0000-0000C85F0000}"/>
    <cellStyle name="20% - Accent1 3 3 2 7 6 2" xfId="24706" xr:uid="{00000000-0005-0000-0000-0000C95F0000}"/>
    <cellStyle name="20% - Accent1 3 3 2 7 6 2 2" xfId="24707" xr:uid="{00000000-0005-0000-0000-0000CA5F0000}"/>
    <cellStyle name="20% - Accent1 3 3 2 7 6 3" xfId="24708" xr:uid="{00000000-0005-0000-0000-0000CB5F0000}"/>
    <cellStyle name="20% - Accent1 3 3 2 7 7" xfId="24709" xr:uid="{00000000-0005-0000-0000-0000CC5F0000}"/>
    <cellStyle name="20% - Accent1 3 3 2 7 7 2" xfId="24710" xr:uid="{00000000-0005-0000-0000-0000CD5F0000}"/>
    <cellStyle name="20% - Accent1 3 3 2 7 8" xfId="24711" xr:uid="{00000000-0005-0000-0000-0000CE5F0000}"/>
    <cellStyle name="20% - Accent1 3 3 2 7 8 2" xfId="24712" xr:uid="{00000000-0005-0000-0000-0000CF5F0000}"/>
    <cellStyle name="20% - Accent1 3 3 2 7 9" xfId="24713" xr:uid="{00000000-0005-0000-0000-0000D05F0000}"/>
    <cellStyle name="20% - Accent1 3 3 2 8" xfId="24714" xr:uid="{00000000-0005-0000-0000-0000D15F0000}"/>
    <cellStyle name="20% - Accent1 3 3 2 8 2" xfId="24715" xr:uid="{00000000-0005-0000-0000-0000D25F0000}"/>
    <cellStyle name="20% - Accent1 3 3 2 8 2 2" xfId="24716" xr:uid="{00000000-0005-0000-0000-0000D35F0000}"/>
    <cellStyle name="20% - Accent1 3 3 2 8 2 2 2" xfId="24717" xr:uid="{00000000-0005-0000-0000-0000D45F0000}"/>
    <cellStyle name="20% - Accent1 3 3 2 8 2 3" xfId="24718" xr:uid="{00000000-0005-0000-0000-0000D55F0000}"/>
    <cellStyle name="20% - Accent1 3 3 2 8 3" xfId="24719" xr:uid="{00000000-0005-0000-0000-0000D65F0000}"/>
    <cellStyle name="20% - Accent1 3 3 2 8 3 2" xfId="24720" xr:uid="{00000000-0005-0000-0000-0000D75F0000}"/>
    <cellStyle name="20% - Accent1 3 3 2 8 4" xfId="24721" xr:uid="{00000000-0005-0000-0000-0000D85F0000}"/>
    <cellStyle name="20% - Accent1 3 3 2 9" xfId="24722" xr:uid="{00000000-0005-0000-0000-0000D95F0000}"/>
    <cellStyle name="20% - Accent1 3 3 2 9 2" xfId="24723" xr:uid="{00000000-0005-0000-0000-0000DA5F0000}"/>
    <cellStyle name="20% - Accent1 3 3 2 9 2 2" xfId="24724" xr:uid="{00000000-0005-0000-0000-0000DB5F0000}"/>
    <cellStyle name="20% - Accent1 3 3 2 9 2 2 2" xfId="24725" xr:uid="{00000000-0005-0000-0000-0000DC5F0000}"/>
    <cellStyle name="20% - Accent1 3 3 2 9 2 3" xfId="24726" xr:uid="{00000000-0005-0000-0000-0000DD5F0000}"/>
    <cellStyle name="20% - Accent1 3 3 2 9 3" xfId="24727" xr:uid="{00000000-0005-0000-0000-0000DE5F0000}"/>
    <cellStyle name="20% - Accent1 3 3 2 9 3 2" xfId="24728" xr:uid="{00000000-0005-0000-0000-0000DF5F0000}"/>
    <cellStyle name="20% - Accent1 3 3 2 9 4" xfId="24729" xr:uid="{00000000-0005-0000-0000-0000E05F0000}"/>
    <cellStyle name="20% - Accent1 3 3 3" xfId="24730" xr:uid="{00000000-0005-0000-0000-0000E15F0000}"/>
    <cellStyle name="20% - Accent1 3 3 3 10" xfId="24731" xr:uid="{00000000-0005-0000-0000-0000E25F0000}"/>
    <cellStyle name="20% - Accent1 3 3 3 10 2" xfId="24732" xr:uid="{00000000-0005-0000-0000-0000E35F0000}"/>
    <cellStyle name="20% - Accent1 3 3 3 10 2 2" xfId="24733" xr:uid="{00000000-0005-0000-0000-0000E45F0000}"/>
    <cellStyle name="20% - Accent1 3 3 3 10 3" xfId="24734" xr:uid="{00000000-0005-0000-0000-0000E55F0000}"/>
    <cellStyle name="20% - Accent1 3 3 3 11" xfId="24735" xr:uid="{00000000-0005-0000-0000-0000E65F0000}"/>
    <cellStyle name="20% - Accent1 3 3 3 11 2" xfId="24736" xr:uid="{00000000-0005-0000-0000-0000E75F0000}"/>
    <cellStyle name="20% - Accent1 3 3 3 11 2 2" xfId="24737" xr:uid="{00000000-0005-0000-0000-0000E85F0000}"/>
    <cellStyle name="20% - Accent1 3 3 3 11 3" xfId="24738" xr:uid="{00000000-0005-0000-0000-0000E95F0000}"/>
    <cellStyle name="20% - Accent1 3 3 3 12" xfId="24739" xr:uid="{00000000-0005-0000-0000-0000EA5F0000}"/>
    <cellStyle name="20% - Accent1 3 3 3 12 2" xfId="24740" xr:uid="{00000000-0005-0000-0000-0000EB5F0000}"/>
    <cellStyle name="20% - Accent1 3 3 3 13" xfId="24741" xr:uid="{00000000-0005-0000-0000-0000EC5F0000}"/>
    <cellStyle name="20% - Accent1 3 3 3 13 2" xfId="24742" xr:uid="{00000000-0005-0000-0000-0000ED5F0000}"/>
    <cellStyle name="20% - Accent1 3 3 3 14" xfId="24743" xr:uid="{00000000-0005-0000-0000-0000EE5F0000}"/>
    <cellStyle name="20% - Accent1 3 3 3 2" xfId="24744" xr:uid="{00000000-0005-0000-0000-0000EF5F0000}"/>
    <cellStyle name="20% - Accent1 3 3 3 2 10" xfId="24745" xr:uid="{00000000-0005-0000-0000-0000F05F0000}"/>
    <cellStyle name="20% - Accent1 3 3 3 2 10 2" xfId="24746" xr:uid="{00000000-0005-0000-0000-0000F15F0000}"/>
    <cellStyle name="20% - Accent1 3 3 3 2 11" xfId="24747" xr:uid="{00000000-0005-0000-0000-0000F25F0000}"/>
    <cellStyle name="20% - Accent1 3 3 3 2 2" xfId="24748" xr:uid="{00000000-0005-0000-0000-0000F35F0000}"/>
    <cellStyle name="20% - Accent1 3 3 3 2 2 2" xfId="24749" xr:uid="{00000000-0005-0000-0000-0000F45F0000}"/>
    <cellStyle name="20% - Accent1 3 3 3 2 2 2 2" xfId="24750" xr:uid="{00000000-0005-0000-0000-0000F55F0000}"/>
    <cellStyle name="20% - Accent1 3 3 3 2 2 2 2 2" xfId="24751" xr:uid="{00000000-0005-0000-0000-0000F65F0000}"/>
    <cellStyle name="20% - Accent1 3 3 3 2 2 2 2 2 2" xfId="24752" xr:uid="{00000000-0005-0000-0000-0000F75F0000}"/>
    <cellStyle name="20% - Accent1 3 3 3 2 2 2 2 3" xfId="24753" xr:uid="{00000000-0005-0000-0000-0000F85F0000}"/>
    <cellStyle name="20% - Accent1 3 3 3 2 2 2 3" xfId="24754" xr:uid="{00000000-0005-0000-0000-0000F95F0000}"/>
    <cellStyle name="20% - Accent1 3 3 3 2 2 2 3 2" xfId="24755" xr:uid="{00000000-0005-0000-0000-0000FA5F0000}"/>
    <cellStyle name="20% - Accent1 3 3 3 2 2 2 4" xfId="24756" xr:uid="{00000000-0005-0000-0000-0000FB5F0000}"/>
    <cellStyle name="20% - Accent1 3 3 3 2 2 3" xfId="24757" xr:uid="{00000000-0005-0000-0000-0000FC5F0000}"/>
    <cellStyle name="20% - Accent1 3 3 3 2 2 3 2" xfId="24758" xr:uid="{00000000-0005-0000-0000-0000FD5F0000}"/>
    <cellStyle name="20% - Accent1 3 3 3 2 2 3 2 2" xfId="24759" xr:uid="{00000000-0005-0000-0000-0000FE5F0000}"/>
    <cellStyle name="20% - Accent1 3 3 3 2 2 3 2 2 2" xfId="24760" xr:uid="{00000000-0005-0000-0000-0000FF5F0000}"/>
    <cellStyle name="20% - Accent1 3 3 3 2 2 3 2 3" xfId="24761" xr:uid="{00000000-0005-0000-0000-000000600000}"/>
    <cellStyle name="20% - Accent1 3 3 3 2 2 3 3" xfId="24762" xr:uid="{00000000-0005-0000-0000-000001600000}"/>
    <cellStyle name="20% - Accent1 3 3 3 2 2 3 3 2" xfId="24763" xr:uid="{00000000-0005-0000-0000-000002600000}"/>
    <cellStyle name="20% - Accent1 3 3 3 2 2 3 4" xfId="24764" xr:uid="{00000000-0005-0000-0000-000003600000}"/>
    <cellStyle name="20% - Accent1 3 3 3 2 2 4" xfId="24765" xr:uid="{00000000-0005-0000-0000-000004600000}"/>
    <cellStyle name="20% - Accent1 3 3 3 2 2 4 2" xfId="24766" xr:uid="{00000000-0005-0000-0000-000005600000}"/>
    <cellStyle name="20% - Accent1 3 3 3 2 2 4 2 2" xfId="24767" xr:uid="{00000000-0005-0000-0000-000006600000}"/>
    <cellStyle name="20% - Accent1 3 3 3 2 2 4 2 2 2" xfId="24768" xr:uid="{00000000-0005-0000-0000-000007600000}"/>
    <cellStyle name="20% - Accent1 3 3 3 2 2 4 2 3" xfId="24769" xr:uid="{00000000-0005-0000-0000-000008600000}"/>
    <cellStyle name="20% - Accent1 3 3 3 2 2 4 3" xfId="24770" xr:uid="{00000000-0005-0000-0000-000009600000}"/>
    <cellStyle name="20% - Accent1 3 3 3 2 2 4 3 2" xfId="24771" xr:uid="{00000000-0005-0000-0000-00000A600000}"/>
    <cellStyle name="20% - Accent1 3 3 3 2 2 4 4" xfId="24772" xr:uid="{00000000-0005-0000-0000-00000B600000}"/>
    <cellStyle name="20% - Accent1 3 3 3 2 2 5" xfId="24773" xr:uid="{00000000-0005-0000-0000-00000C600000}"/>
    <cellStyle name="20% - Accent1 3 3 3 2 2 5 2" xfId="24774" xr:uid="{00000000-0005-0000-0000-00000D600000}"/>
    <cellStyle name="20% - Accent1 3 3 3 2 2 5 2 2" xfId="24775" xr:uid="{00000000-0005-0000-0000-00000E600000}"/>
    <cellStyle name="20% - Accent1 3 3 3 2 2 5 3" xfId="24776" xr:uid="{00000000-0005-0000-0000-00000F600000}"/>
    <cellStyle name="20% - Accent1 3 3 3 2 2 6" xfId="24777" xr:uid="{00000000-0005-0000-0000-000010600000}"/>
    <cellStyle name="20% - Accent1 3 3 3 2 2 6 2" xfId="24778" xr:uid="{00000000-0005-0000-0000-000011600000}"/>
    <cellStyle name="20% - Accent1 3 3 3 2 2 6 2 2" xfId="24779" xr:uid="{00000000-0005-0000-0000-000012600000}"/>
    <cellStyle name="20% - Accent1 3 3 3 2 2 6 3" xfId="24780" xr:uid="{00000000-0005-0000-0000-000013600000}"/>
    <cellStyle name="20% - Accent1 3 3 3 2 2 7" xfId="24781" xr:uid="{00000000-0005-0000-0000-000014600000}"/>
    <cellStyle name="20% - Accent1 3 3 3 2 2 7 2" xfId="24782" xr:uid="{00000000-0005-0000-0000-000015600000}"/>
    <cellStyle name="20% - Accent1 3 3 3 2 2 8" xfId="24783" xr:uid="{00000000-0005-0000-0000-000016600000}"/>
    <cellStyle name="20% - Accent1 3 3 3 2 2 8 2" xfId="24784" xr:uid="{00000000-0005-0000-0000-000017600000}"/>
    <cellStyle name="20% - Accent1 3 3 3 2 2 9" xfId="24785" xr:uid="{00000000-0005-0000-0000-000018600000}"/>
    <cellStyle name="20% - Accent1 3 3 3 2 3" xfId="24786" xr:uid="{00000000-0005-0000-0000-000019600000}"/>
    <cellStyle name="20% - Accent1 3 3 3 2 3 2" xfId="24787" xr:uid="{00000000-0005-0000-0000-00001A600000}"/>
    <cellStyle name="20% - Accent1 3 3 3 2 3 2 2" xfId="24788" xr:uid="{00000000-0005-0000-0000-00001B600000}"/>
    <cellStyle name="20% - Accent1 3 3 3 2 3 2 2 2" xfId="24789" xr:uid="{00000000-0005-0000-0000-00001C600000}"/>
    <cellStyle name="20% - Accent1 3 3 3 2 3 2 2 2 2" xfId="24790" xr:uid="{00000000-0005-0000-0000-00001D600000}"/>
    <cellStyle name="20% - Accent1 3 3 3 2 3 2 2 3" xfId="24791" xr:uid="{00000000-0005-0000-0000-00001E600000}"/>
    <cellStyle name="20% - Accent1 3 3 3 2 3 2 3" xfId="24792" xr:uid="{00000000-0005-0000-0000-00001F600000}"/>
    <cellStyle name="20% - Accent1 3 3 3 2 3 2 3 2" xfId="24793" xr:uid="{00000000-0005-0000-0000-000020600000}"/>
    <cellStyle name="20% - Accent1 3 3 3 2 3 2 4" xfId="24794" xr:uid="{00000000-0005-0000-0000-000021600000}"/>
    <cellStyle name="20% - Accent1 3 3 3 2 3 3" xfId="24795" xr:uid="{00000000-0005-0000-0000-000022600000}"/>
    <cellStyle name="20% - Accent1 3 3 3 2 3 3 2" xfId="24796" xr:uid="{00000000-0005-0000-0000-000023600000}"/>
    <cellStyle name="20% - Accent1 3 3 3 2 3 3 2 2" xfId="24797" xr:uid="{00000000-0005-0000-0000-000024600000}"/>
    <cellStyle name="20% - Accent1 3 3 3 2 3 3 2 2 2" xfId="24798" xr:uid="{00000000-0005-0000-0000-000025600000}"/>
    <cellStyle name="20% - Accent1 3 3 3 2 3 3 2 3" xfId="24799" xr:uid="{00000000-0005-0000-0000-000026600000}"/>
    <cellStyle name="20% - Accent1 3 3 3 2 3 3 3" xfId="24800" xr:uid="{00000000-0005-0000-0000-000027600000}"/>
    <cellStyle name="20% - Accent1 3 3 3 2 3 3 3 2" xfId="24801" xr:uid="{00000000-0005-0000-0000-000028600000}"/>
    <cellStyle name="20% - Accent1 3 3 3 2 3 3 4" xfId="24802" xr:uid="{00000000-0005-0000-0000-000029600000}"/>
    <cellStyle name="20% - Accent1 3 3 3 2 3 4" xfId="24803" xr:uid="{00000000-0005-0000-0000-00002A600000}"/>
    <cellStyle name="20% - Accent1 3 3 3 2 3 4 2" xfId="24804" xr:uid="{00000000-0005-0000-0000-00002B600000}"/>
    <cellStyle name="20% - Accent1 3 3 3 2 3 4 2 2" xfId="24805" xr:uid="{00000000-0005-0000-0000-00002C600000}"/>
    <cellStyle name="20% - Accent1 3 3 3 2 3 4 2 2 2" xfId="24806" xr:uid="{00000000-0005-0000-0000-00002D600000}"/>
    <cellStyle name="20% - Accent1 3 3 3 2 3 4 2 3" xfId="24807" xr:uid="{00000000-0005-0000-0000-00002E600000}"/>
    <cellStyle name="20% - Accent1 3 3 3 2 3 4 3" xfId="24808" xr:uid="{00000000-0005-0000-0000-00002F600000}"/>
    <cellStyle name="20% - Accent1 3 3 3 2 3 4 3 2" xfId="24809" xr:uid="{00000000-0005-0000-0000-000030600000}"/>
    <cellStyle name="20% - Accent1 3 3 3 2 3 4 4" xfId="24810" xr:uid="{00000000-0005-0000-0000-000031600000}"/>
    <cellStyle name="20% - Accent1 3 3 3 2 3 5" xfId="24811" xr:uid="{00000000-0005-0000-0000-000032600000}"/>
    <cellStyle name="20% - Accent1 3 3 3 2 3 5 2" xfId="24812" xr:uid="{00000000-0005-0000-0000-000033600000}"/>
    <cellStyle name="20% - Accent1 3 3 3 2 3 5 2 2" xfId="24813" xr:uid="{00000000-0005-0000-0000-000034600000}"/>
    <cellStyle name="20% - Accent1 3 3 3 2 3 5 3" xfId="24814" xr:uid="{00000000-0005-0000-0000-000035600000}"/>
    <cellStyle name="20% - Accent1 3 3 3 2 3 6" xfId="24815" xr:uid="{00000000-0005-0000-0000-000036600000}"/>
    <cellStyle name="20% - Accent1 3 3 3 2 3 6 2" xfId="24816" xr:uid="{00000000-0005-0000-0000-000037600000}"/>
    <cellStyle name="20% - Accent1 3 3 3 2 3 6 2 2" xfId="24817" xr:uid="{00000000-0005-0000-0000-000038600000}"/>
    <cellStyle name="20% - Accent1 3 3 3 2 3 6 3" xfId="24818" xr:uid="{00000000-0005-0000-0000-000039600000}"/>
    <cellStyle name="20% - Accent1 3 3 3 2 3 7" xfId="24819" xr:uid="{00000000-0005-0000-0000-00003A600000}"/>
    <cellStyle name="20% - Accent1 3 3 3 2 3 7 2" xfId="24820" xr:uid="{00000000-0005-0000-0000-00003B600000}"/>
    <cellStyle name="20% - Accent1 3 3 3 2 3 8" xfId="24821" xr:uid="{00000000-0005-0000-0000-00003C600000}"/>
    <cellStyle name="20% - Accent1 3 3 3 2 3 8 2" xfId="24822" xr:uid="{00000000-0005-0000-0000-00003D600000}"/>
    <cellStyle name="20% - Accent1 3 3 3 2 3 9" xfId="24823" xr:uid="{00000000-0005-0000-0000-00003E600000}"/>
    <cellStyle name="20% - Accent1 3 3 3 2 4" xfId="24824" xr:uid="{00000000-0005-0000-0000-00003F600000}"/>
    <cellStyle name="20% - Accent1 3 3 3 2 4 2" xfId="24825" xr:uid="{00000000-0005-0000-0000-000040600000}"/>
    <cellStyle name="20% - Accent1 3 3 3 2 4 2 2" xfId="24826" xr:uid="{00000000-0005-0000-0000-000041600000}"/>
    <cellStyle name="20% - Accent1 3 3 3 2 4 2 2 2" xfId="24827" xr:uid="{00000000-0005-0000-0000-000042600000}"/>
    <cellStyle name="20% - Accent1 3 3 3 2 4 2 3" xfId="24828" xr:uid="{00000000-0005-0000-0000-000043600000}"/>
    <cellStyle name="20% - Accent1 3 3 3 2 4 3" xfId="24829" xr:uid="{00000000-0005-0000-0000-000044600000}"/>
    <cellStyle name="20% - Accent1 3 3 3 2 4 3 2" xfId="24830" xr:uid="{00000000-0005-0000-0000-000045600000}"/>
    <cellStyle name="20% - Accent1 3 3 3 2 4 4" xfId="24831" xr:uid="{00000000-0005-0000-0000-000046600000}"/>
    <cellStyle name="20% - Accent1 3 3 3 2 5" xfId="24832" xr:uid="{00000000-0005-0000-0000-000047600000}"/>
    <cellStyle name="20% - Accent1 3 3 3 2 5 2" xfId="24833" xr:uid="{00000000-0005-0000-0000-000048600000}"/>
    <cellStyle name="20% - Accent1 3 3 3 2 5 2 2" xfId="24834" xr:uid="{00000000-0005-0000-0000-000049600000}"/>
    <cellStyle name="20% - Accent1 3 3 3 2 5 2 2 2" xfId="24835" xr:uid="{00000000-0005-0000-0000-00004A600000}"/>
    <cellStyle name="20% - Accent1 3 3 3 2 5 2 3" xfId="24836" xr:uid="{00000000-0005-0000-0000-00004B600000}"/>
    <cellStyle name="20% - Accent1 3 3 3 2 5 3" xfId="24837" xr:uid="{00000000-0005-0000-0000-00004C600000}"/>
    <cellStyle name="20% - Accent1 3 3 3 2 5 3 2" xfId="24838" xr:uid="{00000000-0005-0000-0000-00004D600000}"/>
    <cellStyle name="20% - Accent1 3 3 3 2 5 4" xfId="24839" xr:uid="{00000000-0005-0000-0000-00004E600000}"/>
    <cellStyle name="20% - Accent1 3 3 3 2 6" xfId="24840" xr:uid="{00000000-0005-0000-0000-00004F600000}"/>
    <cellStyle name="20% - Accent1 3 3 3 2 6 2" xfId="24841" xr:uid="{00000000-0005-0000-0000-000050600000}"/>
    <cellStyle name="20% - Accent1 3 3 3 2 6 2 2" xfId="24842" xr:uid="{00000000-0005-0000-0000-000051600000}"/>
    <cellStyle name="20% - Accent1 3 3 3 2 6 2 2 2" xfId="24843" xr:uid="{00000000-0005-0000-0000-000052600000}"/>
    <cellStyle name="20% - Accent1 3 3 3 2 6 2 3" xfId="24844" xr:uid="{00000000-0005-0000-0000-000053600000}"/>
    <cellStyle name="20% - Accent1 3 3 3 2 6 3" xfId="24845" xr:uid="{00000000-0005-0000-0000-000054600000}"/>
    <cellStyle name="20% - Accent1 3 3 3 2 6 3 2" xfId="24846" xr:uid="{00000000-0005-0000-0000-000055600000}"/>
    <cellStyle name="20% - Accent1 3 3 3 2 6 4" xfId="24847" xr:uid="{00000000-0005-0000-0000-000056600000}"/>
    <cellStyle name="20% - Accent1 3 3 3 2 7" xfId="24848" xr:uid="{00000000-0005-0000-0000-000057600000}"/>
    <cellStyle name="20% - Accent1 3 3 3 2 7 2" xfId="24849" xr:uid="{00000000-0005-0000-0000-000058600000}"/>
    <cellStyle name="20% - Accent1 3 3 3 2 7 2 2" xfId="24850" xr:uid="{00000000-0005-0000-0000-000059600000}"/>
    <cellStyle name="20% - Accent1 3 3 3 2 7 3" xfId="24851" xr:uid="{00000000-0005-0000-0000-00005A600000}"/>
    <cellStyle name="20% - Accent1 3 3 3 2 8" xfId="24852" xr:uid="{00000000-0005-0000-0000-00005B600000}"/>
    <cellStyle name="20% - Accent1 3 3 3 2 8 2" xfId="24853" xr:uid="{00000000-0005-0000-0000-00005C600000}"/>
    <cellStyle name="20% - Accent1 3 3 3 2 8 2 2" xfId="24854" xr:uid="{00000000-0005-0000-0000-00005D600000}"/>
    <cellStyle name="20% - Accent1 3 3 3 2 8 3" xfId="24855" xr:uid="{00000000-0005-0000-0000-00005E600000}"/>
    <cellStyle name="20% - Accent1 3 3 3 2 9" xfId="24856" xr:uid="{00000000-0005-0000-0000-00005F600000}"/>
    <cellStyle name="20% - Accent1 3 3 3 2 9 2" xfId="24857" xr:uid="{00000000-0005-0000-0000-000060600000}"/>
    <cellStyle name="20% - Accent1 3 3 3 3" xfId="24858" xr:uid="{00000000-0005-0000-0000-000061600000}"/>
    <cellStyle name="20% - Accent1 3 3 3 3 10" xfId="24859" xr:uid="{00000000-0005-0000-0000-000062600000}"/>
    <cellStyle name="20% - Accent1 3 3 3 3 10 2" xfId="24860" xr:uid="{00000000-0005-0000-0000-000063600000}"/>
    <cellStyle name="20% - Accent1 3 3 3 3 11" xfId="24861" xr:uid="{00000000-0005-0000-0000-000064600000}"/>
    <cellStyle name="20% - Accent1 3 3 3 3 2" xfId="24862" xr:uid="{00000000-0005-0000-0000-000065600000}"/>
    <cellStyle name="20% - Accent1 3 3 3 3 2 2" xfId="24863" xr:uid="{00000000-0005-0000-0000-000066600000}"/>
    <cellStyle name="20% - Accent1 3 3 3 3 2 2 2" xfId="24864" xr:uid="{00000000-0005-0000-0000-000067600000}"/>
    <cellStyle name="20% - Accent1 3 3 3 3 2 2 2 2" xfId="24865" xr:uid="{00000000-0005-0000-0000-000068600000}"/>
    <cellStyle name="20% - Accent1 3 3 3 3 2 2 2 2 2" xfId="24866" xr:uid="{00000000-0005-0000-0000-000069600000}"/>
    <cellStyle name="20% - Accent1 3 3 3 3 2 2 2 3" xfId="24867" xr:uid="{00000000-0005-0000-0000-00006A600000}"/>
    <cellStyle name="20% - Accent1 3 3 3 3 2 2 3" xfId="24868" xr:uid="{00000000-0005-0000-0000-00006B600000}"/>
    <cellStyle name="20% - Accent1 3 3 3 3 2 2 3 2" xfId="24869" xr:uid="{00000000-0005-0000-0000-00006C600000}"/>
    <cellStyle name="20% - Accent1 3 3 3 3 2 2 4" xfId="24870" xr:uid="{00000000-0005-0000-0000-00006D600000}"/>
    <cellStyle name="20% - Accent1 3 3 3 3 2 3" xfId="24871" xr:uid="{00000000-0005-0000-0000-00006E600000}"/>
    <cellStyle name="20% - Accent1 3 3 3 3 2 3 2" xfId="24872" xr:uid="{00000000-0005-0000-0000-00006F600000}"/>
    <cellStyle name="20% - Accent1 3 3 3 3 2 3 2 2" xfId="24873" xr:uid="{00000000-0005-0000-0000-000070600000}"/>
    <cellStyle name="20% - Accent1 3 3 3 3 2 3 2 2 2" xfId="24874" xr:uid="{00000000-0005-0000-0000-000071600000}"/>
    <cellStyle name="20% - Accent1 3 3 3 3 2 3 2 3" xfId="24875" xr:uid="{00000000-0005-0000-0000-000072600000}"/>
    <cellStyle name="20% - Accent1 3 3 3 3 2 3 3" xfId="24876" xr:uid="{00000000-0005-0000-0000-000073600000}"/>
    <cellStyle name="20% - Accent1 3 3 3 3 2 3 3 2" xfId="24877" xr:uid="{00000000-0005-0000-0000-000074600000}"/>
    <cellStyle name="20% - Accent1 3 3 3 3 2 3 4" xfId="24878" xr:uid="{00000000-0005-0000-0000-000075600000}"/>
    <cellStyle name="20% - Accent1 3 3 3 3 2 4" xfId="24879" xr:uid="{00000000-0005-0000-0000-000076600000}"/>
    <cellStyle name="20% - Accent1 3 3 3 3 2 4 2" xfId="24880" xr:uid="{00000000-0005-0000-0000-000077600000}"/>
    <cellStyle name="20% - Accent1 3 3 3 3 2 4 2 2" xfId="24881" xr:uid="{00000000-0005-0000-0000-000078600000}"/>
    <cellStyle name="20% - Accent1 3 3 3 3 2 4 2 2 2" xfId="24882" xr:uid="{00000000-0005-0000-0000-000079600000}"/>
    <cellStyle name="20% - Accent1 3 3 3 3 2 4 2 3" xfId="24883" xr:uid="{00000000-0005-0000-0000-00007A600000}"/>
    <cellStyle name="20% - Accent1 3 3 3 3 2 4 3" xfId="24884" xr:uid="{00000000-0005-0000-0000-00007B600000}"/>
    <cellStyle name="20% - Accent1 3 3 3 3 2 4 3 2" xfId="24885" xr:uid="{00000000-0005-0000-0000-00007C600000}"/>
    <cellStyle name="20% - Accent1 3 3 3 3 2 4 4" xfId="24886" xr:uid="{00000000-0005-0000-0000-00007D600000}"/>
    <cellStyle name="20% - Accent1 3 3 3 3 2 5" xfId="24887" xr:uid="{00000000-0005-0000-0000-00007E600000}"/>
    <cellStyle name="20% - Accent1 3 3 3 3 2 5 2" xfId="24888" xr:uid="{00000000-0005-0000-0000-00007F600000}"/>
    <cellStyle name="20% - Accent1 3 3 3 3 2 5 2 2" xfId="24889" xr:uid="{00000000-0005-0000-0000-000080600000}"/>
    <cellStyle name="20% - Accent1 3 3 3 3 2 5 3" xfId="24890" xr:uid="{00000000-0005-0000-0000-000081600000}"/>
    <cellStyle name="20% - Accent1 3 3 3 3 2 6" xfId="24891" xr:uid="{00000000-0005-0000-0000-000082600000}"/>
    <cellStyle name="20% - Accent1 3 3 3 3 2 6 2" xfId="24892" xr:uid="{00000000-0005-0000-0000-000083600000}"/>
    <cellStyle name="20% - Accent1 3 3 3 3 2 6 2 2" xfId="24893" xr:uid="{00000000-0005-0000-0000-000084600000}"/>
    <cellStyle name="20% - Accent1 3 3 3 3 2 6 3" xfId="24894" xr:uid="{00000000-0005-0000-0000-000085600000}"/>
    <cellStyle name="20% - Accent1 3 3 3 3 2 7" xfId="24895" xr:uid="{00000000-0005-0000-0000-000086600000}"/>
    <cellStyle name="20% - Accent1 3 3 3 3 2 7 2" xfId="24896" xr:uid="{00000000-0005-0000-0000-000087600000}"/>
    <cellStyle name="20% - Accent1 3 3 3 3 2 8" xfId="24897" xr:uid="{00000000-0005-0000-0000-000088600000}"/>
    <cellStyle name="20% - Accent1 3 3 3 3 2 8 2" xfId="24898" xr:uid="{00000000-0005-0000-0000-000089600000}"/>
    <cellStyle name="20% - Accent1 3 3 3 3 2 9" xfId="24899" xr:uid="{00000000-0005-0000-0000-00008A600000}"/>
    <cellStyle name="20% - Accent1 3 3 3 3 3" xfId="24900" xr:uid="{00000000-0005-0000-0000-00008B600000}"/>
    <cellStyle name="20% - Accent1 3 3 3 3 3 2" xfId="24901" xr:uid="{00000000-0005-0000-0000-00008C600000}"/>
    <cellStyle name="20% - Accent1 3 3 3 3 3 2 2" xfId="24902" xr:uid="{00000000-0005-0000-0000-00008D600000}"/>
    <cellStyle name="20% - Accent1 3 3 3 3 3 2 2 2" xfId="24903" xr:uid="{00000000-0005-0000-0000-00008E600000}"/>
    <cellStyle name="20% - Accent1 3 3 3 3 3 2 2 2 2" xfId="24904" xr:uid="{00000000-0005-0000-0000-00008F600000}"/>
    <cellStyle name="20% - Accent1 3 3 3 3 3 2 2 3" xfId="24905" xr:uid="{00000000-0005-0000-0000-000090600000}"/>
    <cellStyle name="20% - Accent1 3 3 3 3 3 2 3" xfId="24906" xr:uid="{00000000-0005-0000-0000-000091600000}"/>
    <cellStyle name="20% - Accent1 3 3 3 3 3 2 3 2" xfId="24907" xr:uid="{00000000-0005-0000-0000-000092600000}"/>
    <cellStyle name="20% - Accent1 3 3 3 3 3 2 4" xfId="24908" xr:uid="{00000000-0005-0000-0000-000093600000}"/>
    <cellStyle name="20% - Accent1 3 3 3 3 3 3" xfId="24909" xr:uid="{00000000-0005-0000-0000-000094600000}"/>
    <cellStyle name="20% - Accent1 3 3 3 3 3 3 2" xfId="24910" xr:uid="{00000000-0005-0000-0000-000095600000}"/>
    <cellStyle name="20% - Accent1 3 3 3 3 3 3 2 2" xfId="24911" xr:uid="{00000000-0005-0000-0000-000096600000}"/>
    <cellStyle name="20% - Accent1 3 3 3 3 3 3 2 2 2" xfId="24912" xr:uid="{00000000-0005-0000-0000-000097600000}"/>
    <cellStyle name="20% - Accent1 3 3 3 3 3 3 2 3" xfId="24913" xr:uid="{00000000-0005-0000-0000-000098600000}"/>
    <cellStyle name="20% - Accent1 3 3 3 3 3 3 3" xfId="24914" xr:uid="{00000000-0005-0000-0000-000099600000}"/>
    <cellStyle name="20% - Accent1 3 3 3 3 3 3 3 2" xfId="24915" xr:uid="{00000000-0005-0000-0000-00009A600000}"/>
    <cellStyle name="20% - Accent1 3 3 3 3 3 3 4" xfId="24916" xr:uid="{00000000-0005-0000-0000-00009B600000}"/>
    <cellStyle name="20% - Accent1 3 3 3 3 3 4" xfId="24917" xr:uid="{00000000-0005-0000-0000-00009C600000}"/>
    <cellStyle name="20% - Accent1 3 3 3 3 3 4 2" xfId="24918" xr:uid="{00000000-0005-0000-0000-00009D600000}"/>
    <cellStyle name="20% - Accent1 3 3 3 3 3 4 2 2" xfId="24919" xr:uid="{00000000-0005-0000-0000-00009E600000}"/>
    <cellStyle name="20% - Accent1 3 3 3 3 3 4 2 2 2" xfId="24920" xr:uid="{00000000-0005-0000-0000-00009F600000}"/>
    <cellStyle name="20% - Accent1 3 3 3 3 3 4 2 3" xfId="24921" xr:uid="{00000000-0005-0000-0000-0000A0600000}"/>
    <cellStyle name="20% - Accent1 3 3 3 3 3 4 3" xfId="24922" xr:uid="{00000000-0005-0000-0000-0000A1600000}"/>
    <cellStyle name="20% - Accent1 3 3 3 3 3 4 3 2" xfId="24923" xr:uid="{00000000-0005-0000-0000-0000A2600000}"/>
    <cellStyle name="20% - Accent1 3 3 3 3 3 4 4" xfId="24924" xr:uid="{00000000-0005-0000-0000-0000A3600000}"/>
    <cellStyle name="20% - Accent1 3 3 3 3 3 5" xfId="24925" xr:uid="{00000000-0005-0000-0000-0000A4600000}"/>
    <cellStyle name="20% - Accent1 3 3 3 3 3 5 2" xfId="24926" xr:uid="{00000000-0005-0000-0000-0000A5600000}"/>
    <cellStyle name="20% - Accent1 3 3 3 3 3 5 2 2" xfId="24927" xr:uid="{00000000-0005-0000-0000-0000A6600000}"/>
    <cellStyle name="20% - Accent1 3 3 3 3 3 5 3" xfId="24928" xr:uid="{00000000-0005-0000-0000-0000A7600000}"/>
    <cellStyle name="20% - Accent1 3 3 3 3 3 6" xfId="24929" xr:uid="{00000000-0005-0000-0000-0000A8600000}"/>
    <cellStyle name="20% - Accent1 3 3 3 3 3 6 2" xfId="24930" xr:uid="{00000000-0005-0000-0000-0000A9600000}"/>
    <cellStyle name="20% - Accent1 3 3 3 3 3 6 2 2" xfId="24931" xr:uid="{00000000-0005-0000-0000-0000AA600000}"/>
    <cellStyle name="20% - Accent1 3 3 3 3 3 6 3" xfId="24932" xr:uid="{00000000-0005-0000-0000-0000AB600000}"/>
    <cellStyle name="20% - Accent1 3 3 3 3 3 7" xfId="24933" xr:uid="{00000000-0005-0000-0000-0000AC600000}"/>
    <cellStyle name="20% - Accent1 3 3 3 3 3 7 2" xfId="24934" xr:uid="{00000000-0005-0000-0000-0000AD600000}"/>
    <cellStyle name="20% - Accent1 3 3 3 3 3 8" xfId="24935" xr:uid="{00000000-0005-0000-0000-0000AE600000}"/>
    <cellStyle name="20% - Accent1 3 3 3 3 3 8 2" xfId="24936" xr:uid="{00000000-0005-0000-0000-0000AF600000}"/>
    <cellStyle name="20% - Accent1 3 3 3 3 3 9" xfId="24937" xr:uid="{00000000-0005-0000-0000-0000B0600000}"/>
    <cellStyle name="20% - Accent1 3 3 3 3 4" xfId="24938" xr:uid="{00000000-0005-0000-0000-0000B1600000}"/>
    <cellStyle name="20% - Accent1 3 3 3 3 4 2" xfId="24939" xr:uid="{00000000-0005-0000-0000-0000B2600000}"/>
    <cellStyle name="20% - Accent1 3 3 3 3 4 2 2" xfId="24940" xr:uid="{00000000-0005-0000-0000-0000B3600000}"/>
    <cellStyle name="20% - Accent1 3 3 3 3 4 2 2 2" xfId="24941" xr:uid="{00000000-0005-0000-0000-0000B4600000}"/>
    <cellStyle name="20% - Accent1 3 3 3 3 4 2 3" xfId="24942" xr:uid="{00000000-0005-0000-0000-0000B5600000}"/>
    <cellStyle name="20% - Accent1 3 3 3 3 4 3" xfId="24943" xr:uid="{00000000-0005-0000-0000-0000B6600000}"/>
    <cellStyle name="20% - Accent1 3 3 3 3 4 3 2" xfId="24944" xr:uid="{00000000-0005-0000-0000-0000B7600000}"/>
    <cellStyle name="20% - Accent1 3 3 3 3 4 4" xfId="24945" xr:uid="{00000000-0005-0000-0000-0000B8600000}"/>
    <cellStyle name="20% - Accent1 3 3 3 3 5" xfId="24946" xr:uid="{00000000-0005-0000-0000-0000B9600000}"/>
    <cellStyle name="20% - Accent1 3 3 3 3 5 2" xfId="24947" xr:uid="{00000000-0005-0000-0000-0000BA600000}"/>
    <cellStyle name="20% - Accent1 3 3 3 3 5 2 2" xfId="24948" xr:uid="{00000000-0005-0000-0000-0000BB600000}"/>
    <cellStyle name="20% - Accent1 3 3 3 3 5 2 2 2" xfId="24949" xr:uid="{00000000-0005-0000-0000-0000BC600000}"/>
    <cellStyle name="20% - Accent1 3 3 3 3 5 2 3" xfId="24950" xr:uid="{00000000-0005-0000-0000-0000BD600000}"/>
    <cellStyle name="20% - Accent1 3 3 3 3 5 3" xfId="24951" xr:uid="{00000000-0005-0000-0000-0000BE600000}"/>
    <cellStyle name="20% - Accent1 3 3 3 3 5 3 2" xfId="24952" xr:uid="{00000000-0005-0000-0000-0000BF600000}"/>
    <cellStyle name="20% - Accent1 3 3 3 3 5 4" xfId="24953" xr:uid="{00000000-0005-0000-0000-0000C0600000}"/>
    <cellStyle name="20% - Accent1 3 3 3 3 6" xfId="24954" xr:uid="{00000000-0005-0000-0000-0000C1600000}"/>
    <cellStyle name="20% - Accent1 3 3 3 3 6 2" xfId="24955" xr:uid="{00000000-0005-0000-0000-0000C2600000}"/>
    <cellStyle name="20% - Accent1 3 3 3 3 6 2 2" xfId="24956" xr:uid="{00000000-0005-0000-0000-0000C3600000}"/>
    <cellStyle name="20% - Accent1 3 3 3 3 6 2 2 2" xfId="24957" xr:uid="{00000000-0005-0000-0000-0000C4600000}"/>
    <cellStyle name="20% - Accent1 3 3 3 3 6 2 3" xfId="24958" xr:uid="{00000000-0005-0000-0000-0000C5600000}"/>
    <cellStyle name="20% - Accent1 3 3 3 3 6 3" xfId="24959" xr:uid="{00000000-0005-0000-0000-0000C6600000}"/>
    <cellStyle name="20% - Accent1 3 3 3 3 6 3 2" xfId="24960" xr:uid="{00000000-0005-0000-0000-0000C7600000}"/>
    <cellStyle name="20% - Accent1 3 3 3 3 6 4" xfId="24961" xr:uid="{00000000-0005-0000-0000-0000C8600000}"/>
    <cellStyle name="20% - Accent1 3 3 3 3 7" xfId="24962" xr:uid="{00000000-0005-0000-0000-0000C9600000}"/>
    <cellStyle name="20% - Accent1 3 3 3 3 7 2" xfId="24963" xr:uid="{00000000-0005-0000-0000-0000CA600000}"/>
    <cellStyle name="20% - Accent1 3 3 3 3 7 2 2" xfId="24964" xr:uid="{00000000-0005-0000-0000-0000CB600000}"/>
    <cellStyle name="20% - Accent1 3 3 3 3 7 3" xfId="24965" xr:uid="{00000000-0005-0000-0000-0000CC600000}"/>
    <cellStyle name="20% - Accent1 3 3 3 3 8" xfId="24966" xr:uid="{00000000-0005-0000-0000-0000CD600000}"/>
    <cellStyle name="20% - Accent1 3 3 3 3 8 2" xfId="24967" xr:uid="{00000000-0005-0000-0000-0000CE600000}"/>
    <cellStyle name="20% - Accent1 3 3 3 3 8 2 2" xfId="24968" xr:uid="{00000000-0005-0000-0000-0000CF600000}"/>
    <cellStyle name="20% - Accent1 3 3 3 3 8 3" xfId="24969" xr:uid="{00000000-0005-0000-0000-0000D0600000}"/>
    <cellStyle name="20% - Accent1 3 3 3 3 9" xfId="24970" xr:uid="{00000000-0005-0000-0000-0000D1600000}"/>
    <cellStyle name="20% - Accent1 3 3 3 3 9 2" xfId="24971" xr:uid="{00000000-0005-0000-0000-0000D2600000}"/>
    <cellStyle name="20% - Accent1 3 3 3 4" xfId="24972" xr:uid="{00000000-0005-0000-0000-0000D3600000}"/>
    <cellStyle name="20% - Accent1 3 3 3 4 10" xfId="24973" xr:uid="{00000000-0005-0000-0000-0000D4600000}"/>
    <cellStyle name="20% - Accent1 3 3 3 4 10 2" xfId="24974" xr:uid="{00000000-0005-0000-0000-0000D5600000}"/>
    <cellStyle name="20% - Accent1 3 3 3 4 11" xfId="24975" xr:uid="{00000000-0005-0000-0000-0000D6600000}"/>
    <cellStyle name="20% - Accent1 3 3 3 4 2" xfId="24976" xr:uid="{00000000-0005-0000-0000-0000D7600000}"/>
    <cellStyle name="20% - Accent1 3 3 3 4 2 2" xfId="24977" xr:uid="{00000000-0005-0000-0000-0000D8600000}"/>
    <cellStyle name="20% - Accent1 3 3 3 4 2 2 2" xfId="24978" xr:uid="{00000000-0005-0000-0000-0000D9600000}"/>
    <cellStyle name="20% - Accent1 3 3 3 4 2 2 2 2" xfId="24979" xr:uid="{00000000-0005-0000-0000-0000DA600000}"/>
    <cellStyle name="20% - Accent1 3 3 3 4 2 2 2 2 2" xfId="24980" xr:uid="{00000000-0005-0000-0000-0000DB600000}"/>
    <cellStyle name="20% - Accent1 3 3 3 4 2 2 2 3" xfId="24981" xr:uid="{00000000-0005-0000-0000-0000DC600000}"/>
    <cellStyle name="20% - Accent1 3 3 3 4 2 2 3" xfId="24982" xr:uid="{00000000-0005-0000-0000-0000DD600000}"/>
    <cellStyle name="20% - Accent1 3 3 3 4 2 2 3 2" xfId="24983" xr:uid="{00000000-0005-0000-0000-0000DE600000}"/>
    <cellStyle name="20% - Accent1 3 3 3 4 2 2 4" xfId="24984" xr:uid="{00000000-0005-0000-0000-0000DF600000}"/>
    <cellStyle name="20% - Accent1 3 3 3 4 2 3" xfId="24985" xr:uid="{00000000-0005-0000-0000-0000E0600000}"/>
    <cellStyle name="20% - Accent1 3 3 3 4 2 3 2" xfId="24986" xr:uid="{00000000-0005-0000-0000-0000E1600000}"/>
    <cellStyle name="20% - Accent1 3 3 3 4 2 3 2 2" xfId="24987" xr:uid="{00000000-0005-0000-0000-0000E2600000}"/>
    <cellStyle name="20% - Accent1 3 3 3 4 2 3 2 2 2" xfId="24988" xr:uid="{00000000-0005-0000-0000-0000E3600000}"/>
    <cellStyle name="20% - Accent1 3 3 3 4 2 3 2 3" xfId="24989" xr:uid="{00000000-0005-0000-0000-0000E4600000}"/>
    <cellStyle name="20% - Accent1 3 3 3 4 2 3 3" xfId="24990" xr:uid="{00000000-0005-0000-0000-0000E5600000}"/>
    <cellStyle name="20% - Accent1 3 3 3 4 2 3 3 2" xfId="24991" xr:uid="{00000000-0005-0000-0000-0000E6600000}"/>
    <cellStyle name="20% - Accent1 3 3 3 4 2 3 4" xfId="24992" xr:uid="{00000000-0005-0000-0000-0000E7600000}"/>
    <cellStyle name="20% - Accent1 3 3 3 4 2 4" xfId="24993" xr:uid="{00000000-0005-0000-0000-0000E8600000}"/>
    <cellStyle name="20% - Accent1 3 3 3 4 2 4 2" xfId="24994" xr:uid="{00000000-0005-0000-0000-0000E9600000}"/>
    <cellStyle name="20% - Accent1 3 3 3 4 2 4 2 2" xfId="24995" xr:uid="{00000000-0005-0000-0000-0000EA600000}"/>
    <cellStyle name="20% - Accent1 3 3 3 4 2 4 2 2 2" xfId="24996" xr:uid="{00000000-0005-0000-0000-0000EB600000}"/>
    <cellStyle name="20% - Accent1 3 3 3 4 2 4 2 3" xfId="24997" xr:uid="{00000000-0005-0000-0000-0000EC600000}"/>
    <cellStyle name="20% - Accent1 3 3 3 4 2 4 3" xfId="24998" xr:uid="{00000000-0005-0000-0000-0000ED600000}"/>
    <cellStyle name="20% - Accent1 3 3 3 4 2 4 3 2" xfId="24999" xr:uid="{00000000-0005-0000-0000-0000EE600000}"/>
    <cellStyle name="20% - Accent1 3 3 3 4 2 4 4" xfId="25000" xr:uid="{00000000-0005-0000-0000-0000EF600000}"/>
    <cellStyle name="20% - Accent1 3 3 3 4 2 5" xfId="25001" xr:uid="{00000000-0005-0000-0000-0000F0600000}"/>
    <cellStyle name="20% - Accent1 3 3 3 4 2 5 2" xfId="25002" xr:uid="{00000000-0005-0000-0000-0000F1600000}"/>
    <cellStyle name="20% - Accent1 3 3 3 4 2 5 2 2" xfId="25003" xr:uid="{00000000-0005-0000-0000-0000F2600000}"/>
    <cellStyle name="20% - Accent1 3 3 3 4 2 5 3" xfId="25004" xr:uid="{00000000-0005-0000-0000-0000F3600000}"/>
    <cellStyle name="20% - Accent1 3 3 3 4 2 6" xfId="25005" xr:uid="{00000000-0005-0000-0000-0000F4600000}"/>
    <cellStyle name="20% - Accent1 3 3 3 4 2 6 2" xfId="25006" xr:uid="{00000000-0005-0000-0000-0000F5600000}"/>
    <cellStyle name="20% - Accent1 3 3 3 4 2 6 2 2" xfId="25007" xr:uid="{00000000-0005-0000-0000-0000F6600000}"/>
    <cellStyle name="20% - Accent1 3 3 3 4 2 6 3" xfId="25008" xr:uid="{00000000-0005-0000-0000-0000F7600000}"/>
    <cellStyle name="20% - Accent1 3 3 3 4 2 7" xfId="25009" xr:uid="{00000000-0005-0000-0000-0000F8600000}"/>
    <cellStyle name="20% - Accent1 3 3 3 4 2 7 2" xfId="25010" xr:uid="{00000000-0005-0000-0000-0000F9600000}"/>
    <cellStyle name="20% - Accent1 3 3 3 4 2 8" xfId="25011" xr:uid="{00000000-0005-0000-0000-0000FA600000}"/>
    <cellStyle name="20% - Accent1 3 3 3 4 2 8 2" xfId="25012" xr:uid="{00000000-0005-0000-0000-0000FB600000}"/>
    <cellStyle name="20% - Accent1 3 3 3 4 2 9" xfId="25013" xr:uid="{00000000-0005-0000-0000-0000FC600000}"/>
    <cellStyle name="20% - Accent1 3 3 3 4 3" xfId="25014" xr:uid="{00000000-0005-0000-0000-0000FD600000}"/>
    <cellStyle name="20% - Accent1 3 3 3 4 3 2" xfId="25015" xr:uid="{00000000-0005-0000-0000-0000FE600000}"/>
    <cellStyle name="20% - Accent1 3 3 3 4 3 2 2" xfId="25016" xr:uid="{00000000-0005-0000-0000-0000FF600000}"/>
    <cellStyle name="20% - Accent1 3 3 3 4 3 2 2 2" xfId="25017" xr:uid="{00000000-0005-0000-0000-000000610000}"/>
    <cellStyle name="20% - Accent1 3 3 3 4 3 2 2 2 2" xfId="25018" xr:uid="{00000000-0005-0000-0000-000001610000}"/>
    <cellStyle name="20% - Accent1 3 3 3 4 3 2 2 3" xfId="25019" xr:uid="{00000000-0005-0000-0000-000002610000}"/>
    <cellStyle name="20% - Accent1 3 3 3 4 3 2 3" xfId="25020" xr:uid="{00000000-0005-0000-0000-000003610000}"/>
    <cellStyle name="20% - Accent1 3 3 3 4 3 2 3 2" xfId="25021" xr:uid="{00000000-0005-0000-0000-000004610000}"/>
    <cellStyle name="20% - Accent1 3 3 3 4 3 2 4" xfId="25022" xr:uid="{00000000-0005-0000-0000-000005610000}"/>
    <cellStyle name="20% - Accent1 3 3 3 4 3 3" xfId="25023" xr:uid="{00000000-0005-0000-0000-000006610000}"/>
    <cellStyle name="20% - Accent1 3 3 3 4 3 3 2" xfId="25024" xr:uid="{00000000-0005-0000-0000-000007610000}"/>
    <cellStyle name="20% - Accent1 3 3 3 4 3 3 2 2" xfId="25025" xr:uid="{00000000-0005-0000-0000-000008610000}"/>
    <cellStyle name="20% - Accent1 3 3 3 4 3 3 2 2 2" xfId="25026" xr:uid="{00000000-0005-0000-0000-000009610000}"/>
    <cellStyle name="20% - Accent1 3 3 3 4 3 3 2 3" xfId="25027" xr:uid="{00000000-0005-0000-0000-00000A610000}"/>
    <cellStyle name="20% - Accent1 3 3 3 4 3 3 3" xfId="25028" xr:uid="{00000000-0005-0000-0000-00000B610000}"/>
    <cellStyle name="20% - Accent1 3 3 3 4 3 3 3 2" xfId="25029" xr:uid="{00000000-0005-0000-0000-00000C610000}"/>
    <cellStyle name="20% - Accent1 3 3 3 4 3 3 4" xfId="25030" xr:uid="{00000000-0005-0000-0000-00000D610000}"/>
    <cellStyle name="20% - Accent1 3 3 3 4 3 4" xfId="25031" xr:uid="{00000000-0005-0000-0000-00000E610000}"/>
    <cellStyle name="20% - Accent1 3 3 3 4 3 4 2" xfId="25032" xr:uid="{00000000-0005-0000-0000-00000F610000}"/>
    <cellStyle name="20% - Accent1 3 3 3 4 3 4 2 2" xfId="25033" xr:uid="{00000000-0005-0000-0000-000010610000}"/>
    <cellStyle name="20% - Accent1 3 3 3 4 3 4 2 2 2" xfId="25034" xr:uid="{00000000-0005-0000-0000-000011610000}"/>
    <cellStyle name="20% - Accent1 3 3 3 4 3 4 2 3" xfId="25035" xr:uid="{00000000-0005-0000-0000-000012610000}"/>
    <cellStyle name="20% - Accent1 3 3 3 4 3 4 3" xfId="25036" xr:uid="{00000000-0005-0000-0000-000013610000}"/>
    <cellStyle name="20% - Accent1 3 3 3 4 3 4 3 2" xfId="25037" xr:uid="{00000000-0005-0000-0000-000014610000}"/>
    <cellStyle name="20% - Accent1 3 3 3 4 3 4 4" xfId="25038" xr:uid="{00000000-0005-0000-0000-000015610000}"/>
    <cellStyle name="20% - Accent1 3 3 3 4 3 5" xfId="25039" xr:uid="{00000000-0005-0000-0000-000016610000}"/>
    <cellStyle name="20% - Accent1 3 3 3 4 3 5 2" xfId="25040" xr:uid="{00000000-0005-0000-0000-000017610000}"/>
    <cellStyle name="20% - Accent1 3 3 3 4 3 5 2 2" xfId="25041" xr:uid="{00000000-0005-0000-0000-000018610000}"/>
    <cellStyle name="20% - Accent1 3 3 3 4 3 5 3" xfId="25042" xr:uid="{00000000-0005-0000-0000-000019610000}"/>
    <cellStyle name="20% - Accent1 3 3 3 4 3 6" xfId="25043" xr:uid="{00000000-0005-0000-0000-00001A610000}"/>
    <cellStyle name="20% - Accent1 3 3 3 4 3 6 2" xfId="25044" xr:uid="{00000000-0005-0000-0000-00001B610000}"/>
    <cellStyle name="20% - Accent1 3 3 3 4 3 6 2 2" xfId="25045" xr:uid="{00000000-0005-0000-0000-00001C610000}"/>
    <cellStyle name="20% - Accent1 3 3 3 4 3 6 3" xfId="25046" xr:uid="{00000000-0005-0000-0000-00001D610000}"/>
    <cellStyle name="20% - Accent1 3 3 3 4 3 7" xfId="25047" xr:uid="{00000000-0005-0000-0000-00001E610000}"/>
    <cellStyle name="20% - Accent1 3 3 3 4 3 7 2" xfId="25048" xr:uid="{00000000-0005-0000-0000-00001F610000}"/>
    <cellStyle name="20% - Accent1 3 3 3 4 3 8" xfId="25049" xr:uid="{00000000-0005-0000-0000-000020610000}"/>
    <cellStyle name="20% - Accent1 3 3 3 4 3 8 2" xfId="25050" xr:uid="{00000000-0005-0000-0000-000021610000}"/>
    <cellStyle name="20% - Accent1 3 3 3 4 3 9" xfId="25051" xr:uid="{00000000-0005-0000-0000-000022610000}"/>
    <cellStyle name="20% - Accent1 3 3 3 4 4" xfId="25052" xr:uid="{00000000-0005-0000-0000-000023610000}"/>
    <cellStyle name="20% - Accent1 3 3 3 4 4 2" xfId="25053" xr:uid="{00000000-0005-0000-0000-000024610000}"/>
    <cellStyle name="20% - Accent1 3 3 3 4 4 2 2" xfId="25054" xr:uid="{00000000-0005-0000-0000-000025610000}"/>
    <cellStyle name="20% - Accent1 3 3 3 4 4 2 2 2" xfId="25055" xr:uid="{00000000-0005-0000-0000-000026610000}"/>
    <cellStyle name="20% - Accent1 3 3 3 4 4 2 3" xfId="25056" xr:uid="{00000000-0005-0000-0000-000027610000}"/>
    <cellStyle name="20% - Accent1 3 3 3 4 4 3" xfId="25057" xr:uid="{00000000-0005-0000-0000-000028610000}"/>
    <cellStyle name="20% - Accent1 3 3 3 4 4 3 2" xfId="25058" xr:uid="{00000000-0005-0000-0000-000029610000}"/>
    <cellStyle name="20% - Accent1 3 3 3 4 4 4" xfId="25059" xr:uid="{00000000-0005-0000-0000-00002A610000}"/>
    <cellStyle name="20% - Accent1 3 3 3 4 5" xfId="25060" xr:uid="{00000000-0005-0000-0000-00002B610000}"/>
    <cellStyle name="20% - Accent1 3 3 3 4 5 2" xfId="25061" xr:uid="{00000000-0005-0000-0000-00002C610000}"/>
    <cellStyle name="20% - Accent1 3 3 3 4 5 2 2" xfId="25062" xr:uid="{00000000-0005-0000-0000-00002D610000}"/>
    <cellStyle name="20% - Accent1 3 3 3 4 5 2 2 2" xfId="25063" xr:uid="{00000000-0005-0000-0000-00002E610000}"/>
    <cellStyle name="20% - Accent1 3 3 3 4 5 2 3" xfId="25064" xr:uid="{00000000-0005-0000-0000-00002F610000}"/>
    <cellStyle name="20% - Accent1 3 3 3 4 5 3" xfId="25065" xr:uid="{00000000-0005-0000-0000-000030610000}"/>
    <cellStyle name="20% - Accent1 3 3 3 4 5 3 2" xfId="25066" xr:uid="{00000000-0005-0000-0000-000031610000}"/>
    <cellStyle name="20% - Accent1 3 3 3 4 5 4" xfId="25067" xr:uid="{00000000-0005-0000-0000-000032610000}"/>
    <cellStyle name="20% - Accent1 3 3 3 4 6" xfId="25068" xr:uid="{00000000-0005-0000-0000-000033610000}"/>
    <cellStyle name="20% - Accent1 3 3 3 4 6 2" xfId="25069" xr:uid="{00000000-0005-0000-0000-000034610000}"/>
    <cellStyle name="20% - Accent1 3 3 3 4 6 2 2" xfId="25070" xr:uid="{00000000-0005-0000-0000-000035610000}"/>
    <cellStyle name="20% - Accent1 3 3 3 4 6 2 2 2" xfId="25071" xr:uid="{00000000-0005-0000-0000-000036610000}"/>
    <cellStyle name="20% - Accent1 3 3 3 4 6 2 3" xfId="25072" xr:uid="{00000000-0005-0000-0000-000037610000}"/>
    <cellStyle name="20% - Accent1 3 3 3 4 6 3" xfId="25073" xr:uid="{00000000-0005-0000-0000-000038610000}"/>
    <cellStyle name="20% - Accent1 3 3 3 4 6 3 2" xfId="25074" xr:uid="{00000000-0005-0000-0000-000039610000}"/>
    <cellStyle name="20% - Accent1 3 3 3 4 6 4" xfId="25075" xr:uid="{00000000-0005-0000-0000-00003A610000}"/>
    <cellStyle name="20% - Accent1 3 3 3 4 7" xfId="25076" xr:uid="{00000000-0005-0000-0000-00003B610000}"/>
    <cellStyle name="20% - Accent1 3 3 3 4 7 2" xfId="25077" xr:uid="{00000000-0005-0000-0000-00003C610000}"/>
    <cellStyle name="20% - Accent1 3 3 3 4 7 2 2" xfId="25078" xr:uid="{00000000-0005-0000-0000-00003D610000}"/>
    <cellStyle name="20% - Accent1 3 3 3 4 7 3" xfId="25079" xr:uid="{00000000-0005-0000-0000-00003E610000}"/>
    <cellStyle name="20% - Accent1 3 3 3 4 8" xfId="25080" xr:uid="{00000000-0005-0000-0000-00003F610000}"/>
    <cellStyle name="20% - Accent1 3 3 3 4 8 2" xfId="25081" xr:uid="{00000000-0005-0000-0000-000040610000}"/>
    <cellStyle name="20% - Accent1 3 3 3 4 8 2 2" xfId="25082" xr:uid="{00000000-0005-0000-0000-000041610000}"/>
    <cellStyle name="20% - Accent1 3 3 3 4 8 3" xfId="25083" xr:uid="{00000000-0005-0000-0000-000042610000}"/>
    <cellStyle name="20% - Accent1 3 3 3 4 9" xfId="25084" xr:uid="{00000000-0005-0000-0000-000043610000}"/>
    <cellStyle name="20% - Accent1 3 3 3 4 9 2" xfId="25085" xr:uid="{00000000-0005-0000-0000-000044610000}"/>
    <cellStyle name="20% - Accent1 3 3 3 5" xfId="25086" xr:uid="{00000000-0005-0000-0000-000045610000}"/>
    <cellStyle name="20% - Accent1 3 3 3 5 2" xfId="25087" xr:uid="{00000000-0005-0000-0000-000046610000}"/>
    <cellStyle name="20% - Accent1 3 3 3 5 2 2" xfId="25088" xr:uid="{00000000-0005-0000-0000-000047610000}"/>
    <cellStyle name="20% - Accent1 3 3 3 5 2 2 2" xfId="25089" xr:uid="{00000000-0005-0000-0000-000048610000}"/>
    <cellStyle name="20% - Accent1 3 3 3 5 2 2 2 2" xfId="25090" xr:uid="{00000000-0005-0000-0000-000049610000}"/>
    <cellStyle name="20% - Accent1 3 3 3 5 2 2 3" xfId="25091" xr:uid="{00000000-0005-0000-0000-00004A610000}"/>
    <cellStyle name="20% - Accent1 3 3 3 5 2 3" xfId="25092" xr:uid="{00000000-0005-0000-0000-00004B610000}"/>
    <cellStyle name="20% - Accent1 3 3 3 5 2 3 2" xfId="25093" xr:uid="{00000000-0005-0000-0000-00004C610000}"/>
    <cellStyle name="20% - Accent1 3 3 3 5 2 4" xfId="25094" xr:uid="{00000000-0005-0000-0000-00004D610000}"/>
    <cellStyle name="20% - Accent1 3 3 3 5 3" xfId="25095" xr:uid="{00000000-0005-0000-0000-00004E610000}"/>
    <cellStyle name="20% - Accent1 3 3 3 5 3 2" xfId="25096" xr:uid="{00000000-0005-0000-0000-00004F610000}"/>
    <cellStyle name="20% - Accent1 3 3 3 5 3 2 2" xfId="25097" xr:uid="{00000000-0005-0000-0000-000050610000}"/>
    <cellStyle name="20% - Accent1 3 3 3 5 3 2 2 2" xfId="25098" xr:uid="{00000000-0005-0000-0000-000051610000}"/>
    <cellStyle name="20% - Accent1 3 3 3 5 3 2 3" xfId="25099" xr:uid="{00000000-0005-0000-0000-000052610000}"/>
    <cellStyle name="20% - Accent1 3 3 3 5 3 3" xfId="25100" xr:uid="{00000000-0005-0000-0000-000053610000}"/>
    <cellStyle name="20% - Accent1 3 3 3 5 3 3 2" xfId="25101" xr:uid="{00000000-0005-0000-0000-000054610000}"/>
    <cellStyle name="20% - Accent1 3 3 3 5 3 4" xfId="25102" xr:uid="{00000000-0005-0000-0000-000055610000}"/>
    <cellStyle name="20% - Accent1 3 3 3 5 4" xfId="25103" xr:uid="{00000000-0005-0000-0000-000056610000}"/>
    <cellStyle name="20% - Accent1 3 3 3 5 4 2" xfId="25104" xr:uid="{00000000-0005-0000-0000-000057610000}"/>
    <cellStyle name="20% - Accent1 3 3 3 5 4 2 2" xfId="25105" xr:uid="{00000000-0005-0000-0000-000058610000}"/>
    <cellStyle name="20% - Accent1 3 3 3 5 4 2 2 2" xfId="25106" xr:uid="{00000000-0005-0000-0000-000059610000}"/>
    <cellStyle name="20% - Accent1 3 3 3 5 4 2 3" xfId="25107" xr:uid="{00000000-0005-0000-0000-00005A610000}"/>
    <cellStyle name="20% - Accent1 3 3 3 5 4 3" xfId="25108" xr:uid="{00000000-0005-0000-0000-00005B610000}"/>
    <cellStyle name="20% - Accent1 3 3 3 5 4 3 2" xfId="25109" xr:uid="{00000000-0005-0000-0000-00005C610000}"/>
    <cellStyle name="20% - Accent1 3 3 3 5 4 4" xfId="25110" xr:uid="{00000000-0005-0000-0000-00005D610000}"/>
    <cellStyle name="20% - Accent1 3 3 3 5 5" xfId="25111" xr:uid="{00000000-0005-0000-0000-00005E610000}"/>
    <cellStyle name="20% - Accent1 3 3 3 5 5 2" xfId="25112" xr:uid="{00000000-0005-0000-0000-00005F610000}"/>
    <cellStyle name="20% - Accent1 3 3 3 5 5 2 2" xfId="25113" xr:uid="{00000000-0005-0000-0000-000060610000}"/>
    <cellStyle name="20% - Accent1 3 3 3 5 5 3" xfId="25114" xr:uid="{00000000-0005-0000-0000-000061610000}"/>
    <cellStyle name="20% - Accent1 3 3 3 5 6" xfId="25115" xr:uid="{00000000-0005-0000-0000-000062610000}"/>
    <cellStyle name="20% - Accent1 3 3 3 5 6 2" xfId="25116" xr:uid="{00000000-0005-0000-0000-000063610000}"/>
    <cellStyle name="20% - Accent1 3 3 3 5 6 2 2" xfId="25117" xr:uid="{00000000-0005-0000-0000-000064610000}"/>
    <cellStyle name="20% - Accent1 3 3 3 5 6 3" xfId="25118" xr:uid="{00000000-0005-0000-0000-000065610000}"/>
    <cellStyle name="20% - Accent1 3 3 3 5 7" xfId="25119" xr:uid="{00000000-0005-0000-0000-000066610000}"/>
    <cellStyle name="20% - Accent1 3 3 3 5 7 2" xfId="25120" xr:uid="{00000000-0005-0000-0000-000067610000}"/>
    <cellStyle name="20% - Accent1 3 3 3 5 8" xfId="25121" xr:uid="{00000000-0005-0000-0000-000068610000}"/>
    <cellStyle name="20% - Accent1 3 3 3 5 8 2" xfId="25122" xr:uid="{00000000-0005-0000-0000-000069610000}"/>
    <cellStyle name="20% - Accent1 3 3 3 5 9" xfId="25123" xr:uid="{00000000-0005-0000-0000-00006A610000}"/>
    <cellStyle name="20% - Accent1 3 3 3 6" xfId="25124" xr:uid="{00000000-0005-0000-0000-00006B610000}"/>
    <cellStyle name="20% - Accent1 3 3 3 6 2" xfId="25125" xr:uid="{00000000-0005-0000-0000-00006C610000}"/>
    <cellStyle name="20% - Accent1 3 3 3 6 2 2" xfId="25126" xr:uid="{00000000-0005-0000-0000-00006D610000}"/>
    <cellStyle name="20% - Accent1 3 3 3 6 2 2 2" xfId="25127" xr:uid="{00000000-0005-0000-0000-00006E610000}"/>
    <cellStyle name="20% - Accent1 3 3 3 6 2 2 2 2" xfId="25128" xr:uid="{00000000-0005-0000-0000-00006F610000}"/>
    <cellStyle name="20% - Accent1 3 3 3 6 2 2 3" xfId="25129" xr:uid="{00000000-0005-0000-0000-000070610000}"/>
    <cellStyle name="20% - Accent1 3 3 3 6 2 3" xfId="25130" xr:uid="{00000000-0005-0000-0000-000071610000}"/>
    <cellStyle name="20% - Accent1 3 3 3 6 2 3 2" xfId="25131" xr:uid="{00000000-0005-0000-0000-000072610000}"/>
    <cellStyle name="20% - Accent1 3 3 3 6 2 4" xfId="25132" xr:uid="{00000000-0005-0000-0000-000073610000}"/>
    <cellStyle name="20% - Accent1 3 3 3 6 3" xfId="25133" xr:uid="{00000000-0005-0000-0000-000074610000}"/>
    <cellStyle name="20% - Accent1 3 3 3 6 3 2" xfId="25134" xr:uid="{00000000-0005-0000-0000-000075610000}"/>
    <cellStyle name="20% - Accent1 3 3 3 6 3 2 2" xfId="25135" xr:uid="{00000000-0005-0000-0000-000076610000}"/>
    <cellStyle name="20% - Accent1 3 3 3 6 3 2 2 2" xfId="25136" xr:uid="{00000000-0005-0000-0000-000077610000}"/>
    <cellStyle name="20% - Accent1 3 3 3 6 3 2 3" xfId="25137" xr:uid="{00000000-0005-0000-0000-000078610000}"/>
    <cellStyle name="20% - Accent1 3 3 3 6 3 3" xfId="25138" xr:uid="{00000000-0005-0000-0000-000079610000}"/>
    <cellStyle name="20% - Accent1 3 3 3 6 3 3 2" xfId="25139" xr:uid="{00000000-0005-0000-0000-00007A610000}"/>
    <cellStyle name="20% - Accent1 3 3 3 6 3 4" xfId="25140" xr:uid="{00000000-0005-0000-0000-00007B610000}"/>
    <cellStyle name="20% - Accent1 3 3 3 6 4" xfId="25141" xr:uid="{00000000-0005-0000-0000-00007C610000}"/>
    <cellStyle name="20% - Accent1 3 3 3 6 4 2" xfId="25142" xr:uid="{00000000-0005-0000-0000-00007D610000}"/>
    <cellStyle name="20% - Accent1 3 3 3 6 4 2 2" xfId="25143" xr:uid="{00000000-0005-0000-0000-00007E610000}"/>
    <cellStyle name="20% - Accent1 3 3 3 6 4 2 2 2" xfId="25144" xr:uid="{00000000-0005-0000-0000-00007F610000}"/>
    <cellStyle name="20% - Accent1 3 3 3 6 4 2 3" xfId="25145" xr:uid="{00000000-0005-0000-0000-000080610000}"/>
    <cellStyle name="20% - Accent1 3 3 3 6 4 3" xfId="25146" xr:uid="{00000000-0005-0000-0000-000081610000}"/>
    <cellStyle name="20% - Accent1 3 3 3 6 4 3 2" xfId="25147" xr:uid="{00000000-0005-0000-0000-000082610000}"/>
    <cellStyle name="20% - Accent1 3 3 3 6 4 4" xfId="25148" xr:uid="{00000000-0005-0000-0000-000083610000}"/>
    <cellStyle name="20% - Accent1 3 3 3 6 5" xfId="25149" xr:uid="{00000000-0005-0000-0000-000084610000}"/>
    <cellStyle name="20% - Accent1 3 3 3 6 5 2" xfId="25150" xr:uid="{00000000-0005-0000-0000-000085610000}"/>
    <cellStyle name="20% - Accent1 3 3 3 6 5 2 2" xfId="25151" xr:uid="{00000000-0005-0000-0000-000086610000}"/>
    <cellStyle name="20% - Accent1 3 3 3 6 5 3" xfId="25152" xr:uid="{00000000-0005-0000-0000-000087610000}"/>
    <cellStyle name="20% - Accent1 3 3 3 6 6" xfId="25153" xr:uid="{00000000-0005-0000-0000-000088610000}"/>
    <cellStyle name="20% - Accent1 3 3 3 6 6 2" xfId="25154" xr:uid="{00000000-0005-0000-0000-000089610000}"/>
    <cellStyle name="20% - Accent1 3 3 3 6 6 2 2" xfId="25155" xr:uid="{00000000-0005-0000-0000-00008A610000}"/>
    <cellStyle name="20% - Accent1 3 3 3 6 6 3" xfId="25156" xr:uid="{00000000-0005-0000-0000-00008B610000}"/>
    <cellStyle name="20% - Accent1 3 3 3 6 7" xfId="25157" xr:uid="{00000000-0005-0000-0000-00008C610000}"/>
    <cellStyle name="20% - Accent1 3 3 3 6 7 2" xfId="25158" xr:uid="{00000000-0005-0000-0000-00008D610000}"/>
    <cellStyle name="20% - Accent1 3 3 3 6 8" xfId="25159" xr:uid="{00000000-0005-0000-0000-00008E610000}"/>
    <cellStyle name="20% - Accent1 3 3 3 6 8 2" xfId="25160" xr:uid="{00000000-0005-0000-0000-00008F610000}"/>
    <cellStyle name="20% - Accent1 3 3 3 6 9" xfId="25161" xr:uid="{00000000-0005-0000-0000-000090610000}"/>
    <cellStyle name="20% - Accent1 3 3 3 7" xfId="25162" xr:uid="{00000000-0005-0000-0000-000091610000}"/>
    <cellStyle name="20% - Accent1 3 3 3 7 2" xfId="25163" xr:uid="{00000000-0005-0000-0000-000092610000}"/>
    <cellStyle name="20% - Accent1 3 3 3 7 2 2" xfId="25164" xr:uid="{00000000-0005-0000-0000-000093610000}"/>
    <cellStyle name="20% - Accent1 3 3 3 7 2 2 2" xfId="25165" xr:uid="{00000000-0005-0000-0000-000094610000}"/>
    <cellStyle name="20% - Accent1 3 3 3 7 2 3" xfId="25166" xr:uid="{00000000-0005-0000-0000-000095610000}"/>
    <cellStyle name="20% - Accent1 3 3 3 7 3" xfId="25167" xr:uid="{00000000-0005-0000-0000-000096610000}"/>
    <cellStyle name="20% - Accent1 3 3 3 7 3 2" xfId="25168" xr:uid="{00000000-0005-0000-0000-000097610000}"/>
    <cellStyle name="20% - Accent1 3 3 3 7 4" xfId="25169" xr:uid="{00000000-0005-0000-0000-000098610000}"/>
    <cellStyle name="20% - Accent1 3 3 3 8" xfId="25170" xr:uid="{00000000-0005-0000-0000-000099610000}"/>
    <cellStyle name="20% - Accent1 3 3 3 8 2" xfId="25171" xr:uid="{00000000-0005-0000-0000-00009A610000}"/>
    <cellStyle name="20% - Accent1 3 3 3 8 2 2" xfId="25172" xr:uid="{00000000-0005-0000-0000-00009B610000}"/>
    <cellStyle name="20% - Accent1 3 3 3 8 2 2 2" xfId="25173" xr:uid="{00000000-0005-0000-0000-00009C610000}"/>
    <cellStyle name="20% - Accent1 3 3 3 8 2 3" xfId="25174" xr:uid="{00000000-0005-0000-0000-00009D610000}"/>
    <cellStyle name="20% - Accent1 3 3 3 8 3" xfId="25175" xr:uid="{00000000-0005-0000-0000-00009E610000}"/>
    <cellStyle name="20% - Accent1 3 3 3 8 3 2" xfId="25176" xr:uid="{00000000-0005-0000-0000-00009F610000}"/>
    <cellStyle name="20% - Accent1 3 3 3 8 4" xfId="25177" xr:uid="{00000000-0005-0000-0000-0000A0610000}"/>
    <cellStyle name="20% - Accent1 3 3 3 9" xfId="25178" xr:uid="{00000000-0005-0000-0000-0000A1610000}"/>
    <cellStyle name="20% - Accent1 3 3 3 9 2" xfId="25179" xr:uid="{00000000-0005-0000-0000-0000A2610000}"/>
    <cellStyle name="20% - Accent1 3 3 3 9 2 2" xfId="25180" xr:uid="{00000000-0005-0000-0000-0000A3610000}"/>
    <cellStyle name="20% - Accent1 3 3 3 9 2 2 2" xfId="25181" xr:uid="{00000000-0005-0000-0000-0000A4610000}"/>
    <cellStyle name="20% - Accent1 3 3 3 9 2 3" xfId="25182" xr:uid="{00000000-0005-0000-0000-0000A5610000}"/>
    <cellStyle name="20% - Accent1 3 3 3 9 3" xfId="25183" xr:uid="{00000000-0005-0000-0000-0000A6610000}"/>
    <cellStyle name="20% - Accent1 3 3 3 9 3 2" xfId="25184" xr:uid="{00000000-0005-0000-0000-0000A7610000}"/>
    <cellStyle name="20% - Accent1 3 3 3 9 4" xfId="25185" xr:uid="{00000000-0005-0000-0000-0000A8610000}"/>
    <cellStyle name="20% - Accent1 3 3 4" xfId="25186" xr:uid="{00000000-0005-0000-0000-0000A9610000}"/>
    <cellStyle name="20% - Accent1 3 3 4 10" xfId="25187" xr:uid="{00000000-0005-0000-0000-0000AA610000}"/>
    <cellStyle name="20% - Accent1 3 3 4 10 2" xfId="25188" xr:uid="{00000000-0005-0000-0000-0000AB610000}"/>
    <cellStyle name="20% - Accent1 3 3 4 11" xfId="25189" xr:uid="{00000000-0005-0000-0000-0000AC610000}"/>
    <cellStyle name="20% - Accent1 3 3 4 2" xfId="25190" xr:uid="{00000000-0005-0000-0000-0000AD610000}"/>
    <cellStyle name="20% - Accent1 3 3 4 2 2" xfId="25191" xr:uid="{00000000-0005-0000-0000-0000AE610000}"/>
    <cellStyle name="20% - Accent1 3 3 4 2 2 2" xfId="25192" xr:uid="{00000000-0005-0000-0000-0000AF610000}"/>
    <cellStyle name="20% - Accent1 3 3 4 2 2 2 2" xfId="25193" xr:uid="{00000000-0005-0000-0000-0000B0610000}"/>
    <cellStyle name="20% - Accent1 3 3 4 2 2 2 2 2" xfId="25194" xr:uid="{00000000-0005-0000-0000-0000B1610000}"/>
    <cellStyle name="20% - Accent1 3 3 4 2 2 2 3" xfId="25195" xr:uid="{00000000-0005-0000-0000-0000B2610000}"/>
    <cellStyle name="20% - Accent1 3 3 4 2 2 3" xfId="25196" xr:uid="{00000000-0005-0000-0000-0000B3610000}"/>
    <cellStyle name="20% - Accent1 3 3 4 2 2 3 2" xfId="25197" xr:uid="{00000000-0005-0000-0000-0000B4610000}"/>
    <cellStyle name="20% - Accent1 3 3 4 2 2 4" xfId="25198" xr:uid="{00000000-0005-0000-0000-0000B5610000}"/>
    <cellStyle name="20% - Accent1 3 3 4 2 3" xfId="25199" xr:uid="{00000000-0005-0000-0000-0000B6610000}"/>
    <cellStyle name="20% - Accent1 3 3 4 2 3 2" xfId="25200" xr:uid="{00000000-0005-0000-0000-0000B7610000}"/>
    <cellStyle name="20% - Accent1 3 3 4 2 3 2 2" xfId="25201" xr:uid="{00000000-0005-0000-0000-0000B8610000}"/>
    <cellStyle name="20% - Accent1 3 3 4 2 3 2 2 2" xfId="25202" xr:uid="{00000000-0005-0000-0000-0000B9610000}"/>
    <cellStyle name="20% - Accent1 3 3 4 2 3 2 3" xfId="25203" xr:uid="{00000000-0005-0000-0000-0000BA610000}"/>
    <cellStyle name="20% - Accent1 3 3 4 2 3 3" xfId="25204" xr:uid="{00000000-0005-0000-0000-0000BB610000}"/>
    <cellStyle name="20% - Accent1 3 3 4 2 3 3 2" xfId="25205" xr:uid="{00000000-0005-0000-0000-0000BC610000}"/>
    <cellStyle name="20% - Accent1 3 3 4 2 3 4" xfId="25206" xr:uid="{00000000-0005-0000-0000-0000BD610000}"/>
    <cellStyle name="20% - Accent1 3 3 4 2 4" xfId="25207" xr:uid="{00000000-0005-0000-0000-0000BE610000}"/>
    <cellStyle name="20% - Accent1 3 3 4 2 4 2" xfId="25208" xr:uid="{00000000-0005-0000-0000-0000BF610000}"/>
    <cellStyle name="20% - Accent1 3 3 4 2 4 2 2" xfId="25209" xr:uid="{00000000-0005-0000-0000-0000C0610000}"/>
    <cellStyle name="20% - Accent1 3 3 4 2 4 2 2 2" xfId="25210" xr:uid="{00000000-0005-0000-0000-0000C1610000}"/>
    <cellStyle name="20% - Accent1 3 3 4 2 4 2 3" xfId="25211" xr:uid="{00000000-0005-0000-0000-0000C2610000}"/>
    <cellStyle name="20% - Accent1 3 3 4 2 4 3" xfId="25212" xr:uid="{00000000-0005-0000-0000-0000C3610000}"/>
    <cellStyle name="20% - Accent1 3 3 4 2 4 3 2" xfId="25213" xr:uid="{00000000-0005-0000-0000-0000C4610000}"/>
    <cellStyle name="20% - Accent1 3 3 4 2 4 4" xfId="25214" xr:uid="{00000000-0005-0000-0000-0000C5610000}"/>
    <cellStyle name="20% - Accent1 3 3 4 2 5" xfId="25215" xr:uid="{00000000-0005-0000-0000-0000C6610000}"/>
    <cellStyle name="20% - Accent1 3 3 4 2 5 2" xfId="25216" xr:uid="{00000000-0005-0000-0000-0000C7610000}"/>
    <cellStyle name="20% - Accent1 3 3 4 2 5 2 2" xfId="25217" xr:uid="{00000000-0005-0000-0000-0000C8610000}"/>
    <cellStyle name="20% - Accent1 3 3 4 2 5 3" xfId="25218" xr:uid="{00000000-0005-0000-0000-0000C9610000}"/>
    <cellStyle name="20% - Accent1 3 3 4 2 6" xfId="25219" xr:uid="{00000000-0005-0000-0000-0000CA610000}"/>
    <cellStyle name="20% - Accent1 3 3 4 2 6 2" xfId="25220" xr:uid="{00000000-0005-0000-0000-0000CB610000}"/>
    <cellStyle name="20% - Accent1 3 3 4 2 6 2 2" xfId="25221" xr:uid="{00000000-0005-0000-0000-0000CC610000}"/>
    <cellStyle name="20% - Accent1 3 3 4 2 6 3" xfId="25222" xr:uid="{00000000-0005-0000-0000-0000CD610000}"/>
    <cellStyle name="20% - Accent1 3 3 4 2 7" xfId="25223" xr:uid="{00000000-0005-0000-0000-0000CE610000}"/>
    <cellStyle name="20% - Accent1 3 3 4 2 7 2" xfId="25224" xr:uid="{00000000-0005-0000-0000-0000CF610000}"/>
    <cellStyle name="20% - Accent1 3 3 4 2 8" xfId="25225" xr:uid="{00000000-0005-0000-0000-0000D0610000}"/>
    <cellStyle name="20% - Accent1 3 3 4 2 8 2" xfId="25226" xr:uid="{00000000-0005-0000-0000-0000D1610000}"/>
    <cellStyle name="20% - Accent1 3 3 4 2 9" xfId="25227" xr:uid="{00000000-0005-0000-0000-0000D2610000}"/>
    <cellStyle name="20% - Accent1 3 3 4 3" xfId="25228" xr:uid="{00000000-0005-0000-0000-0000D3610000}"/>
    <cellStyle name="20% - Accent1 3 3 4 3 2" xfId="25229" xr:uid="{00000000-0005-0000-0000-0000D4610000}"/>
    <cellStyle name="20% - Accent1 3 3 4 3 2 2" xfId="25230" xr:uid="{00000000-0005-0000-0000-0000D5610000}"/>
    <cellStyle name="20% - Accent1 3 3 4 3 2 2 2" xfId="25231" xr:uid="{00000000-0005-0000-0000-0000D6610000}"/>
    <cellStyle name="20% - Accent1 3 3 4 3 2 2 2 2" xfId="25232" xr:uid="{00000000-0005-0000-0000-0000D7610000}"/>
    <cellStyle name="20% - Accent1 3 3 4 3 2 2 3" xfId="25233" xr:uid="{00000000-0005-0000-0000-0000D8610000}"/>
    <cellStyle name="20% - Accent1 3 3 4 3 2 3" xfId="25234" xr:uid="{00000000-0005-0000-0000-0000D9610000}"/>
    <cellStyle name="20% - Accent1 3 3 4 3 2 3 2" xfId="25235" xr:uid="{00000000-0005-0000-0000-0000DA610000}"/>
    <cellStyle name="20% - Accent1 3 3 4 3 2 4" xfId="25236" xr:uid="{00000000-0005-0000-0000-0000DB610000}"/>
    <cellStyle name="20% - Accent1 3 3 4 3 3" xfId="25237" xr:uid="{00000000-0005-0000-0000-0000DC610000}"/>
    <cellStyle name="20% - Accent1 3 3 4 3 3 2" xfId="25238" xr:uid="{00000000-0005-0000-0000-0000DD610000}"/>
    <cellStyle name="20% - Accent1 3 3 4 3 3 2 2" xfId="25239" xr:uid="{00000000-0005-0000-0000-0000DE610000}"/>
    <cellStyle name="20% - Accent1 3 3 4 3 3 2 2 2" xfId="25240" xr:uid="{00000000-0005-0000-0000-0000DF610000}"/>
    <cellStyle name="20% - Accent1 3 3 4 3 3 2 3" xfId="25241" xr:uid="{00000000-0005-0000-0000-0000E0610000}"/>
    <cellStyle name="20% - Accent1 3 3 4 3 3 3" xfId="25242" xr:uid="{00000000-0005-0000-0000-0000E1610000}"/>
    <cellStyle name="20% - Accent1 3 3 4 3 3 3 2" xfId="25243" xr:uid="{00000000-0005-0000-0000-0000E2610000}"/>
    <cellStyle name="20% - Accent1 3 3 4 3 3 4" xfId="25244" xr:uid="{00000000-0005-0000-0000-0000E3610000}"/>
    <cellStyle name="20% - Accent1 3 3 4 3 4" xfId="25245" xr:uid="{00000000-0005-0000-0000-0000E4610000}"/>
    <cellStyle name="20% - Accent1 3 3 4 3 4 2" xfId="25246" xr:uid="{00000000-0005-0000-0000-0000E5610000}"/>
    <cellStyle name="20% - Accent1 3 3 4 3 4 2 2" xfId="25247" xr:uid="{00000000-0005-0000-0000-0000E6610000}"/>
    <cellStyle name="20% - Accent1 3 3 4 3 4 2 2 2" xfId="25248" xr:uid="{00000000-0005-0000-0000-0000E7610000}"/>
    <cellStyle name="20% - Accent1 3 3 4 3 4 2 3" xfId="25249" xr:uid="{00000000-0005-0000-0000-0000E8610000}"/>
    <cellStyle name="20% - Accent1 3 3 4 3 4 3" xfId="25250" xr:uid="{00000000-0005-0000-0000-0000E9610000}"/>
    <cellStyle name="20% - Accent1 3 3 4 3 4 3 2" xfId="25251" xr:uid="{00000000-0005-0000-0000-0000EA610000}"/>
    <cellStyle name="20% - Accent1 3 3 4 3 4 4" xfId="25252" xr:uid="{00000000-0005-0000-0000-0000EB610000}"/>
    <cellStyle name="20% - Accent1 3 3 4 3 5" xfId="25253" xr:uid="{00000000-0005-0000-0000-0000EC610000}"/>
    <cellStyle name="20% - Accent1 3 3 4 3 5 2" xfId="25254" xr:uid="{00000000-0005-0000-0000-0000ED610000}"/>
    <cellStyle name="20% - Accent1 3 3 4 3 5 2 2" xfId="25255" xr:uid="{00000000-0005-0000-0000-0000EE610000}"/>
    <cellStyle name="20% - Accent1 3 3 4 3 5 3" xfId="25256" xr:uid="{00000000-0005-0000-0000-0000EF610000}"/>
    <cellStyle name="20% - Accent1 3 3 4 3 6" xfId="25257" xr:uid="{00000000-0005-0000-0000-0000F0610000}"/>
    <cellStyle name="20% - Accent1 3 3 4 3 6 2" xfId="25258" xr:uid="{00000000-0005-0000-0000-0000F1610000}"/>
    <cellStyle name="20% - Accent1 3 3 4 3 6 2 2" xfId="25259" xr:uid="{00000000-0005-0000-0000-0000F2610000}"/>
    <cellStyle name="20% - Accent1 3 3 4 3 6 3" xfId="25260" xr:uid="{00000000-0005-0000-0000-0000F3610000}"/>
    <cellStyle name="20% - Accent1 3 3 4 3 7" xfId="25261" xr:uid="{00000000-0005-0000-0000-0000F4610000}"/>
    <cellStyle name="20% - Accent1 3 3 4 3 7 2" xfId="25262" xr:uid="{00000000-0005-0000-0000-0000F5610000}"/>
    <cellStyle name="20% - Accent1 3 3 4 3 8" xfId="25263" xr:uid="{00000000-0005-0000-0000-0000F6610000}"/>
    <cellStyle name="20% - Accent1 3 3 4 3 8 2" xfId="25264" xr:uid="{00000000-0005-0000-0000-0000F7610000}"/>
    <cellStyle name="20% - Accent1 3 3 4 3 9" xfId="25265" xr:uid="{00000000-0005-0000-0000-0000F8610000}"/>
    <cellStyle name="20% - Accent1 3 3 4 4" xfId="25266" xr:uid="{00000000-0005-0000-0000-0000F9610000}"/>
    <cellStyle name="20% - Accent1 3 3 4 4 2" xfId="25267" xr:uid="{00000000-0005-0000-0000-0000FA610000}"/>
    <cellStyle name="20% - Accent1 3 3 4 4 2 2" xfId="25268" xr:uid="{00000000-0005-0000-0000-0000FB610000}"/>
    <cellStyle name="20% - Accent1 3 3 4 4 2 2 2" xfId="25269" xr:uid="{00000000-0005-0000-0000-0000FC610000}"/>
    <cellStyle name="20% - Accent1 3 3 4 4 2 3" xfId="25270" xr:uid="{00000000-0005-0000-0000-0000FD610000}"/>
    <cellStyle name="20% - Accent1 3 3 4 4 3" xfId="25271" xr:uid="{00000000-0005-0000-0000-0000FE610000}"/>
    <cellStyle name="20% - Accent1 3 3 4 4 3 2" xfId="25272" xr:uid="{00000000-0005-0000-0000-0000FF610000}"/>
    <cellStyle name="20% - Accent1 3 3 4 4 4" xfId="25273" xr:uid="{00000000-0005-0000-0000-000000620000}"/>
    <cellStyle name="20% - Accent1 3 3 4 5" xfId="25274" xr:uid="{00000000-0005-0000-0000-000001620000}"/>
    <cellStyle name="20% - Accent1 3 3 4 5 2" xfId="25275" xr:uid="{00000000-0005-0000-0000-000002620000}"/>
    <cellStyle name="20% - Accent1 3 3 4 5 2 2" xfId="25276" xr:uid="{00000000-0005-0000-0000-000003620000}"/>
    <cellStyle name="20% - Accent1 3 3 4 5 2 2 2" xfId="25277" xr:uid="{00000000-0005-0000-0000-000004620000}"/>
    <cellStyle name="20% - Accent1 3 3 4 5 2 3" xfId="25278" xr:uid="{00000000-0005-0000-0000-000005620000}"/>
    <cellStyle name="20% - Accent1 3 3 4 5 3" xfId="25279" xr:uid="{00000000-0005-0000-0000-000006620000}"/>
    <cellStyle name="20% - Accent1 3 3 4 5 3 2" xfId="25280" xr:uid="{00000000-0005-0000-0000-000007620000}"/>
    <cellStyle name="20% - Accent1 3 3 4 5 4" xfId="25281" xr:uid="{00000000-0005-0000-0000-000008620000}"/>
    <cellStyle name="20% - Accent1 3 3 4 6" xfId="25282" xr:uid="{00000000-0005-0000-0000-000009620000}"/>
    <cellStyle name="20% - Accent1 3 3 4 6 2" xfId="25283" xr:uid="{00000000-0005-0000-0000-00000A620000}"/>
    <cellStyle name="20% - Accent1 3 3 4 6 2 2" xfId="25284" xr:uid="{00000000-0005-0000-0000-00000B620000}"/>
    <cellStyle name="20% - Accent1 3 3 4 6 2 2 2" xfId="25285" xr:uid="{00000000-0005-0000-0000-00000C620000}"/>
    <cellStyle name="20% - Accent1 3 3 4 6 2 3" xfId="25286" xr:uid="{00000000-0005-0000-0000-00000D620000}"/>
    <cellStyle name="20% - Accent1 3 3 4 6 3" xfId="25287" xr:uid="{00000000-0005-0000-0000-00000E620000}"/>
    <cellStyle name="20% - Accent1 3 3 4 6 3 2" xfId="25288" xr:uid="{00000000-0005-0000-0000-00000F620000}"/>
    <cellStyle name="20% - Accent1 3 3 4 6 4" xfId="25289" xr:uid="{00000000-0005-0000-0000-000010620000}"/>
    <cellStyle name="20% - Accent1 3 3 4 7" xfId="25290" xr:uid="{00000000-0005-0000-0000-000011620000}"/>
    <cellStyle name="20% - Accent1 3 3 4 7 2" xfId="25291" xr:uid="{00000000-0005-0000-0000-000012620000}"/>
    <cellStyle name="20% - Accent1 3 3 4 7 2 2" xfId="25292" xr:uid="{00000000-0005-0000-0000-000013620000}"/>
    <cellStyle name="20% - Accent1 3 3 4 7 3" xfId="25293" xr:uid="{00000000-0005-0000-0000-000014620000}"/>
    <cellStyle name="20% - Accent1 3 3 4 8" xfId="25294" xr:uid="{00000000-0005-0000-0000-000015620000}"/>
    <cellStyle name="20% - Accent1 3 3 4 8 2" xfId="25295" xr:uid="{00000000-0005-0000-0000-000016620000}"/>
    <cellStyle name="20% - Accent1 3 3 4 8 2 2" xfId="25296" xr:uid="{00000000-0005-0000-0000-000017620000}"/>
    <cellStyle name="20% - Accent1 3 3 4 8 3" xfId="25297" xr:uid="{00000000-0005-0000-0000-000018620000}"/>
    <cellStyle name="20% - Accent1 3 3 4 9" xfId="25298" xr:uid="{00000000-0005-0000-0000-000019620000}"/>
    <cellStyle name="20% - Accent1 3 3 4 9 2" xfId="25299" xr:uid="{00000000-0005-0000-0000-00001A620000}"/>
    <cellStyle name="20% - Accent1 3 3 5" xfId="25300" xr:uid="{00000000-0005-0000-0000-00001B620000}"/>
    <cellStyle name="20% - Accent1 3 3 5 10" xfId="25301" xr:uid="{00000000-0005-0000-0000-00001C620000}"/>
    <cellStyle name="20% - Accent1 3 3 5 10 2" xfId="25302" xr:uid="{00000000-0005-0000-0000-00001D620000}"/>
    <cellStyle name="20% - Accent1 3 3 5 11" xfId="25303" xr:uid="{00000000-0005-0000-0000-00001E620000}"/>
    <cellStyle name="20% - Accent1 3 3 5 2" xfId="25304" xr:uid="{00000000-0005-0000-0000-00001F620000}"/>
    <cellStyle name="20% - Accent1 3 3 5 2 2" xfId="25305" xr:uid="{00000000-0005-0000-0000-000020620000}"/>
    <cellStyle name="20% - Accent1 3 3 5 2 2 2" xfId="25306" xr:uid="{00000000-0005-0000-0000-000021620000}"/>
    <cellStyle name="20% - Accent1 3 3 5 2 2 2 2" xfId="25307" xr:uid="{00000000-0005-0000-0000-000022620000}"/>
    <cellStyle name="20% - Accent1 3 3 5 2 2 2 2 2" xfId="25308" xr:uid="{00000000-0005-0000-0000-000023620000}"/>
    <cellStyle name="20% - Accent1 3 3 5 2 2 2 3" xfId="25309" xr:uid="{00000000-0005-0000-0000-000024620000}"/>
    <cellStyle name="20% - Accent1 3 3 5 2 2 3" xfId="25310" xr:uid="{00000000-0005-0000-0000-000025620000}"/>
    <cellStyle name="20% - Accent1 3 3 5 2 2 3 2" xfId="25311" xr:uid="{00000000-0005-0000-0000-000026620000}"/>
    <cellStyle name="20% - Accent1 3 3 5 2 2 4" xfId="25312" xr:uid="{00000000-0005-0000-0000-000027620000}"/>
    <cellStyle name="20% - Accent1 3 3 5 2 3" xfId="25313" xr:uid="{00000000-0005-0000-0000-000028620000}"/>
    <cellStyle name="20% - Accent1 3 3 5 2 3 2" xfId="25314" xr:uid="{00000000-0005-0000-0000-000029620000}"/>
    <cellStyle name="20% - Accent1 3 3 5 2 3 2 2" xfId="25315" xr:uid="{00000000-0005-0000-0000-00002A620000}"/>
    <cellStyle name="20% - Accent1 3 3 5 2 3 2 2 2" xfId="25316" xr:uid="{00000000-0005-0000-0000-00002B620000}"/>
    <cellStyle name="20% - Accent1 3 3 5 2 3 2 3" xfId="25317" xr:uid="{00000000-0005-0000-0000-00002C620000}"/>
    <cellStyle name="20% - Accent1 3 3 5 2 3 3" xfId="25318" xr:uid="{00000000-0005-0000-0000-00002D620000}"/>
    <cellStyle name="20% - Accent1 3 3 5 2 3 3 2" xfId="25319" xr:uid="{00000000-0005-0000-0000-00002E620000}"/>
    <cellStyle name="20% - Accent1 3 3 5 2 3 4" xfId="25320" xr:uid="{00000000-0005-0000-0000-00002F620000}"/>
    <cellStyle name="20% - Accent1 3 3 5 2 4" xfId="25321" xr:uid="{00000000-0005-0000-0000-000030620000}"/>
    <cellStyle name="20% - Accent1 3 3 5 2 4 2" xfId="25322" xr:uid="{00000000-0005-0000-0000-000031620000}"/>
    <cellStyle name="20% - Accent1 3 3 5 2 4 2 2" xfId="25323" xr:uid="{00000000-0005-0000-0000-000032620000}"/>
    <cellStyle name="20% - Accent1 3 3 5 2 4 2 2 2" xfId="25324" xr:uid="{00000000-0005-0000-0000-000033620000}"/>
    <cellStyle name="20% - Accent1 3 3 5 2 4 2 3" xfId="25325" xr:uid="{00000000-0005-0000-0000-000034620000}"/>
    <cellStyle name="20% - Accent1 3 3 5 2 4 3" xfId="25326" xr:uid="{00000000-0005-0000-0000-000035620000}"/>
    <cellStyle name="20% - Accent1 3 3 5 2 4 3 2" xfId="25327" xr:uid="{00000000-0005-0000-0000-000036620000}"/>
    <cellStyle name="20% - Accent1 3 3 5 2 4 4" xfId="25328" xr:uid="{00000000-0005-0000-0000-000037620000}"/>
    <cellStyle name="20% - Accent1 3 3 5 2 5" xfId="25329" xr:uid="{00000000-0005-0000-0000-000038620000}"/>
    <cellStyle name="20% - Accent1 3 3 5 2 5 2" xfId="25330" xr:uid="{00000000-0005-0000-0000-000039620000}"/>
    <cellStyle name="20% - Accent1 3 3 5 2 5 2 2" xfId="25331" xr:uid="{00000000-0005-0000-0000-00003A620000}"/>
    <cellStyle name="20% - Accent1 3 3 5 2 5 3" xfId="25332" xr:uid="{00000000-0005-0000-0000-00003B620000}"/>
    <cellStyle name="20% - Accent1 3 3 5 2 6" xfId="25333" xr:uid="{00000000-0005-0000-0000-00003C620000}"/>
    <cellStyle name="20% - Accent1 3 3 5 2 6 2" xfId="25334" xr:uid="{00000000-0005-0000-0000-00003D620000}"/>
    <cellStyle name="20% - Accent1 3 3 5 2 6 2 2" xfId="25335" xr:uid="{00000000-0005-0000-0000-00003E620000}"/>
    <cellStyle name="20% - Accent1 3 3 5 2 6 3" xfId="25336" xr:uid="{00000000-0005-0000-0000-00003F620000}"/>
    <cellStyle name="20% - Accent1 3 3 5 2 7" xfId="25337" xr:uid="{00000000-0005-0000-0000-000040620000}"/>
    <cellStyle name="20% - Accent1 3 3 5 2 7 2" xfId="25338" xr:uid="{00000000-0005-0000-0000-000041620000}"/>
    <cellStyle name="20% - Accent1 3 3 5 2 8" xfId="25339" xr:uid="{00000000-0005-0000-0000-000042620000}"/>
    <cellStyle name="20% - Accent1 3 3 5 2 8 2" xfId="25340" xr:uid="{00000000-0005-0000-0000-000043620000}"/>
    <cellStyle name="20% - Accent1 3 3 5 2 9" xfId="25341" xr:uid="{00000000-0005-0000-0000-000044620000}"/>
    <cellStyle name="20% - Accent1 3 3 5 3" xfId="25342" xr:uid="{00000000-0005-0000-0000-000045620000}"/>
    <cellStyle name="20% - Accent1 3 3 5 3 2" xfId="25343" xr:uid="{00000000-0005-0000-0000-000046620000}"/>
    <cellStyle name="20% - Accent1 3 3 5 3 2 2" xfId="25344" xr:uid="{00000000-0005-0000-0000-000047620000}"/>
    <cellStyle name="20% - Accent1 3 3 5 3 2 2 2" xfId="25345" xr:uid="{00000000-0005-0000-0000-000048620000}"/>
    <cellStyle name="20% - Accent1 3 3 5 3 2 2 2 2" xfId="25346" xr:uid="{00000000-0005-0000-0000-000049620000}"/>
    <cellStyle name="20% - Accent1 3 3 5 3 2 2 3" xfId="25347" xr:uid="{00000000-0005-0000-0000-00004A620000}"/>
    <cellStyle name="20% - Accent1 3 3 5 3 2 3" xfId="25348" xr:uid="{00000000-0005-0000-0000-00004B620000}"/>
    <cellStyle name="20% - Accent1 3 3 5 3 2 3 2" xfId="25349" xr:uid="{00000000-0005-0000-0000-00004C620000}"/>
    <cellStyle name="20% - Accent1 3 3 5 3 2 4" xfId="25350" xr:uid="{00000000-0005-0000-0000-00004D620000}"/>
    <cellStyle name="20% - Accent1 3 3 5 3 3" xfId="25351" xr:uid="{00000000-0005-0000-0000-00004E620000}"/>
    <cellStyle name="20% - Accent1 3 3 5 3 3 2" xfId="25352" xr:uid="{00000000-0005-0000-0000-00004F620000}"/>
    <cellStyle name="20% - Accent1 3 3 5 3 3 2 2" xfId="25353" xr:uid="{00000000-0005-0000-0000-000050620000}"/>
    <cellStyle name="20% - Accent1 3 3 5 3 3 2 2 2" xfId="25354" xr:uid="{00000000-0005-0000-0000-000051620000}"/>
    <cellStyle name="20% - Accent1 3 3 5 3 3 2 3" xfId="25355" xr:uid="{00000000-0005-0000-0000-000052620000}"/>
    <cellStyle name="20% - Accent1 3 3 5 3 3 3" xfId="25356" xr:uid="{00000000-0005-0000-0000-000053620000}"/>
    <cellStyle name="20% - Accent1 3 3 5 3 3 3 2" xfId="25357" xr:uid="{00000000-0005-0000-0000-000054620000}"/>
    <cellStyle name="20% - Accent1 3 3 5 3 3 4" xfId="25358" xr:uid="{00000000-0005-0000-0000-000055620000}"/>
    <cellStyle name="20% - Accent1 3 3 5 3 4" xfId="25359" xr:uid="{00000000-0005-0000-0000-000056620000}"/>
    <cellStyle name="20% - Accent1 3 3 5 3 4 2" xfId="25360" xr:uid="{00000000-0005-0000-0000-000057620000}"/>
    <cellStyle name="20% - Accent1 3 3 5 3 4 2 2" xfId="25361" xr:uid="{00000000-0005-0000-0000-000058620000}"/>
    <cellStyle name="20% - Accent1 3 3 5 3 4 2 2 2" xfId="25362" xr:uid="{00000000-0005-0000-0000-000059620000}"/>
    <cellStyle name="20% - Accent1 3 3 5 3 4 2 3" xfId="25363" xr:uid="{00000000-0005-0000-0000-00005A620000}"/>
    <cellStyle name="20% - Accent1 3 3 5 3 4 3" xfId="25364" xr:uid="{00000000-0005-0000-0000-00005B620000}"/>
    <cellStyle name="20% - Accent1 3 3 5 3 4 3 2" xfId="25365" xr:uid="{00000000-0005-0000-0000-00005C620000}"/>
    <cellStyle name="20% - Accent1 3 3 5 3 4 4" xfId="25366" xr:uid="{00000000-0005-0000-0000-00005D620000}"/>
    <cellStyle name="20% - Accent1 3 3 5 3 5" xfId="25367" xr:uid="{00000000-0005-0000-0000-00005E620000}"/>
    <cellStyle name="20% - Accent1 3 3 5 3 5 2" xfId="25368" xr:uid="{00000000-0005-0000-0000-00005F620000}"/>
    <cellStyle name="20% - Accent1 3 3 5 3 5 2 2" xfId="25369" xr:uid="{00000000-0005-0000-0000-000060620000}"/>
    <cellStyle name="20% - Accent1 3 3 5 3 5 3" xfId="25370" xr:uid="{00000000-0005-0000-0000-000061620000}"/>
    <cellStyle name="20% - Accent1 3 3 5 3 6" xfId="25371" xr:uid="{00000000-0005-0000-0000-000062620000}"/>
    <cellStyle name="20% - Accent1 3 3 5 3 6 2" xfId="25372" xr:uid="{00000000-0005-0000-0000-000063620000}"/>
    <cellStyle name="20% - Accent1 3 3 5 3 6 2 2" xfId="25373" xr:uid="{00000000-0005-0000-0000-000064620000}"/>
    <cellStyle name="20% - Accent1 3 3 5 3 6 3" xfId="25374" xr:uid="{00000000-0005-0000-0000-000065620000}"/>
    <cellStyle name="20% - Accent1 3 3 5 3 7" xfId="25375" xr:uid="{00000000-0005-0000-0000-000066620000}"/>
    <cellStyle name="20% - Accent1 3 3 5 3 7 2" xfId="25376" xr:uid="{00000000-0005-0000-0000-000067620000}"/>
    <cellStyle name="20% - Accent1 3 3 5 3 8" xfId="25377" xr:uid="{00000000-0005-0000-0000-000068620000}"/>
    <cellStyle name="20% - Accent1 3 3 5 3 8 2" xfId="25378" xr:uid="{00000000-0005-0000-0000-000069620000}"/>
    <cellStyle name="20% - Accent1 3 3 5 3 9" xfId="25379" xr:uid="{00000000-0005-0000-0000-00006A620000}"/>
    <cellStyle name="20% - Accent1 3 3 5 4" xfId="25380" xr:uid="{00000000-0005-0000-0000-00006B620000}"/>
    <cellStyle name="20% - Accent1 3 3 5 4 2" xfId="25381" xr:uid="{00000000-0005-0000-0000-00006C620000}"/>
    <cellStyle name="20% - Accent1 3 3 5 4 2 2" xfId="25382" xr:uid="{00000000-0005-0000-0000-00006D620000}"/>
    <cellStyle name="20% - Accent1 3 3 5 4 2 2 2" xfId="25383" xr:uid="{00000000-0005-0000-0000-00006E620000}"/>
    <cellStyle name="20% - Accent1 3 3 5 4 2 3" xfId="25384" xr:uid="{00000000-0005-0000-0000-00006F620000}"/>
    <cellStyle name="20% - Accent1 3 3 5 4 3" xfId="25385" xr:uid="{00000000-0005-0000-0000-000070620000}"/>
    <cellStyle name="20% - Accent1 3 3 5 4 3 2" xfId="25386" xr:uid="{00000000-0005-0000-0000-000071620000}"/>
    <cellStyle name="20% - Accent1 3 3 5 4 4" xfId="25387" xr:uid="{00000000-0005-0000-0000-000072620000}"/>
    <cellStyle name="20% - Accent1 3 3 5 5" xfId="25388" xr:uid="{00000000-0005-0000-0000-000073620000}"/>
    <cellStyle name="20% - Accent1 3 3 5 5 2" xfId="25389" xr:uid="{00000000-0005-0000-0000-000074620000}"/>
    <cellStyle name="20% - Accent1 3 3 5 5 2 2" xfId="25390" xr:uid="{00000000-0005-0000-0000-000075620000}"/>
    <cellStyle name="20% - Accent1 3 3 5 5 2 2 2" xfId="25391" xr:uid="{00000000-0005-0000-0000-000076620000}"/>
    <cellStyle name="20% - Accent1 3 3 5 5 2 3" xfId="25392" xr:uid="{00000000-0005-0000-0000-000077620000}"/>
    <cellStyle name="20% - Accent1 3 3 5 5 3" xfId="25393" xr:uid="{00000000-0005-0000-0000-000078620000}"/>
    <cellStyle name="20% - Accent1 3 3 5 5 3 2" xfId="25394" xr:uid="{00000000-0005-0000-0000-000079620000}"/>
    <cellStyle name="20% - Accent1 3 3 5 5 4" xfId="25395" xr:uid="{00000000-0005-0000-0000-00007A620000}"/>
    <cellStyle name="20% - Accent1 3 3 5 6" xfId="25396" xr:uid="{00000000-0005-0000-0000-00007B620000}"/>
    <cellStyle name="20% - Accent1 3 3 5 6 2" xfId="25397" xr:uid="{00000000-0005-0000-0000-00007C620000}"/>
    <cellStyle name="20% - Accent1 3 3 5 6 2 2" xfId="25398" xr:uid="{00000000-0005-0000-0000-00007D620000}"/>
    <cellStyle name="20% - Accent1 3 3 5 6 2 2 2" xfId="25399" xr:uid="{00000000-0005-0000-0000-00007E620000}"/>
    <cellStyle name="20% - Accent1 3 3 5 6 2 3" xfId="25400" xr:uid="{00000000-0005-0000-0000-00007F620000}"/>
    <cellStyle name="20% - Accent1 3 3 5 6 3" xfId="25401" xr:uid="{00000000-0005-0000-0000-000080620000}"/>
    <cellStyle name="20% - Accent1 3 3 5 6 3 2" xfId="25402" xr:uid="{00000000-0005-0000-0000-000081620000}"/>
    <cellStyle name="20% - Accent1 3 3 5 6 4" xfId="25403" xr:uid="{00000000-0005-0000-0000-000082620000}"/>
    <cellStyle name="20% - Accent1 3 3 5 7" xfId="25404" xr:uid="{00000000-0005-0000-0000-000083620000}"/>
    <cellStyle name="20% - Accent1 3 3 5 7 2" xfId="25405" xr:uid="{00000000-0005-0000-0000-000084620000}"/>
    <cellStyle name="20% - Accent1 3 3 5 7 2 2" xfId="25406" xr:uid="{00000000-0005-0000-0000-000085620000}"/>
    <cellStyle name="20% - Accent1 3 3 5 7 3" xfId="25407" xr:uid="{00000000-0005-0000-0000-000086620000}"/>
    <cellStyle name="20% - Accent1 3 3 5 8" xfId="25408" xr:uid="{00000000-0005-0000-0000-000087620000}"/>
    <cellStyle name="20% - Accent1 3 3 5 8 2" xfId="25409" xr:uid="{00000000-0005-0000-0000-000088620000}"/>
    <cellStyle name="20% - Accent1 3 3 5 8 2 2" xfId="25410" xr:uid="{00000000-0005-0000-0000-000089620000}"/>
    <cellStyle name="20% - Accent1 3 3 5 8 3" xfId="25411" xr:uid="{00000000-0005-0000-0000-00008A620000}"/>
    <cellStyle name="20% - Accent1 3 3 5 9" xfId="25412" xr:uid="{00000000-0005-0000-0000-00008B620000}"/>
    <cellStyle name="20% - Accent1 3 3 5 9 2" xfId="25413" xr:uid="{00000000-0005-0000-0000-00008C620000}"/>
    <cellStyle name="20% - Accent1 3 3 6" xfId="25414" xr:uid="{00000000-0005-0000-0000-00008D620000}"/>
    <cellStyle name="20% - Accent1 3 3 6 10" xfId="25415" xr:uid="{00000000-0005-0000-0000-00008E620000}"/>
    <cellStyle name="20% - Accent1 3 3 6 10 2" xfId="25416" xr:uid="{00000000-0005-0000-0000-00008F620000}"/>
    <cellStyle name="20% - Accent1 3 3 6 11" xfId="25417" xr:uid="{00000000-0005-0000-0000-000090620000}"/>
    <cellStyle name="20% - Accent1 3 3 6 2" xfId="25418" xr:uid="{00000000-0005-0000-0000-000091620000}"/>
    <cellStyle name="20% - Accent1 3 3 6 2 2" xfId="25419" xr:uid="{00000000-0005-0000-0000-000092620000}"/>
    <cellStyle name="20% - Accent1 3 3 6 2 2 2" xfId="25420" xr:uid="{00000000-0005-0000-0000-000093620000}"/>
    <cellStyle name="20% - Accent1 3 3 6 2 2 2 2" xfId="25421" xr:uid="{00000000-0005-0000-0000-000094620000}"/>
    <cellStyle name="20% - Accent1 3 3 6 2 2 2 2 2" xfId="25422" xr:uid="{00000000-0005-0000-0000-000095620000}"/>
    <cellStyle name="20% - Accent1 3 3 6 2 2 2 3" xfId="25423" xr:uid="{00000000-0005-0000-0000-000096620000}"/>
    <cellStyle name="20% - Accent1 3 3 6 2 2 3" xfId="25424" xr:uid="{00000000-0005-0000-0000-000097620000}"/>
    <cellStyle name="20% - Accent1 3 3 6 2 2 3 2" xfId="25425" xr:uid="{00000000-0005-0000-0000-000098620000}"/>
    <cellStyle name="20% - Accent1 3 3 6 2 2 4" xfId="25426" xr:uid="{00000000-0005-0000-0000-000099620000}"/>
    <cellStyle name="20% - Accent1 3 3 6 2 3" xfId="25427" xr:uid="{00000000-0005-0000-0000-00009A620000}"/>
    <cellStyle name="20% - Accent1 3 3 6 2 3 2" xfId="25428" xr:uid="{00000000-0005-0000-0000-00009B620000}"/>
    <cellStyle name="20% - Accent1 3 3 6 2 3 2 2" xfId="25429" xr:uid="{00000000-0005-0000-0000-00009C620000}"/>
    <cellStyle name="20% - Accent1 3 3 6 2 3 2 2 2" xfId="25430" xr:uid="{00000000-0005-0000-0000-00009D620000}"/>
    <cellStyle name="20% - Accent1 3 3 6 2 3 2 3" xfId="25431" xr:uid="{00000000-0005-0000-0000-00009E620000}"/>
    <cellStyle name="20% - Accent1 3 3 6 2 3 3" xfId="25432" xr:uid="{00000000-0005-0000-0000-00009F620000}"/>
    <cellStyle name="20% - Accent1 3 3 6 2 3 3 2" xfId="25433" xr:uid="{00000000-0005-0000-0000-0000A0620000}"/>
    <cellStyle name="20% - Accent1 3 3 6 2 3 4" xfId="25434" xr:uid="{00000000-0005-0000-0000-0000A1620000}"/>
    <cellStyle name="20% - Accent1 3 3 6 2 4" xfId="25435" xr:uid="{00000000-0005-0000-0000-0000A2620000}"/>
    <cellStyle name="20% - Accent1 3 3 6 2 4 2" xfId="25436" xr:uid="{00000000-0005-0000-0000-0000A3620000}"/>
    <cellStyle name="20% - Accent1 3 3 6 2 4 2 2" xfId="25437" xr:uid="{00000000-0005-0000-0000-0000A4620000}"/>
    <cellStyle name="20% - Accent1 3 3 6 2 4 2 2 2" xfId="25438" xr:uid="{00000000-0005-0000-0000-0000A5620000}"/>
    <cellStyle name="20% - Accent1 3 3 6 2 4 2 3" xfId="25439" xr:uid="{00000000-0005-0000-0000-0000A6620000}"/>
    <cellStyle name="20% - Accent1 3 3 6 2 4 3" xfId="25440" xr:uid="{00000000-0005-0000-0000-0000A7620000}"/>
    <cellStyle name="20% - Accent1 3 3 6 2 4 3 2" xfId="25441" xr:uid="{00000000-0005-0000-0000-0000A8620000}"/>
    <cellStyle name="20% - Accent1 3 3 6 2 4 4" xfId="25442" xr:uid="{00000000-0005-0000-0000-0000A9620000}"/>
    <cellStyle name="20% - Accent1 3 3 6 2 5" xfId="25443" xr:uid="{00000000-0005-0000-0000-0000AA620000}"/>
    <cellStyle name="20% - Accent1 3 3 6 2 5 2" xfId="25444" xr:uid="{00000000-0005-0000-0000-0000AB620000}"/>
    <cellStyle name="20% - Accent1 3 3 6 2 5 2 2" xfId="25445" xr:uid="{00000000-0005-0000-0000-0000AC620000}"/>
    <cellStyle name="20% - Accent1 3 3 6 2 5 3" xfId="25446" xr:uid="{00000000-0005-0000-0000-0000AD620000}"/>
    <cellStyle name="20% - Accent1 3 3 6 2 6" xfId="25447" xr:uid="{00000000-0005-0000-0000-0000AE620000}"/>
    <cellStyle name="20% - Accent1 3 3 6 2 6 2" xfId="25448" xr:uid="{00000000-0005-0000-0000-0000AF620000}"/>
    <cellStyle name="20% - Accent1 3 3 6 2 6 2 2" xfId="25449" xr:uid="{00000000-0005-0000-0000-0000B0620000}"/>
    <cellStyle name="20% - Accent1 3 3 6 2 6 3" xfId="25450" xr:uid="{00000000-0005-0000-0000-0000B1620000}"/>
    <cellStyle name="20% - Accent1 3 3 6 2 7" xfId="25451" xr:uid="{00000000-0005-0000-0000-0000B2620000}"/>
    <cellStyle name="20% - Accent1 3 3 6 2 7 2" xfId="25452" xr:uid="{00000000-0005-0000-0000-0000B3620000}"/>
    <cellStyle name="20% - Accent1 3 3 6 2 8" xfId="25453" xr:uid="{00000000-0005-0000-0000-0000B4620000}"/>
    <cellStyle name="20% - Accent1 3 3 6 2 8 2" xfId="25454" xr:uid="{00000000-0005-0000-0000-0000B5620000}"/>
    <cellStyle name="20% - Accent1 3 3 6 2 9" xfId="25455" xr:uid="{00000000-0005-0000-0000-0000B6620000}"/>
    <cellStyle name="20% - Accent1 3 3 6 3" xfId="25456" xr:uid="{00000000-0005-0000-0000-0000B7620000}"/>
    <cellStyle name="20% - Accent1 3 3 6 3 2" xfId="25457" xr:uid="{00000000-0005-0000-0000-0000B8620000}"/>
    <cellStyle name="20% - Accent1 3 3 6 3 2 2" xfId="25458" xr:uid="{00000000-0005-0000-0000-0000B9620000}"/>
    <cellStyle name="20% - Accent1 3 3 6 3 2 2 2" xfId="25459" xr:uid="{00000000-0005-0000-0000-0000BA620000}"/>
    <cellStyle name="20% - Accent1 3 3 6 3 2 2 2 2" xfId="25460" xr:uid="{00000000-0005-0000-0000-0000BB620000}"/>
    <cellStyle name="20% - Accent1 3 3 6 3 2 2 3" xfId="25461" xr:uid="{00000000-0005-0000-0000-0000BC620000}"/>
    <cellStyle name="20% - Accent1 3 3 6 3 2 3" xfId="25462" xr:uid="{00000000-0005-0000-0000-0000BD620000}"/>
    <cellStyle name="20% - Accent1 3 3 6 3 2 3 2" xfId="25463" xr:uid="{00000000-0005-0000-0000-0000BE620000}"/>
    <cellStyle name="20% - Accent1 3 3 6 3 2 4" xfId="25464" xr:uid="{00000000-0005-0000-0000-0000BF620000}"/>
    <cellStyle name="20% - Accent1 3 3 6 3 3" xfId="25465" xr:uid="{00000000-0005-0000-0000-0000C0620000}"/>
    <cellStyle name="20% - Accent1 3 3 6 3 3 2" xfId="25466" xr:uid="{00000000-0005-0000-0000-0000C1620000}"/>
    <cellStyle name="20% - Accent1 3 3 6 3 3 2 2" xfId="25467" xr:uid="{00000000-0005-0000-0000-0000C2620000}"/>
    <cellStyle name="20% - Accent1 3 3 6 3 3 2 2 2" xfId="25468" xr:uid="{00000000-0005-0000-0000-0000C3620000}"/>
    <cellStyle name="20% - Accent1 3 3 6 3 3 2 3" xfId="25469" xr:uid="{00000000-0005-0000-0000-0000C4620000}"/>
    <cellStyle name="20% - Accent1 3 3 6 3 3 3" xfId="25470" xr:uid="{00000000-0005-0000-0000-0000C5620000}"/>
    <cellStyle name="20% - Accent1 3 3 6 3 3 3 2" xfId="25471" xr:uid="{00000000-0005-0000-0000-0000C6620000}"/>
    <cellStyle name="20% - Accent1 3 3 6 3 3 4" xfId="25472" xr:uid="{00000000-0005-0000-0000-0000C7620000}"/>
    <cellStyle name="20% - Accent1 3 3 6 3 4" xfId="25473" xr:uid="{00000000-0005-0000-0000-0000C8620000}"/>
    <cellStyle name="20% - Accent1 3 3 6 3 4 2" xfId="25474" xr:uid="{00000000-0005-0000-0000-0000C9620000}"/>
    <cellStyle name="20% - Accent1 3 3 6 3 4 2 2" xfId="25475" xr:uid="{00000000-0005-0000-0000-0000CA620000}"/>
    <cellStyle name="20% - Accent1 3 3 6 3 4 2 2 2" xfId="25476" xr:uid="{00000000-0005-0000-0000-0000CB620000}"/>
    <cellStyle name="20% - Accent1 3 3 6 3 4 2 3" xfId="25477" xr:uid="{00000000-0005-0000-0000-0000CC620000}"/>
    <cellStyle name="20% - Accent1 3 3 6 3 4 3" xfId="25478" xr:uid="{00000000-0005-0000-0000-0000CD620000}"/>
    <cellStyle name="20% - Accent1 3 3 6 3 4 3 2" xfId="25479" xr:uid="{00000000-0005-0000-0000-0000CE620000}"/>
    <cellStyle name="20% - Accent1 3 3 6 3 4 4" xfId="25480" xr:uid="{00000000-0005-0000-0000-0000CF620000}"/>
    <cellStyle name="20% - Accent1 3 3 6 3 5" xfId="25481" xr:uid="{00000000-0005-0000-0000-0000D0620000}"/>
    <cellStyle name="20% - Accent1 3 3 6 3 5 2" xfId="25482" xr:uid="{00000000-0005-0000-0000-0000D1620000}"/>
    <cellStyle name="20% - Accent1 3 3 6 3 5 2 2" xfId="25483" xr:uid="{00000000-0005-0000-0000-0000D2620000}"/>
    <cellStyle name="20% - Accent1 3 3 6 3 5 3" xfId="25484" xr:uid="{00000000-0005-0000-0000-0000D3620000}"/>
    <cellStyle name="20% - Accent1 3 3 6 3 6" xfId="25485" xr:uid="{00000000-0005-0000-0000-0000D4620000}"/>
    <cellStyle name="20% - Accent1 3 3 6 3 6 2" xfId="25486" xr:uid="{00000000-0005-0000-0000-0000D5620000}"/>
    <cellStyle name="20% - Accent1 3 3 6 3 6 2 2" xfId="25487" xr:uid="{00000000-0005-0000-0000-0000D6620000}"/>
    <cellStyle name="20% - Accent1 3 3 6 3 6 3" xfId="25488" xr:uid="{00000000-0005-0000-0000-0000D7620000}"/>
    <cellStyle name="20% - Accent1 3 3 6 3 7" xfId="25489" xr:uid="{00000000-0005-0000-0000-0000D8620000}"/>
    <cellStyle name="20% - Accent1 3 3 6 3 7 2" xfId="25490" xr:uid="{00000000-0005-0000-0000-0000D9620000}"/>
    <cellStyle name="20% - Accent1 3 3 6 3 8" xfId="25491" xr:uid="{00000000-0005-0000-0000-0000DA620000}"/>
    <cellStyle name="20% - Accent1 3 3 6 3 8 2" xfId="25492" xr:uid="{00000000-0005-0000-0000-0000DB620000}"/>
    <cellStyle name="20% - Accent1 3 3 6 3 9" xfId="25493" xr:uid="{00000000-0005-0000-0000-0000DC620000}"/>
    <cellStyle name="20% - Accent1 3 3 6 4" xfId="25494" xr:uid="{00000000-0005-0000-0000-0000DD620000}"/>
    <cellStyle name="20% - Accent1 3 3 6 4 2" xfId="25495" xr:uid="{00000000-0005-0000-0000-0000DE620000}"/>
    <cellStyle name="20% - Accent1 3 3 6 4 2 2" xfId="25496" xr:uid="{00000000-0005-0000-0000-0000DF620000}"/>
    <cellStyle name="20% - Accent1 3 3 6 4 2 2 2" xfId="25497" xr:uid="{00000000-0005-0000-0000-0000E0620000}"/>
    <cellStyle name="20% - Accent1 3 3 6 4 2 3" xfId="25498" xr:uid="{00000000-0005-0000-0000-0000E1620000}"/>
    <cellStyle name="20% - Accent1 3 3 6 4 3" xfId="25499" xr:uid="{00000000-0005-0000-0000-0000E2620000}"/>
    <cellStyle name="20% - Accent1 3 3 6 4 3 2" xfId="25500" xr:uid="{00000000-0005-0000-0000-0000E3620000}"/>
    <cellStyle name="20% - Accent1 3 3 6 4 4" xfId="25501" xr:uid="{00000000-0005-0000-0000-0000E4620000}"/>
    <cellStyle name="20% - Accent1 3 3 6 5" xfId="25502" xr:uid="{00000000-0005-0000-0000-0000E5620000}"/>
    <cellStyle name="20% - Accent1 3 3 6 5 2" xfId="25503" xr:uid="{00000000-0005-0000-0000-0000E6620000}"/>
    <cellStyle name="20% - Accent1 3 3 6 5 2 2" xfId="25504" xr:uid="{00000000-0005-0000-0000-0000E7620000}"/>
    <cellStyle name="20% - Accent1 3 3 6 5 2 2 2" xfId="25505" xr:uid="{00000000-0005-0000-0000-0000E8620000}"/>
    <cellStyle name="20% - Accent1 3 3 6 5 2 3" xfId="25506" xr:uid="{00000000-0005-0000-0000-0000E9620000}"/>
    <cellStyle name="20% - Accent1 3 3 6 5 3" xfId="25507" xr:uid="{00000000-0005-0000-0000-0000EA620000}"/>
    <cellStyle name="20% - Accent1 3 3 6 5 3 2" xfId="25508" xr:uid="{00000000-0005-0000-0000-0000EB620000}"/>
    <cellStyle name="20% - Accent1 3 3 6 5 4" xfId="25509" xr:uid="{00000000-0005-0000-0000-0000EC620000}"/>
    <cellStyle name="20% - Accent1 3 3 6 6" xfId="25510" xr:uid="{00000000-0005-0000-0000-0000ED620000}"/>
    <cellStyle name="20% - Accent1 3 3 6 6 2" xfId="25511" xr:uid="{00000000-0005-0000-0000-0000EE620000}"/>
    <cellStyle name="20% - Accent1 3 3 6 6 2 2" xfId="25512" xr:uid="{00000000-0005-0000-0000-0000EF620000}"/>
    <cellStyle name="20% - Accent1 3 3 6 6 2 2 2" xfId="25513" xr:uid="{00000000-0005-0000-0000-0000F0620000}"/>
    <cellStyle name="20% - Accent1 3 3 6 6 2 3" xfId="25514" xr:uid="{00000000-0005-0000-0000-0000F1620000}"/>
    <cellStyle name="20% - Accent1 3 3 6 6 3" xfId="25515" xr:uid="{00000000-0005-0000-0000-0000F2620000}"/>
    <cellStyle name="20% - Accent1 3 3 6 6 3 2" xfId="25516" xr:uid="{00000000-0005-0000-0000-0000F3620000}"/>
    <cellStyle name="20% - Accent1 3 3 6 6 4" xfId="25517" xr:uid="{00000000-0005-0000-0000-0000F4620000}"/>
    <cellStyle name="20% - Accent1 3 3 6 7" xfId="25518" xr:uid="{00000000-0005-0000-0000-0000F5620000}"/>
    <cellStyle name="20% - Accent1 3 3 6 7 2" xfId="25519" xr:uid="{00000000-0005-0000-0000-0000F6620000}"/>
    <cellStyle name="20% - Accent1 3 3 6 7 2 2" xfId="25520" xr:uid="{00000000-0005-0000-0000-0000F7620000}"/>
    <cellStyle name="20% - Accent1 3 3 6 7 3" xfId="25521" xr:uid="{00000000-0005-0000-0000-0000F8620000}"/>
    <cellStyle name="20% - Accent1 3 3 6 8" xfId="25522" xr:uid="{00000000-0005-0000-0000-0000F9620000}"/>
    <cellStyle name="20% - Accent1 3 3 6 8 2" xfId="25523" xr:uid="{00000000-0005-0000-0000-0000FA620000}"/>
    <cellStyle name="20% - Accent1 3 3 6 8 2 2" xfId="25524" xr:uid="{00000000-0005-0000-0000-0000FB620000}"/>
    <cellStyle name="20% - Accent1 3 3 6 8 3" xfId="25525" xr:uid="{00000000-0005-0000-0000-0000FC620000}"/>
    <cellStyle name="20% - Accent1 3 3 6 9" xfId="25526" xr:uid="{00000000-0005-0000-0000-0000FD620000}"/>
    <cellStyle name="20% - Accent1 3 3 6 9 2" xfId="25527" xr:uid="{00000000-0005-0000-0000-0000FE620000}"/>
    <cellStyle name="20% - Accent1 3 3 7" xfId="25528" xr:uid="{00000000-0005-0000-0000-0000FF620000}"/>
    <cellStyle name="20% - Accent1 3 3 7 2" xfId="25529" xr:uid="{00000000-0005-0000-0000-000000630000}"/>
    <cellStyle name="20% - Accent1 3 3 7 2 2" xfId="25530" xr:uid="{00000000-0005-0000-0000-000001630000}"/>
    <cellStyle name="20% - Accent1 3 3 7 2 2 2" xfId="25531" xr:uid="{00000000-0005-0000-0000-000002630000}"/>
    <cellStyle name="20% - Accent1 3 3 7 2 2 2 2" xfId="25532" xr:uid="{00000000-0005-0000-0000-000003630000}"/>
    <cellStyle name="20% - Accent1 3 3 7 2 2 3" xfId="25533" xr:uid="{00000000-0005-0000-0000-000004630000}"/>
    <cellStyle name="20% - Accent1 3 3 7 2 3" xfId="25534" xr:uid="{00000000-0005-0000-0000-000005630000}"/>
    <cellStyle name="20% - Accent1 3 3 7 2 3 2" xfId="25535" xr:uid="{00000000-0005-0000-0000-000006630000}"/>
    <cellStyle name="20% - Accent1 3 3 7 2 4" xfId="25536" xr:uid="{00000000-0005-0000-0000-000007630000}"/>
    <cellStyle name="20% - Accent1 3 3 7 3" xfId="25537" xr:uid="{00000000-0005-0000-0000-000008630000}"/>
    <cellStyle name="20% - Accent1 3 3 7 3 2" xfId="25538" xr:uid="{00000000-0005-0000-0000-000009630000}"/>
    <cellStyle name="20% - Accent1 3 3 7 3 2 2" xfId="25539" xr:uid="{00000000-0005-0000-0000-00000A630000}"/>
    <cellStyle name="20% - Accent1 3 3 7 3 2 2 2" xfId="25540" xr:uid="{00000000-0005-0000-0000-00000B630000}"/>
    <cellStyle name="20% - Accent1 3 3 7 3 2 3" xfId="25541" xr:uid="{00000000-0005-0000-0000-00000C630000}"/>
    <cellStyle name="20% - Accent1 3 3 7 3 3" xfId="25542" xr:uid="{00000000-0005-0000-0000-00000D630000}"/>
    <cellStyle name="20% - Accent1 3 3 7 3 3 2" xfId="25543" xr:uid="{00000000-0005-0000-0000-00000E630000}"/>
    <cellStyle name="20% - Accent1 3 3 7 3 4" xfId="25544" xr:uid="{00000000-0005-0000-0000-00000F630000}"/>
    <cellStyle name="20% - Accent1 3 3 7 4" xfId="25545" xr:uid="{00000000-0005-0000-0000-000010630000}"/>
    <cellStyle name="20% - Accent1 3 3 7 4 2" xfId="25546" xr:uid="{00000000-0005-0000-0000-000011630000}"/>
    <cellStyle name="20% - Accent1 3 3 7 4 2 2" xfId="25547" xr:uid="{00000000-0005-0000-0000-000012630000}"/>
    <cellStyle name="20% - Accent1 3 3 7 4 2 2 2" xfId="25548" xr:uid="{00000000-0005-0000-0000-000013630000}"/>
    <cellStyle name="20% - Accent1 3 3 7 4 2 3" xfId="25549" xr:uid="{00000000-0005-0000-0000-000014630000}"/>
    <cellStyle name="20% - Accent1 3 3 7 4 3" xfId="25550" xr:uid="{00000000-0005-0000-0000-000015630000}"/>
    <cellStyle name="20% - Accent1 3 3 7 4 3 2" xfId="25551" xr:uid="{00000000-0005-0000-0000-000016630000}"/>
    <cellStyle name="20% - Accent1 3 3 7 4 4" xfId="25552" xr:uid="{00000000-0005-0000-0000-000017630000}"/>
    <cellStyle name="20% - Accent1 3 3 7 5" xfId="25553" xr:uid="{00000000-0005-0000-0000-000018630000}"/>
    <cellStyle name="20% - Accent1 3 3 7 5 2" xfId="25554" xr:uid="{00000000-0005-0000-0000-000019630000}"/>
    <cellStyle name="20% - Accent1 3 3 7 5 2 2" xfId="25555" xr:uid="{00000000-0005-0000-0000-00001A630000}"/>
    <cellStyle name="20% - Accent1 3 3 7 5 3" xfId="25556" xr:uid="{00000000-0005-0000-0000-00001B630000}"/>
    <cellStyle name="20% - Accent1 3 3 7 6" xfId="25557" xr:uid="{00000000-0005-0000-0000-00001C630000}"/>
    <cellStyle name="20% - Accent1 3 3 7 6 2" xfId="25558" xr:uid="{00000000-0005-0000-0000-00001D630000}"/>
    <cellStyle name="20% - Accent1 3 3 7 6 2 2" xfId="25559" xr:uid="{00000000-0005-0000-0000-00001E630000}"/>
    <cellStyle name="20% - Accent1 3 3 7 6 3" xfId="25560" xr:uid="{00000000-0005-0000-0000-00001F630000}"/>
    <cellStyle name="20% - Accent1 3 3 7 7" xfId="25561" xr:uid="{00000000-0005-0000-0000-000020630000}"/>
    <cellStyle name="20% - Accent1 3 3 7 7 2" xfId="25562" xr:uid="{00000000-0005-0000-0000-000021630000}"/>
    <cellStyle name="20% - Accent1 3 3 7 8" xfId="25563" xr:uid="{00000000-0005-0000-0000-000022630000}"/>
    <cellStyle name="20% - Accent1 3 3 7 8 2" xfId="25564" xr:uid="{00000000-0005-0000-0000-000023630000}"/>
    <cellStyle name="20% - Accent1 3 3 7 9" xfId="25565" xr:uid="{00000000-0005-0000-0000-000024630000}"/>
    <cellStyle name="20% - Accent1 3 3 8" xfId="25566" xr:uid="{00000000-0005-0000-0000-000025630000}"/>
    <cellStyle name="20% - Accent1 3 3 8 2" xfId="25567" xr:uid="{00000000-0005-0000-0000-000026630000}"/>
    <cellStyle name="20% - Accent1 3 3 8 2 2" xfId="25568" xr:uid="{00000000-0005-0000-0000-000027630000}"/>
    <cellStyle name="20% - Accent1 3 3 8 2 2 2" xfId="25569" xr:uid="{00000000-0005-0000-0000-000028630000}"/>
    <cellStyle name="20% - Accent1 3 3 8 2 2 2 2" xfId="25570" xr:uid="{00000000-0005-0000-0000-000029630000}"/>
    <cellStyle name="20% - Accent1 3 3 8 2 2 3" xfId="25571" xr:uid="{00000000-0005-0000-0000-00002A630000}"/>
    <cellStyle name="20% - Accent1 3 3 8 2 3" xfId="25572" xr:uid="{00000000-0005-0000-0000-00002B630000}"/>
    <cellStyle name="20% - Accent1 3 3 8 2 3 2" xfId="25573" xr:uid="{00000000-0005-0000-0000-00002C630000}"/>
    <cellStyle name="20% - Accent1 3 3 8 2 4" xfId="25574" xr:uid="{00000000-0005-0000-0000-00002D630000}"/>
    <cellStyle name="20% - Accent1 3 3 8 3" xfId="25575" xr:uid="{00000000-0005-0000-0000-00002E630000}"/>
    <cellStyle name="20% - Accent1 3 3 8 3 2" xfId="25576" xr:uid="{00000000-0005-0000-0000-00002F630000}"/>
    <cellStyle name="20% - Accent1 3 3 8 3 2 2" xfId="25577" xr:uid="{00000000-0005-0000-0000-000030630000}"/>
    <cellStyle name="20% - Accent1 3 3 8 3 2 2 2" xfId="25578" xr:uid="{00000000-0005-0000-0000-000031630000}"/>
    <cellStyle name="20% - Accent1 3 3 8 3 2 3" xfId="25579" xr:uid="{00000000-0005-0000-0000-000032630000}"/>
    <cellStyle name="20% - Accent1 3 3 8 3 3" xfId="25580" xr:uid="{00000000-0005-0000-0000-000033630000}"/>
    <cellStyle name="20% - Accent1 3 3 8 3 3 2" xfId="25581" xr:uid="{00000000-0005-0000-0000-000034630000}"/>
    <cellStyle name="20% - Accent1 3 3 8 3 4" xfId="25582" xr:uid="{00000000-0005-0000-0000-000035630000}"/>
    <cellStyle name="20% - Accent1 3 3 8 4" xfId="25583" xr:uid="{00000000-0005-0000-0000-000036630000}"/>
    <cellStyle name="20% - Accent1 3 3 8 4 2" xfId="25584" xr:uid="{00000000-0005-0000-0000-000037630000}"/>
    <cellStyle name="20% - Accent1 3 3 8 4 2 2" xfId="25585" xr:uid="{00000000-0005-0000-0000-000038630000}"/>
    <cellStyle name="20% - Accent1 3 3 8 4 2 2 2" xfId="25586" xr:uid="{00000000-0005-0000-0000-000039630000}"/>
    <cellStyle name="20% - Accent1 3 3 8 4 2 3" xfId="25587" xr:uid="{00000000-0005-0000-0000-00003A630000}"/>
    <cellStyle name="20% - Accent1 3 3 8 4 3" xfId="25588" xr:uid="{00000000-0005-0000-0000-00003B630000}"/>
    <cellStyle name="20% - Accent1 3 3 8 4 3 2" xfId="25589" xr:uid="{00000000-0005-0000-0000-00003C630000}"/>
    <cellStyle name="20% - Accent1 3 3 8 4 4" xfId="25590" xr:uid="{00000000-0005-0000-0000-00003D630000}"/>
    <cellStyle name="20% - Accent1 3 3 8 5" xfId="25591" xr:uid="{00000000-0005-0000-0000-00003E630000}"/>
    <cellStyle name="20% - Accent1 3 3 8 5 2" xfId="25592" xr:uid="{00000000-0005-0000-0000-00003F630000}"/>
    <cellStyle name="20% - Accent1 3 3 8 5 2 2" xfId="25593" xr:uid="{00000000-0005-0000-0000-000040630000}"/>
    <cellStyle name="20% - Accent1 3 3 8 5 3" xfId="25594" xr:uid="{00000000-0005-0000-0000-000041630000}"/>
    <cellStyle name="20% - Accent1 3 3 8 6" xfId="25595" xr:uid="{00000000-0005-0000-0000-000042630000}"/>
    <cellStyle name="20% - Accent1 3 3 8 6 2" xfId="25596" xr:uid="{00000000-0005-0000-0000-000043630000}"/>
    <cellStyle name="20% - Accent1 3 3 8 6 2 2" xfId="25597" xr:uid="{00000000-0005-0000-0000-000044630000}"/>
    <cellStyle name="20% - Accent1 3 3 8 6 3" xfId="25598" xr:uid="{00000000-0005-0000-0000-000045630000}"/>
    <cellStyle name="20% - Accent1 3 3 8 7" xfId="25599" xr:uid="{00000000-0005-0000-0000-000046630000}"/>
    <cellStyle name="20% - Accent1 3 3 8 7 2" xfId="25600" xr:uid="{00000000-0005-0000-0000-000047630000}"/>
    <cellStyle name="20% - Accent1 3 3 8 8" xfId="25601" xr:uid="{00000000-0005-0000-0000-000048630000}"/>
    <cellStyle name="20% - Accent1 3 3 8 8 2" xfId="25602" xr:uid="{00000000-0005-0000-0000-000049630000}"/>
    <cellStyle name="20% - Accent1 3 3 8 9" xfId="25603" xr:uid="{00000000-0005-0000-0000-00004A630000}"/>
    <cellStyle name="20% - Accent1 3 3 9" xfId="25604" xr:uid="{00000000-0005-0000-0000-00004B630000}"/>
    <cellStyle name="20% - Accent1 3 3 9 2" xfId="25605" xr:uid="{00000000-0005-0000-0000-00004C630000}"/>
    <cellStyle name="20% - Accent1 3 3 9 2 2" xfId="25606" xr:uid="{00000000-0005-0000-0000-00004D630000}"/>
    <cellStyle name="20% - Accent1 3 3 9 2 2 2" xfId="25607" xr:uid="{00000000-0005-0000-0000-00004E630000}"/>
    <cellStyle name="20% - Accent1 3 3 9 2 3" xfId="25608" xr:uid="{00000000-0005-0000-0000-00004F630000}"/>
    <cellStyle name="20% - Accent1 3 3 9 3" xfId="25609" xr:uid="{00000000-0005-0000-0000-000050630000}"/>
    <cellStyle name="20% - Accent1 3 3 9 3 2" xfId="25610" xr:uid="{00000000-0005-0000-0000-000051630000}"/>
    <cellStyle name="20% - Accent1 3 3 9 4" xfId="25611" xr:uid="{00000000-0005-0000-0000-000052630000}"/>
    <cellStyle name="20% - Accent1 3 4" xfId="25612" xr:uid="{00000000-0005-0000-0000-000053630000}"/>
    <cellStyle name="20% - Accent1 3 4 10" xfId="25613" xr:uid="{00000000-0005-0000-0000-000054630000}"/>
    <cellStyle name="20% - Accent1 3 4 10 2" xfId="25614" xr:uid="{00000000-0005-0000-0000-000055630000}"/>
    <cellStyle name="20% - Accent1 3 4 10 2 2" xfId="25615" xr:uid="{00000000-0005-0000-0000-000056630000}"/>
    <cellStyle name="20% - Accent1 3 4 10 2 2 2" xfId="25616" xr:uid="{00000000-0005-0000-0000-000057630000}"/>
    <cellStyle name="20% - Accent1 3 4 10 2 3" xfId="25617" xr:uid="{00000000-0005-0000-0000-000058630000}"/>
    <cellStyle name="20% - Accent1 3 4 10 3" xfId="25618" xr:uid="{00000000-0005-0000-0000-000059630000}"/>
    <cellStyle name="20% - Accent1 3 4 10 3 2" xfId="25619" xr:uid="{00000000-0005-0000-0000-00005A630000}"/>
    <cellStyle name="20% - Accent1 3 4 10 4" xfId="25620" xr:uid="{00000000-0005-0000-0000-00005B630000}"/>
    <cellStyle name="20% - Accent1 3 4 11" xfId="25621" xr:uid="{00000000-0005-0000-0000-00005C630000}"/>
    <cellStyle name="20% - Accent1 3 4 11 2" xfId="25622" xr:uid="{00000000-0005-0000-0000-00005D630000}"/>
    <cellStyle name="20% - Accent1 3 4 11 2 2" xfId="25623" xr:uid="{00000000-0005-0000-0000-00005E630000}"/>
    <cellStyle name="20% - Accent1 3 4 11 2 2 2" xfId="25624" xr:uid="{00000000-0005-0000-0000-00005F630000}"/>
    <cellStyle name="20% - Accent1 3 4 11 2 3" xfId="25625" xr:uid="{00000000-0005-0000-0000-000060630000}"/>
    <cellStyle name="20% - Accent1 3 4 11 3" xfId="25626" xr:uid="{00000000-0005-0000-0000-000061630000}"/>
    <cellStyle name="20% - Accent1 3 4 11 3 2" xfId="25627" xr:uid="{00000000-0005-0000-0000-000062630000}"/>
    <cellStyle name="20% - Accent1 3 4 11 4" xfId="25628" xr:uid="{00000000-0005-0000-0000-000063630000}"/>
    <cellStyle name="20% - Accent1 3 4 12" xfId="25629" xr:uid="{00000000-0005-0000-0000-000064630000}"/>
    <cellStyle name="20% - Accent1 3 4 12 2" xfId="25630" xr:uid="{00000000-0005-0000-0000-000065630000}"/>
    <cellStyle name="20% - Accent1 3 4 12 2 2" xfId="25631" xr:uid="{00000000-0005-0000-0000-000066630000}"/>
    <cellStyle name="20% - Accent1 3 4 12 3" xfId="25632" xr:uid="{00000000-0005-0000-0000-000067630000}"/>
    <cellStyle name="20% - Accent1 3 4 13" xfId="25633" xr:uid="{00000000-0005-0000-0000-000068630000}"/>
    <cellStyle name="20% - Accent1 3 4 13 2" xfId="25634" xr:uid="{00000000-0005-0000-0000-000069630000}"/>
    <cellStyle name="20% - Accent1 3 4 13 2 2" xfId="25635" xr:uid="{00000000-0005-0000-0000-00006A630000}"/>
    <cellStyle name="20% - Accent1 3 4 13 3" xfId="25636" xr:uid="{00000000-0005-0000-0000-00006B630000}"/>
    <cellStyle name="20% - Accent1 3 4 14" xfId="25637" xr:uid="{00000000-0005-0000-0000-00006C630000}"/>
    <cellStyle name="20% - Accent1 3 4 14 2" xfId="25638" xr:uid="{00000000-0005-0000-0000-00006D630000}"/>
    <cellStyle name="20% - Accent1 3 4 15" xfId="25639" xr:uid="{00000000-0005-0000-0000-00006E630000}"/>
    <cellStyle name="20% - Accent1 3 4 15 2" xfId="25640" xr:uid="{00000000-0005-0000-0000-00006F630000}"/>
    <cellStyle name="20% - Accent1 3 4 16" xfId="25641" xr:uid="{00000000-0005-0000-0000-000070630000}"/>
    <cellStyle name="20% - Accent1 3 4 2" xfId="25642" xr:uid="{00000000-0005-0000-0000-000071630000}"/>
    <cellStyle name="20% - Accent1 3 4 2 10" xfId="25643" xr:uid="{00000000-0005-0000-0000-000072630000}"/>
    <cellStyle name="20% - Accent1 3 4 2 10 2" xfId="25644" xr:uid="{00000000-0005-0000-0000-000073630000}"/>
    <cellStyle name="20% - Accent1 3 4 2 10 2 2" xfId="25645" xr:uid="{00000000-0005-0000-0000-000074630000}"/>
    <cellStyle name="20% - Accent1 3 4 2 10 2 2 2" xfId="25646" xr:uid="{00000000-0005-0000-0000-000075630000}"/>
    <cellStyle name="20% - Accent1 3 4 2 10 2 3" xfId="25647" xr:uid="{00000000-0005-0000-0000-000076630000}"/>
    <cellStyle name="20% - Accent1 3 4 2 10 3" xfId="25648" xr:uid="{00000000-0005-0000-0000-000077630000}"/>
    <cellStyle name="20% - Accent1 3 4 2 10 3 2" xfId="25649" xr:uid="{00000000-0005-0000-0000-000078630000}"/>
    <cellStyle name="20% - Accent1 3 4 2 10 4" xfId="25650" xr:uid="{00000000-0005-0000-0000-000079630000}"/>
    <cellStyle name="20% - Accent1 3 4 2 11" xfId="25651" xr:uid="{00000000-0005-0000-0000-00007A630000}"/>
    <cellStyle name="20% - Accent1 3 4 2 11 2" xfId="25652" xr:uid="{00000000-0005-0000-0000-00007B630000}"/>
    <cellStyle name="20% - Accent1 3 4 2 11 2 2" xfId="25653" xr:uid="{00000000-0005-0000-0000-00007C630000}"/>
    <cellStyle name="20% - Accent1 3 4 2 11 3" xfId="25654" xr:uid="{00000000-0005-0000-0000-00007D630000}"/>
    <cellStyle name="20% - Accent1 3 4 2 12" xfId="25655" xr:uid="{00000000-0005-0000-0000-00007E630000}"/>
    <cellStyle name="20% - Accent1 3 4 2 12 2" xfId="25656" xr:uid="{00000000-0005-0000-0000-00007F630000}"/>
    <cellStyle name="20% - Accent1 3 4 2 12 2 2" xfId="25657" xr:uid="{00000000-0005-0000-0000-000080630000}"/>
    <cellStyle name="20% - Accent1 3 4 2 12 3" xfId="25658" xr:uid="{00000000-0005-0000-0000-000081630000}"/>
    <cellStyle name="20% - Accent1 3 4 2 13" xfId="25659" xr:uid="{00000000-0005-0000-0000-000082630000}"/>
    <cellStyle name="20% - Accent1 3 4 2 13 2" xfId="25660" xr:uid="{00000000-0005-0000-0000-000083630000}"/>
    <cellStyle name="20% - Accent1 3 4 2 14" xfId="25661" xr:uid="{00000000-0005-0000-0000-000084630000}"/>
    <cellStyle name="20% - Accent1 3 4 2 14 2" xfId="25662" xr:uid="{00000000-0005-0000-0000-000085630000}"/>
    <cellStyle name="20% - Accent1 3 4 2 15" xfId="25663" xr:uid="{00000000-0005-0000-0000-000086630000}"/>
    <cellStyle name="20% - Accent1 3 4 2 2" xfId="25664" xr:uid="{00000000-0005-0000-0000-000087630000}"/>
    <cellStyle name="20% - Accent1 3 4 2 2 10" xfId="25665" xr:uid="{00000000-0005-0000-0000-000088630000}"/>
    <cellStyle name="20% - Accent1 3 4 2 2 10 2" xfId="25666" xr:uid="{00000000-0005-0000-0000-000089630000}"/>
    <cellStyle name="20% - Accent1 3 4 2 2 10 2 2" xfId="25667" xr:uid="{00000000-0005-0000-0000-00008A630000}"/>
    <cellStyle name="20% - Accent1 3 4 2 2 10 3" xfId="25668" xr:uid="{00000000-0005-0000-0000-00008B630000}"/>
    <cellStyle name="20% - Accent1 3 4 2 2 11" xfId="25669" xr:uid="{00000000-0005-0000-0000-00008C630000}"/>
    <cellStyle name="20% - Accent1 3 4 2 2 11 2" xfId="25670" xr:uid="{00000000-0005-0000-0000-00008D630000}"/>
    <cellStyle name="20% - Accent1 3 4 2 2 11 2 2" xfId="25671" xr:uid="{00000000-0005-0000-0000-00008E630000}"/>
    <cellStyle name="20% - Accent1 3 4 2 2 11 3" xfId="25672" xr:uid="{00000000-0005-0000-0000-00008F630000}"/>
    <cellStyle name="20% - Accent1 3 4 2 2 12" xfId="25673" xr:uid="{00000000-0005-0000-0000-000090630000}"/>
    <cellStyle name="20% - Accent1 3 4 2 2 12 2" xfId="25674" xr:uid="{00000000-0005-0000-0000-000091630000}"/>
    <cellStyle name="20% - Accent1 3 4 2 2 13" xfId="25675" xr:uid="{00000000-0005-0000-0000-000092630000}"/>
    <cellStyle name="20% - Accent1 3 4 2 2 13 2" xfId="25676" xr:uid="{00000000-0005-0000-0000-000093630000}"/>
    <cellStyle name="20% - Accent1 3 4 2 2 14" xfId="25677" xr:uid="{00000000-0005-0000-0000-000094630000}"/>
    <cellStyle name="20% - Accent1 3 4 2 2 2" xfId="25678" xr:uid="{00000000-0005-0000-0000-000095630000}"/>
    <cellStyle name="20% - Accent1 3 4 2 2 2 10" xfId="25679" xr:uid="{00000000-0005-0000-0000-000096630000}"/>
    <cellStyle name="20% - Accent1 3 4 2 2 2 10 2" xfId="25680" xr:uid="{00000000-0005-0000-0000-000097630000}"/>
    <cellStyle name="20% - Accent1 3 4 2 2 2 11" xfId="25681" xr:uid="{00000000-0005-0000-0000-000098630000}"/>
    <cellStyle name="20% - Accent1 3 4 2 2 2 2" xfId="25682" xr:uid="{00000000-0005-0000-0000-000099630000}"/>
    <cellStyle name="20% - Accent1 3 4 2 2 2 2 2" xfId="25683" xr:uid="{00000000-0005-0000-0000-00009A630000}"/>
    <cellStyle name="20% - Accent1 3 4 2 2 2 2 2 2" xfId="25684" xr:uid="{00000000-0005-0000-0000-00009B630000}"/>
    <cellStyle name="20% - Accent1 3 4 2 2 2 2 2 2 2" xfId="25685" xr:uid="{00000000-0005-0000-0000-00009C630000}"/>
    <cellStyle name="20% - Accent1 3 4 2 2 2 2 2 2 2 2" xfId="25686" xr:uid="{00000000-0005-0000-0000-00009D630000}"/>
    <cellStyle name="20% - Accent1 3 4 2 2 2 2 2 2 3" xfId="25687" xr:uid="{00000000-0005-0000-0000-00009E630000}"/>
    <cellStyle name="20% - Accent1 3 4 2 2 2 2 2 3" xfId="25688" xr:uid="{00000000-0005-0000-0000-00009F630000}"/>
    <cellStyle name="20% - Accent1 3 4 2 2 2 2 2 3 2" xfId="25689" xr:uid="{00000000-0005-0000-0000-0000A0630000}"/>
    <cellStyle name="20% - Accent1 3 4 2 2 2 2 2 4" xfId="25690" xr:uid="{00000000-0005-0000-0000-0000A1630000}"/>
    <cellStyle name="20% - Accent1 3 4 2 2 2 2 3" xfId="25691" xr:uid="{00000000-0005-0000-0000-0000A2630000}"/>
    <cellStyle name="20% - Accent1 3 4 2 2 2 2 3 2" xfId="25692" xr:uid="{00000000-0005-0000-0000-0000A3630000}"/>
    <cellStyle name="20% - Accent1 3 4 2 2 2 2 3 2 2" xfId="25693" xr:uid="{00000000-0005-0000-0000-0000A4630000}"/>
    <cellStyle name="20% - Accent1 3 4 2 2 2 2 3 2 2 2" xfId="25694" xr:uid="{00000000-0005-0000-0000-0000A5630000}"/>
    <cellStyle name="20% - Accent1 3 4 2 2 2 2 3 2 3" xfId="25695" xr:uid="{00000000-0005-0000-0000-0000A6630000}"/>
    <cellStyle name="20% - Accent1 3 4 2 2 2 2 3 3" xfId="25696" xr:uid="{00000000-0005-0000-0000-0000A7630000}"/>
    <cellStyle name="20% - Accent1 3 4 2 2 2 2 3 3 2" xfId="25697" xr:uid="{00000000-0005-0000-0000-0000A8630000}"/>
    <cellStyle name="20% - Accent1 3 4 2 2 2 2 3 4" xfId="25698" xr:uid="{00000000-0005-0000-0000-0000A9630000}"/>
    <cellStyle name="20% - Accent1 3 4 2 2 2 2 4" xfId="25699" xr:uid="{00000000-0005-0000-0000-0000AA630000}"/>
    <cellStyle name="20% - Accent1 3 4 2 2 2 2 4 2" xfId="25700" xr:uid="{00000000-0005-0000-0000-0000AB630000}"/>
    <cellStyle name="20% - Accent1 3 4 2 2 2 2 4 2 2" xfId="25701" xr:uid="{00000000-0005-0000-0000-0000AC630000}"/>
    <cellStyle name="20% - Accent1 3 4 2 2 2 2 4 2 2 2" xfId="25702" xr:uid="{00000000-0005-0000-0000-0000AD630000}"/>
    <cellStyle name="20% - Accent1 3 4 2 2 2 2 4 2 3" xfId="25703" xr:uid="{00000000-0005-0000-0000-0000AE630000}"/>
    <cellStyle name="20% - Accent1 3 4 2 2 2 2 4 3" xfId="25704" xr:uid="{00000000-0005-0000-0000-0000AF630000}"/>
    <cellStyle name="20% - Accent1 3 4 2 2 2 2 4 3 2" xfId="25705" xr:uid="{00000000-0005-0000-0000-0000B0630000}"/>
    <cellStyle name="20% - Accent1 3 4 2 2 2 2 4 4" xfId="25706" xr:uid="{00000000-0005-0000-0000-0000B1630000}"/>
    <cellStyle name="20% - Accent1 3 4 2 2 2 2 5" xfId="25707" xr:uid="{00000000-0005-0000-0000-0000B2630000}"/>
    <cellStyle name="20% - Accent1 3 4 2 2 2 2 5 2" xfId="25708" xr:uid="{00000000-0005-0000-0000-0000B3630000}"/>
    <cellStyle name="20% - Accent1 3 4 2 2 2 2 5 2 2" xfId="25709" xr:uid="{00000000-0005-0000-0000-0000B4630000}"/>
    <cellStyle name="20% - Accent1 3 4 2 2 2 2 5 3" xfId="25710" xr:uid="{00000000-0005-0000-0000-0000B5630000}"/>
    <cellStyle name="20% - Accent1 3 4 2 2 2 2 6" xfId="25711" xr:uid="{00000000-0005-0000-0000-0000B6630000}"/>
    <cellStyle name="20% - Accent1 3 4 2 2 2 2 6 2" xfId="25712" xr:uid="{00000000-0005-0000-0000-0000B7630000}"/>
    <cellStyle name="20% - Accent1 3 4 2 2 2 2 6 2 2" xfId="25713" xr:uid="{00000000-0005-0000-0000-0000B8630000}"/>
    <cellStyle name="20% - Accent1 3 4 2 2 2 2 6 3" xfId="25714" xr:uid="{00000000-0005-0000-0000-0000B9630000}"/>
    <cellStyle name="20% - Accent1 3 4 2 2 2 2 7" xfId="25715" xr:uid="{00000000-0005-0000-0000-0000BA630000}"/>
    <cellStyle name="20% - Accent1 3 4 2 2 2 2 7 2" xfId="25716" xr:uid="{00000000-0005-0000-0000-0000BB630000}"/>
    <cellStyle name="20% - Accent1 3 4 2 2 2 2 8" xfId="25717" xr:uid="{00000000-0005-0000-0000-0000BC630000}"/>
    <cellStyle name="20% - Accent1 3 4 2 2 2 2 8 2" xfId="25718" xr:uid="{00000000-0005-0000-0000-0000BD630000}"/>
    <cellStyle name="20% - Accent1 3 4 2 2 2 2 9" xfId="25719" xr:uid="{00000000-0005-0000-0000-0000BE630000}"/>
    <cellStyle name="20% - Accent1 3 4 2 2 2 3" xfId="25720" xr:uid="{00000000-0005-0000-0000-0000BF630000}"/>
    <cellStyle name="20% - Accent1 3 4 2 2 2 3 2" xfId="25721" xr:uid="{00000000-0005-0000-0000-0000C0630000}"/>
    <cellStyle name="20% - Accent1 3 4 2 2 2 3 2 2" xfId="25722" xr:uid="{00000000-0005-0000-0000-0000C1630000}"/>
    <cellStyle name="20% - Accent1 3 4 2 2 2 3 2 2 2" xfId="25723" xr:uid="{00000000-0005-0000-0000-0000C2630000}"/>
    <cellStyle name="20% - Accent1 3 4 2 2 2 3 2 2 2 2" xfId="25724" xr:uid="{00000000-0005-0000-0000-0000C3630000}"/>
    <cellStyle name="20% - Accent1 3 4 2 2 2 3 2 2 3" xfId="25725" xr:uid="{00000000-0005-0000-0000-0000C4630000}"/>
    <cellStyle name="20% - Accent1 3 4 2 2 2 3 2 3" xfId="25726" xr:uid="{00000000-0005-0000-0000-0000C5630000}"/>
    <cellStyle name="20% - Accent1 3 4 2 2 2 3 2 3 2" xfId="25727" xr:uid="{00000000-0005-0000-0000-0000C6630000}"/>
    <cellStyle name="20% - Accent1 3 4 2 2 2 3 2 4" xfId="25728" xr:uid="{00000000-0005-0000-0000-0000C7630000}"/>
    <cellStyle name="20% - Accent1 3 4 2 2 2 3 3" xfId="25729" xr:uid="{00000000-0005-0000-0000-0000C8630000}"/>
    <cellStyle name="20% - Accent1 3 4 2 2 2 3 3 2" xfId="25730" xr:uid="{00000000-0005-0000-0000-0000C9630000}"/>
    <cellStyle name="20% - Accent1 3 4 2 2 2 3 3 2 2" xfId="25731" xr:uid="{00000000-0005-0000-0000-0000CA630000}"/>
    <cellStyle name="20% - Accent1 3 4 2 2 2 3 3 2 2 2" xfId="25732" xr:uid="{00000000-0005-0000-0000-0000CB630000}"/>
    <cellStyle name="20% - Accent1 3 4 2 2 2 3 3 2 3" xfId="25733" xr:uid="{00000000-0005-0000-0000-0000CC630000}"/>
    <cellStyle name="20% - Accent1 3 4 2 2 2 3 3 3" xfId="25734" xr:uid="{00000000-0005-0000-0000-0000CD630000}"/>
    <cellStyle name="20% - Accent1 3 4 2 2 2 3 3 3 2" xfId="25735" xr:uid="{00000000-0005-0000-0000-0000CE630000}"/>
    <cellStyle name="20% - Accent1 3 4 2 2 2 3 3 4" xfId="25736" xr:uid="{00000000-0005-0000-0000-0000CF630000}"/>
    <cellStyle name="20% - Accent1 3 4 2 2 2 3 4" xfId="25737" xr:uid="{00000000-0005-0000-0000-0000D0630000}"/>
    <cellStyle name="20% - Accent1 3 4 2 2 2 3 4 2" xfId="25738" xr:uid="{00000000-0005-0000-0000-0000D1630000}"/>
    <cellStyle name="20% - Accent1 3 4 2 2 2 3 4 2 2" xfId="25739" xr:uid="{00000000-0005-0000-0000-0000D2630000}"/>
    <cellStyle name="20% - Accent1 3 4 2 2 2 3 4 2 2 2" xfId="25740" xr:uid="{00000000-0005-0000-0000-0000D3630000}"/>
    <cellStyle name="20% - Accent1 3 4 2 2 2 3 4 2 3" xfId="25741" xr:uid="{00000000-0005-0000-0000-0000D4630000}"/>
    <cellStyle name="20% - Accent1 3 4 2 2 2 3 4 3" xfId="25742" xr:uid="{00000000-0005-0000-0000-0000D5630000}"/>
    <cellStyle name="20% - Accent1 3 4 2 2 2 3 4 3 2" xfId="25743" xr:uid="{00000000-0005-0000-0000-0000D6630000}"/>
    <cellStyle name="20% - Accent1 3 4 2 2 2 3 4 4" xfId="25744" xr:uid="{00000000-0005-0000-0000-0000D7630000}"/>
    <cellStyle name="20% - Accent1 3 4 2 2 2 3 5" xfId="25745" xr:uid="{00000000-0005-0000-0000-0000D8630000}"/>
    <cellStyle name="20% - Accent1 3 4 2 2 2 3 5 2" xfId="25746" xr:uid="{00000000-0005-0000-0000-0000D9630000}"/>
    <cellStyle name="20% - Accent1 3 4 2 2 2 3 5 2 2" xfId="25747" xr:uid="{00000000-0005-0000-0000-0000DA630000}"/>
    <cellStyle name="20% - Accent1 3 4 2 2 2 3 5 3" xfId="25748" xr:uid="{00000000-0005-0000-0000-0000DB630000}"/>
    <cellStyle name="20% - Accent1 3 4 2 2 2 3 6" xfId="25749" xr:uid="{00000000-0005-0000-0000-0000DC630000}"/>
    <cellStyle name="20% - Accent1 3 4 2 2 2 3 6 2" xfId="25750" xr:uid="{00000000-0005-0000-0000-0000DD630000}"/>
    <cellStyle name="20% - Accent1 3 4 2 2 2 3 6 2 2" xfId="25751" xr:uid="{00000000-0005-0000-0000-0000DE630000}"/>
    <cellStyle name="20% - Accent1 3 4 2 2 2 3 6 3" xfId="25752" xr:uid="{00000000-0005-0000-0000-0000DF630000}"/>
    <cellStyle name="20% - Accent1 3 4 2 2 2 3 7" xfId="25753" xr:uid="{00000000-0005-0000-0000-0000E0630000}"/>
    <cellStyle name="20% - Accent1 3 4 2 2 2 3 7 2" xfId="25754" xr:uid="{00000000-0005-0000-0000-0000E1630000}"/>
    <cellStyle name="20% - Accent1 3 4 2 2 2 3 8" xfId="25755" xr:uid="{00000000-0005-0000-0000-0000E2630000}"/>
    <cellStyle name="20% - Accent1 3 4 2 2 2 3 8 2" xfId="25756" xr:uid="{00000000-0005-0000-0000-0000E3630000}"/>
    <cellStyle name="20% - Accent1 3 4 2 2 2 3 9" xfId="25757" xr:uid="{00000000-0005-0000-0000-0000E4630000}"/>
    <cellStyle name="20% - Accent1 3 4 2 2 2 4" xfId="25758" xr:uid="{00000000-0005-0000-0000-0000E5630000}"/>
    <cellStyle name="20% - Accent1 3 4 2 2 2 4 2" xfId="25759" xr:uid="{00000000-0005-0000-0000-0000E6630000}"/>
    <cellStyle name="20% - Accent1 3 4 2 2 2 4 2 2" xfId="25760" xr:uid="{00000000-0005-0000-0000-0000E7630000}"/>
    <cellStyle name="20% - Accent1 3 4 2 2 2 4 2 2 2" xfId="25761" xr:uid="{00000000-0005-0000-0000-0000E8630000}"/>
    <cellStyle name="20% - Accent1 3 4 2 2 2 4 2 3" xfId="25762" xr:uid="{00000000-0005-0000-0000-0000E9630000}"/>
    <cellStyle name="20% - Accent1 3 4 2 2 2 4 3" xfId="25763" xr:uid="{00000000-0005-0000-0000-0000EA630000}"/>
    <cellStyle name="20% - Accent1 3 4 2 2 2 4 3 2" xfId="25764" xr:uid="{00000000-0005-0000-0000-0000EB630000}"/>
    <cellStyle name="20% - Accent1 3 4 2 2 2 4 4" xfId="25765" xr:uid="{00000000-0005-0000-0000-0000EC630000}"/>
    <cellStyle name="20% - Accent1 3 4 2 2 2 5" xfId="25766" xr:uid="{00000000-0005-0000-0000-0000ED630000}"/>
    <cellStyle name="20% - Accent1 3 4 2 2 2 5 2" xfId="25767" xr:uid="{00000000-0005-0000-0000-0000EE630000}"/>
    <cellStyle name="20% - Accent1 3 4 2 2 2 5 2 2" xfId="25768" xr:uid="{00000000-0005-0000-0000-0000EF630000}"/>
    <cellStyle name="20% - Accent1 3 4 2 2 2 5 2 2 2" xfId="25769" xr:uid="{00000000-0005-0000-0000-0000F0630000}"/>
    <cellStyle name="20% - Accent1 3 4 2 2 2 5 2 3" xfId="25770" xr:uid="{00000000-0005-0000-0000-0000F1630000}"/>
    <cellStyle name="20% - Accent1 3 4 2 2 2 5 3" xfId="25771" xr:uid="{00000000-0005-0000-0000-0000F2630000}"/>
    <cellStyle name="20% - Accent1 3 4 2 2 2 5 3 2" xfId="25772" xr:uid="{00000000-0005-0000-0000-0000F3630000}"/>
    <cellStyle name="20% - Accent1 3 4 2 2 2 5 4" xfId="25773" xr:uid="{00000000-0005-0000-0000-0000F4630000}"/>
    <cellStyle name="20% - Accent1 3 4 2 2 2 6" xfId="25774" xr:uid="{00000000-0005-0000-0000-0000F5630000}"/>
    <cellStyle name="20% - Accent1 3 4 2 2 2 6 2" xfId="25775" xr:uid="{00000000-0005-0000-0000-0000F6630000}"/>
    <cellStyle name="20% - Accent1 3 4 2 2 2 6 2 2" xfId="25776" xr:uid="{00000000-0005-0000-0000-0000F7630000}"/>
    <cellStyle name="20% - Accent1 3 4 2 2 2 6 2 2 2" xfId="25777" xr:uid="{00000000-0005-0000-0000-0000F8630000}"/>
    <cellStyle name="20% - Accent1 3 4 2 2 2 6 2 3" xfId="25778" xr:uid="{00000000-0005-0000-0000-0000F9630000}"/>
    <cellStyle name="20% - Accent1 3 4 2 2 2 6 3" xfId="25779" xr:uid="{00000000-0005-0000-0000-0000FA630000}"/>
    <cellStyle name="20% - Accent1 3 4 2 2 2 6 3 2" xfId="25780" xr:uid="{00000000-0005-0000-0000-0000FB630000}"/>
    <cellStyle name="20% - Accent1 3 4 2 2 2 6 4" xfId="25781" xr:uid="{00000000-0005-0000-0000-0000FC630000}"/>
    <cellStyle name="20% - Accent1 3 4 2 2 2 7" xfId="25782" xr:uid="{00000000-0005-0000-0000-0000FD630000}"/>
    <cellStyle name="20% - Accent1 3 4 2 2 2 7 2" xfId="25783" xr:uid="{00000000-0005-0000-0000-0000FE630000}"/>
    <cellStyle name="20% - Accent1 3 4 2 2 2 7 2 2" xfId="25784" xr:uid="{00000000-0005-0000-0000-0000FF630000}"/>
    <cellStyle name="20% - Accent1 3 4 2 2 2 7 3" xfId="25785" xr:uid="{00000000-0005-0000-0000-000000640000}"/>
    <cellStyle name="20% - Accent1 3 4 2 2 2 8" xfId="25786" xr:uid="{00000000-0005-0000-0000-000001640000}"/>
    <cellStyle name="20% - Accent1 3 4 2 2 2 8 2" xfId="25787" xr:uid="{00000000-0005-0000-0000-000002640000}"/>
    <cellStyle name="20% - Accent1 3 4 2 2 2 8 2 2" xfId="25788" xr:uid="{00000000-0005-0000-0000-000003640000}"/>
    <cellStyle name="20% - Accent1 3 4 2 2 2 8 3" xfId="25789" xr:uid="{00000000-0005-0000-0000-000004640000}"/>
    <cellStyle name="20% - Accent1 3 4 2 2 2 9" xfId="25790" xr:uid="{00000000-0005-0000-0000-000005640000}"/>
    <cellStyle name="20% - Accent1 3 4 2 2 2 9 2" xfId="25791" xr:uid="{00000000-0005-0000-0000-000006640000}"/>
    <cellStyle name="20% - Accent1 3 4 2 2 3" xfId="25792" xr:uid="{00000000-0005-0000-0000-000007640000}"/>
    <cellStyle name="20% - Accent1 3 4 2 2 3 10" xfId="25793" xr:uid="{00000000-0005-0000-0000-000008640000}"/>
    <cellStyle name="20% - Accent1 3 4 2 2 3 10 2" xfId="25794" xr:uid="{00000000-0005-0000-0000-000009640000}"/>
    <cellStyle name="20% - Accent1 3 4 2 2 3 11" xfId="25795" xr:uid="{00000000-0005-0000-0000-00000A640000}"/>
    <cellStyle name="20% - Accent1 3 4 2 2 3 2" xfId="25796" xr:uid="{00000000-0005-0000-0000-00000B640000}"/>
    <cellStyle name="20% - Accent1 3 4 2 2 3 2 2" xfId="25797" xr:uid="{00000000-0005-0000-0000-00000C640000}"/>
    <cellStyle name="20% - Accent1 3 4 2 2 3 2 2 2" xfId="25798" xr:uid="{00000000-0005-0000-0000-00000D640000}"/>
    <cellStyle name="20% - Accent1 3 4 2 2 3 2 2 2 2" xfId="25799" xr:uid="{00000000-0005-0000-0000-00000E640000}"/>
    <cellStyle name="20% - Accent1 3 4 2 2 3 2 2 2 2 2" xfId="25800" xr:uid="{00000000-0005-0000-0000-00000F640000}"/>
    <cellStyle name="20% - Accent1 3 4 2 2 3 2 2 2 3" xfId="25801" xr:uid="{00000000-0005-0000-0000-000010640000}"/>
    <cellStyle name="20% - Accent1 3 4 2 2 3 2 2 3" xfId="25802" xr:uid="{00000000-0005-0000-0000-000011640000}"/>
    <cellStyle name="20% - Accent1 3 4 2 2 3 2 2 3 2" xfId="25803" xr:uid="{00000000-0005-0000-0000-000012640000}"/>
    <cellStyle name="20% - Accent1 3 4 2 2 3 2 2 4" xfId="25804" xr:uid="{00000000-0005-0000-0000-000013640000}"/>
    <cellStyle name="20% - Accent1 3 4 2 2 3 2 3" xfId="25805" xr:uid="{00000000-0005-0000-0000-000014640000}"/>
    <cellStyle name="20% - Accent1 3 4 2 2 3 2 3 2" xfId="25806" xr:uid="{00000000-0005-0000-0000-000015640000}"/>
    <cellStyle name="20% - Accent1 3 4 2 2 3 2 3 2 2" xfId="25807" xr:uid="{00000000-0005-0000-0000-000016640000}"/>
    <cellStyle name="20% - Accent1 3 4 2 2 3 2 3 2 2 2" xfId="25808" xr:uid="{00000000-0005-0000-0000-000017640000}"/>
    <cellStyle name="20% - Accent1 3 4 2 2 3 2 3 2 3" xfId="25809" xr:uid="{00000000-0005-0000-0000-000018640000}"/>
    <cellStyle name="20% - Accent1 3 4 2 2 3 2 3 3" xfId="25810" xr:uid="{00000000-0005-0000-0000-000019640000}"/>
    <cellStyle name="20% - Accent1 3 4 2 2 3 2 3 3 2" xfId="25811" xr:uid="{00000000-0005-0000-0000-00001A640000}"/>
    <cellStyle name="20% - Accent1 3 4 2 2 3 2 3 4" xfId="25812" xr:uid="{00000000-0005-0000-0000-00001B640000}"/>
    <cellStyle name="20% - Accent1 3 4 2 2 3 2 4" xfId="25813" xr:uid="{00000000-0005-0000-0000-00001C640000}"/>
    <cellStyle name="20% - Accent1 3 4 2 2 3 2 4 2" xfId="25814" xr:uid="{00000000-0005-0000-0000-00001D640000}"/>
    <cellStyle name="20% - Accent1 3 4 2 2 3 2 4 2 2" xfId="25815" xr:uid="{00000000-0005-0000-0000-00001E640000}"/>
    <cellStyle name="20% - Accent1 3 4 2 2 3 2 4 2 2 2" xfId="25816" xr:uid="{00000000-0005-0000-0000-00001F640000}"/>
    <cellStyle name="20% - Accent1 3 4 2 2 3 2 4 2 3" xfId="25817" xr:uid="{00000000-0005-0000-0000-000020640000}"/>
    <cellStyle name="20% - Accent1 3 4 2 2 3 2 4 3" xfId="25818" xr:uid="{00000000-0005-0000-0000-000021640000}"/>
    <cellStyle name="20% - Accent1 3 4 2 2 3 2 4 3 2" xfId="25819" xr:uid="{00000000-0005-0000-0000-000022640000}"/>
    <cellStyle name="20% - Accent1 3 4 2 2 3 2 4 4" xfId="25820" xr:uid="{00000000-0005-0000-0000-000023640000}"/>
    <cellStyle name="20% - Accent1 3 4 2 2 3 2 5" xfId="25821" xr:uid="{00000000-0005-0000-0000-000024640000}"/>
    <cellStyle name="20% - Accent1 3 4 2 2 3 2 5 2" xfId="25822" xr:uid="{00000000-0005-0000-0000-000025640000}"/>
    <cellStyle name="20% - Accent1 3 4 2 2 3 2 5 2 2" xfId="25823" xr:uid="{00000000-0005-0000-0000-000026640000}"/>
    <cellStyle name="20% - Accent1 3 4 2 2 3 2 5 3" xfId="25824" xr:uid="{00000000-0005-0000-0000-000027640000}"/>
    <cellStyle name="20% - Accent1 3 4 2 2 3 2 6" xfId="25825" xr:uid="{00000000-0005-0000-0000-000028640000}"/>
    <cellStyle name="20% - Accent1 3 4 2 2 3 2 6 2" xfId="25826" xr:uid="{00000000-0005-0000-0000-000029640000}"/>
    <cellStyle name="20% - Accent1 3 4 2 2 3 2 6 2 2" xfId="25827" xr:uid="{00000000-0005-0000-0000-00002A640000}"/>
    <cellStyle name="20% - Accent1 3 4 2 2 3 2 6 3" xfId="25828" xr:uid="{00000000-0005-0000-0000-00002B640000}"/>
    <cellStyle name="20% - Accent1 3 4 2 2 3 2 7" xfId="25829" xr:uid="{00000000-0005-0000-0000-00002C640000}"/>
    <cellStyle name="20% - Accent1 3 4 2 2 3 2 7 2" xfId="25830" xr:uid="{00000000-0005-0000-0000-00002D640000}"/>
    <cellStyle name="20% - Accent1 3 4 2 2 3 2 8" xfId="25831" xr:uid="{00000000-0005-0000-0000-00002E640000}"/>
    <cellStyle name="20% - Accent1 3 4 2 2 3 2 8 2" xfId="25832" xr:uid="{00000000-0005-0000-0000-00002F640000}"/>
    <cellStyle name="20% - Accent1 3 4 2 2 3 2 9" xfId="25833" xr:uid="{00000000-0005-0000-0000-000030640000}"/>
    <cellStyle name="20% - Accent1 3 4 2 2 3 3" xfId="25834" xr:uid="{00000000-0005-0000-0000-000031640000}"/>
    <cellStyle name="20% - Accent1 3 4 2 2 3 3 2" xfId="25835" xr:uid="{00000000-0005-0000-0000-000032640000}"/>
    <cellStyle name="20% - Accent1 3 4 2 2 3 3 2 2" xfId="25836" xr:uid="{00000000-0005-0000-0000-000033640000}"/>
    <cellStyle name="20% - Accent1 3 4 2 2 3 3 2 2 2" xfId="25837" xr:uid="{00000000-0005-0000-0000-000034640000}"/>
    <cellStyle name="20% - Accent1 3 4 2 2 3 3 2 2 2 2" xfId="25838" xr:uid="{00000000-0005-0000-0000-000035640000}"/>
    <cellStyle name="20% - Accent1 3 4 2 2 3 3 2 2 3" xfId="25839" xr:uid="{00000000-0005-0000-0000-000036640000}"/>
    <cellStyle name="20% - Accent1 3 4 2 2 3 3 2 3" xfId="25840" xr:uid="{00000000-0005-0000-0000-000037640000}"/>
    <cellStyle name="20% - Accent1 3 4 2 2 3 3 2 3 2" xfId="25841" xr:uid="{00000000-0005-0000-0000-000038640000}"/>
    <cellStyle name="20% - Accent1 3 4 2 2 3 3 2 4" xfId="25842" xr:uid="{00000000-0005-0000-0000-000039640000}"/>
    <cellStyle name="20% - Accent1 3 4 2 2 3 3 3" xfId="25843" xr:uid="{00000000-0005-0000-0000-00003A640000}"/>
    <cellStyle name="20% - Accent1 3 4 2 2 3 3 3 2" xfId="25844" xr:uid="{00000000-0005-0000-0000-00003B640000}"/>
    <cellStyle name="20% - Accent1 3 4 2 2 3 3 3 2 2" xfId="25845" xr:uid="{00000000-0005-0000-0000-00003C640000}"/>
    <cellStyle name="20% - Accent1 3 4 2 2 3 3 3 2 2 2" xfId="25846" xr:uid="{00000000-0005-0000-0000-00003D640000}"/>
    <cellStyle name="20% - Accent1 3 4 2 2 3 3 3 2 3" xfId="25847" xr:uid="{00000000-0005-0000-0000-00003E640000}"/>
    <cellStyle name="20% - Accent1 3 4 2 2 3 3 3 3" xfId="25848" xr:uid="{00000000-0005-0000-0000-00003F640000}"/>
    <cellStyle name="20% - Accent1 3 4 2 2 3 3 3 3 2" xfId="25849" xr:uid="{00000000-0005-0000-0000-000040640000}"/>
    <cellStyle name="20% - Accent1 3 4 2 2 3 3 3 4" xfId="25850" xr:uid="{00000000-0005-0000-0000-000041640000}"/>
    <cellStyle name="20% - Accent1 3 4 2 2 3 3 4" xfId="25851" xr:uid="{00000000-0005-0000-0000-000042640000}"/>
    <cellStyle name="20% - Accent1 3 4 2 2 3 3 4 2" xfId="25852" xr:uid="{00000000-0005-0000-0000-000043640000}"/>
    <cellStyle name="20% - Accent1 3 4 2 2 3 3 4 2 2" xfId="25853" xr:uid="{00000000-0005-0000-0000-000044640000}"/>
    <cellStyle name="20% - Accent1 3 4 2 2 3 3 4 2 2 2" xfId="25854" xr:uid="{00000000-0005-0000-0000-000045640000}"/>
    <cellStyle name="20% - Accent1 3 4 2 2 3 3 4 2 3" xfId="25855" xr:uid="{00000000-0005-0000-0000-000046640000}"/>
    <cellStyle name="20% - Accent1 3 4 2 2 3 3 4 3" xfId="25856" xr:uid="{00000000-0005-0000-0000-000047640000}"/>
    <cellStyle name="20% - Accent1 3 4 2 2 3 3 4 3 2" xfId="25857" xr:uid="{00000000-0005-0000-0000-000048640000}"/>
    <cellStyle name="20% - Accent1 3 4 2 2 3 3 4 4" xfId="25858" xr:uid="{00000000-0005-0000-0000-000049640000}"/>
    <cellStyle name="20% - Accent1 3 4 2 2 3 3 5" xfId="25859" xr:uid="{00000000-0005-0000-0000-00004A640000}"/>
    <cellStyle name="20% - Accent1 3 4 2 2 3 3 5 2" xfId="25860" xr:uid="{00000000-0005-0000-0000-00004B640000}"/>
    <cellStyle name="20% - Accent1 3 4 2 2 3 3 5 2 2" xfId="25861" xr:uid="{00000000-0005-0000-0000-00004C640000}"/>
    <cellStyle name="20% - Accent1 3 4 2 2 3 3 5 3" xfId="25862" xr:uid="{00000000-0005-0000-0000-00004D640000}"/>
    <cellStyle name="20% - Accent1 3 4 2 2 3 3 6" xfId="25863" xr:uid="{00000000-0005-0000-0000-00004E640000}"/>
    <cellStyle name="20% - Accent1 3 4 2 2 3 3 6 2" xfId="25864" xr:uid="{00000000-0005-0000-0000-00004F640000}"/>
    <cellStyle name="20% - Accent1 3 4 2 2 3 3 6 2 2" xfId="25865" xr:uid="{00000000-0005-0000-0000-000050640000}"/>
    <cellStyle name="20% - Accent1 3 4 2 2 3 3 6 3" xfId="25866" xr:uid="{00000000-0005-0000-0000-000051640000}"/>
    <cellStyle name="20% - Accent1 3 4 2 2 3 3 7" xfId="25867" xr:uid="{00000000-0005-0000-0000-000052640000}"/>
    <cellStyle name="20% - Accent1 3 4 2 2 3 3 7 2" xfId="25868" xr:uid="{00000000-0005-0000-0000-000053640000}"/>
    <cellStyle name="20% - Accent1 3 4 2 2 3 3 8" xfId="25869" xr:uid="{00000000-0005-0000-0000-000054640000}"/>
    <cellStyle name="20% - Accent1 3 4 2 2 3 3 8 2" xfId="25870" xr:uid="{00000000-0005-0000-0000-000055640000}"/>
    <cellStyle name="20% - Accent1 3 4 2 2 3 3 9" xfId="25871" xr:uid="{00000000-0005-0000-0000-000056640000}"/>
    <cellStyle name="20% - Accent1 3 4 2 2 3 4" xfId="25872" xr:uid="{00000000-0005-0000-0000-000057640000}"/>
    <cellStyle name="20% - Accent1 3 4 2 2 3 4 2" xfId="25873" xr:uid="{00000000-0005-0000-0000-000058640000}"/>
    <cellStyle name="20% - Accent1 3 4 2 2 3 4 2 2" xfId="25874" xr:uid="{00000000-0005-0000-0000-000059640000}"/>
    <cellStyle name="20% - Accent1 3 4 2 2 3 4 2 2 2" xfId="25875" xr:uid="{00000000-0005-0000-0000-00005A640000}"/>
    <cellStyle name="20% - Accent1 3 4 2 2 3 4 2 3" xfId="25876" xr:uid="{00000000-0005-0000-0000-00005B640000}"/>
    <cellStyle name="20% - Accent1 3 4 2 2 3 4 3" xfId="25877" xr:uid="{00000000-0005-0000-0000-00005C640000}"/>
    <cellStyle name="20% - Accent1 3 4 2 2 3 4 3 2" xfId="25878" xr:uid="{00000000-0005-0000-0000-00005D640000}"/>
    <cellStyle name="20% - Accent1 3 4 2 2 3 4 4" xfId="25879" xr:uid="{00000000-0005-0000-0000-00005E640000}"/>
    <cellStyle name="20% - Accent1 3 4 2 2 3 5" xfId="25880" xr:uid="{00000000-0005-0000-0000-00005F640000}"/>
    <cellStyle name="20% - Accent1 3 4 2 2 3 5 2" xfId="25881" xr:uid="{00000000-0005-0000-0000-000060640000}"/>
    <cellStyle name="20% - Accent1 3 4 2 2 3 5 2 2" xfId="25882" xr:uid="{00000000-0005-0000-0000-000061640000}"/>
    <cellStyle name="20% - Accent1 3 4 2 2 3 5 2 2 2" xfId="25883" xr:uid="{00000000-0005-0000-0000-000062640000}"/>
    <cellStyle name="20% - Accent1 3 4 2 2 3 5 2 3" xfId="25884" xr:uid="{00000000-0005-0000-0000-000063640000}"/>
    <cellStyle name="20% - Accent1 3 4 2 2 3 5 3" xfId="25885" xr:uid="{00000000-0005-0000-0000-000064640000}"/>
    <cellStyle name="20% - Accent1 3 4 2 2 3 5 3 2" xfId="25886" xr:uid="{00000000-0005-0000-0000-000065640000}"/>
    <cellStyle name="20% - Accent1 3 4 2 2 3 5 4" xfId="25887" xr:uid="{00000000-0005-0000-0000-000066640000}"/>
    <cellStyle name="20% - Accent1 3 4 2 2 3 6" xfId="25888" xr:uid="{00000000-0005-0000-0000-000067640000}"/>
    <cellStyle name="20% - Accent1 3 4 2 2 3 6 2" xfId="25889" xr:uid="{00000000-0005-0000-0000-000068640000}"/>
    <cellStyle name="20% - Accent1 3 4 2 2 3 6 2 2" xfId="25890" xr:uid="{00000000-0005-0000-0000-000069640000}"/>
    <cellStyle name="20% - Accent1 3 4 2 2 3 6 2 2 2" xfId="25891" xr:uid="{00000000-0005-0000-0000-00006A640000}"/>
    <cellStyle name="20% - Accent1 3 4 2 2 3 6 2 3" xfId="25892" xr:uid="{00000000-0005-0000-0000-00006B640000}"/>
    <cellStyle name="20% - Accent1 3 4 2 2 3 6 3" xfId="25893" xr:uid="{00000000-0005-0000-0000-00006C640000}"/>
    <cellStyle name="20% - Accent1 3 4 2 2 3 6 3 2" xfId="25894" xr:uid="{00000000-0005-0000-0000-00006D640000}"/>
    <cellStyle name="20% - Accent1 3 4 2 2 3 6 4" xfId="25895" xr:uid="{00000000-0005-0000-0000-00006E640000}"/>
    <cellStyle name="20% - Accent1 3 4 2 2 3 7" xfId="25896" xr:uid="{00000000-0005-0000-0000-00006F640000}"/>
    <cellStyle name="20% - Accent1 3 4 2 2 3 7 2" xfId="25897" xr:uid="{00000000-0005-0000-0000-000070640000}"/>
    <cellStyle name="20% - Accent1 3 4 2 2 3 7 2 2" xfId="25898" xr:uid="{00000000-0005-0000-0000-000071640000}"/>
    <cellStyle name="20% - Accent1 3 4 2 2 3 7 3" xfId="25899" xr:uid="{00000000-0005-0000-0000-000072640000}"/>
    <cellStyle name="20% - Accent1 3 4 2 2 3 8" xfId="25900" xr:uid="{00000000-0005-0000-0000-000073640000}"/>
    <cellStyle name="20% - Accent1 3 4 2 2 3 8 2" xfId="25901" xr:uid="{00000000-0005-0000-0000-000074640000}"/>
    <cellStyle name="20% - Accent1 3 4 2 2 3 8 2 2" xfId="25902" xr:uid="{00000000-0005-0000-0000-000075640000}"/>
    <cellStyle name="20% - Accent1 3 4 2 2 3 8 3" xfId="25903" xr:uid="{00000000-0005-0000-0000-000076640000}"/>
    <cellStyle name="20% - Accent1 3 4 2 2 3 9" xfId="25904" xr:uid="{00000000-0005-0000-0000-000077640000}"/>
    <cellStyle name="20% - Accent1 3 4 2 2 3 9 2" xfId="25905" xr:uid="{00000000-0005-0000-0000-000078640000}"/>
    <cellStyle name="20% - Accent1 3 4 2 2 4" xfId="25906" xr:uid="{00000000-0005-0000-0000-000079640000}"/>
    <cellStyle name="20% - Accent1 3 4 2 2 4 10" xfId="25907" xr:uid="{00000000-0005-0000-0000-00007A640000}"/>
    <cellStyle name="20% - Accent1 3 4 2 2 4 10 2" xfId="25908" xr:uid="{00000000-0005-0000-0000-00007B640000}"/>
    <cellStyle name="20% - Accent1 3 4 2 2 4 11" xfId="25909" xr:uid="{00000000-0005-0000-0000-00007C640000}"/>
    <cellStyle name="20% - Accent1 3 4 2 2 4 2" xfId="25910" xr:uid="{00000000-0005-0000-0000-00007D640000}"/>
    <cellStyle name="20% - Accent1 3 4 2 2 4 2 2" xfId="25911" xr:uid="{00000000-0005-0000-0000-00007E640000}"/>
    <cellStyle name="20% - Accent1 3 4 2 2 4 2 2 2" xfId="25912" xr:uid="{00000000-0005-0000-0000-00007F640000}"/>
    <cellStyle name="20% - Accent1 3 4 2 2 4 2 2 2 2" xfId="25913" xr:uid="{00000000-0005-0000-0000-000080640000}"/>
    <cellStyle name="20% - Accent1 3 4 2 2 4 2 2 2 2 2" xfId="25914" xr:uid="{00000000-0005-0000-0000-000081640000}"/>
    <cellStyle name="20% - Accent1 3 4 2 2 4 2 2 2 3" xfId="25915" xr:uid="{00000000-0005-0000-0000-000082640000}"/>
    <cellStyle name="20% - Accent1 3 4 2 2 4 2 2 3" xfId="25916" xr:uid="{00000000-0005-0000-0000-000083640000}"/>
    <cellStyle name="20% - Accent1 3 4 2 2 4 2 2 3 2" xfId="25917" xr:uid="{00000000-0005-0000-0000-000084640000}"/>
    <cellStyle name="20% - Accent1 3 4 2 2 4 2 2 4" xfId="25918" xr:uid="{00000000-0005-0000-0000-000085640000}"/>
    <cellStyle name="20% - Accent1 3 4 2 2 4 2 3" xfId="25919" xr:uid="{00000000-0005-0000-0000-000086640000}"/>
    <cellStyle name="20% - Accent1 3 4 2 2 4 2 3 2" xfId="25920" xr:uid="{00000000-0005-0000-0000-000087640000}"/>
    <cellStyle name="20% - Accent1 3 4 2 2 4 2 3 2 2" xfId="25921" xr:uid="{00000000-0005-0000-0000-000088640000}"/>
    <cellStyle name="20% - Accent1 3 4 2 2 4 2 3 2 2 2" xfId="25922" xr:uid="{00000000-0005-0000-0000-000089640000}"/>
    <cellStyle name="20% - Accent1 3 4 2 2 4 2 3 2 3" xfId="25923" xr:uid="{00000000-0005-0000-0000-00008A640000}"/>
    <cellStyle name="20% - Accent1 3 4 2 2 4 2 3 3" xfId="25924" xr:uid="{00000000-0005-0000-0000-00008B640000}"/>
    <cellStyle name="20% - Accent1 3 4 2 2 4 2 3 3 2" xfId="25925" xr:uid="{00000000-0005-0000-0000-00008C640000}"/>
    <cellStyle name="20% - Accent1 3 4 2 2 4 2 3 4" xfId="25926" xr:uid="{00000000-0005-0000-0000-00008D640000}"/>
    <cellStyle name="20% - Accent1 3 4 2 2 4 2 4" xfId="25927" xr:uid="{00000000-0005-0000-0000-00008E640000}"/>
    <cellStyle name="20% - Accent1 3 4 2 2 4 2 4 2" xfId="25928" xr:uid="{00000000-0005-0000-0000-00008F640000}"/>
    <cellStyle name="20% - Accent1 3 4 2 2 4 2 4 2 2" xfId="25929" xr:uid="{00000000-0005-0000-0000-000090640000}"/>
    <cellStyle name="20% - Accent1 3 4 2 2 4 2 4 2 2 2" xfId="25930" xr:uid="{00000000-0005-0000-0000-000091640000}"/>
    <cellStyle name="20% - Accent1 3 4 2 2 4 2 4 2 3" xfId="25931" xr:uid="{00000000-0005-0000-0000-000092640000}"/>
    <cellStyle name="20% - Accent1 3 4 2 2 4 2 4 3" xfId="25932" xr:uid="{00000000-0005-0000-0000-000093640000}"/>
    <cellStyle name="20% - Accent1 3 4 2 2 4 2 4 3 2" xfId="25933" xr:uid="{00000000-0005-0000-0000-000094640000}"/>
    <cellStyle name="20% - Accent1 3 4 2 2 4 2 4 4" xfId="25934" xr:uid="{00000000-0005-0000-0000-000095640000}"/>
    <cellStyle name="20% - Accent1 3 4 2 2 4 2 5" xfId="25935" xr:uid="{00000000-0005-0000-0000-000096640000}"/>
    <cellStyle name="20% - Accent1 3 4 2 2 4 2 5 2" xfId="25936" xr:uid="{00000000-0005-0000-0000-000097640000}"/>
    <cellStyle name="20% - Accent1 3 4 2 2 4 2 5 2 2" xfId="25937" xr:uid="{00000000-0005-0000-0000-000098640000}"/>
    <cellStyle name="20% - Accent1 3 4 2 2 4 2 5 3" xfId="25938" xr:uid="{00000000-0005-0000-0000-000099640000}"/>
    <cellStyle name="20% - Accent1 3 4 2 2 4 2 6" xfId="25939" xr:uid="{00000000-0005-0000-0000-00009A640000}"/>
    <cellStyle name="20% - Accent1 3 4 2 2 4 2 6 2" xfId="25940" xr:uid="{00000000-0005-0000-0000-00009B640000}"/>
    <cellStyle name="20% - Accent1 3 4 2 2 4 2 6 2 2" xfId="25941" xr:uid="{00000000-0005-0000-0000-00009C640000}"/>
    <cellStyle name="20% - Accent1 3 4 2 2 4 2 6 3" xfId="25942" xr:uid="{00000000-0005-0000-0000-00009D640000}"/>
    <cellStyle name="20% - Accent1 3 4 2 2 4 2 7" xfId="25943" xr:uid="{00000000-0005-0000-0000-00009E640000}"/>
    <cellStyle name="20% - Accent1 3 4 2 2 4 2 7 2" xfId="25944" xr:uid="{00000000-0005-0000-0000-00009F640000}"/>
    <cellStyle name="20% - Accent1 3 4 2 2 4 2 8" xfId="25945" xr:uid="{00000000-0005-0000-0000-0000A0640000}"/>
    <cellStyle name="20% - Accent1 3 4 2 2 4 2 8 2" xfId="25946" xr:uid="{00000000-0005-0000-0000-0000A1640000}"/>
    <cellStyle name="20% - Accent1 3 4 2 2 4 2 9" xfId="25947" xr:uid="{00000000-0005-0000-0000-0000A2640000}"/>
    <cellStyle name="20% - Accent1 3 4 2 2 4 3" xfId="25948" xr:uid="{00000000-0005-0000-0000-0000A3640000}"/>
    <cellStyle name="20% - Accent1 3 4 2 2 4 3 2" xfId="25949" xr:uid="{00000000-0005-0000-0000-0000A4640000}"/>
    <cellStyle name="20% - Accent1 3 4 2 2 4 3 2 2" xfId="25950" xr:uid="{00000000-0005-0000-0000-0000A5640000}"/>
    <cellStyle name="20% - Accent1 3 4 2 2 4 3 2 2 2" xfId="25951" xr:uid="{00000000-0005-0000-0000-0000A6640000}"/>
    <cellStyle name="20% - Accent1 3 4 2 2 4 3 2 2 2 2" xfId="25952" xr:uid="{00000000-0005-0000-0000-0000A7640000}"/>
    <cellStyle name="20% - Accent1 3 4 2 2 4 3 2 2 3" xfId="25953" xr:uid="{00000000-0005-0000-0000-0000A8640000}"/>
    <cellStyle name="20% - Accent1 3 4 2 2 4 3 2 3" xfId="25954" xr:uid="{00000000-0005-0000-0000-0000A9640000}"/>
    <cellStyle name="20% - Accent1 3 4 2 2 4 3 2 3 2" xfId="25955" xr:uid="{00000000-0005-0000-0000-0000AA640000}"/>
    <cellStyle name="20% - Accent1 3 4 2 2 4 3 2 4" xfId="25956" xr:uid="{00000000-0005-0000-0000-0000AB640000}"/>
    <cellStyle name="20% - Accent1 3 4 2 2 4 3 3" xfId="25957" xr:uid="{00000000-0005-0000-0000-0000AC640000}"/>
    <cellStyle name="20% - Accent1 3 4 2 2 4 3 3 2" xfId="25958" xr:uid="{00000000-0005-0000-0000-0000AD640000}"/>
    <cellStyle name="20% - Accent1 3 4 2 2 4 3 3 2 2" xfId="25959" xr:uid="{00000000-0005-0000-0000-0000AE640000}"/>
    <cellStyle name="20% - Accent1 3 4 2 2 4 3 3 2 2 2" xfId="25960" xr:uid="{00000000-0005-0000-0000-0000AF640000}"/>
    <cellStyle name="20% - Accent1 3 4 2 2 4 3 3 2 3" xfId="25961" xr:uid="{00000000-0005-0000-0000-0000B0640000}"/>
    <cellStyle name="20% - Accent1 3 4 2 2 4 3 3 3" xfId="25962" xr:uid="{00000000-0005-0000-0000-0000B1640000}"/>
    <cellStyle name="20% - Accent1 3 4 2 2 4 3 3 3 2" xfId="25963" xr:uid="{00000000-0005-0000-0000-0000B2640000}"/>
    <cellStyle name="20% - Accent1 3 4 2 2 4 3 3 4" xfId="25964" xr:uid="{00000000-0005-0000-0000-0000B3640000}"/>
    <cellStyle name="20% - Accent1 3 4 2 2 4 3 4" xfId="25965" xr:uid="{00000000-0005-0000-0000-0000B4640000}"/>
    <cellStyle name="20% - Accent1 3 4 2 2 4 3 4 2" xfId="25966" xr:uid="{00000000-0005-0000-0000-0000B5640000}"/>
    <cellStyle name="20% - Accent1 3 4 2 2 4 3 4 2 2" xfId="25967" xr:uid="{00000000-0005-0000-0000-0000B6640000}"/>
    <cellStyle name="20% - Accent1 3 4 2 2 4 3 4 2 2 2" xfId="25968" xr:uid="{00000000-0005-0000-0000-0000B7640000}"/>
    <cellStyle name="20% - Accent1 3 4 2 2 4 3 4 2 3" xfId="25969" xr:uid="{00000000-0005-0000-0000-0000B8640000}"/>
    <cellStyle name="20% - Accent1 3 4 2 2 4 3 4 3" xfId="25970" xr:uid="{00000000-0005-0000-0000-0000B9640000}"/>
    <cellStyle name="20% - Accent1 3 4 2 2 4 3 4 3 2" xfId="25971" xr:uid="{00000000-0005-0000-0000-0000BA640000}"/>
    <cellStyle name="20% - Accent1 3 4 2 2 4 3 4 4" xfId="25972" xr:uid="{00000000-0005-0000-0000-0000BB640000}"/>
    <cellStyle name="20% - Accent1 3 4 2 2 4 3 5" xfId="25973" xr:uid="{00000000-0005-0000-0000-0000BC640000}"/>
    <cellStyle name="20% - Accent1 3 4 2 2 4 3 5 2" xfId="25974" xr:uid="{00000000-0005-0000-0000-0000BD640000}"/>
    <cellStyle name="20% - Accent1 3 4 2 2 4 3 5 2 2" xfId="25975" xr:uid="{00000000-0005-0000-0000-0000BE640000}"/>
    <cellStyle name="20% - Accent1 3 4 2 2 4 3 5 3" xfId="25976" xr:uid="{00000000-0005-0000-0000-0000BF640000}"/>
    <cellStyle name="20% - Accent1 3 4 2 2 4 3 6" xfId="25977" xr:uid="{00000000-0005-0000-0000-0000C0640000}"/>
    <cellStyle name="20% - Accent1 3 4 2 2 4 3 6 2" xfId="25978" xr:uid="{00000000-0005-0000-0000-0000C1640000}"/>
    <cellStyle name="20% - Accent1 3 4 2 2 4 3 6 2 2" xfId="25979" xr:uid="{00000000-0005-0000-0000-0000C2640000}"/>
    <cellStyle name="20% - Accent1 3 4 2 2 4 3 6 3" xfId="25980" xr:uid="{00000000-0005-0000-0000-0000C3640000}"/>
    <cellStyle name="20% - Accent1 3 4 2 2 4 3 7" xfId="25981" xr:uid="{00000000-0005-0000-0000-0000C4640000}"/>
    <cellStyle name="20% - Accent1 3 4 2 2 4 3 7 2" xfId="25982" xr:uid="{00000000-0005-0000-0000-0000C5640000}"/>
    <cellStyle name="20% - Accent1 3 4 2 2 4 3 8" xfId="25983" xr:uid="{00000000-0005-0000-0000-0000C6640000}"/>
    <cellStyle name="20% - Accent1 3 4 2 2 4 3 8 2" xfId="25984" xr:uid="{00000000-0005-0000-0000-0000C7640000}"/>
    <cellStyle name="20% - Accent1 3 4 2 2 4 3 9" xfId="25985" xr:uid="{00000000-0005-0000-0000-0000C8640000}"/>
    <cellStyle name="20% - Accent1 3 4 2 2 4 4" xfId="25986" xr:uid="{00000000-0005-0000-0000-0000C9640000}"/>
    <cellStyle name="20% - Accent1 3 4 2 2 4 4 2" xfId="25987" xr:uid="{00000000-0005-0000-0000-0000CA640000}"/>
    <cellStyle name="20% - Accent1 3 4 2 2 4 4 2 2" xfId="25988" xr:uid="{00000000-0005-0000-0000-0000CB640000}"/>
    <cellStyle name="20% - Accent1 3 4 2 2 4 4 2 2 2" xfId="25989" xr:uid="{00000000-0005-0000-0000-0000CC640000}"/>
    <cellStyle name="20% - Accent1 3 4 2 2 4 4 2 3" xfId="25990" xr:uid="{00000000-0005-0000-0000-0000CD640000}"/>
    <cellStyle name="20% - Accent1 3 4 2 2 4 4 3" xfId="25991" xr:uid="{00000000-0005-0000-0000-0000CE640000}"/>
    <cellStyle name="20% - Accent1 3 4 2 2 4 4 3 2" xfId="25992" xr:uid="{00000000-0005-0000-0000-0000CF640000}"/>
    <cellStyle name="20% - Accent1 3 4 2 2 4 4 4" xfId="25993" xr:uid="{00000000-0005-0000-0000-0000D0640000}"/>
    <cellStyle name="20% - Accent1 3 4 2 2 4 5" xfId="25994" xr:uid="{00000000-0005-0000-0000-0000D1640000}"/>
    <cellStyle name="20% - Accent1 3 4 2 2 4 5 2" xfId="25995" xr:uid="{00000000-0005-0000-0000-0000D2640000}"/>
    <cellStyle name="20% - Accent1 3 4 2 2 4 5 2 2" xfId="25996" xr:uid="{00000000-0005-0000-0000-0000D3640000}"/>
    <cellStyle name="20% - Accent1 3 4 2 2 4 5 2 2 2" xfId="25997" xr:uid="{00000000-0005-0000-0000-0000D4640000}"/>
    <cellStyle name="20% - Accent1 3 4 2 2 4 5 2 3" xfId="25998" xr:uid="{00000000-0005-0000-0000-0000D5640000}"/>
    <cellStyle name="20% - Accent1 3 4 2 2 4 5 3" xfId="25999" xr:uid="{00000000-0005-0000-0000-0000D6640000}"/>
    <cellStyle name="20% - Accent1 3 4 2 2 4 5 3 2" xfId="26000" xr:uid="{00000000-0005-0000-0000-0000D7640000}"/>
    <cellStyle name="20% - Accent1 3 4 2 2 4 5 4" xfId="26001" xr:uid="{00000000-0005-0000-0000-0000D8640000}"/>
    <cellStyle name="20% - Accent1 3 4 2 2 4 6" xfId="26002" xr:uid="{00000000-0005-0000-0000-0000D9640000}"/>
    <cellStyle name="20% - Accent1 3 4 2 2 4 6 2" xfId="26003" xr:uid="{00000000-0005-0000-0000-0000DA640000}"/>
    <cellStyle name="20% - Accent1 3 4 2 2 4 6 2 2" xfId="26004" xr:uid="{00000000-0005-0000-0000-0000DB640000}"/>
    <cellStyle name="20% - Accent1 3 4 2 2 4 6 2 2 2" xfId="26005" xr:uid="{00000000-0005-0000-0000-0000DC640000}"/>
    <cellStyle name="20% - Accent1 3 4 2 2 4 6 2 3" xfId="26006" xr:uid="{00000000-0005-0000-0000-0000DD640000}"/>
    <cellStyle name="20% - Accent1 3 4 2 2 4 6 3" xfId="26007" xr:uid="{00000000-0005-0000-0000-0000DE640000}"/>
    <cellStyle name="20% - Accent1 3 4 2 2 4 6 3 2" xfId="26008" xr:uid="{00000000-0005-0000-0000-0000DF640000}"/>
    <cellStyle name="20% - Accent1 3 4 2 2 4 6 4" xfId="26009" xr:uid="{00000000-0005-0000-0000-0000E0640000}"/>
    <cellStyle name="20% - Accent1 3 4 2 2 4 7" xfId="26010" xr:uid="{00000000-0005-0000-0000-0000E1640000}"/>
    <cellStyle name="20% - Accent1 3 4 2 2 4 7 2" xfId="26011" xr:uid="{00000000-0005-0000-0000-0000E2640000}"/>
    <cellStyle name="20% - Accent1 3 4 2 2 4 7 2 2" xfId="26012" xr:uid="{00000000-0005-0000-0000-0000E3640000}"/>
    <cellStyle name="20% - Accent1 3 4 2 2 4 7 3" xfId="26013" xr:uid="{00000000-0005-0000-0000-0000E4640000}"/>
    <cellStyle name="20% - Accent1 3 4 2 2 4 8" xfId="26014" xr:uid="{00000000-0005-0000-0000-0000E5640000}"/>
    <cellStyle name="20% - Accent1 3 4 2 2 4 8 2" xfId="26015" xr:uid="{00000000-0005-0000-0000-0000E6640000}"/>
    <cellStyle name="20% - Accent1 3 4 2 2 4 8 2 2" xfId="26016" xr:uid="{00000000-0005-0000-0000-0000E7640000}"/>
    <cellStyle name="20% - Accent1 3 4 2 2 4 8 3" xfId="26017" xr:uid="{00000000-0005-0000-0000-0000E8640000}"/>
    <cellStyle name="20% - Accent1 3 4 2 2 4 9" xfId="26018" xr:uid="{00000000-0005-0000-0000-0000E9640000}"/>
    <cellStyle name="20% - Accent1 3 4 2 2 4 9 2" xfId="26019" xr:uid="{00000000-0005-0000-0000-0000EA640000}"/>
    <cellStyle name="20% - Accent1 3 4 2 2 5" xfId="26020" xr:uid="{00000000-0005-0000-0000-0000EB640000}"/>
    <cellStyle name="20% - Accent1 3 4 2 2 5 2" xfId="26021" xr:uid="{00000000-0005-0000-0000-0000EC640000}"/>
    <cellStyle name="20% - Accent1 3 4 2 2 5 2 2" xfId="26022" xr:uid="{00000000-0005-0000-0000-0000ED640000}"/>
    <cellStyle name="20% - Accent1 3 4 2 2 5 2 2 2" xfId="26023" xr:uid="{00000000-0005-0000-0000-0000EE640000}"/>
    <cellStyle name="20% - Accent1 3 4 2 2 5 2 2 2 2" xfId="26024" xr:uid="{00000000-0005-0000-0000-0000EF640000}"/>
    <cellStyle name="20% - Accent1 3 4 2 2 5 2 2 3" xfId="26025" xr:uid="{00000000-0005-0000-0000-0000F0640000}"/>
    <cellStyle name="20% - Accent1 3 4 2 2 5 2 3" xfId="26026" xr:uid="{00000000-0005-0000-0000-0000F1640000}"/>
    <cellStyle name="20% - Accent1 3 4 2 2 5 2 3 2" xfId="26027" xr:uid="{00000000-0005-0000-0000-0000F2640000}"/>
    <cellStyle name="20% - Accent1 3 4 2 2 5 2 4" xfId="26028" xr:uid="{00000000-0005-0000-0000-0000F3640000}"/>
    <cellStyle name="20% - Accent1 3 4 2 2 5 3" xfId="26029" xr:uid="{00000000-0005-0000-0000-0000F4640000}"/>
    <cellStyle name="20% - Accent1 3 4 2 2 5 3 2" xfId="26030" xr:uid="{00000000-0005-0000-0000-0000F5640000}"/>
    <cellStyle name="20% - Accent1 3 4 2 2 5 3 2 2" xfId="26031" xr:uid="{00000000-0005-0000-0000-0000F6640000}"/>
    <cellStyle name="20% - Accent1 3 4 2 2 5 3 2 2 2" xfId="26032" xr:uid="{00000000-0005-0000-0000-0000F7640000}"/>
    <cellStyle name="20% - Accent1 3 4 2 2 5 3 2 3" xfId="26033" xr:uid="{00000000-0005-0000-0000-0000F8640000}"/>
    <cellStyle name="20% - Accent1 3 4 2 2 5 3 3" xfId="26034" xr:uid="{00000000-0005-0000-0000-0000F9640000}"/>
    <cellStyle name="20% - Accent1 3 4 2 2 5 3 3 2" xfId="26035" xr:uid="{00000000-0005-0000-0000-0000FA640000}"/>
    <cellStyle name="20% - Accent1 3 4 2 2 5 3 4" xfId="26036" xr:uid="{00000000-0005-0000-0000-0000FB640000}"/>
    <cellStyle name="20% - Accent1 3 4 2 2 5 4" xfId="26037" xr:uid="{00000000-0005-0000-0000-0000FC640000}"/>
    <cellStyle name="20% - Accent1 3 4 2 2 5 4 2" xfId="26038" xr:uid="{00000000-0005-0000-0000-0000FD640000}"/>
    <cellStyle name="20% - Accent1 3 4 2 2 5 4 2 2" xfId="26039" xr:uid="{00000000-0005-0000-0000-0000FE640000}"/>
    <cellStyle name="20% - Accent1 3 4 2 2 5 4 2 2 2" xfId="26040" xr:uid="{00000000-0005-0000-0000-0000FF640000}"/>
    <cellStyle name="20% - Accent1 3 4 2 2 5 4 2 3" xfId="26041" xr:uid="{00000000-0005-0000-0000-000000650000}"/>
    <cellStyle name="20% - Accent1 3 4 2 2 5 4 3" xfId="26042" xr:uid="{00000000-0005-0000-0000-000001650000}"/>
    <cellStyle name="20% - Accent1 3 4 2 2 5 4 3 2" xfId="26043" xr:uid="{00000000-0005-0000-0000-000002650000}"/>
    <cellStyle name="20% - Accent1 3 4 2 2 5 4 4" xfId="26044" xr:uid="{00000000-0005-0000-0000-000003650000}"/>
    <cellStyle name="20% - Accent1 3 4 2 2 5 5" xfId="26045" xr:uid="{00000000-0005-0000-0000-000004650000}"/>
    <cellStyle name="20% - Accent1 3 4 2 2 5 5 2" xfId="26046" xr:uid="{00000000-0005-0000-0000-000005650000}"/>
    <cellStyle name="20% - Accent1 3 4 2 2 5 5 2 2" xfId="26047" xr:uid="{00000000-0005-0000-0000-000006650000}"/>
    <cellStyle name="20% - Accent1 3 4 2 2 5 5 3" xfId="26048" xr:uid="{00000000-0005-0000-0000-000007650000}"/>
    <cellStyle name="20% - Accent1 3 4 2 2 5 6" xfId="26049" xr:uid="{00000000-0005-0000-0000-000008650000}"/>
    <cellStyle name="20% - Accent1 3 4 2 2 5 6 2" xfId="26050" xr:uid="{00000000-0005-0000-0000-000009650000}"/>
    <cellStyle name="20% - Accent1 3 4 2 2 5 6 2 2" xfId="26051" xr:uid="{00000000-0005-0000-0000-00000A650000}"/>
    <cellStyle name="20% - Accent1 3 4 2 2 5 6 3" xfId="26052" xr:uid="{00000000-0005-0000-0000-00000B650000}"/>
    <cellStyle name="20% - Accent1 3 4 2 2 5 7" xfId="26053" xr:uid="{00000000-0005-0000-0000-00000C650000}"/>
    <cellStyle name="20% - Accent1 3 4 2 2 5 7 2" xfId="26054" xr:uid="{00000000-0005-0000-0000-00000D650000}"/>
    <cellStyle name="20% - Accent1 3 4 2 2 5 8" xfId="26055" xr:uid="{00000000-0005-0000-0000-00000E650000}"/>
    <cellStyle name="20% - Accent1 3 4 2 2 5 8 2" xfId="26056" xr:uid="{00000000-0005-0000-0000-00000F650000}"/>
    <cellStyle name="20% - Accent1 3 4 2 2 5 9" xfId="26057" xr:uid="{00000000-0005-0000-0000-000010650000}"/>
    <cellStyle name="20% - Accent1 3 4 2 2 6" xfId="26058" xr:uid="{00000000-0005-0000-0000-000011650000}"/>
    <cellStyle name="20% - Accent1 3 4 2 2 6 2" xfId="26059" xr:uid="{00000000-0005-0000-0000-000012650000}"/>
    <cellStyle name="20% - Accent1 3 4 2 2 6 2 2" xfId="26060" xr:uid="{00000000-0005-0000-0000-000013650000}"/>
    <cellStyle name="20% - Accent1 3 4 2 2 6 2 2 2" xfId="26061" xr:uid="{00000000-0005-0000-0000-000014650000}"/>
    <cellStyle name="20% - Accent1 3 4 2 2 6 2 2 2 2" xfId="26062" xr:uid="{00000000-0005-0000-0000-000015650000}"/>
    <cellStyle name="20% - Accent1 3 4 2 2 6 2 2 3" xfId="26063" xr:uid="{00000000-0005-0000-0000-000016650000}"/>
    <cellStyle name="20% - Accent1 3 4 2 2 6 2 3" xfId="26064" xr:uid="{00000000-0005-0000-0000-000017650000}"/>
    <cellStyle name="20% - Accent1 3 4 2 2 6 2 3 2" xfId="26065" xr:uid="{00000000-0005-0000-0000-000018650000}"/>
    <cellStyle name="20% - Accent1 3 4 2 2 6 2 4" xfId="26066" xr:uid="{00000000-0005-0000-0000-000019650000}"/>
    <cellStyle name="20% - Accent1 3 4 2 2 6 3" xfId="26067" xr:uid="{00000000-0005-0000-0000-00001A650000}"/>
    <cellStyle name="20% - Accent1 3 4 2 2 6 3 2" xfId="26068" xr:uid="{00000000-0005-0000-0000-00001B650000}"/>
    <cellStyle name="20% - Accent1 3 4 2 2 6 3 2 2" xfId="26069" xr:uid="{00000000-0005-0000-0000-00001C650000}"/>
    <cellStyle name="20% - Accent1 3 4 2 2 6 3 2 2 2" xfId="26070" xr:uid="{00000000-0005-0000-0000-00001D650000}"/>
    <cellStyle name="20% - Accent1 3 4 2 2 6 3 2 3" xfId="26071" xr:uid="{00000000-0005-0000-0000-00001E650000}"/>
    <cellStyle name="20% - Accent1 3 4 2 2 6 3 3" xfId="26072" xr:uid="{00000000-0005-0000-0000-00001F650000}"/>
    <cellStyle name="20% - Accent1 3 4 2 2 6 3 3 2" xfId="26073" xr:uid="{00000000-0005-0000-0000-000020650000}"/>
    <cellStyle name="20% - Accent1 3 4 2 2 6 3 4" xfId="26074" xr:uid="{00000000-0005-0000-0000-000021650000}"/>
    <cellStyle name="20% - Accent1 3 4 2 2 6 4" xfId="26075" xr:uid="{00000000-0005-0000-0000-000022650000}"/>
    <cellStyle name="20% - Accent1 3 4 2 2 6 4 2" xfId="26076" xr:uid="{00000000-0005-0000-0000-000023650000}"/>
    <cellStyle name="20% - Accent1 3 4 2 2 6 4 2 2" xfId="26077" xr:uid="{00000000-0005-0000-0000-000024650000}"/>
    <cellStyle name="20% - Accent1 3 4 2 2 6 4 2 2 2" xfId="26078" xr:uid="{00000000-0005-0000-0000-000025650000}"/>
    <cellStyle name="20% - Accent1 3 4 2 2 6 4 2 3" xfId="26079" xr:uid="{00000000-0005-0000-0000-000026650000}"/>
    <cellStyle name="20% - Accent1 3 4 2 2 6 4 3" xfId="26080" xr:uid="{00000000-0005-0000-0000-000027650000}"/>
    <cellStyle name="20% - Accent1 3 4 2 2 6 4 3 2" xfId="26081" xr:uid="{00000000-0005-0000-0000-000028650000}"/>
    <cellStyle name="20% - Accent1 3 4 2 2 6 4 4" xfId="26082" xr:uid="{00000000-0005-0000-0000-000029650000}"/>
    <cellStyle name="20% - Accent1 3 4 2 2 6 5" xfId="26083" xr:uid="{00000000-0005-0000-0000-00002A650000}"/>
    <cellStyle name="20% - Accent1 3 4 2 2 6 5 2" xfId="26084" xr:uid="{00000000-0005-0000-0000-00002B650000}"/>
    <cellStyle name="20% - Accent1 3 4 2 2 6 5 2 2" xfId="26085" xr:uid="{00000000-0005-0000-0000-00002C650000}"/>
    <cellStyle name="20% - Accent1 3 4 2 2 6 5 3" xfId="26086" xr:uid="{00000000-0005-0000-0000-00002D650000}"/>
    <cellStyle name="20% - Accent1 3 4 2 2 6 6" xfId="26087" xr:uid="{00000000-0005-0000-0000-00002E650000}"/>
    <cellStyle name="20% - Accent1 3 4 2 2 6 6 2" xfId="26088" xr:uid="{00000000-0005-0000-0000-00002F650000}"/>
    <cellStyle name="20% - Accent1 3 4 2 2 6 6 2 2" xfId="26089" xr:uid="{00000000-0005-0000-0000-000030650000}"/>
    <cellStyle name="20% - Accent1 3 4 2 2 6 6 3" xfId="26090" xr:uid="{00000000-0005-0000-0000-000031650000}"/>
    <cellStyle name="20% - Accent1 3 4 2 2 6 7" xfId="26091" xr:uid="{00000000-0005-0000-0000-000032650000}"/>
    <cellStyle name="20% - Accent1 3 4 2 2 6 7 2" xfId="26092" xr:uid="{00000000-0005-0000-0000-000033650000}"/>
    <cellStyle name="20% - Accent1 3 4 2 2 6 8" xfId="26093" xr:uid="{00000000-0005-0000-0000-000034650000}"/>
    <cellStyle name="20% - Accent1 3 4 2 2 6 8 2" xfId="26094" xr:uid="{00000000-0005-0000-0000-000035650000}"/>
    <cellStyle name="20% - Accent1 3 4 2 2 6 9" xfId="26095" xr:uid="{00000000-0005-0000-0000-000036650000}"/>
    <cellStyle name="20% - Accent1 3 4 2 2 7" xfId="26096" xr:uid="{00000000-0005-0000-0000-000037650000}"/>
    <cellStyle name="20% - Accent1 3 4 2 2 7 2" xfId="26097" xr:uid="{00000000-0005-0000-0000-000038650000}"/>
    <cellStyle name="20% - Accent1 3 4 2 2 7 2 2" xfId="26098" xr:uid="{00000000-0005-0000-0000-000039650000}"/>
    <cellStyle name="20% - Accent1 3 4 2 2 7 2 2 2" xfId="26099" xr:uid="{00000000-0005-0000-0000-00003A650000}"/>
    <cellStyle name="20% - Accent1 3 4 2 2 7 2 3" xfId="26100" xr:uid="{00000000-0005-0000-0000-00003B650000}"/>
    <cellStyle name="20% - Accent1 3 4 2 2 7 3" xfId="26101" xr:uid="{00000000-0005-0000-0000-00003C650000}"/>
    <cellStyle name="20% - Accent1 3 4 2 2 7 3 2" xfId="26102" xr:uid="{00000000-0005-0000-0000-00003D650000}"/>
    <cellStyle name="20% - Accent1 3 4 2 2 7 4" xfId="26103" xr:uid="{00000000-0005-0000-0000-00003E650000}"/>
    <cellStyle name="20% - Accent1 3 4 2 2 8" xfId="26104" xr:uid="{00000000-0005-0000-0000-00003F650000}"/>
    <cellStyle name="20% - Accent1 3 4 2 2 8 2" xfId="26105" xr:uid="{00000000-0005-0000-0000-000040650000}"/>
    <cellStyle name="20% - Accent1 3 4 2 2 8 2 2" xfId="26106" xr:uid="{00000000-0005-0000-0000-000041650000}"/>
    <cellStyle name="20% - Accent1 3 4 2 2 8 2 2 2" xfId="26107" xr:uid="{00000000-0005-0000-0000-000042650000}"/>
    <cellStyle name="20% - Accent1 3 4 2 2 8 2 3" xfId="26108" xr:uid="{00000000-0005-0000-0000-000043650000}"/>
    <cellStyle name="20% - Accent1 3 4 2 2 8 3" xfId="26109" xr:uid="{00000000-0005-0000-0000-000044650000}"/>
    <cellStyle name="20% - Accent1 3 4 2 2 8 3 2" xfId="26110" xr:uid="{00000000-0005-0000-0000-000045650000}"/>
    <cellStyle name="20% - Accent1 3 4 2 2 8 4" xfId="26111" xr:uid="{00000000-0005-0000-0000-000046650000}"/>
    <cellStyle name="20% - Accent1 3 4 2 2 9" xfId="26112" xr:uid="{00000000-0005-0000-0000-000047650000}"/>
    <cellStyle name="20% - Accent1 3 4 2 2 9 2" xfId="26113" xr:uid="{00000000-0005-0000-0000-000048650000}"/>
    <cellStyle name="20% - Accent1 3 4 2 2 9 2 2" xfId="26114" xr:uid="{00000000-0005-0000-0000-000049650000}"/>
    <cellStyle name="20% - Accent1 3 4 2 2 9 2 2 2" xfId="26115" xr:uid="{00000000-0005-0000-0000-00004A650000}"/>
    <cellStyle name="20% - Accent1 3 4 2 2 9 2 3" xfId="26116" xr:uid="{00000000-0005-0000-0000-00004B650000}"/>
    <cellStyle name="20% - Accent1 3 4 2 2 9 3" xfId="26117" xr:uid="{00000000-0005-0000-0000-00004C650000}"/>
    <cellStyle name="20% - Accent1 3 4 2 2 9 3 2" xfId="26118" xr:uid="{00000000-0005-0000-0000-00004D650000}"/>
    <cellStyle name="20% - Accent1 3 4 2 2 9 4" xfId="26119" xr:uid="{00000000-0005-0000-0000-00004E650000}"/>
    <cellStyle name="20% - Accent1 3 4 2 3" xfId="26120" xr:uid="{00000000-0005-0000-0000-00004F650000}"/>
    <cellStyle name="20% - Accent1 3 4 2 3 10" xfId="26121" xr:uid="{00000000-0005-0000-0000-000050650000}"/>
    <cellStyle name="20% - Accent1 3 4 2 3 10 2" xfId="26122" xr:uid="{00000000-0005-0000-0000-000051650000}"/>
    <cellStyle name="20% - Accent1 3 4 2 3 11" xfId="26123" xr:uid="{00000000-0005-0000-0000-000052650000}"/>
    <cellStyle name="20% - Accent1 3 4 2 3 2" xfId="26124" xr:uid="{00000000-0005-0000-0000-000053650000}"/>
    <cellStyle name="20% - Accent1 3 4 2 3 2 2" xfId="26125" xr:uid="{00000000-0005-0000-0000-000054650000}"/>
    <cellStyle name="20% - Accent1 3 4 2 3 2 2 2" xfId="26126" xr:uid="{00000000-0005-0000-0000-000055650000}"/>
    <cellStyle name="20% - Accent1 3 4 2 3 2 2 2 2" xfId="26127" xr:uid="{00000000-0005-0000-0000-000056650000}"/>
    <cellStyle name="20% - Accent1 3 4 2 3 2 2 2 2 2" xfId="26128" xr:uid="{00000000-0005-0000-0000-000057650000}"/>
    <cellStyle name="20% - Accent1 3 4 2 3 2 2 2 3" xfId="26129" xr:uid="{00000000-0005-0000-0000-000058650000}"/>
    <cellStyle name="20% - Accent1 3 4 2 3 2 2 3" xfId="26130" xr:uid="{00000000-0005-0000-0000-000059650000}"/>
    <cellStyle name="20% - Accent1 3 4 2 3 2 2 3 2" xfId="26131" xr:uid="{00000000-0005-0000-0000-00005A650000}"/>
    <cellStyle name="20% - Accent1 3 4 2 3 2 2 4" xfId="26132" xr:uid="{00000000-0005-0000-0000-00005B650000}"/>
    <cellStyle name="20% - Accent1 3 4 2 3 2 3" xfId="26133" xr:uid="{00000000-0005-0000-0000-00005C650000}"/>
    <cellStyle name="20% - Accent1 3 4 2 3 2 3 2" xfId="26134" xr:uid="{00000000-0005-0000-0000-00005D650000}"/>
    <cellStyle name="20% - Accent1 3 4 2 3 2 3 2 2" xfId="26135" xr:uid="{00000000-0005-0000-0000-00005E650000}"/>
    <cellStyle name="20% - Accent1 3 4 2 3 2 3 2 2 2" xfId="26136" xr:uid="{00000000-0005-0000-0000-00005F650000}"/>
    <cellStyle name="20% - Accent1 3 4 2 3 2 3 2 3" xfId="26137" xr:uid="{00000000-0005-0000-0000-000060650000}"/>
    <cellStyle name="20% - Accent1 3 4 2 3 2 3 3" xfId="26138" xr:uid="{00000000-0005-0000-0000-000061650000}"/>
    <cellStyle name="20% - Accent1 3 4 2 3 2 3 3 2" xfId="26139" xr:uid="{00000000-0005-0000-0000-000062650000}"/>
    <cellStyle name="20% - Accent1 3 4 2 3 2 3 4" xfId="26140" xr:uid="{00000000-0005-0000-0000-000063650000}"/>
    <cellStyle name="20% - Accent1 3 4 2 3 2 4" xfId="26141" xr:uid="{00000000-0005-0000-0000-000064650000}"/>
    <cellStyle name="20% - Accent1 3 4 2 3 2 4 2" xfId="26142" xr:uid="{00000000-0005-0000-0000-000065650000}"/>
    <cellStyle name="20% - Accent1 3 4 2 3 2 4 2 2" xfId="26143" xr:uid="{00000000-0005-0000-0000-000066650000}"/>
    <cellStyle name="20% - Accent1 3 4 2 3 2 4 2 2 2" xfId="26144" xr:uid="{00000000-0005-0000-0000-000067650000}"/>
    <cellStyle name="20% - Accent1 3 4 2 3 2 4 2 3" xfId="26145" xr:uid="{00000000-0005-0000-0000-000068650000}"/>
    <cellStyle name="20% - Accent1 3 4 2 3 2 4 3" xfId="26146" xr:uid="{00000000-0005-0000-0000-000069650000}"/>
    <cellStyle name="20% - Accent1 3 4 2 3 2 4 3 2" xfId="26147" xr:uid="{00000000-0005-0000-0000-00006A650000}"/>
    <cellStyle name="20% - Accent1 3 4 2 3 2 4 4" xfId="26148" xr:uid="{00000000-0005-0000-0000-00006B650000}"/>
    <cellStyle name="20% - Accent1 3 4 2 3 2 5" xfId="26149" xr:uid="{00000000-0005-0000-0000-00006C650000}"/>
    <cellStyle name="20% - Accent1 3 4 2 3 2 5 2" xfId="26150" xr:uid="{00000000-0005-0000-0000-00006D650000}"/>
    <cellStyle name="20% - Accent1 3 4 2 3 2 5 2 2" xfId="26151" xr:uid="{00000000-0005-0000-0000-00006E650000}"/>
    <cellStyle name="20% - Accent1 3 4 2 3 2 5 3" xfId="26152" xr:uid="{00000000-0005-0000-0000-00006F650000}"/>
    <cellStyle name="20% - Accent1 3 4 2 3 2 6" xfId="26153" xr:uid="{00000000-0005-0000-0000-000070650000}"/>
    <cellStyle name="20% - Accent1 3 4 2 3 2 6 2" xfId="26154" xr:uid="{00000000-0005-0000-0000-000071650000}"/>
    <cellStyle name="20% - Accent1 3 4 2 3 2 6 2 2" xfId="26155" xr:uid="{00000000-0005-0000-0000-000072650000}"/>
    <cellStyle name="20% - Accent1 3 4 2 3 2 6 3" xfId="26156" xr:uid="{00000000-0005-0000-0000-000073650000}"/>
    <cellStyle name="20% - Accent1 3 4 2 3 2 7" xfId="26157" xr:uid="{00000000-0005-0000-0000-000074650000}"/>
    <cellStyle name="20% - Accent1 3 4 2 3 2 7 2" xfId="26158" xr:uid="{00000000-0005-0000-0000-000075650000}"/>
    <cellStyle name="20% - Accent1 3 4 2 3 2 8" xfId="26159" xr:uid="{00000000-0005-0000-0000-000076650000}"/>
    <cellStyle name="20% - Accent1 3 4 2 3 2 8 2" xfId="26160" xr:uid="{00000000-0005-0000-0000-000077650000}"/>
    <cellStyle name="20% - Accent1 3 4 2 3 2 9" xfId="26161" xr:uid="{00000000-0005-0000-0000-000078650000}"/>
    <cellStyle name="20% - Accent1 3 4 2 3 3" xfId="26162" xr:uid="{00000000-0005-0000-0000-000079650000}"/>
    <cellStyle name="20% - Accent1 3 4 2 3 3 2" xfId="26163" xr:uid="{00000000-0005-0000-0000-00007A650000}"/>
    <cellStyle name="20% - Accent1 3 4 2 3 3 2 2" xfId="26164" xr:uid="{00000000-0005-0000-0000-00007B650000}"/>
    <cellStyle name="20% - Accent1 3 4 2 3 3 2 2 2" xfId="26165" xr:uid="{00000000-0005-0000-0000-00007C650000}"/>
    <cellStyle name="20% - Accent1 3 4 2 3 3 2 2 2 2" xfId="26166" xr:uid="{00000000-0005-0000-0000-00007D650000}"/>
    <cellStyle name="20% - Accent1 3 4 2 3 3 2 2 3" xfId="26167" xr:uid="{00000000-0005-0000-0000-00007E650000}"/>
    <cellStyle name="20% - Accent1 3 4 2 3 3 2 3" xfId="26168" xr:uid="{00000000-0005-0000-0000-00007F650000}"/>
    <cellStyle name="20% - Accent1 3 4 2 3 3 2 3 2" xfId="26169" xr:uid="{00000000-0005-0000-0000-000080650000}"/>
    <cellStyle name="20% - Accent1 3 4 2 3 3 2 4" xfId="26170" xr:uid="{00000000-0005-0000-0000-000081650000}"/>
    <cellStyle name="20% - Accent1 3 4 2 3 3 3" xfId="26171" xr:uid="{00000000-0005-0000-0000-000082650000}"/>
    <cellStyle name="20% - Accent1 3 4 2 3 3 3 2" xfId="26172" xr:uid="{00000000-0005-0000-0000-000083650000}"/>
    <cellStyle name="20% - Accent1 3 4 2 3 3 3 2 2" xfId="26173" xr:uid="{00000000-0005-0000-0000-000084650000}"/>
    <cellStyle name="20% - Accent1 3 4 2 3 3 3 2 2 2" xfId="26174" xr:uid="{00000000-0005-0000-0000-000085650000}"/>
    <cellStyle name="20% - Accent1 3 4 2 3 3 3 2 3" xfId="26175" xr:uid="{00000000-0005-0000-0000-000086650000}"/>
    <cellStyle name="20% - Accent1 3 4 2 3 3 3 3" xfId="26176" xr:uid="{00000000-0005-0000-0000-000087650000}"/>
    <cellStyle name="20% - Accent1 3 4 2 3 3 3 3 2" xfId="26177" xr:uid="{00000000-0005-0000-0000-000088650000}"/>
    <cellStyle name="20% - Accent1 3 4 2 3 3 3 4" xfId="26178" xr:uid="{00000000-0005-0000-0000-000089650000}"/>
    <cellStyle name="20% - Accent1 3 4 2 3 3 4" xfId="26179" xr:uid="{00000000-0005-0000-0000-00008A650000}"/>
    <cellStyle name="20% - Accent1 3 4 2 3 3 4 2" xfId="26180" xr:uid="{00000000-0005-0000-0000-00008B650000}"/>
    <cellStyle name="20% - Accent1 3 4 2 3 3 4 2 2" xfId="26181" xr:uid="{00000000-0005-0000-0000-00008C650000}"/>
    <cellStyle name="20% - Accent1 3 4 2 3 3 4 2 2 2" xfId="26182" xr:uid="{00000000-0005-0000-0000-00008D650000}"/>
    <cellStyle name="20% - Accent1 3 4 2 3 3 4 2 3" xfId="26183" xr:uid="{00000000-0005-0000-0000-00008E650000}"/>
    <cellStyle name="20% - Accent1 3 4 2 3 3 4 3" xfId="26184" xr:uid="{00000000-0005-0000-0000-00008F650000}"/>
    <cellStyle name="20% - Accent1 3 4 2 3 3 4 3 2" xfId="26185" xr:uid="{00000000-0005-0000-0000-000090650000}"/>
    <cellStyle name="20% - Accent1 3 4 2 3 3 4 4" xfId="26186" xr:uid="{00000000-0005-0000-0000-000091650000}"/>
    <cellStyle name="20% - Accent1 3 4 2 3 3 5" xfId="26187" xr:uid="{00000000-0005-0000-0000-000092650000}"/>
    <cellStyle name="20% - Accent1 3 4 2 3 3 5 2" xfId="26188" xr:uid="{00000000-0005-0000-0000-000093650000}"/>
    <cellStyle name="20% - Accent1 3 4 2 3 3 5 2 2" xfId="26189" xr:uid="{00000000-0005-0000-0000-000094650000}"/>
    <cellStyle name="20% - Accent1 3 4 2 3 3 5 3" xfId="26190" xr:uid="{00000000-0005-0000-0000-000095650000}"/>
    <cellStyle name="20% - Accent1 3 4 2 3 3 6" xfId="26191" xr:uid="{00000000-0005-0000-0000-000096650000}"/>
    <cellStyle name="20% - Accent1 3 4 2 3 3 6 2" xfId="26192" xr:uid="{00000000-0005-0000-0000-000097650000}"/>
    <cellStyle name="20% - Accent1 3 4 2 3 3 6 2 2" xfId="26193" xr:uid="{00000000-0005-0000-0000-000098650000}"/>
    <cellStyle name="20% - Accent1 3 4 2 3 3 6 3" xfId="26194" xr:uid="{00000000-0005-0000-0000-000099650000}"/>
    <cellStyle name="20% - Accent1 3 4 2 3 3 7" xfId="26195" xr:uid="{00000000-0005-0000-0000-00009A650000}"/>
    <cellStyle name="20% - Accent1 3 4 2 3 3 7 2" xfId="26196" xr:uid="{00000000-0005-0000-0000-00009B650000}"/>
    <cellStyle name="20% - Accent1 3 4 2 3 3 8" xfId="26197" xr:uid="{00000000-0005-0000-0000-00009C650000}"/>
    <cellStyle name="20% - Accent1 3 4 2 3 3 8 2" xfId="26198" xr:uid="{00000000-0005-0000-0000-00009D650000}"/>
    <cellStyle name="20% - Accent1 3 4 2 3 3 9" xfId="26199" xr:uid="{00000000-0005-0000-0000-00009E650000}"/>
    <cellStyle name="20% - Accent1 3 4 2 3 4" xfId="26200" xr:uid="{00000000-0005-0000-0000-00009F650000}"/>
    <cellStyle name="20% - Accent1 3 4 2 3 4 2" xfId="26201" xr:uid="{00000000-0005-0000-0000-0000A0650000}"/>
    <cellStyle name="20% - Accent1 3 4 2 3 4 2 2" xfId="26202" xr:uid="{00000000-0005-0000-0000-0000A1650000}"/>
    <cellStyle name="20% - Accent1 3 4 2 3 4 2 2 2" xfId="26203" xr:uid="{00000000-0005-0000-0000-0000A2650000}"/>
    <cellStyle name="20% - Accent1 3 4 2 3 4 2 3" xfId="26204" xr:uid="{00000000-0005-0000-0000-0000A3650000}"/>
    <cellStyle name="20% - Accent1 3 4 2 3 4 3" xfId="26205" xr:uid="{00000000-0005-0000-0000-0000A4650000}"/>
    <cellStyle name="20% - Accent1 3 4 2 3 4 3 2" xfId="26206" xr:uid="{00000000-0005-0000-0000-0000A5650000}"/>
    <cellStyle name="20% - Accent1 3 4 2 3 4 4" xfId="26207" xr:uid="{00000000-0005-0000-0000-0000A6650000}"/>
    <cellStyle name="20% - Accent1 3 4 2 3 5" xfId="26208" xr:uid="{00000000-0005-0000-0000-0000A7650000}"/>
    <cellStyle name="20% - Accent1 3 4 2 3 5 2" xfId="26209" xr:uid="{00000000-0005-0000-0000-0000A8650000}"/>
    <cellStyle name="20% - Accent1 3 4 2 3 5 2 2" xfId="26210" xr:uid="{00000000-0005-0000-0000-0000A9650000}"/>
    <cellStyle name="20% - Accent1 3 4 2 3 5 2 2 2" xfId="26211" xr:uid="{00000000-0005-0000-0000-0000AA650000}"/>
    <cellStyle name="20% - Accent1 3 4 2 3 5 2 3" xfId="26212" xr:uid="{00000000-0005-0000-0000-0000AB650000}"/>
    <cellStyle name="20% - Accent1 3 4 2 3 5 3" xfId="26213" xr:uid="{00000000-0005-0000-0000-0000AC650000}"/>
    <cellStyle name="20% - Accent1 3 4 2 3 5 3 2" xfId="26214" xr:uid="{00000000-0005-0000-0000-0000AD650000}"/>
    <cellStyle name="20% - Accent1 3 4 2 3 5 4" xfId="26215" xr:uid="{00000000-0005-0000-0000-0000AE650000}"/>
    <cellStyle name="20% - Accent1 3 4 2 3 6" xfId="26216" xr:uid="{00000000-0005-0000-0000-0000AF650000}"/>
    <cellStyle name="20% - Accent1 3 4 2 3 6 2" xfId="26217" xr:uid="{00000000-0005-0000-0000-0000B0650000}"/>
    <cellStyle name="20% - Accent1 3 4 2 3 6 2 2" xfId="26218" xr:uid="{00000000-0005-0000-0000-0000B1650000}"/>
    <cellStyle name="20% - Accent1 3 4 2 3 6 2 2 2" xfId="26219" xr:uid="{00000000-0005-0000-0000-0000B2650000}"/>
    <cellStyle name="20% - Accent1 3 4 2 3 6 2 3" xfId="26220" xr:uid="{00000000-0005-0000-0000-0000B3650000}"/>
    <cellStyle name="20% - Accent1 3 4 2 3 6 3" xfId="26221" xr:uid="{00000000-0005-0000-0000-0000B4650000}"/>
    <cellStyle name="20% - Accent1 3 4 2 3 6 3 2" xfId="26222" xr:uid="{00000000-0005-0000-0000-0000B5650000}"/>
    <cellStyle name="20% - Accent1 3 4 2 3 6 4" xfId="26223" xr:uid="{00000000-0005-0000-0000-0000B6650000}"/>
    <cellStyle name="20% - Accent1 3 4 2 3 7" xfId="26224" xr:uid="{00000000-0005-0000-0000-0000B7650000}"/>
    <cellStyle name="20% - Accent1 3 4 2 3 7 2" xfId="26225" xr:uid="{00000000-0005-0000-0000-0000B8650000}"/>
    <cellStyle name="20% - Accent1 3 4 2 3 7 2 2" xfId="26226" xr:uid="{00000000-0005-0000-0000-0000B9650000}"/>
    <cellStyle name="20% - Accent1 3 4 2 3 7 3" xfId="26227" xr:uid="{00000000-0005-0000-0000-0000BA650000}"/>
    <cellStyle name="20% - Accent1 3 4 2 3 8" xfId="26228" xr:uid="{00000000-0005-0000-0000-0000BB650000}"/>
    <cellStyle name="20% - Accent1 3 4 2 3 8 2" xfId="26229" xr:uid="{00000000-0005-0000-0000-0000BC650000}"/>
    <cellStyle name="20% - Accent1 3 4 2 3 8 2 2" xfId="26230" xr:uid="{00000000-0005-0000-0000-0000BD650000}"/>
    <cellStyle name="20% - Accent1 3 4 2 3 8 3" xfId="26231" xr:uid="{00000000-0005-0000-0000-0000BE650000}"/>
    <cellStyle name="20% - Accent1 3 4 2 3 9" xfId="26232" xr:uid="{00000000-0005-0000-0000-0000BF650000}"/>
    <cellStyle name="20% - Accent1 3 4 2 3 9 2" xfId="26233" xr:uid="{00000000-0005-0000-0000-0000C0650000}"/>
    <cellStyle name="20% - Accent1 3 4 2 4" xfId="26234" xr:uid="{00000000-0005-0000-0000-0000C1650000}"/>
    <cellStyle name="20% - Accent1 3 4 2 4 10" xfId="26235" xr:uid="{00000000-0005-0000-0000-0000C2650000}"/>
    <cellStyle name="20% - Accent1 3 4 2 4 10 2" xfId="26236" xr:uid="{00000000-0005-0000-0000-0000C3650000}"/>
    <cellStyle name="20% - Accent1 3 4 2 4 11" xfId="26237" xr:uid="{00000000-0005-0000-0000-0000C4650000}"/>
    <cellStyle name="20% - Accent1 3 4 2 4 2" xfId="26238" xr:uid="{00000000-0005-0000-0000-0000C5650000}"/>
    <cellStyle name="20% - Accent1 3 4 2 4 2 2" xfId="26239" xr:uid="{00000000-0005-0000-0000-0000C6650000}"/>
    <cellStyle name="20% - Accent1 3 4 2 4 2 2 2" xfId="26240" xr:uid="{00000000-0005-0000-0000-0000C7650000}"/>
    <cellStyle name="20% - Accent1 3 4 2 4 2 2 2 2" xfId="26241" xr:uid="{00000000-0005-0000-0000-0000C8650000}"/>
    <cellStyle name="20% - Accent1 3 4 2 4 2 2 2 2 2" xfId="26242" xr:uid="{00000000-0005-0000-0000-0000C9650000}"/>
    <cellStyle name="20% - Accent1 3 4 2 4 2 2 2 3" xfId="26243" xr:uid="{00000000-0005-0000-0000-0000CA650000}"/>
    <cellStyle name="20% - Accent1 3 4 2 4 2 2 3" xfId="26244" xr:uid="{00000000-0005-0000-0000-0000CB650000}"/>
    <cellStyle name="20% - Accent1 3 4 2 4 2 2 3 2" xfId="26245" xr:uid="{00000000-0005-0000-0000-0000CC650000}"/>
    <cellStyle name="20% - Accent1 3 4 2 4 2 2 4" xfId="26246" xr:uid="{00000000-0005-0000-0000-0000CD650000}"/>
    <cellStyle name="20% - Accent1 3 4 2 4 2 3" xfId="26247" xr:uid="{00000000-0005-0000-0000-0000CE650000}"/>
    <cellStyle name="20% - Accent1 3 4 2 4 2 3 2" xfId="26248" xr:uid="{00000000-0005-0000-0000-0000CF650000}"/>
    <cellStyle name="20% - Accent1 3 4 2 4 2 3 2 2" xfId="26249" xr:uid="{00000000-0005-0000-0000-0000D0650000}"/>
    <cellStyle name="20% - Accent1 3 4 2 4 2 3 2 2 2" xfId="26250" xr:uid="{00000000-0005-0000-0000-0000D1650000}"/>
    <cellStyle name="20% - Accent1 3 4 2 4 2 3 2 3" xfId="26251" xr:uid="{00000000-0005-0000-0000-0000D2650000}"/>
    <cellStyle name="20% - Accent1 3 4 2 4 2 3 3" xfId="26252" xr:uid="{00000000-0005-0000-0000-0000D3650000}"/>
    <cellStyle name="20% - Accent1 3 4 2 4 2 3 3 2" xfId="26253" xr:uid="{00000000-0005-0000-0000-0000D4650000}"/>
    <cellStyle name="20% - Accent1 3 4 2 4 2 3 4" xfId="26254" xr:uid="{00000000-0005-0000-0000-0000D5650000}"/>
    <cellStyle name="20% - Accent1 3 4 2 4 2 4" xfId="26255" xr:uid="{00000000-0005-0000-0000-0000D6650000}"/>
    <cellStyle name="20% - Accent1 3 4 2 4 2 4 2" xfId="26256" xr:uid="{00000000-0005-0000-0000-0000D7650000}"/>
    <cellStyle name="20% - Accent1 3 4 2 4 2 4 2 2" xfId="26257" xr:uid="{00000000-0005-0000-0000-0000D8650000}"/>
    <cellStyle name="20% - Accent1 3 4 2 4 2 4 2 2 2" xfId="26258" xr:uid="{00000000-0005-0000-0000-0000D9650000}"/>
    <cellStyle name="20% - Accent1 3 4 2 4 2 4 2 3" xfId="26259" xr:uid="{00000000-0005-0000-0000-0000DA650000}"/>
    <cellStyle name="20% - Accent1 3 4 2 4 2 4 3" xfId="26260" xr:uid="{00000000-0005-0000-0000-0000DB650000}"/>
    <cellStyle name="20% - Accent1 3 4 2 4 2 4 3 2" xfId="26261" xr:uid="{00000000-0005-0000-0000-0000DC650000}"/>
    <cellStyle name="20% - Accent1 3 4 2 4 2 4 4" xfId="26262" xr:uid="{00000000-0005-0000-0000-0000DD650000}"/>
    <cellStyle name="20% - Accent1 3 4 2 4 2 5" xfId="26263" xr:uid="{00000000-0005-0000-0000-0000DE650000}"/>
    <cellStyle name="20% - Accent1 3 4 2 4 2 5 2" xfId="26264" xr:uid="{00000000-0005-0000-0000-0000DF650000}"/>
    <cellStyle name="20% - Accent1 3 4 2 4 2 5 2 2" xfId="26265" xr:uid="{00000000-0005-0000-0000-0000E0650000}"/>
    <cellStyle name="20% - Accent1 3 4 2 4 2 5 3" xfId="26266" xr:uid="{00000000-0005-0000-0000-0000E1650000}"/>
    <cellStyle name="20% - Accent1 3 4 2 4 2 6" xfId="26267" xr:uid="{00000000-0005-0000-0000-0000E2650000}"/>
    <cellStyle name="20% - Accent1 3 4 2 4 2 6 2" xfId="26268" xr:uid="{00000000-0005-0000-0000-0000E3650000}"/>
    <cellStyle name="20% - Accent1 3 4 2 4 2 6 2 2" xfId="26269" xr:uid="{00000000-0005-0000-0000-0000E4650000}"/>
    <cellStyle name="20% - Accent1 3 4 2 4 2 6 3" xfId="26270" xr:uid="{00000000-0005-0000-0000-0000E5650000}"/>
    <cellStyle name="20% - Accent1 3 4 2 4 2 7" xfId="26271" xr:uid="{00000000-0005-0000-0000-0000E6650000}"/>
    <cellStyle name="20% - Accent1 3 4 2 4 2 7 2" xfId="26272" xr:uid="{00000000-0005-0000-0000-0000E7650000}"/>
    <cellStyle name="20% - Accent1 3 4 2 4 2 8" xfId="26273" xr:uid="{00000000-0005-0000-0000-0000E8650000}"/>
    <cellStyle name="20% - Accent1 3 4 2 4 2 8 2" xfId="26274" xr:uid="{00000000-0005-0000-0000-0000E9650000}"/>
    <cellStyle name="20% - Accent1 3 4 2 4 2 9" xfId="26275" xr:uid="{00000000-0005-0000-0000-0000EA650000}"/>
    <cellStyle name="20% - Accent1 3 4 2 4 3" xfId="26276" xr:uid="{00000000-0005-0000-0000-0000EB650000}"/>
    <cellStyle name="20% - Accent1 3 4 2 4 3 2" xfId="26277" xr:uid="{00000000-0005-0000-0000-0000EC650000}"/>
    <cellStyle name="20% - Accent1 3 4 2 4 3 2 2" xfId="26278" xr:uid="{00000000-0005-0000-0000-0000ED650000}"/>
    <cellStyle name="20% - Accent1 3 4 2 4 3 2 2 2" xfId="26279" xr:uid="{00000000-0005-0000-0000-0000EE650000}"/>
    <cellStyle name="20% - Accent1 3 4 2 4 3 2 2 2 2" xfId="26280" xr:uid="{00000000-0005-0000-0000-0000EF650000}"/>
    <cellStyle name="20% - Accent1 3 4 2 4 3 2 2 3" xfId="26281" xr:uid="{00000000-0005-0000-0000-0000F0650000}"/>
    <cellStyle name="20% - Accent1 3 4 2 4 3 2 3" xfId="26282" xr:uid="{00000000-0005-0000-0000-0000F1650000}"/>
    <cellStyle name="20% - Accent1 3 4 2 4 3 2 3 2" xfId="26283" xr:uid="{00000000-0005-0000-0000-0000F2650000}"/>
    <cellStyle name="20% - Accent1 3 4 2 4 3 2 4" xfId="26284" xr:uid="{00000000-0005-0000-0000-0000F3650000}"/>
    <cellStyle name="20% - Accent1 3 4 2 4 3 3" xfId="26285" xr:uid="{00000000-0005-0000-0000-0000F4650000}"/>
    <cellStyle name="20% - Accent1 3 4 2 4 3 3 2" xfId="26286" xr:uid="{00000000-0005-0000-0000-0000F5650000}"/>
    <cellStyle name="20% - Accent1 3 4 2 4 3 3 2 2" xfId="26287" xr:uid="{00000000-0005-0000-0000-0000F6650000}"/>
    <cellStyle name="20% - Accent1 3 4 2 4 3 3 2 2 2" xfId="26288" xr:uid="{00000000-0005-0000-0000-0000F7650000}"/>
    <cellStyle name="20% - Accent1 3 4 2 4 3 3 2 3" xfId="26289" xr:uid="{00000000-0005-0000-0000-0000F8650000}"/>
    <cellStyle name="20% - Accent1 3 4 2 4 3 3 3" xfId="26290" xr:uid="{00000000-0005-0000-0000-0000F9650000}"/>
    <cellStyle name="20% - Accent1 3 4 2 4 3 3 3 2" xfId="26291" xr:uid="{00000000-0005-0000-0000-0000FA650000}"/>
    <cellStyle name="20% - Accent1 3 4 2 4 3 3 4" xfId="26292" xr:uid="{00000000-0005-0000-0000-0000FB650000}"/>
    <cellStyle name="20% - Accent1 3 4 2 4 3 4" xfId="26293" xr:uid="{00000000-0005-0000-0000-0000FC650000}"/>
    <cellStyle name="20% - Accent1 3 4 2 4 3 4 2" xfId="26294" xr:uid="{00000000-0005-0000-0000-0000FD650000}"/>
    <cellStyle name="20% - Accent1 3 4 2 4 3 4 2 2" xfId="26295" xr:uid="{00000000-0005-0000-0000-0000FE650000}"/>
    <cellStyle name="20% - Accent1 3 4 2 4 3 4 2 2 2" xfId="26296" xr:uid="{00000000-0005-0000-0000-0000FF650000}"/>
    <cellStyle name="20% - Accent1 3 4 2 4 3 4 2 3" xfId="26297" xr:uid="{00000000-0005-0000-0000-000000660000}"/>
    <cellStyle name="20% - Accent1 3 4 2 4 3 4 3" xfId="26298" xr:uid="{00000000-0005-0000-0000-000001660000}"/>
    <cellStyle name="20% - Accent1 3 4 2 4 3 4 3 2" xfId="26299" xr:uid="{00000000-0005-0000-0000-000002660000}"/>
    <cellStyle name="20% - Accent1 3 4 2 4 3 4 4" xfId="26300" xr:uid="{00000000-0005-0000-0000-000003660000}"/>
    <cellStyle name="20% - Accent1 3 4 2 4 3 5" xfId="26301" xr:uid="{00000000-0005-0000-0000-000004660000}"/>
    <cellStyle name="20% - Accent1 3 4 2 4 3 5 2" xfId="26302" xr:uid="{00000000-0005-0000-0000-000005660000}"/>
    <cellStyle name="20% - Accent1 3 4 2 4 3 5 2 2" xfId="26303" xr:uid="{00000000-0005-0000-0000-000006660000}"/>
    <cellStyle name="20% - Accent1 3 4 2 4 3 5 3" xfId="26304" xr:uid="{00000000-0005-0000-0000-000007660000}"/>
    <cellStyle name="20% - Accent1 3 4 2 4 3 6" xfId="26305" xr:uid="{00000000-0005-0000-0000-000008660000}"/>
    <cellStyle name="20% - Accent1 3 4 2 4 3 6 2" xfId="26306" xr:uid="{00000000-0005-0000-0000-000009660000}"/>
    <cellStyle name="20% - Accent1 3 4 2 4 3 6 2 2" xfId="26307" xr:uid="{00000000-0005-0000-0000-00000A660000}"/>
    <cellStyle name="20% - Accent1 3 4 2 4 3 6 3" xfId="26308" xr:uid="{00000000-0005-0000-0000-00000B660000}"/>
    <cellStyle name="20% - Accent1 3 4 2 4 3 7" xfId="26309" xr:uid="{00000000-0005-0000-0000-00000C660000}"/>
    <cellStyle name="20% - Accent1 3 4 2 4 3 7 2" xfId="26310" xr:uid="{00000000-0005-0000-0000-00000D660000}"/>
    <cellStyle name="20% - Accent1 3 4 2 4 3 8" xfId="26311" xr:uid="{00000000-0005-0000-0000-00000E660000}"/>
    <cellStyle name="20% - Accent1 3 4 2 4 3 8 2" xfId="26312" xr:uid="{00000000-0005-0000-0000-00000F660000}"/>
    <cellStyle name="20% - Accent1 3 4 2 4 3 9" xfId="26313" xr:uid="{00000000-0005-0000-0000-000010660000}"/>
    <cellStyle name="20% - Accent1 3 4 2 4 4" xfId="26314" xr:uid="{00000000-0005-0000-0000-000011660000}"/>
    <cellStyle name="20% - Accent1 3 4 2 4 4 2" xfId="26315" xr:uid="{00000000-0005-0000-0000-000012660000}"/>
    <cellStyle name="20% - Accent1 3 4 2 4 4 2 2" xfId="26316" xr:uid="{00000000-0005-0000-0000-000013660000}"/>
    <cellStyle name="20% - Accent1 3 4 2 4 4 2 2 2" xfId="26317" xr:uid="{00000000-0005-0000-0000-000014660000}"/>
    <cellStyle name="20% - Accent1 3 4 2 4 4 2 3" xfId="26318" xr:uid="{00000000-0005-0000-0000-000015660000}"/>
    <cellStyle name="20% - Accent1 3 4 2 4 4 3" xfId="26319" xr:uid="{00000000-0005-0000-0000-000016660000}"/>
    <cellStyle name="20% - Accent1 3 4 2 4 4 3 2" xfId="26320" xr:uid="{00000000-0005-0000-0000-000017660000}"/>
    <cellStyle name="20% - Accent1 3 4 2 4 4 4" xfId="26321" xr:uid="{00000000-0005-0000-0000-000018660000}"/>
    <cellStyle name="20% - Accent1 3 4 2 4 5" xfId="26322" xr:uid="{00000000-0005-0000-0000-000019660000}"/>
    <cellStyle name="20% - Accent1 3 4 2 4 5 2" xfId="26323" xr:uid="{00000000-0005-0000-0000-00001A660000}"/>
    <cellStyle name="20% - Accent1 3 4 2 4 5 2 2" xfId="26324" xr:uid="{00000000-0005-0000-0000-00001B660000}"/>
    <cellStyle name="20% - Accent1 3 4 2 4 5 2 2 2" xfId="26325" xr:uid="{00000000-0005-0000-0000-00001C660000}"/>
    <cellStyle name="20% - Accent1 3 4 2 4 5 2 3" xfId="26326" xr:uid="{00000000-0005-0000-0000-00001D660000}"/>
    <cellStyle name="20% - Accent1 3 4 2 4 5 3" xfId="26327" xr:uid="{00000000-0005-0000-0000-00001E660000}"/>
    <cellStyle name="20% - Accent1 3 4 2 4 5 3 2" xfId="26328" xr:uid="{00000000-0005-0000-0000-00001F660000}"/>
    <cellStyle name="20% - Accent1 3 4 2 4 5 4" xfId="26329" xr:uid="{00000000-0005-0000-0000-000020660000}"/>
    <cellStyle name="20% - Accent1 3 4 2 4 6" xfId="26330" xr:uid="{00000000-0005-0000-0000-000021660000}"/>
    <cellStyle name="20% - Accent1 3 4 2 4 6 2" xfId="26331" xr:uid="{00000000-0005-0000-0000-000022660000}"/>
    <cellStyle name="20% - Accent1 3 4 2 4 6 2 2" xfId="26332" xr:uid="{00000000-0005-0000-0000-000023660000}"/>
    <cellStyle name="20% - Accent1 3 4 2 4 6 2 2 2" xfId="26333" xr:uid="{00000000-0005-0000-0000-000024660000}"/>
    <cellStyle name="20% - Accent1 3 4 2 4 6 2 3" xfId="26334" xr:uid="{00000000-0005-0000-0000-000025660000}"/>
    <cellStyle name="20% - Accent1 3 4 2 4 6 3" xfId="26335" xr:uid="{00000000-0005-0000-0000-000026660000}"/>
    <cellStyle name="20% - Accent1 3 4 2 4 6 3 2" xfId="26336" xr:uid="{00000000-0005-0000-0000-000027660000}"/>
    <cellStyle name="20% - Accent1 3 4 2 4 6 4" xfId="26337" xr:uid="{00000000-0005-0000-0000-000028660000}"/>
    <cellStyle name="20% - Accent1 3 4 2 4 7" xfId="26338" xr:uid="{00000000-0005-0000-0000-000029660000}"/>
    <cellStyle name="20% - Accent1 3 4 2 4 7 2" xfId="26339" xr:uid="{00000000-0005-0000-0000-00002A660000}"/>
    <cellStyle name="20% - Accent1 3 4 2 4 7 2 2" xfId="26340" xr:uid="{00000000-0005-0000-0000-00002B660000}"/>
    <cellStyle name="20% - Accent1 3 4 2 4 7 3" xfId="26341" xr:uid="{00000000-0005-0000-0000-00002C660000}"/>
    <cellStyle name="20% - Accent1 3 4 2 4 8" xfId="26342" xr:uid="{00000000-0005-0000-0000-00002D660000}"/>
    <cellStyle name="20% - Accent1 3 4 2 4 8 2" xfId="26343" xr:uid="{00000000-0005-0000-0000-00002E660000}"/>
    <cellStyle name="20% - Accent1 3 4 2 4 8 2 2" xfId="26344" xr:uid="{00000000-0005-0000-0000-00002F660000}"/>
    <cellStyle name="20% - Accent1 3 4 2 4 8 3" xfId="26345" xr:uid="{00000000-0005-0000-0000-000030660000}"/>
    <cellStyle name="20% - Accent1 3 4 2 4 9" xfId="26346" xr:uid="{00000000-0005-0000-0000-000031660000}"/>
    <cellStyle name="20% - Accent1 3 4 2 4 9 2" xfId="26347" xr:uid="{00000000-0005-0000-0000-000032660000}"/>
    <cellStyle name="20% - Accent1 3 4 2 5" xfId="26348" xr:uid="{00000000-0005-0000-0000-000033660000}"/>
    <cellStyle name="20% - Accent1 3 4 2 5 10" xfId="26349" xr:uid="{00000000-0005-0000-0000-000034660000}"/>
    <cellStyle name="20% - Accent1 3 4 2 5 10 2" xfId="26350" xr:uid="{00000000-0005-0000-0000-000035660000}"/>
    <cellStyle name="20% - Accent1 3 4 2 5 11" xfId="26351" xr:uid="{00000000-0005-0000-0000-000036660000}"/>
    <cellStyle name="20% - Accent1 3 4 2 5 2" xfId="26352" xr:uid="{00000000-0005-0000-0000-000037660000}"/>
    <cellStyle name="20% - Accent1 3 4 2 5 2 2" xfId="26353" xr:uid="{00000000-0005-0000-0000-000038660000}"/>
    <cellStyle name="20% - Accent1 3 4 2 5 2 2 2" xfId="26354" xr:uid="{00000000-0005-0000-0000-000039660000}"/>
    <cellStyle name="20% - Accent1 3 4 2 5 2 2 2 2" xfId="26355" xr:uid="{00000000-0005-0000-0000-00003A660000}"/>
    <cellStyle name="20% - Accent1 3 4 2 5 2 2 2 2 2" xfId="26356" xr:uid="{00000000-0005-0000-0000-00003B660000}"/>
    <cellStyle name="20% - Accent1 3 4 2 5 2 2 2 3" xfId="26357" xr:uid="{00000000-0005-0000-0000-00003C660000}"/>
    <cellStyle name="20% - Accent1 3 4 2 5 2 2 3" xfId="26358" xr:uid="{00000000-0005-0000-0000-00003D660000}"/>
    <cellStyle name="20% - Accent1 3 4 2 5 2 2 3 2" xfId="26359" xr:uid="{00000000-0005-0000-0000-00003E660000}"/>
    <cellStyle name="20% - Accent1 3 4 2 5 2 2 4" xfId="26360" xr:uid="{00000000-0005-0000-0000-00003F660000}"/>
    <cellStyle name="20% - Accent1 3 4 2 5 2 3" xfId="26361" xr:uid="{00000000-0005-0000-0000-000040660000}"/>
    <cellStyle name="20% - Accent1 3 4 2 5 2 3 2" xfId="26362" xr:uid="{00000000-0005-0000-0000-000041660000}"/>
    <cellStyle name="20% - Accent1 3 4 2 5 2 3 2 2" xfId="26363" xr:uid="{00000000-0005-0000-0000-000042660000}"/>
    <cellStyle name="20% - Accent1 3 4 2 5 2 3 2 2 2" xfId="26364" xr:uid="{00000000-0005-0000-0000-000043660000}"/>
    <cellStyle name="20% - Accent1 3 4 2 5 2 3 2 3" xfId="26365" xr:uid="{00000000-0005-0000-0000-000044660000}"/>
    <cellStyle name="20% - Accent1 3 4 2 5 2 3 3" xfId="26366" xr:uid="{00000000-0005-0000-0000-000045660000}"/>
    <cellStyle name="20% - Accent1 3 4 2 5 2 3 3 2" xfId="26367" xr:uid="{00000000-0005-0000-0000-000046660000}"/>
    <cellStyle name="20% - Accent1 3 4 2 5 2 3 4" xfId="26368" xr:uid="{00000000-0005-0000-0000-000047660000}"/>
    <cellStyle name="20% - Accent1 3 4 2 5 2 4" xfId="26369" xr:uid="{00000000-0005-0000-0000-000048660000}"/>
    <cellStyle name="20% - Accent1 3 4 2 5 2 4 2" xfId="26370" xr:uid="{00000000-0005-0000-0000-000049660000}"/>
    <cellStyle name="20% - Accent1 3 4 2 5 2 4 2 2" xfId="26371" xr:uid="{00000000-0005-0000-0000-00004A660000}"/>
    <cellStyle name="20% - Accent1 3 4 2 5 2 4 2 2 2" xfId="26372" xr:uid="{00000000-0005-0000-0000-00004B660000}"/>
    <cellStyle name="20% - Accent1 3 4 2 5 2 4 2 3" xfId="26373" xr:uid="{00000000-0005-0000-0000-00004C660000}"/>
    <cellStyle name="20% - Accent1 3 4 2 5 2 4 3" xfId="26374" xr:uid="{00000000-0005-0000-0000-00004D660000}"/>
    <cellStyle name="20% - Accent1 3 4 2 5 2 4 3 2" xfId="26375" xr:uid="{00000000-0005-0000-0000-00004E660000}"/>
    <cellStyle name="20% - Accent1 3 4 2 5 2 4 4" xfId="26376" xr:uid="{00000000-0005-0000-0000-00004F660000}"/>
    <cellStyle name="20% - Accent1 3 4 2 5 2 5" xfId="26377" xr:uid="{00000000-0005-0000-0000-000050660000}"/>
    <cellStyle name="20% - Accent1 3 4 2 5 2 5 2" xfId="26378" xr:uid="{00000000-0005-0000-0000-000051660000}"/>
    <cellStyle name="20% - Accent1 3 4 2 5 2 5 2 2" xfId="26379" xr:uid="{00000000-0005-0000-0000-000052660000}"/>
    <cellStyle name="20% - Accent1 3 4 2 5 2 5 3" xfId="26380" xr:uid="{00000000-0005-0000-0000-000053660000}"/>
    <cellStyle name="20% - Accent1 3 4 2 5 2 6" xfId="26381" xr:uid="{00000000-0005-0000-0000-000054660000}"/>
    <cellStyle name="20% - Accent1 3 4 2 5 2 6 2" xfId="26382" xr:uid="{00000000-0005-0000-0000-000055660000}"/>
    <cellStyle name="20% - Accent1 3 4 2 5 2 6 2 2" xfId="26383" xr:uid="{00000000-0005-0000-0000-000056660000}"/>
    <cellStyle name="20% - Accent1 3 4 2 5 2 6 3" xfId="26384" xr:uid="{00000000-0005-0000-0000-000057660000}"/>
    <cellStyle name="20% - Accent1 3 4 2 5 2 7" xfId="26385" xr:uid="{00000000-0005-0000-0000-000058660000}"/>
    <cellStyle name="20% - Accent1 3 4 2 5 2 7 2" xfId="26386" xr:uid="{00000000-0005-0000-0000-000059660000}"/>
    <cellStyle name="20% - Accent1 3 4 2 5 2 8" xfId="26387" xr:uid="{00000000-0005-0000-0000-00005A660000}"/>
    <cellStyle name="20% - Accent1 3 4 2 5 2 8 2" xfId="26388" xr:uid="{00000000-0005-0000-0000-00005B660000}"/>
    <cellStyle name="20% - Accent1 3 4 2 5 2 9" xfId="26389" xr:uid="{00000000-0005-0000-0000-00005C660000}"/>
    <cellStyle name="20% - Accent1 3 4 2 5 3" xfId="26390" xr:uid="{00000000-0005-0000-0000-00005D660000}"/>
    <cellStyle name="20% - Accent1 3 4 2 5 3 2" xfId="26391" xr:uid="{00000000-0005-0000-0000-00005E660000}"/>
    <cellStyle name="20% - Accent1 3 4 2 5 3 2 2" xfId="26392" xr:uid="{00000000-0005-0000-0000-00005F660000}"/>
    <cellStyle name="20% - Accent1 3 4 2 5 3 2 2 2" xfId="26393" xr:uid="{00000000-0005-0000-0000-000060660000}"/>
    <cellStyle name="20% - Accent1 3 4 2 5 3 2 2 2 2" xfId="26394" xr:uid="{00000000-0005-0000-0000-000061660000}"/>
    <cellStyle name="20% - Accent1 3 4 2 5 3 2 2 3" xfId="26395" xr:uid="{00000000-0005-0000-0000-000062660000}"/>
    <cellStyle name="20% - Accent1 3 4 2 5 3 2 3" xfId="26396" xr:uid="{00000000-0005-0000-0000-000063660000}"/>
    <cellStyle name="20% - Accent1 3 4 2 5 3 2 3 2" xfId="26397" xr:uid="{00000000-0005-0000-0000-000064660000}"/>
    <cellStyle name="20% - Accent1 3 4 2 5 3 2 4" xfId="26398" xr:uid="{00000000-0005-0000-0000-000065660000}"/>
    <cellStyle name="20% - Accent1 3 4 2 5 3 3" xfId="26399" xr:uid="{00000000-0005-0000-0000-000066660000}"/>
    <cellStyle name="20% - Accent1 3 4 2 5 3 3 2" xfId="26400" xr:uid="{00000000-0005-0000-0000-000067660000}"/>
    <cellStyle name="20% - Accent1 3 4 2 5 3 3 2 2" xfId="26401" xr:uid="{00000000-0005-0000-0000-000068660000}"/>
    <cellStyle name="20% - Accent1 3 4 2 5 3 3 2 2 2" xfId="26402" xr:uid="{00000000-0005-0000-0000-000069660000}"/>
    <cellStyle name="20% - Accent1 3 4 2 5 3 3 2 3" xfId="26403" xr:uid="{00000000-0005-0000-0000-00006A660000}"/>
    <cellStyle name="20% - Accent1 3 4 2 5 3 3 3" xfId="26404" xr:uid="{00000000-0005-0000-0000-00006B660000}"/>
    <cellStyle name="20% - Accent1 3 4 2 5 3 3 3 2" xfId="26405" xr:uid="{00000000-0005-0000-0000-00006C660000}"/>
    <cellStyle name="20% - Accent1 3 4 2 5 3 3 4" xfId="26406" xr:uid="{00000000-0005-0000-0000-00006D660000}"/>
    <cellStyle name="20% - Accent1 3 4 2 5 3 4" xfId="26407" xr:uid="{00000000-0005-0000-0000-00006E660000}"/>
    <cellStyle name="20% - Accent1 3 4 2 5 3 4 2" xfId="26408" xr:uid="{00000000-0005-0000-0000-00006F660000}"/>
    <cellStyle name="20% - Accent1 3 4 2 5 3 4 2 2" xfId="26409" xr:uid="{00000000-0005-0000-0000-000070660000}"/>
    <cellStyle name="20% - Accent1 3 4 2 5 3 4 2 2 2" xfId="26410" xr:uid="{00000000-0005-0000-0000-000071660000}"/>
    <cellStyle name="20% - Accent1 3 4 2 5 3 4 2 3" xfId="26411" xr:uid="{00000000-0005-0000-0000-000072660000}"/>
    <cellStyle name="20% - Accent1 3 4 2 5 3 4 3" xfId="26412" xr:uid="{00000000-0005-0000-0000-000073660000}"/>
    <cellStyle name="20% - Accent1 3 4 2 5 3 4 3 2" xfId="26413" xr:uid="{00000000-0005-0000-0000-000074660000}"/>
    <cellStyle name="20% - Accent1 3 4 2 5 3 4 4" xfId="26414" xr:uid="{00000000-0005-0000-0000-000075660000}"/>
    <cellStyle name="20% - Accent1 3 4 2 5 3 5" xfId="26415" xr:uid="{00000000-0005-0000-0000-000076660000}"/>
    <cellStyle name="20% - Accent1 3 4 2 5 3 5 2" xfId="26416" xr:uid="{00000000-0005-0000-0000-000077660000}"/>
    <cellStyle name="20% - Accent1 3 4 2 5 3 5 2 2" xfId="26417" xr:uid="{00000000-0005-0000-0000-000078660000}"/>
    <cellStyle name="20% - Accent1 3 4 2 5 3 5 3" xfId="26418" xr:uid="{00000000-0005-0000-0000-000079660000}"/>
    <cellStyle name="20% - Accent1 3 4 2 5 3 6" xfId="26419" xr:uid="{00000000-0005-0000-0000-00007A660000}"/>
    <cellStyle name="20% - Accent1 3 4 2 5 3 6 2" xfId="26420" xr:uid="{00000000-0005-0000-0000-00007B660000}"/>
    <cellStyle name="20% - Accent1 3 4 2 5 3 6 2 2" xfId="26421" xr:uid="{00000000-0005-0000-0000-00007C660000}"/>
    <cellStyle name="20% - Accent1 3 4 2 5 3 6 3" xfId="26422" xr:uid="{00000000-0005-0000-0000-00007D660000}"/>
    <cellStyle name="20% - Accent1 3 4 2 5 3 7" xfId="26423" xr:uid="{00000000-0005-0000-0000-00007E660000}"/>
    <cellStyle name="20% - Accent1 3 4 2 5 3 7 2" xfId="26424" xr:uid="{00000000-0005-0000-0000-00007F660000}"/>
    <cellStyle name="20% - Accent1 3 4 2 5 3 8" xfId="26425" xr:uid="{00000000-0005-0000-0000-000080660000}"/>
    <cellStyle name="20% - Accent1 3 4 2 5 3 8 2" xfId="26426" xr:uid="{00000000-0005-0000-0000-000081660000}"/>
    <cellStyle name="20% - Accent1 3 4 2 5 3 9" xfId="26427" xr:uid="{00000000-0005-0000-0000-000082660000}"/>
    <cellStyle name="20% - Accent1 3 4 2 5 4" xfId="26428" xr:uid="{00000000-0005-0000-0000-000083660000}"/>
    <cellStyle name="20% - Accent1 3 4 2 5 4 2" xfId="26429" xr:uid="{00000000-0005-0000-0000-000084660000}"/>
    <cellStyle name="20% - Accent1 3 4 2 5 4 2 2" xfId="26430" xr:uid="{00000000-0005-0000-0000-000085660000}"/>
    <cellStyle name="20% - Accent1 3 4 2 5 4 2 2 2" xfId="26431" xr:uid="{00000000-0005-0000-0000-000086660000}"/>
    <cellStyle name="20% - Accent1 3 4 2 5 4 2 3" xfId="26432" xr:uid="{00000000-0005-0000-0000-000087660000}"/>
    <cellStyle name="20% - Accent1 3 4 2 5 4 3" xfId="26433" xr:uid="{00000000-0005-0000-0000-000088660000}"/>
    <cellStyle name="20% - Accent1 3 4 2 5 4 3 2" xfId="26434" xr:uid="{00000000-0005-0000-0000-000089660000}"/>
    <cellStyle name="20% - Accent1 3 4 2 5 4 4" xfId="26435" xr:uid="{00000000-0005-0000-0000-00008A660000}"/>
    <cellStyle name="20% - Accent1 3 4 2 5 5" xfId="26436" xr:uid="{00000000-0005-0000-0000-00008B660000}"/>
    <cellStyle name="20% - Accent1 3 4 2 5 5 2" xfId="26437" xr:uid="{00000000-0005-0000-0000-00008C660000}"/>
    <cellStyle name="20% - Accent1 3 4 2 5 5 2 2" xfId="26438" xr:uid="{00000000-0005-0000-0000-00008D660000}"/>
    <cellStyle name="20% - Accent1 3 4 2 5 5 2 2 2" xfId="26439" xr:uid="{00000000-0005-0000-0000-00008E660000}"/>
    <cellStyle name="20% - Accent1 3 4 2 5 5 2 3" xfId="26440" xr:uid="{00000000-0005-0000-0000-00008F660000}"/>
    <cellStyle name="20% - Accent1 3 4 2 5 5 3" xfId="26441" xr:uid="{00000000-0005-0000-0000-000090660000}"/>
    <cellStyle name="20% - Accent1 3 4 2 5 5 3 2" xfId="26442" xr:uid="{00000000-0005-0000-0000-000091660000}"/>
    <cellStyle name="20% - Accent1 3 4 2 5 5 4" xfId="26443" xr:uid="{00000000-0005-0000-0000-000092660000}"/>
    <cellStyle name="20% - Accent1 3 4 2 5 6" xfId="26444" xr:uid="{00000000-0005-0000-0000-000093660000}"/>
    <cellStyle name="20% - Accent1 3 4 2 5 6 2" xfId="26445" xr:uid="{00000000-0005-0000-0000-000094660000}"/>
    <cellStyle name="20% - Accent1 3 4 2 5 6 2 2" xfId="26446" xr:uid="{00000000-0005-0000-0000-000095660000}"/>
    <cellStyle name="20% - Accent1 3 4 2 5 6 2 2 2" xfId="26447" xr:uid="{00000000-0005-0000-0000-000096660000}"/>
    <cellStyle name="20% - Accent1 3 4 2 5 6 2 3" xfId="26448" xr:uid="{00000000-0005-0000-0000-000097660000}"/>
    <cellStyle name="20% - Accent1 3 4 2 5 6 3" xfId="26449" xr:uid="{00000000-0005-0000-0000-000098660000}"/>
    <cellStyle name="20% - Accent1 3 4 2 5 6 3 2" xfId="26450" xr:uid="{00000000-0005-0000-0000-000099660000}"/>
    <cellStyle name="20% - Accent1 3 4 2 5 6 4" xfId="26451" xr:uid="{00000000-0005-0000-0000-00009A660000}"/>
    <cellStyle name="20% - Accent1 3 4 2 5 7" xfId="26452" xr:uid="{00000000-0005-0000-0000-00009B660000}"/>
    <cellStyle name="20% - Accent1 3 4 2 5 7 2" xfId="26453" xr:uid="{00000000-0005-0000-0000-00009C660000}"/>
    <cellStyle name="20% - Accent1 3 4 2 5 7 2 2" xfId="26454" xr:uid="{00000000-0005-0000-0000-00009D660000}"/>
    <cellStyle name="20% - Accent1 3 4 2 5 7 3" xfId="26455" xr:uid="{00000000-0005-0000-0000-00009E660000}"/>
    <cellStyle name="20% - Accent1 3 4 2 5 8" xfId="26456" xr:uid="{00000000-0005-0000-0000-00009F660000}"/>
    <cellStyle name="20% - Accent1 3 4 2 5 8 2" xfId="26457" xr:uid="{00000000-0005-0000-0000-0000A0660000}"/>
    <cellStyle name="20% - Accent1 3 4 2 5 8 2 2" xfId="26458" xr:uid="{00000000-0005-0000-0000-0000A1660000}"/>
    <cellStyle name="20% - Accent1 3 4 2 5 8 3" xfId="26459" xr:uid="{00000000-0005-0000-0000-0000A2660000}"/>
    <cellStyle name="20% - Accent1 3 4 2 5 9" xfId="26460" xr:uid="{00000000-0005-0000-0000-0000A3660000}"/>
    <cellStyle name="20% - Accent1 3 4 2 5 9 2" xfId="26461" xr:uid="{00000000-0005-0000-0000-0000A4660000}"/>
    <cellStyle name="20% - Accent1 3 4 2 6" xfId="26462" xr:uid="{00000000-0005-0000-0000-0000A5660000}"/>
    <cellStyle name="20% - Accent1 3 4 2 6 2" xfId="26463" xr:uid="{00000000-0005-0000-0000-0000A6660000}"/>
    <cellStyle name="20% - Accent1 3 4 2 6 2 2" xfId="26464" xr:uid="{00000000-0005-0000-0000-0000A7660000}"/>
    <cellStyle name="20% - Accent1 3 4 2 6 2 2 2" xfId="26465" xr:uid="{00000000-0005-0000-0000-0000A8660000}"/>
    <cellStyle name="20% - Accent1 3 4 2 6 2 2 2 2" xfId="26466" xr:uid="{00000000-0005-0000-0000-0000A9660000}"/>
    <cellStyle name="20% - Accent1 3 4 2 6 2 2 3" xfId="26467" xr:uid="{00000000-0005-0000-0000-0000AA660000}"/>
    <cellStyle name="20% - Accent1 3 4 2 6 2 3" xfId="26468" xr:uid="{00000000-0005-0000-0000-0000AB660000}"/>
    <cellStyle name="20% - Accent1 3 4 2 6 2 3 2" xfId="26469" xr:uid="{00000000-0005-0000-0000-0000AC660000}"/>
    <cellStyle name="20% - Accent1 3 4 2 6 2 4" xfId="26470" xr:uid="{00000000-0005-0000-0000-0000AD660000}"/>
    <cellStyle name="20% - Accent1 3 4 2 6 3" xfId="26471" xr:uid="{00000000-0005-0000-0000-0000AE660000}"/>
    <cellStyle name="20% - Accent1 3 4 2 6 3 2" xfId="26472" xr:uid="{00000000-0005-0000-0000-0000AF660000}"/>
    <cellStyle name="20% - Accent1 3 4 2 6 3 2 2" xfId="26473" xr:uid="{00000000-0005-0000-0000-0000B0660000}"/>
    <cellStyle name="20% - Accent1 3 4 2 6 3 2 2 2" xfId="26474" xr:uid="{00000000-0005-0000-0000-0000B1660000}"/>
    <cellStyle name="20% - Accent1 3 4 2 6 3 2 3" xfId="26475" xr:uid="{00000000-0005-0000-0000-0000B2660000}"/>
    <cellStyle name="20% - Accent1 3 4 2 6 3 3" xfId="26476" xr:uid="{00000000-0005-0000-0000-0000B3660000}"/>
    <cellStyle name="20% - Accent1 3 4 2 6 3 3 2" xfId="26477" xr:uid="{00000000-0005-0000-0000-0000B4660000}"/>
    <cellStyle name="20% - Accent1 3 4 2 6 3 4" xfId="26478" xr:uid="{00000000-0005-0000-0000-0000B5660000}"/>
    <cellStyle name="20% - Accent1 3 4 2 6 4" xfId="26479" xr:uid="{00000000-0005-0000-0000-0000B6660000}"/>
    <cellStyle name="20% - Accent1 3 4 2 6 4 2" xfId="26480" xr:uid="{00000000-0005-0000-0000-0000B7660000}"/>
    <cellStyle name="20% - Accent1 3 4 2 6 4 2 2" xfId="26481" xr:uid="{00000000-0005-0000-0000-0000B8660000}"/>
    <cellStyle name="20% - Accent1 3 4 2 6 4 2 2 2" xfId="26482" xr:uid="{00000000-0005-0000-0000-0000B9660000}"/>
    <cellStyle name="20% - Accent1 3 4 2 6 4 2 3" xfId="26483" xr:uid="{00000000-0005-0000-0000-0000BA660000}"/>
    <cellStyle name="20% - Accent1 3 4 2 6 4 3" xfId="26484" xr:uid="{00000000-0005-0000-0000-0000BB660000}"/>
    <cellStyle name="20% - Accent1 3 4 2 6 4 3 2" xfId="26485" xr:uid="{00000000-0005-0000-0000-0000BC660000}"/>
    <cellStyle name="20% - Accent1 3 4 2 6 4 4" xfId="26486" xr:uid="{00000000-0005-0000-0000-0000BD660000}"/>
    <cellStyle name="20% - Accent1 3 4 2 6 5" xfId="26487" xr:uid="{00000000-0005-0000-0000-0000BE660000}"/>
    <cellStyle name="20% - Accent1 3 4 2 6 5 2" xfId="26488" xr:uid="{00000000-0005-0000-0000-0000BF660000}"/>
    <cellStyle name="20% - Accent1 3 4 2 6 5 2 2" xfId="26489" xr:uid="{00000000-0005-0000-0000-0000C0660000}"/>
    <cellStyle name="20% - Accent1 3 4 2 6 5 3" xfId="26490" xr:uid="{00000000-0005-0000-0000-0000C1660000}"/>
    <cellStyle name="20% - Accent1 3 4 2 6 6" xfId="26491" xr:uid="{00000000-0005-0000-0000-0000C2660000}"/>
    <cellStyle name="20% - Accent1 3 4 2 6 6 2" xfId="26492" xr:uid="{00000000-0005-0000-0000-0000C3660000}"/>
    <cellStyle name="20% - Accent1 3 4 2 6 6 2 2" xfId="26493" xr:uid="{00000000-0005-0000-0000-0000C4660000}"/>
    <cellStyle name="20% - Accent1 3 4 2 6 6 3" xfId="26494" xr:uid="{00000000-0005-0000-0000-0000C5660000}"/>
    <cellStyle name="20% - Accent1 3 4 2 6 7" xfId="26495" xr:uid="{00000000-0005-0000-0000-0000C6660000}"/>
    <cellStyle name="20% - Accent1 3 4 2 6 7 2" xfId="26496" xr:uid="{00000000-0005-0000-0000-0000C7660000}"/>
    <cellStyle name="20% - Accent1 3 4 2 6 8" xfId="26497" xr:uid="{00000000-0005-0000-0000-0000C8660000}"/>
    <cellStyle name="20% - Accent1 3 4 2 6 8 2" xfId="26498" xr:uid="{00000000-0005-0000-0000-0000C9660000}"/>
    <cellStyle name="20% - Accent1 3 4 2 6 9" xfId="26499" xr:uid="{00000000-0005-0000-0000-0000CA660000}"/>
    <cellStyle name="20% - Accent1 3 4 2 7" xfId="26500" xr:uid="{00000000-0005-0000-0000-0000CB660000}"/>
    <cellStyle name="20% - Accent1 3 4 2 7 2" xfId="26501" xr:uid="{00000000-0005-0000-0000-0000CC660000}"/>
    <cellStyle name="20% - Accent1 3 4 2 7 2 2" xfId="26502" xr:uid="{00000000-0005-0000-0000-0000CD660000}"/>
    <cellStyle name="20% - Accent1 3 4 2 7 2 2 2" xfId="26503" xr:uid="{00000000-0005-0000-0000-0000CE660000}"/>
    <cellStyle name="20% - Accent1 3 4 2 7 2 2 2 2" xfId="26504" xr:uid="{00000000-0005-0000-0000-0000CF660000}"/>
    <cellStyle name="20% - Accent1 3 4 2 7 2 2 3" xfId="26505" xr:uid="{00000000-0005-0000-0000-0000D0660000}"/>
    <cellStyle name="20% - Accent1 3 4 2 7 2 3" xfId="26506" xr:uid="{00000000-0005-0000-0000-0000D1660000}"/>
    <cellStyle name="20% - Accent1 3 4 2 7 2 3 2" xfId="26507" xr:uid="{00000000-0005-0000-0000-0000D2660000}"/>
    <cellStyle name="20% - Accent1 3 4 2 7 2 4" xfId="26508" xr:uid="{00000000-0005-0000-0000-0000D3660000}"/>
    <cellStyle name="20% - Accent1 3 4 2 7 3" xfId="26509" xr:uid="{00000000-0005-0000-0000-0000D4660000}"/>
    <cellStyle name="20% - Accent1 3 4 2 7 3 2" xfId="26510" xr:uid="{00000000-0005-0000-0000-0000D5660000}"/>
    <cellStyle name="20% - Accent1 3 4 2 7 3 2 2" xfId="26511" xr:uid="{00000000-0005-0000-0000-0000D6660000}"/>
    <cellStyle name="20% - Accent1 3 4 2 7 3 2 2 2" xfId="26512" xr:uid="{00000000-0005-0000-0000-0000D7660000}"/>
    <cellStyle name="20% - Accent1 3 4 2 7 3 2 3" xfId="26513" xr:uid="{00000000-0005-0000-0000-0000D8660000}"/>
    <cellStyle name="20% - Accent1 3 4 2 7 3 3" xfId="26514" xr:uid="{00000000-0005-0000-0000-0000D9660000}"/>
    <cellStyle name="20% - Accent1 3 4 2 7 3 3 2" xfId="26515" xr:uid="{00000000-0005-0000-0000-0000DA660000}"/>
    <cellStyle name="20% - Accent1 3 4 2 7 3 4" xfId="26516" xr:uid="{00000000-0005-0000-0000-0000DB660000}"/>
    <cellStyle name="20% - Accent1 3 4 2 7 4" xfId="26517" xr:uid="{00000000-0005-0000-0000-0000DC660000}"/>
    <cellStyle name="20% - Accent1 3 4 2 7 4 2" xfId="26518" xr:uid="{00000000-0005-0000-0000-0000DD660000}"/>
    <cellStyle name="20% - Accent1 3 4 2 7 4 2 2" xfId="26519" xr:uid="{00000000-0005-0000-0000-0000DE660000}"/>
    <cellStyle name="20% - Accent1 3 4 2 7 4 2 2 2" xfId="26520" xr:uid="{00000000-0005-0000-0000-0000DF660000}"/>
    <cellStyle name="20% - Accent1 3 4 2 7 4 2 3" xfId="26521" xr:uid="{00000000-0005-0000-0000-0000E0660000}"/>
    <cellStyle name="20% - Accent1 3 4 2 7 4 3" xfId="26522" xr:uid="{00000000-0005-0000-0000-0000E1660000}"/>
    <cellStyle name="20% - Accent1 3 4 2 7 4 3 2" xfId="26523" xr:uid="{00000000-0005-0000-0000-0000E2660000}"/>
    <cellStyle name="20% - Accent1 3 4 2 7 4 4" xfId="26524" xr:uid="{00000000-0005-0000-0000-0000E3660000}"/>
    <cellStyle name="20% - Accent1 3 4 2 7 5" xfId="26525" xr:uid="{00000000-0005-0000-0000-0000E4660000}"/>
    <cellStyle name="20% - Accent1 3 4 2 7 5 2" xfId="26526" xr:uid="{00000000-0005-0000-0000-0000E5660000}"/>
    <cellStyle name="20% - Accent1 3 4 2 7 5 2 2" xfId="26527" xr:uid="{00000000-0005-0000-0000-0000E6660000}"/>
    <cellStyle name="20% - Accent1 3 4 2 7 5 3" xfId="26528" xr:uid="{00000000-0005-0000-0000-0000E7660000}"/>
    <cellStyle name="20% - Accent1 3 4 2 7 6" xfId="26529" xr:uid="{00000000-0005-0000-0000-0000E8660000}"/>
    <cellStyle name="20% - Accent1 3 4 2 7 6 2" xfId="26530" xr:uid="{00000000-0005-0000-0000-0000E9660000}"/>
    <cellStyle name="20% - Accent1 3 4 2 7 6 2 2" xfId="26531" xr:uid="{00000000-0005-0000-0000-0000EA660000}"/>
    <cellStyle name="20% - Accent1 3 4 2 7 6 3" xfId="26532" xr:uid="{00000000-0005-0000-0000-0000EB660000}"/>
    <cellStyle name="20% - Accent1 3 4 2 7 7" xfId="26533" xr:uid="{00000000-0005-0000-0000-0000EC660000}"/>
    <cellStyle name="20% - Accent1 3 4 2 7 7 2" xfId="26534" xr:uid="{00000000-0005-0000-0000-0000ED660000}"/>
    <cellStyle name="20% - Accent1 3 4 2 7 8" xfId="26535" xr:uid="{00000000-0005-0000-0000-0000EE660000}"/>
    <cellStyle name="20% - Accent1 3 4 2 7 8 2" xfId="26536" xr:uid="{00000000-0005-0000-0000-0000EF660000}"/>
    <cellStyle name="20% - Accent1 3 4 2 7 9" xfId="26537" xr:uid="{00000000-0005-0000-0000-0000F0660000}"/>
    <cellStyle name="20% - Accent1 3 4 2 8" xfId="26538" xr:uid="{00000000-0005-0000-0000-0000F1660000}"/>
    <cellStyle name="20% - Accent1 3 4 2 8 2" xfId="26539" xr:uid="{00000000-0005-0000-0000-0000F2660000}"/>
    <cellStyle name="20% - Accent1 3 4 2 8 2 2" xfId="26540" xr:uid="{00000000-0005-0000-0000-0000F3660000}"/>
    <cellStyle name="20% - Accent1 3 4 2 8 2 2 2" xfId="26541" xr:uid="{00000000-0005-0000-0000-0000F4660000}"/>
    <cellStyle name="20% - Accent1 3 4 2 8 2 3" xfId="26542" xr:uid="{00000000-0005-0000-0000-0000F5660000}"/>
    <cellStyle name="20% - Accent1 3 4 2 8 3" xfId="26543" xr:uid="{00000000-0005-0000-0000-0000F6660000}"/>
    <cellStyle name="20% - Accent1 3 4 2 8 3 2" xfId="26544" xr:uid="{00000000-0005-0000-0000-0000F7660000}"/>
    <cellStyle name="20% - Accent1 3 4 2 8 4" xfId="26545" xr:uid="{00000000-0005-0000-0000-0000F8660000}"/>
    <cellStyle name="20% - Accent1 3 4 2 9" xfId="26546" xr:uid="{00000000-0005-0000-0000-0000F9660000}"/>
    <cellStyle name="20% - Accent1 3 4 2 9 2" xfId="26547" xr:uid="{00000000-0005-0000-0000-0000FA660000}"/>
    <cellStyle name="20% - Accent1 3 4 2 9 2 2" xfId="26548" xr:uid="{00000000-0005-0000-0000-0000FB660000}"/>
    <cellStyle name="20% - Accent1 3 4 2 9 2 2 2" xfId="26549" xr:uid="{00000000-0005-0000-0000-0000FC660000}"/>
    <cellStyle name="20% - Accent1 3 4 2 9 2 3" xfId="26550" xr:uid="{00000000-0005-0000-0000-0000FD660000}"/>
    <cellStyle name="20% - Accent1 3 4 2 9 3" xfId="26551" xr:uid="{00000000-0005-0000-0000-0000FE660000}"/>
    <cellStyle name="20% - Accent1 3 4 2 9 3 2" xfId="26552" xr:uid="{00000000-0005-0000-0000-0000FF660000}"/>
    <cellStyle name="20% - Accent1 3 4 2 9 4" xfId="26553" xr:uid="{00000000-0005-0000-0000-000000670000}"/>
    <cellStyle name="20% - Accent1 3 4 3" xfId="26554" xr:uid="{00000000-0005-0000-0000-000001670000}"/>
    <cellStyle name="20% - Accent1 3 4 3 10" xfId="26555" xr:uid="{00000000-0005-0000-0000-000002670000}"/>
    <cellStyle name="20% - Accent1 3 4 3 10 2" xfId="26556" xr:uid="{00000000-0005-0000-0000-000003670000}"/>
    <cellStyle name="20% - Accent1 3 4 3 10 2 2" xfId="26557" xr:uid="{00000000-0005-0000-0000-000004670000}"/>
    <cellStyle name="20% - Accent1 3 4 3 10 3" xfId="26558" xr:uid="{00000000-0005-0000-0000-000005670000}"/>
    <cellStyle name="20% - Accent1 3 4 3 11" xfId="26559" xr:uid="{00000000-0005-0000-0000-000006670000}"/>
    <cellStyle name="20% - Accent1 3 4 3 11 2" xfId="26560" xr:uid="{00000000-0005-0000-0000-000007670000}"/>
    <cellStyle name="20% - Accent1 3 4 3 11 2 2" xfId="26561" xr:uid="{00000000-0005-0000-0000-000008670000}"/>
    <cellStyle name="20% - Accent1 3 4 3 11 3" xfId="26562" xr:uid="{00000000-0005-0000-0000-000009670000}"/>
    <cellStyle name="20% - Accent1 3 4 3 12" xfId="26563" xr:uid="{00000000-0005-0000-0000-00000A670000}"/>
    <cellStyle name="20% - Accent1 3 4 3 12 2" xfId="26564" xr:uid="{00000000-0005-0000-0000-00000B670000}"/>
    <cellStyle name="20% - Accent1 3 4 3 13" xfId="26565" xr:uid="{00000000-0005-0000-0000-00000C670000}"/>
    <cellStyle name="20% - Accent1 3 4 3 13 2" xfId="26566" xr:uid="{00000000-0005-0000-0000-00000D670000}"/>
    <cellStyle name="20% - Accent1 3 4 3 14" xfId="26567" xr:uid="{00000000-0005-0000-0000-00000E670000}"/>
    <cellStyle name="20% - Accent1 3 4 3 2" xfId="26568" xr:uid="{00000000-0005-0000-0000-00000F670000}"/>
    <cellStyle name="20% - Accent1 3 4 3 2 10" xfId="26569" xr:uid="{00000000-0005-0000-0000-000010670000}"/>
    <cellStyle name="20% - Accent1 3 4 3 2 10 2" xfId="26570" xr:uid="{00000000-0005-0000-0000-000011670000}"/>
    <cellStyle name="20% - Accent1 3 4 3 2 11" xfId="26571" xr:uid="{00000000-0005-0000-0000-000012670000}"/>
    <cellStyle name="20% - Accent1 3 4 3 2 2" xfId="26572" xr:uid="{00000000-0005-0000-0000-000013670000}"/>
    <cellStyle name="20% - Accent1 3 4 3 2 2 2" xfId="26573" xr:uid="{00000000-0005-0000-0000-000014670000}"/>
    <cellStyle name="20% - Accent1 3 4 3 2 2 2 2" xfId="26574" xr:uid="{00000000-0005-0000-0000-000015670000}"/>
    <cellStyle name="20% - Accent1 3 4 3 2 2 2 2 2" xfId="26575" xr:uid="{00000000-0005-0000-0000-000016670000}"/>
    <cellStyle name="20% - Accent1 3 4 3 2 2 2 2 2 2" xfId="26576" xr:uid="{00000000-0005-0000-0000-000017670000}"/>
    <cellStyle name="20% - Accent1 3 4 3 2 2 2 2 3" xfId="26577" xr:uid="{00000000-0005-0000-0000-000018670000}"/>
    <cellStyle name="20% - Accent1 3 4 3 2 2 2 3" xfId="26578" xr:uid="{00000000-0005-0000-0000-000019670000}"/>
    <cellStyle name="20% - Accent1 3 4 3 2 2 2 3 2" xfId="26579" xr:uid="{00000000-0005-0000-0000-00001A670000}"/>
    <cellStyle name="20% - Accent1 3 4 3 2 2 2 4" xfId="26580" xr:uid="{00000000-0005-0000-0000-00001B670000}"/>
    <cellStyle name="20% - Accent1 3 4 3 2 2 3" xfId="26581" xr:uid="{00000000-0005-0000-0000-00001C670000}"/>
    <cellStyle name="20% - Accent1 3 4 3 2 2 3 2" xfId="26582" xr:uid="{00000000-0005-0000-0000-00001D670000}"/>
    <cellStyle name="20% - Accent1 3 4 3 2 2 3 2 2" xfId="26583" xr:uid="{00000000-0005-0000-0000-00001E670000}"/>
    <cellStyle name="20% - Accent1 3 4 3 2 2 3 2 2 2" xfId="26584" xr:uid="{00000000-0005-0000-0000-00001F670000}"/>
    <cellStyle name="20% - Accent1 3 4 3 2 2 3 2 3" xfId="26585" xr:uid="{00000000-0005-0000-0000-000020670000}"/>
    <cellStyle name="20% - Accent1 3 4 3 2 2 3 3" xfId="26586" xr:uid="{00000000-0005-0000-0000-000021670000}"/>
    <cellStyle name="20% - Accent1 3 4 3 2 2 3 3 2" xfId="26587" xr:uid="{00000000-0005-0000-0000-000022670000}"/>
    <cellStyle name="20% - Accent1 3 4 3 2 2 3 4" xfId="26588" xr:uid="{00000000-0005-0000-0000-000023670000}"/>
    <cellStyle name="20% - Accent1 3 4 3 2 2 4" xfId="26589" xr:uid="{00000000-0005-0000-0000-000024670000}"/>
    <cellStyle name="20% - Accent1 3 4 3 2 2 4 2" xfId="26590" xr:uid="{00000000-0005-0000-0000-000025670000}"/>
    <cellStyle name="20% - Accent1 3 4 3 2 2 4 2 2" xfId="26591" xr:uid="{00000000-0005-0000-0000-000026670000}"/>
    <cellStyle name="20% - Accent1 3 4 3 2 2 4 2 2 2" xfId="26592" xr:uid="{00000000-0005-0000-0000-000027670000}"/>
    <cellStyle name="20% - Accent1 3 4 3 2 2 4 2 3" xfId="26593" xr:uid="{00000000-0005-0000-0000-000028670000}"/>
    <cellStyle name="20% - Accent1 3 4 3 2 2 4 3" xfId="26594" xr:uid="{00000000-0005-0000-0000-000029670000}"/>
    <cellStyle name="20% - Accent1 3 4 3 2 2 4 3 2" xfId="26595" xr:uid="{00000000-0005-0000-0000-00002A670000}"/>
    <cellStyle name="20% - Accent1 3 4 3 2 2 4 4" xfId="26596" xr:uid="{00000000-0005-0000-0000-00002B670000}"/>
    <cellStyle name="20% - Accent1 3 4 3 2 2 5" xfId="26597" xr:uid="{00000000-0005-0000-0000-00002C670000}"/>
    <cellStyle name="20% - Accent1 3 4 3 2 2 5 2" xfId="26598" xr:uid="{00000000-0005-0000-0000-00002D670000}"/>
    <cellStyle name="20% - Accent1 3 4 3 2 2 5 2 2" xfId="26599" xr:uid="{00000000-0005-0000-0000-00002E670000}"/>
    <cellStyle name="20% - Accent1 3 4 3 2 2 5 3" xfId="26600" xr:uid="{00000000-0005-0000-0000-00002F670000}"/>
    <cellStyle name="20% - Accent1 3 4 3 2 2 6" xfId="26601" xr:uid="{00000000-0005-0000-0000-000030670000}"/>
    <cellStyle name="20% - Accent1 3 4 3 2 2 6 2" xfId="26602" xr:uid="{00000000-0005-0000-0000-000031670000}"/>
    <cellStyle name="20% - Accent1 3 4 3 2 2 6 2 2" xfId="26603" xr:uid="{00000000-0005-0000-0000-000032670000}"/>
    <cellStyle name="20% - Accent1 3 4 3 2 2 6 3" xfId="26604" xr:uid="{00000000-0005-0000-0000-000033670000}"/>
    <cellStyle name="20% - Accent1 3 4 3 2 2 7" xfId="26605" xr:uid="{00000000-0005-0000-0000-000034670000}"/>
    <cellStyle name="20% - Accent1 3 4 3 2 2 7 2" xfId="26606" xr:uid="{00000000-0005-0000-0000-000035670000}"/>
    <cellStyle name="20% - Accent1 3 4 3 2 2 8" xfId="26607" xr:uid="{00000000-0005-0000-0000-000036670000}"/>
    <cellStyle name="20% - Accent1 3 4 3 2 2 8 2" xfId="26608" xr:uid="{00000000-0005-0000-0000-000037670000}"/>
    <cellStyle name="20% - Accent1 3 4 3 2 2 9" xfId="26609" xr:uid="{00000000-0005-0000-0000-000038670000}"/>
    <cellStyle name="20% - Accent1 3 4 3 2 3" xfId="26610" xr:uid="{00000000-0005-0000-0000-000039670000}"/>
    <cellStyle name="20% - Accent1 3 4 3 2 3 2" xfId="26611" xr:uid="{00000000-0005-0000-0000-00003A670000}"/>
    <cellStyle name="20% - Accent1 3 4 3 2 3 2 2" xfId="26612" xr:uid="{00000000-0005-0000-0000-00003B670000}"/>
    <cellStyle name="20% - Accent1 3 4 3 2 3 2 2 2" xfId="26613" xr:uid="{00000000-0005-0000-0000-00003C670000}"/>
    <cellStyle name="20% - Accent1 3 4 3 2 3 2 2 2 2" xfId="26614" xr:uid="{00000000-0005-0000-0000-00003D670000}"/>
    <cellStyle name="20% - Accent1 3 4 3 2 3 2 2 3" xfId="26615" xr:uid="{00000000-0005-0000-0000-00003E670000}"/>
    <cellStyle name="20% - Accent1 3 4 3 2 3 2 3" xfId="26616" xr:uid="{00000000-0005-0000-0000-00003F670000}"/>
    <cellStyle name="20% - Accent1 3 4 3 2 3 2 3 2" xfId="26617" xr:uid="{00000000-0005-0000-0000-000040670000}"/>
    <cellStyle name="20% - Accent1 3 4 3 2 3 2 4" xfId="26618" xr:uid="{00000000-0005-0000-0000-000041670000}"/>
    <cellStyle name="20% - Accent1 3 4 3 2 3 3" xfId="26619" xr:uid="{00000000-0005-0000-0000-000042670000}"/>
    <cellStyle name="20% - Accent1 3 4 3 2 3 3 2" xfId="26620" xr:uid="{00000000-0005-0000-0000-000043670000}"/>
    <cellStyle name="20% - Accent1 3 4 3 2 3 3 2 2" xfId="26621" xr:uid="{00000000-0005-0000-0000-000044670000}"/>
    <cellStyle name="20% - Accent1 3 4 3 2 3 3 2 2 2" xfId="26622" xr:uid="{00000000-0005-0000-0000-000045670000}"/>
    <cellStyle name="20% - Accent1 3 4 3 2 3 3 2 3" xfId="26623" xr:uid="{00000000-0005-0000-0000-000046670000}"/>
    <cellStyle name="20% - Accent1 3 4 3 2 3 3 3" xfId="26624" xr:uid="{00000000-0005-0000-0000-000047670000}"/>
    <cellStyle name="20% - Accent1 3 4 3 2 3 3 3 2" xfId="26625" xr:uid="{00000000-0005-0000-0000-000048670000}"/>
    <cellStyle name="20% - Accent1 3 4 3 2 3 3 4" xfId="26626" xr:uid="{00000000-0005-0000-0000-000049670000}"/>
    <cellStyle name="20% - Accent1 3 4 3 2 3 4" xfId="26627" xr:uid="{00000000-0005-0000-0000-00004A670000}"/>
    <cellStyle name="20% - Accent1 3 4 3 2 3 4 2" xfId="26628" xr:uid="{00000000-0005-0000-0000-00004B670000}"/>
    <cellStyle name="20% - Accent1 3 4 3 2 3 4 2 2" xfId="26629" xr:uid="{00000000-0005-0000-0000-00004C670000}"/>
    <cellStyle name="20% - Accent1 3 4 3 2 3 4 2 2 2" xfId="26630" xr:uid="{00000000-0005-0000-0000-00004D670000}"/>
    <cellStyle name="20% - Accent1 3 4 3 2 3 4 2 3" xfId="26631" xr:uid="{00000000-0005-0000-0000-00004E670000}"/>
    <cellStyle name="20% - Accent1 3 4 3 2 3 4 3" xfId="26632" xr:uid="{00000000-0005-0000-0000-00004F670000}"/>
    <cellStyle name="20% - Accent1 3 4 3 2 3 4 3 2" xfId="26633" xr:uid="{00000000-0005-0000-0000-000050670000}"/>
    <cellStyle name="20% - Accent1 3 4 3 2 3 4 4" xfId="26634" xr:uid="{00000000-0005-0000-0000-000051670000}"/>
    <cellStyle name="20% - Accent1 3 4 3 2 3 5" xfId="26635" xr:uid="{00000000-0005-0000-0000-000052670000}"/>
    <cellStyle name="20% - Accent1 3 4 3 2 3 5 2" xfId="26636" xr:uid="{00000000-0005-0000-0000-000053670000}"/>
    <cellStyle name="20% - Accent1 3 4 3 2 3 5 2 2" xfId="26637" xr:uid="{00000000-0005-0000-0000-000054670000}"/>
    <cellStyle name="20% - Accent1 3 4 3 2 3 5 3" xfId="26638" xr:uid="{00000000-0005-0000-0000-000055670000}"/>
    <cellStyle name="20% - Accent1 3 4 3 2 3 6" xfId="26639" xr:uid="{00000000-0005-0000-0000-000056670000}"/>
    <cellStyle name="20% - Accent1 3 4 3 2 3 6 2" xfId="26640" xr:uid="{00000000-0005-0000-0000-000057670000}"/>
    <cellStyle name="20% - Accent1 3 4 3 2 3 6 2 2" xfId="26641" xr:uid="{00000000-0005-0000-0000-000058670000}"/>
    <cellStyle name="20% - Accent1 3 4 3 2 3 6 3" xfId="26642" xr:uid="{00000000-0005-0000-0000-000059670000}"/>
    <cellStyle name="20% - Accent1 3 4 3 2 3 7" xfId="26643" xr:uid="{00000000-0005-0000-0000-00005A670000}"/>
    <cellStyle name="20% - Accent1 3 4 3 2 3 7 2" xfId="26644" xr:uid="{00000000-0005-0000-0000-00005B670000}"/>
    <cellStyle name="20% - Accent1 3 4 3 2 3 8" xfId="26645" xr:uid="{00000000-0005-0000-0000-00005C670000}"/>
    <cellStyle name="20% - Accent1 3 4 3 2 3 8 2" xfId="26646" xr:uid="{00000000-0005-0000-0000-00005D670000}"/>
    <cellStyle name="20% - Accent1 3 4 3 2 3 9" xfId="26647" xr:uid="{00000000-0005-0000-0000-00005E670000}"/>
    <cellStyle name="20% - Accent1 3 4 3 2 4" xfId="26648" xr:uid="{00000000-0005-0000-0000-00005F670000}"/>
    <cellStyle name="20% - Accent1 3 4 3 2 4 2" xfId="26649" xr:uid="{00000000-0005-0000-0000-000060670000}"/>
    <cellStyle name="20% - Accent1 3 4 3 2 4 2 2" xfId="26650" xr:uid="{00000000-0005-0000-0000-000061670000}"/>
    <cellStyle name="20% - Accent1 3 4 3 2 4 2 2 2" xfId="26651" xr:uid="{00000000-0005-0000-0000-000062670000}"/>
    <cellStyle name="20% - Accent1 3 4 3 2 4 2 3" xfId="26652" xr:uid="{00000000-0005-0000-0000-000063670000}"/>
    <cellStyle name="20% - Accent1 3 4 3 2 4 3" xfId="26653" xr:uid="{00000000-0005-0000-0000-000064670000}"/>
    <cellStyle name="20% - Accent1 3 4 3 2 4 3 2" xfId="26654" xr:uid="{00000000-0005-0000-0000-000065670000}"/>
    <cellStyle name="20% - Accent1 3 4 3 2 4 4" xfId="26655" xr:uid="{00000000-0005-0000-0000-000066670000}"/>
    <cellStyle name="20% - Accent1 3 4 3 2 5" xfId="26656" xr:uid="{00000000-0005-0000-0000-000067670000}"/>
    <cellStyle name="20% - Accent1 3 4 3 2 5 2" xfId="26657" xr:uid="{00000000-0005-0000-0000-000068670000}"/>
    <cellStyle name="20% - Accent1 3 4 3 2 5 2 2" xfId="26658" xr:uid="{00000000-0005-0000-0000-000069670000}"/>
    <cellStyle name="20% - Accent1 3 4 3 2 5 2 2 2" xfId="26659" xr:uid="{00000000-0005-0000-0000-00006A670000}"/>
    <cellStyle name="20% - Accent1 3 4 3 2 5 2 3" xfId="26660" xr:uid="{00000000-0005-0000-0000-00006B670000}"/>
    <cellStyle name="20% - Accent1 3 4 3 2 5 3" xfId="26661" xr:uid="{00000000-0005-0000-0000-00006C670000}"/>
    <cellStyle name="20% - Accent1 3 4 3 2 5 3 2" xfId="26662" xr:uid="{00000000-0005-0000-0000-00006D670000}"/>
    <cellStyle name="20% - Accent1 3 4 3 2 5 4" xfId="26663" xr:uid="{00000000-0005-0000-0000-00006E670000}"/>
    <cellStyle name="20% - Accent1 3 4 3 2 6" xfId="26664" xr:uid="{00000000-0005-0000-0000-00006F670000}"/>
    <cellStyle name="20% - Accent1 3 4 3 2 6 2" xfId="26665" xr:uid="{00000000-0005-0000-0000-000070670000}"/>
    <cellStyle name="20% - Accent1 3 4 3 2 6 2 2" xfId="26666" xr:uid="{00000000-0005-0000-0000-000071670000}"/>
    <cellStyle name="20% - Accent1 3 4 3 2 6 2 2 2" xfId="26667" xr:uid="{00000000-0005-0000-0000-000072670000}"/>
    <cellStyle name="20% - Accent1 3 4 3 2 6 2 3" xfId="26668" xr:uid="{00000000-0005-0000-0000-000073670000}"/>
    <cellStyle name="20% - Accent1 3 4 3 2 6 3" xfId="26669" xr:uid="{00000000-0005-0000-0000-000074670000}"/>
    <cellStyle name="20% - Accent1 3 4 3 2 6 3 2" xfId="26670" xr:uid="{00000000-0005-0000-0000-000075670000}"/>
    <cellStyle name="20% - Accent1 3 4 3 2 6 4" xfId="26671" xr:uid="{00000000-0005-0000-0000-000076670000}"/>
    <cellStyle name="20% - Accent1 3 4 3 2 7" xfId="26672" xr:uid="{00000000-0005-0000-0000-000077670000}"/>
    <cellStyle name="20% - Accent1 3 4 3 2 7 2" xfId="26673" xr:uid="{00000000-0005-0000-0000-000078670000}"/>
    <cellStyle name="20% - Accent1 3 4 3 2 7 2 2" xfId="26674" xr:uid="{00000000-0005-0000-0000-000079670000}"/>
    <cellStyle name="20% - Accent1 3 4 3 2 7 3" xfId="26675" xr:uid="{00000000-0005-0000-0000-00007A670000}"/>
    <cellStyle name="20% - Accent1 3 4 3 2 8" xfId="26676" xr:uid="{00000000-0005-0000-0000-00007B670000}"/>
    <cellStyle name="20% - Accent1 3 4 3 2 8 2" xfId="26677" xr:uid="{00000000-0005-0000-0000-00007C670000}"/>
    <cellStyle name="20% - Accent1 3 4 3 2 8 2 2" xfId="26678" xr:uid="{00000000-0005-0000-0000-00007D670000}"/>
    <cellStyle name="20% - Accent1 3 4 3 2 8 3" xfId="26679" xr:uid="{00000000-0005-0000-0000-00007E670000}"/>
    <cellStyle name="20% - Accent1 3 4 3 2 9" xfId="26680" xr:uid="{00000000-0005-0000-0000-00007F670000}"/>
    <cellStyle name="20% - Accent1 3 4 3 2 9 2" xfId="26681" xr:uid="{00000000-0005-0000-0000-000080670000}"/>
    <cellStyle name="20% - Accent1 3 4 3 3" xfId="26682" xr:uid="{00000000-0005-0000-0000-000081670000}"/>
    <cellStyle name="20% - Accent1 3 4 3 3 10" xfId="26683" xr:uid="{00000000-0005-0000-0000-000082670000}"/>
    <cellStyle name="20% - Accent1 3 4 3 3 10 2" xfId="26684" xr:uid="{00000000-0005-0000-0000-000083670000}"/>
    <cellStyle name="20% - Accent1 3 4 3 3 11" xfId="26685" xr:uid="{00000000-0005-0000-0000-000084670000}"/>
    <cellStyle name="20% - Accent1 3 4 3 3 2" xfId="26686" xr:uid="{00000000-0005-0000-0000-000085670000}"/>
    <cellStyle name="20% - Accent1 3 4 3 3 2 2" xfId="26687" xr:uid="{00000000-0005-0000-0000-000086670000}"/>
    <cellStyle name="20% - Accent1 3 4 3 3 2 2 2" xfId="26688" xr:uid="{00000000-0005-0000-0000-000087670000}"/>
    <cellStyle name="20% - Accent1 3 4 3 3 2 2 2 2" xfId="26689" xr:uid="{00000000-0005-0000-0000-000088670000}"/>
    <cellStyle name="20% - Accent1 3 4 3 3 2 2 2 2 2" xfId="26690" xr:uid="{00000000-0005-0000-0000-000089670000}"/>
    <cellStyle name="20% - Accent1 3 4 3 3 2 2 2 3" xfId="26691" xr:uid="{00000000-0005-0000-0000-00008A670000}"/>
    <cellStyle name="20% - Accent1 3 4 3 3 2 2 3" xfId="26692" xr:uid="{00000000-0005-0000-0000-00008B670000}"/>
    <cellStyle name="20% - Accent1 3 4 3 3 2 2 3 2" xfId="26693" xr:uid="{00000000-0005-0000-0000-00008C670000}"/>
    <cellStyle name="20% - Accent1 3 4 3 3 2 2 4" xfId="26694" xr:uid="{00000000-0005-0000-0000-00008D670000}"/>
    <cellStyle name="20% - Accent1 3 4 3 3 2 3" xfId="26695" xr:uid="{00000000-0005-0000-0000-00008E670000}"/>
    <cellStyle name="20% - Accent1 3 4 3 3 2 3 2" xfId="26696" xr:uid="{00000000-0005-0000-0000-00008F670000}"/>
    <cellStyle name="20% - Accent1 3 4 3 3 2 3 2 2" xfId="26697" xr:uid="{00000000-0005-0000-0000-000090670000}"/>
    <cellStyle name="20% - Accent1 3 4 3 3 2 3 2 2 2" xfId="26698" xr:uid="{00000000-0005-0000-0000-000091670000}"/>
    <cellStyle name="20% - Accent1 3 4 3 3 2 3 2 3" xfId="26699" xr:uid="{00000000-0005-0000-0000-000092670000}"/>
    <cellStyle name="20% - Accent1 3 4 3 3 2 3 3" xfId="26700" xr:uid="{00000000-0005-0000-0000-000093670000}"/>
    <cellStyle name="20% - Accent1 3 4 3 3 2 3 3 2" xfId="26701" xr:uid="{00000000-0005-0000-0000-000094670000}"/>
    <cellStyle name="20% - Accent1 3 4 3 3 2 3 4" xfId="26702" xr:uid="{00000000-0005-0000-0000-000095670000}"/>
    <cellStyle name="20% - Accent1 3 4 3 3 2 4" xfId="26703" xr:uid="{00000000-0005-0000-0000-000096670000}"/>
    <cellStyle name="20% - Accent1 3 4 3 3 2 4 2" xfId="26704" xr:uid="{00000000-0005-0000-0000-000097670000}"/>
    <cellStyle name="20% - Accent1 3 4 3 3 2 4 2 2" xfId="26705" xr:uid="{00000000-0005-0000-0000-000098670000}"/>
    <cellStyle name="20% - Accent1 3 4 3 3 2 4 2 2 2" xfId="26706" xr:uid="{00000000-0005-0000-0000-000099670000}"/>
    <cellStyle name="20% - Accent1 3 4 3 3 2 4 2 3" xfId="26707" xr:uid="{00000000-0005-0000-0000-00009A670000}"/>
    <cellStyle name="20% - Accent1 3 4 3 3 2 4 3" xfId="26708" xr:uid="{00000000-0005-0000-0000-00009B670000}"/>
    <cellStyle name="20% - Accent1 3 4 3 3 2 4 3 2" xfId="26709" xr:uid="{00000000-0005-0000-0000-00009C670000}"/>
    <cellStyle name="20% - Accent1 3 4 3 3 2 4 4" xfId="26710" xr:uid="{00000000-0005-0000-0000-00009D670000}"/>
    <cellStyle name="20% - Accent1 3 4 3 3 2 5" xfId="26711" xr:uid="{00000000-0005-0000-0000-00009E670000}"/>
    <cellStyle name="20% - Accent1 3 4 3 3 2 5 2" xfId="26712" xr:uid="{00000000-0005-0000-0000-00009F670000}"/>
    <cellStyle name="20% - Accent1 3 4 3 3 2 5 2 2" xfId="26713" xr:uid="{00000000-0005-0000-0000-0000A0670000}"/>
    <cellStyle name="20% - Accent1 3 4 3 3 2 5 3" xfId="26714" xr:uid="{00000000-0005-0000-0000-0000A1670000}"/>
    <cellStyle name="20% - Accent1 3 4 3 3 2 6" xfId="26715" xr:uid="{00000000-0005-0000-0000-0000A2670000}"/>
    <cellStyle name="20% - Accent1 3 4 3 3 2 6 2" xfId="26716" xr:uid="{00000000-0005-0000-0000-0000A3670000}"/>
    <cellStyle name="20% - Accent1 3 4 3 3 2 6 2 2" xfId="26717" xr:uid="{00000000-0005-0000-0000-0000A4670000}"/>
    <cellStyle name="20% - Accent1 3 4 3 3 2 6 3" xfId="26718" xr:uid="{00000000-0005-0000-0000-0000A5670000}"/>
    <cellStyle name="20% - Accent1 3 4 3 3 2 7" xfId="26719" xr:uid="{00000000-0005-0000-0000-0000A6670000}"/>
    <cellStyle name="20% - Accent1 3 4 3 3 2 7 2" xfId="26720" xr:uid="{00000000-0005-0000-0000-0000A7670000}"/>
    <cellStyle name="20% - Accent1 3 4 3 3 2 8" xfId="26721" xr:uid="{00000000-0005-0000-0000-0000A8670000}"/>
    <cellStyle name="20% - Accent1 3 4 3 3 2 8 2" xfId="26722" xr:uid="{00000000-0005-0000-0000-0000A9670000}"/>
    <cellStyle name="20% - Accent1 3 4 3 3 2 9" xfId="26723" xr:uid="{00000000-0005-0000-0000-0000AA670000}"/>
    <cellStyle name="20% - Accent1 3 4 3 3 3" xfId="26724" xr:uid="{00000000-0005-0000-0000-0000AB670000}"/>
    <cellStyle name="20% - Accent1 3 4 3 3 3 2" xfId="26725" xr:uid="{00000000-0005-0000-0000-0000AC670000}"/>
    <cellStyle name="20% - Accent1 3 4 3 3 3 2 2" xfId="26726" xr:uid="{00000000-0005-0000-0000-0000AD670000}"/>
    <cellStyle name="20% - Accent1 3 4 3 3 3 2 2 2" xfId="26727" xr:uid="{00000000-0005-0000-0000-0000AE670000}"/>
    <cellStyle name="20% - Accent1 3 4 3 3 3 2 2 2 2" xfId="26728" xr:uid="{00000000-0005-0000-0000-0000AF670000}"/>
    <cellStyle name="20% - Accent1 3 4 3 3 3 2 2 3" xfId="26729" xr:uid="{00000000-0005-0000-0000-0000B0670000}"/>
    <cellStyle name="20% - Accent1 3 4 3 3 3 2 3" xfId="26730" xr:uid="{00000000-0005-0000-0000-0000B1670000}"/>
    <cellStyle name="20% - Accent1 3 4 3 3 3 2 3 2" xfId="26731" xr:uid="{00000000-0005-0000-0000-0000B2670000}"/>
    <cellStyle name="20% - Accent1 3 4 3 3 3 2 4" xfId="26732" xr:uid="{00000000-0005-0000-0000-0000B3670000}"/>
    <cellStyle name="20% - Accent1 3 4 3 3 3 3" xfId="26733" xr:uid="{00000000-0005-0000-0000-0000B4670000}"/>
    <cellStyle name="20% - Accent1 3 4 3 3 3 3 2" xfId="26734" xr:uid="{00000000-0005-0000-0000-0000B5670000}"/>
    <cellStyle name="20% - Accent1 3 4 3 3 3 3 2 2" xfId="26735" xr:uid="{00000000-0005-0000-0000-0000B6670000}"/>
    <cellStyle name="20% - Accent1 3 4 3 3 3 3 2 2 2" xfId="26736" xr:uid="{00000000-0005-0000-0000-0000B7670000}"/>
    <cellStyle name="20% - Accent1 3 4 3 3 3 3 2 3" xfId="26737" xr:uid="{00000000-0005-0000-0000-0000B8670000}"/>
    <cellStyle name="20% - Accent1 3 4 3 3 3 3 3" xfId="26738" xr:uid="{00000000-0005-0000-0000-0000B9670000}"/>
    <cellStyle name="20% - Accent1 3 4 3 3 3 3 3 2" xfId="26739" xr:uid="{00000000-0005-0000-0000-0000BA670000}"/>
    <cellStyle name="20% - Accent1 3 4 3 3 3 3 4" xfId="26740" xr:uid="{00000000-0005-0000-0000-0000BB670000}"/>
    <cellStyle name="20% - Accent1 3 4 3 3 3 4" xfId="26741" xr:uid="{00000000-0005-0000-0000-0000BC670000}"/>
    <cellStyle name="20% - Accent1 3 4 3 3 3 4 2" xfId="26742" xr:uid="{00000000-0005-0000-0000-0000BD670000}"/>
    <cellStyle name="20% - Accent1 3 4 3 3 3 4 2 2" xfId="26743" xr:uid="{00000000-0005-0000-0000-0000BE670000}"/>
    <cellStyle name="20% - Accent1 3 4 3 3 3 4 2 2 2" xfId="26744" xr:uid="{00000000-0005-0000-0000-0000BF670000}"/>
    <cellStyle name="20% - Accent1 3 4 3 3 3 4 2 3" xfId="26745" xr:uid="{00000000-0005-0000-0000-0000C0670000}"/>
    <cellStyle name="20% - Accent1 3 4 3 3 3 4 3" xfId="26746" xr:uid="{00000000-0005-0000-0000-0000C1670000}"/>
    <cellStyle name="20% - Accent1 3 4 3 3 3 4 3 2" xfId="26747" xr:uid="{00000000-0005-0000-0000-0000C2670000}"/>
    <cellStyle name="20% - Accent1 3 4 3 3 3 4 4" xfId="26748" xr:uid="{00000000-0005-0000-0000-0000C3670000}"/>
    <cellStyle name="20% - Accent1 3 4 3 3 3 5" xfId="26749" xr:uid="{00000000-0005-0000-0000-0000C4670000}"/>
    <cellStyle name="20% - Accent1 3 4 3 3 3 5 2" xfId="26750" xr:uid="{00000000-0005-0000-0000-0000C5670000}"/>
    <cellStyle name="20% - Accent1 3 4 3 3 3 5 2 2" xfId="26751" xr:uid="{00000000-0005-0000-0000-0000C6670000}"/>
    <cellStyle name="20% - Accent1 3 4 3 3 3 5 3" xfId="26752" xr:uid="{00000000-0005-0000-0000-0000C7670000}"/>
    <cellStyle name="20% - Accent1 3 4 3 3 3 6" xfId="26753" xr:uid="{00000000-0005-0000-0000-0000C8670000}"/>
    <cellStyle name="20% - Accent1 3 4 3 3 3 6 2" xfId="26754" xr:uid="{00000000-0005-0000-0000-0000C9670000}"/>
    <cellStyle name="20% - Accent1 3 4 3 3 3 6 2 2" xfId="26755" xr:uid="{00000000-0005-0000-0000-0000CA670000}"/>
    <cellStyle name="20% - Accent1 3 4 3 3 3 6 3" xfId="26756" xr:uid="{00000000-0005-0000-0000-0000CB670000}"/>
    <cellStyle name="20% - Accent1 3 4 3 3 3 7" xfId="26757" xr:uid="{00000000-0005-0000-0000-0000CC670000}"/>
    <cellStyle name="20% - Accent1 3 4 3 3 3 7 2" xfId="26758" xr:uid="{00000000-0005-0000-0000-0000CD670000}"/>
    <cellStyle name="20% - Accent1 3 4 3 3 3 8" xfId="26759" xr:uid="{00000000-0005-0000-0000-0000CE670000}"/>
    <cellStyle name="20% - Accent1 3 4 3 3 3 8 2" xfId="26760" xr:uid="{00000000-0005-0000-0000-0000CF670000}"/>
    <cellStyle name="20% - Accent1 3 4 3 3 3 9" xfId="26761" xr:uid="{00000000-0005-0000-0000-0000D0670000}"/>
    <cellStyle name="20% - Accent1 3 4 3 3 4" xfId="26762" xr:uid="{00000000-0005-0000-0000-0000D1670000}"/>
    <cellStyle name="20% - Accent1 3 4 3 3 4 2" xfId="26763" xr:uid="{00000000-0005-0000-0000-0000D2670000}"/>
    <cellStyle name="20% - Accent1 3 4 3 3 4 2 2" xfId="26764" xr:uid="{00000000-0005-0000-0000-0000D3670000}"/>
    <cellStyle name="20% - Accent1 3 4 3 3 4 2 2 2" xfId="26765" xr:uid="{00000000-0005-0000-0000-0000D4670000}"/>
    <cellStyle name="20% - Accent1 3 4 3 3 4 2 3" xfId="26766" xr:uid="{00000000-0005-0000-0000-0000D5670000}"/>
    <cellStyle name="20% - Accent1 3 4 3 3 4 3" xfId="26767" xr:uid="{00000000-0005-0000-0000-0000D6670000}"/>
    <cellStyle name="20% - Accent1 3 4 3 3 4 3 2" xfId="26768" xr:uid="{00000000-0005-0000-0000-0000D7670000}"/>
    <cellStyle name="20% - Accent1 3 4 3 3 4 4" xfId="26769" xr:uid="{00000000-0005-0000-0000-0000D8670000}"/>
    <cellStyle name="20% - Accent1 3 4 3 3 5" xfId="26770" xr:uid="{00000000-0005-0000-0000-0000D9670000}"/>
    <cellStyle name="20% - Accent1 3 4 3 3 5 2" xfId="26771" xr:uid="{00000000-0005-0000-0000-0000DA670000}"/>
    <cellStyle name="20% - Accent1 3 4 3 3 5 2 2" xfId="26772" xr:uid="{00000000-0005-0000-0000-0000DB670000}"/>
    <cellStyle name="20% - Accent1 3 4 3 3 5 2 2 2" xfId="26773" xr:uid="{00000000-0005-0000-0000-0000DC670000}"/>
    <cellStyle name="20% - Accent1 3 4 3 3 5 2 3" xfId="26774" xr:uid="{00000000-0005-0000-0000-0000DD670000}"/>
    <cellStyle name="20% - Accent1 3 4 3 3 5 3" xfId="26775" xr:uid="{00000000-0005-0000-0000-0000DE670000}"/>
    <cellStyle name="20% - Accent1 3 4 3 3 5 3 2" xfId="26776" xr:uid="{00000000-0005-0000-0000-0000DF670000}"/>
    <cellStyle name="20% - Accent1 3 4 3 3 5 4" xfId="26777" xr:uid="{00000000-0005-0000-0000-0000E0670000}"/>
    <cellStyle name="20% - Accent1 3 4 3 3 6" xfId="26778" xr:uid="{00000000-0005-0000-0000-0000E1670000}"/>
    <cellStyle name="20% - Accent1 3 4 3 3 6 2" xfId="26779" xr:uid="{00000000-0005-0000-0000-0000E2670000}"/>
    <cellStyle name="20% - Accent1 3 4 3 3 6 2 2" xfId="26780" xr:uid="{00000000-0005-0000-0000-0000E3670000}"/>
    <cellStyle name="20% - Accent1 3 4 3 3 6 2 2 2" xfId="26781" xr:uid="{00000000-0005-0000-0000-0000E4670000}"/>
    <cellStyle name="20% - Accent1 3 4 3 3 6 2 3" xfId="26782" xr:uid="{00000000-0005-0000-0000-0000E5670000}"/>
    <cellStyle name="20% - Accent1 3 4 3 3 6 3" xfId="26783" xr:uid="{00000000-0005-0000-0000-0000E6670000}"/>
    <cellStyle name="20% - Accent1 3 4 3 3 6 3 2" xfId="26784" xr:uid="{00000000-0005-0000-0000-0000E7670000}"/>
    <cellStyle name="20% - Accent1 3 4 3 3 6 4" xfId="26785" xr:uid="{00000000-0005-0000-0000-0000E8670000}"/>
    <cellStyle name="20% - Accent1 3 4 3 3 7" xfId="26786" xr:uid="{00000000-0005-0000-0000-0000E9670000}"/>
    <cellStyle name="20% - Accent1 3 4 3 3 7 2" xfId="26787" xr:uid="{00000000-0005-0000-0000-0000EA670000}"/>
    <cellStyle name="20% - Accent1 3 4 3 3 7 2 2" xfId="26788" xr:uid="{00000000-0005-0000-0000-0000EB670000}"/>
    <cellStyle name="20% - Accent1 3 4 3 3 7 3" xfId="26789" xr:uid="{00000000-0005-0000-0000-0000EC670000}"/>
    <cellStyle name="20% - Accent1 3 4 3 3 8" xfId="26790" xr:uid="{00000000-0005-0000-0000-0000ED670000}"/>
    <cellStyle name="20% - Accent1 3 4 3 3 8 2" xfId="26791" xr:uid="{00000000-0005-0000-0000-0000EE670000}"/>
    <cellStyle name="20% - Accent1 3 4 3 3 8 2 2" xfId="26792" xr:uid="{00000000-0005-0000-0000-0000EF670000}"/>
    <cellStyle name="20% - Accent1 3 4 3 3 8 3" xfId="26793" xr:uid="{00000000-0005-0000-0000-0000F0670000}"/>
    <cellStyle name="20% - Accent1 3 4 3 3 9" xfId="26794" xr:uid="{00000000-0005-0000-0000-0000F1670000}"/>
    <cellStyle name="20% - Accent1 3 4 3 3 9 2" xfId="26795" xr:uid="{00000000-0005-0000-0000-0000F2670000}"/>
    <cellStyle name="20% - Accent1 3 4 3 4" xfId="26796" xr:uid="{00000000-0005-0000-0000-0000F3670000}"/>
    <cellStyle name="20% - Accent1 3 4 3 4 10" xfId="26797" xr:uid="{00000000-0005-0000-0000-0000F4670000}"/>
    <cellStyle name="20% - Accent1 3 4 3 4 10 2" xfId="26798" xr:uid="{00000000-0005-0000-0000-0000F5670000}"/>
    <cellStyle name="20% - Accent1 3 4 3 4 11" xfId="26799" xr:uid="{00000000-0005-0000-0000-0000F6670000}"/>
    <cellStyle name="20% - Accent1 3 4 3 4 2" xfId="26800" xr:uid="{00000000-0005-0000-0000-0000F7670000}"/>
    <cellStyle name="20% - Accent1 3 4 3 4 2 2" xfId="26801" xr:uid="{00000000-0005-0000-0000-0000F8670000}"/>
    <cellStyle name="20% - Accent1 3 4 3 4 2 2 2" xfId="26802" xr:uid="{00000000-0005-0000-0000-0000F9670000}"/>
    <cellStyle name="20% - Accent1 3 4 3 4 2 2 2 2" xfId="26803" xr:uid="{00000000-0005-0000-0000-0000FA670000}"/>
    <cellStyle name="20% - Accent1 3 4 3 4 2 2 2 2 2" xfId="26804" xr:uid="{00000000-0005-0000-0000-0000FB670000}"/>
    <cellStyle name="20% - Accent1 3 4 3 4 2 2 2 3" xfId="26805" xr:uid="{00000000-0005-0000-0000-0000FC670000}"/>
    <cellStyle name="20% - Accent1 3 4 3 4 2 2 3" xfId="26806" xr:uid="{00000000-0005-0000-0000-0000FD670000}"/>
    <cellStyle name="20% - Accent1 3 4 3 4 2 2 3 2" xfId="26807" xr:uid="{00000000-0005-0000-0000-0000FE670000}"/>
    <cellStyle name="20% - Accent1 3 4 3 4 2 2 4" xfId="26808" xr:uid="{00000000-0005-0000-0000-0000FF670000}"/>
    <cellStyle name="20% - Accent1 3 4 3 4 2 3" xfId="26809" xr:uid="{00000000-0005-0000-0000-000000680000}"/>
    <cellStyle name="20% - Accent1 3 4 3 4 2 3 2" xfId="26810" xr:uid="{00000000-0005-0000-0000-000001680000}"/>
    <cellStyle name="20% - Accent1 3 4 3 4 2 3 2 2" xfId="26811" xr:uid="{00000000-0005-0000-0000-000002680000}"/>
    <cellStyle name="20% - Accent1 3 4 3 4 2 3 2 2 2" xfId="26812" xr:uid="{00000000-0005-0000-0000-000003680000}"/>
    <cellStyle name="20% - Accent1 3 4 3 4 2 3 2 3" xfId="26813" xr:uid="{00000000-0005-0000-0000-000004680000}"/>
    <cellStyle name="20% - Accent1 3 4 3 4 2 3 3" xfId="26814" xr:uid="{00000000-0005-0000-0000-000005680000}"/>
    <cellStyle name="20% - Accent1 3 4 3 4 2 3 3 2" xfId="26815" xr:uid="{00000000-0005-0000-0000-000006680000}"/>
    <cellStyle name="20% - Accent1 3 4 3 4 2 3 4" xfId="26816" xr:uid="{00000000-0005-0000-0000-000007680000}"/>
    <cellStyle name="20% - Accent1 3 4 3 4 2 4" xfId="26817" xr:uid="{00000000-0005-0000-0000-000008680000}"/>
    <cellStyle name="20% - Accent1 3 4 3 4 2 4 2" xfId="26818" xr:uid="{00000000-0005-0000-0000-000009680000}"/>
    <cellStyle name="20% - Accent1 3 4 3 4 2 4 2 2" xfId="26819" xr:uid="{00000000-0005-0000-0000-00000A680000}"/>
    <cellStyle name="20% - Accent1 3 4 3 4 2 4 2 2 2" xfId="26820" xr:uid="{00000000-0005-0000-0000-00000B680000}"/>
    <cellStyle name="20% - Accent1 3 4 3 4 2 4 2 3" xfId="26821" xr:uid="{00000000-0005-0000-0000-00000C680000}"/>
    <cellStyle name="20% - Accent1 3 4 3 4 2 4 3" xfId="26822" xr:uid="{00000000-0005-0000-0000-00000D680000}"/>
    <cellStyle name="20% - Accent1 3 4 3 4 2 4 3 2" xfId="26823" xr:uid="{00000000-0005-0000-0000-00000E680000}"/>
    <cellStyle name="20% - Accent1 3 4 3 4 2 4 4" xfId="26824" xr:uid="{00000000-0005-0000-0000-00000F680000}"/>
    <cellStyle name="20% - Accent1 3 4 3 4 2 5" xfId="26825" xr:uid="{00000000-0005-0000-0000-000010680000}"/>
    <cellStyle name="20% - Accent1 3 4 3 4 2 5 2" xfId="26826" xr:uid="{00000000-0005-0000-0000-000011680000}"/>
    <cellStyle name="20% - Accent1 3 4 3 4 2 5 2 2" xfId="26827" xr:uid="{00000000-0005-0000-0000-000012680000}"/>
    <cellStyle name="20% - Accent1 3 4 3 4 2 5 3" xfId="26828" xr:uid="{00000000-0005-0000-0000-000013680000}"/>
    <cellStyle name="20% - Accent1 3 4 3 4 2 6" xfId="26829" xr:uid="{00000000-0005-0000-0000-000014680000}"/>
    <cellStyle name="20% - Accent1 3 4 3 4 2 6 2" xfId="26830" xr:uid="{00000000-0005-0000-0000-000015680000}"/>
    <cellStyle name="20% - Accent1 3 4 3 4 2 6 2 2" xfId="26831" xr:uid="{00000000-0005-0000-0000-000016680000}"/>
    <cellStyle name="20% - Accent1 3 4 3 4 2 6 3" xfId="26832" xr:uid="{00000000-0005-0000-0000-000017680000}"/>
    <cellStyle name="20% - Accent1 3 4 3 4 2 7" xfId="26833" xr:uid="{00000000-0005-0000-0000-000018680000}"/>
    <cellStyle name="20% - Accent1 3 4 3 4 2 7 2" xfId="26834" xr:uid="{00000000-0005-0000-0000-000019680000}"/>
    <cellStyle name="20% - Accent1 3 4 3 4 2 8" xfId="26835" xr:uid="{00000000-0005-0000-0000-00001A680000}"/>
    <cellStyle name="20% - Accent1 3 4 3 4 2 8 2" xfId="26836" xr:uid="{00000000-0005-0000-0000-00001B680000}"/>
    <cellStyle name="20% - Accent1 3 4 3 4 2 9" xfId="26837" xr:uid="{00000000-0005-0000-0000-00001C680000}"/>
    <cellStyle name="20% - Accent1 3 4 3 4 3" xfId="26838" xr:uid="{00000000-0005-0000-0000-00001D680000}"/>
    <cellStyle name="20% - Accent1 3 4 3 4 3 2" xfId="26839" xr:uid="{00000000-0005-0000-0000-00001E680000}"/>
    <cellStyle name="20% - Accent1 3 4 3 4 3 2 2" xfId="26840" xr:uid="{00000000-0005-0000-0000-00001F680000}"/>
    <cellStyle name="20% - Accent1 3 4 3 4 3 2 2 2" xfId="26841" xr:uid="{00000000-0005-0000-0000-000020680000}"/>
    <cellStyle name="20% - Accent1 3 4 3 4 3 2 2 2 2" xfId="26842" xr:uid="{00000000-0005-0000-0000-000021680000}"/>
    <cellStyle name="20% - Accent1 3 4 3 4 3 2 2 3" xfId="26843" xr:uid="{00000000-0005-0000-0000-000022680000}"/>
    <cellStyle name="20% - Accent1 3 4 3 4 3 2 3" xfId="26844" xr:uid="{00000000-0005-0000-0000-000023680000}"/>
    <cellStyle name="20% - Accent1 3 4 3 4 3 2 3 2" xfId="26845" xr:uid="{00000000-0005-0000-0000-000024680000}"/>
    <cellStyle name="20% - Accent1 3 4 3 4 3 2 4" xfId="26846" xr:uid="{00000000-0005-0000-0000-000025680000}"/>
    <cellStyle name="20% - Accent1 3 4 3 4 3 3" xfId="26847" xr:uid="{00000000-0005-0000-0000-000026680000}"/>
    <cellStyle name="20% - Accent1 3 4 3 4 3 3 2" xfId="26848" xr:uid="{00000000-0005-0000-0000-000027680000}"/>
    <cellStyle name="20% - Accent1 3 4 3 4 3 3 2 2" xfId="26849" xr:uid="{00000000-0005-0000-0000-000028680000}"/>
    <cellStyle name="20% - Accent1 3 4 3 4 3 3 2 2 2" xfId="26850" xr:uid="{00000000-0005-0000-0000-000029680000}"/>
    <cellStyle name="20% - Accent1 3 4 3 4 3 3 2 3" xfId="26851" xr:uid="{00000000-0005-0000-0000-00002A680000}"/>
    <cellStyle name="20% - Accent1 3 4 3 4 3 3 3" xfId="26852" xr:uid="{00000000-0005-0000-0000-00002B680000}"/>
    <cellStyle name="20% - Accent1 3 4 3 4 3 3 3 2" xfId="26853" xr:uid="{00000000-0005-0000-0000-00002C680000}"/>
    <cellStyle name="20% - Accent1 3 4 3 4 3 3 4" xfId="26854" xr:uid="{00000000-0005-0000-0000-00002D680000}"/>
    <cellStyle name="20% - Accent1 3 4 3 4 3 4" xfId="26855" xr:uid="{00000000-0005-0000-0000-00002E680000}"/>
    <cellStyle name="20% - Accent1 3 4 3 4 3 4 2" xfId="26856" xr:uid="{00000000-0005-0000-0000-00002F680000}"/>
    <cellStyle name="20% - Accent1 3 4 3 4 3 4 2 2" xfId="26857" xr:uid="{00000000-0005-0000-0000-000030680000}"/>
    <cellStyle name="20% - Accent1 3 4 3 4 3 4 2 2 2" xfId="26858" xr:uid="{00000000-0005-0000-0000-000031680000}"/>
    <cellStyle name="20% - Accent1 3 4 3 4 3 4 2 3" xfId="26859" xr:uid="{00000000-0005-0000-0000-000032680000}"/>
    <cellStyle name="20% - Accent1 3 4 3 4 3 4 3" xfId="26860" xr:uid="{00000000-0005-0000-0000-000033680000}"/>
    <cellStyle name="20% - Accent1 3 4 3 4 3 4 3 2" xfId="26861" xr:uid="{00000000-0005-0000-0000-000034680000}"/>
    <cellStyle name="20% - Accent1 3 4 3 4 3 4 4" xfId="26862" xr:uid="{00000000-0005-0000-0000-000035680000}"/>
    <cellStyle name="20% - Accent1 3 4 3 4 3 5" xfId="26863" xr:uid="{00000000-0005-0000-0000-000036680000}"/>
    <cellStyle name="20% - Accent1 3 4 3 4 3 5 2" xfId="26864" xr:uid="{00000000-0005-0000-0000-000037680000}"/>
    <cellStyle name="20% - Accent1 3 4 3 4 3 5 2 2" xfId="26865" xr:uid="{00000000-0005-0000-0000-000038680000}"/>
    <cellStyle name="20% - Accent1 3 4 3 4 3 5 3" xfId="26866" xr:uid="{00000000-0005-0000-0000-000039680000}"/>
    <cellStyle name="20% - Accent1 3 4 3 4 3 6" xfId="26867" xr:uid="{00000000-0005-0000-0000-00003A680000}"/>
    <cellStyle name="20% - Accent1 3 4 3 4 3 6 2" xfId="26868" xr:uid="{00000000-0005-0000-0000-00003B680000}"/>
    <cellStyle name="20% - Accent1 3 4 3 4 3 6 2 2" xfId="26869" xr:uid="{00000000-0005-0000-0000-00003C680000}"/>
    <cellStyle name="20% - Accent1 3 4 3 4 3 6 3" xfId="26870" xr:uid="{00000000-0005-0000-0000-00003D680000}"/>
    <cellStyle name="20% - Accent1 3 4 3 4 3 7" xfId="26871" xr:uid="{00000000-0005-0000-0000-00003E680000}"/>
    <cellStyle name="20% - Accent1 3 4 3 4 3 7 2" xfId="26872" xr:uid="{00000000-0005-0000-0000-00003F680000}"/>
    <cellStyle name="20% - Accent1 3 4 3 4 3 8" xfId="26873" xr:uid="{00000000-0005-0000-0000-000040680000}"/>
    <cellStyle name="20% - Accent1 3 4 3 4 3 8 2" xfId="26874" xr:uid="{00000000-0005-0000-0000-000041680000}"/>
    <cellStyle name="20% - Accent1 3 4 3 4 3 9" xfId="26875" xr:uid="{00000000-0005-0000-0000-000042680000}"/>
    <cellStyle name="20% - Accent1 3 4 3 4 4" xfId="26876" xr:uid="{00000000-0005-0000-0000-000043680000}"/>
    <cellStyle name="20% - Accent1 3 4 3 4 4 2" xfId="26877" xr:uid="{00000000-0005-0000-0000-000044680000}"/>
    <cellStyle name="20% - Accent1 3 4 3 4 4 2 2" xfId="26878" xr:uid="{00000000-0005-0000-0000-000045680000}"/>
    <cellStyle name="20% - Accent1 3 4 3 4 4 2 2 2" xfId="26879" xr:uid="{00000000-0005-0000-0000-000046680000}"/>
    <cellStyle name="20% - Accent1 3 4 3 4 4 2 3" xfId="26880" xr:uid="{00000000-0005-0000-0000-000047680000}"/>
    <cellStyle name="20% - Accent1 3 4 3 4 4 3" xfId="26881" xr:uid="{00000000-0005-0000-0000-000048680000}"/>
    <cellStyle name="20% - Accent1 3 4 3 4 4 3 2" xfId="26882" xr:uid="{00000000-0005-0000-0000-000049680000}"/>
    <cellStyle name="20% - Accent1 3 4 3 4 4 4" xfId="26883" xr:uid="{00000000-0005-0000-0000-00004A680000}"/>
    <cellStyle name="20% - Accent1 3 4 3 4 5" xfId="26884" xr:uid="{00000000-0005-0000-0000-00004B680000}"/>
    <cellStyle name="20% - Accent1 3 4 3 4 5 2" xfId="26885" xr:uid="{00000000-0005-0000-0000-00004C680000}"/>
    <cellStyle name="20% - Accent1 3 4 3 4 5 2 2" xfId="26886" xr:uid="{00000000-0005-0000-0000-00004D680000}"/>
    <cellStyle name="20% - Accent1 3 4 3 4 5 2 2 2" xfId="26887" xr:uid="{00000000-0005-0000-0000-00004E680000}"/>
    <cellStyle name="20% - Accent1 3 4 3 4 5 2 3" xfId="26888" xr:uid="{00000000-0005-0000-0000-00004F680000}"/>
    <cellStyle name="20% - Accent1 3 4 3 4 5 3" xfId="26889" xr:uid="{00000000-0005-0000-0000-000050680000}"/>
    <cellStyle name="20% - Accent1 3 4 3 4 5 3 2" xfId="26890" xr:uid="{00000000-0005-0000-0000-000051680000}"/>
    <cellStyle name="20% - Accent1 3 4 3 4 5 4" xfId="26891" xr:uid="{00000000-0005-0000-0000-000052680000}"/>
    <cellStyle name="20% - Accent1 3 4 3 4 6" xfId="26892" xr:uid="{00000000-0005-0000-0000-000053680000}"/>
    <cellStyle name="20% - Accent1 3 4 3 4 6 2" xfId="26893" xr:uid="{00000000-0005-0000-0000-000054680000}"/>
    <cellStyle name="20% - Accent1 3 4 3 4 6 2 2" xfId="26894" xr:uid="{00000000-0005-0000-0000-000055680000}"/>
    <cellStyle name="20% - Accent1 3 4 3 4 6 2 2 2" xfId="26895" xr:uid="{00000000-0005-0000-0000-000056680000}"/>
    <cellStyle name="20% - Accent1 3 4 3 4 6 2 3" xfId="26896" xr:uid="{00000000-0005-0000-0000-000057680000}"/>
    <cellStyle name="20% - Accent1 3 4 3 4 6 3" xfId="26897" xr:uid="{00000000-0005-0000-0000-000058680000}"/>
    <cellStyle name="20% - Accent1 3 4 3 4 6 3 2" xfId="26898" xr:uid="{00000000-0005-0000-0000-000059680000}"/>
    <cellStyle name="20% - Accent1 3 4 3 4 6 4" xfId="26899" xr:uid="{00000000-0005-0000-0000-00005A680000}"/>
    <cellStyle name="20% - Accent1 3 4 3 4 7" xfId="26900" xr:uid="{00000000-0005-0000-0000-00005B680000}"/>
    <cellStyle name="20% - Accent1 3 4 3 4 7 2" xfId="26901" xr:uid="{00000000-0005-0000-0000-00005C680000}"/>
    <cellStyle name="20% - Accent1 3 4 3 4 7 2 2" xfId="26902" xr:uid="{00000000-0005-0000-0000-00005D680000}"/>
    <cellStyle name="20% - Accent1 3 4 3 4 7 3" xfId="26903" xr:uid="{00000000-0005-0000-0000-00005E680000}"/>
    <cellStyle name="20% - Accent1 3 4 3 4 8" xfId="26904" xr:uid="{00000000-0005-0000-0000-00005F680000}"/>
    <cellStyle name="20% - Accent1 3 4 3 4 8 2" xfId="26905" xr:uid="{00000000-0005-0000-0000-000060680000}"/>
    <cellStyle name="20% - Accent1 3 4 3 4 8 2 2" xfId="26906" xr:uid="{00000000-0005-0000-0000-000061680000}"/>
    <cellStyle name="20% - Accent1 3 4 3 4 8 3" xfId="26907" xr:uid="{00000000-0005-0000-0000-000062680000}"/>
    <cellStyle name="20% - Accent1 3 4 3 4 9" xfId="26908" xr:uid="{00000000-0005-0000-0000-000063680000}"/>
    <cellStyle name="20% - Accent1 3 4 3 4 9 2" xfId="26909" xr:uid="{00000000-0005-0000-0000-000064680000}"/>
    <cellStyle name="20% - Accent1 3 4 3 5" xfId="26910" xr:uid="{00000000-0005-0000-0000-000065680000}"/>
    <cellStyle name="20% - Accent1 3 4 3 5 2" xfId="26911" xr:uid="{00000000-0005-0000-0000-000066680000}"/>
    <cellStyle name="20% - Accent1 3 4 3 5 2 2" xfId="26912" xr:uid="{00000000-0005-0000-0000-000067680000}"/>
    <cellStyle name="20% - Accent1 3 4 3 5 2 2 2" xfId="26913" xr:uid="{00000000-0005-0000-0000-000068680000}"/>
    <cellStyle name="20% - Accent1 3 4 3 5 2 2 2 2" xfId="26914" xr:uid="{00000000-0005-0000-0000-000069680000}"/>
    <cellStyle name="20% - Accent1 3 4 3 5 2 2 3" xfId="26915" xr:uid="{00000000-0005-0000-0000-00006A680000}"/>
    <cellStyle name="20% - Accent1 3 4 3 5 2 3" xfId="26916" xr:uid="{00000000-0005-0000-0000-00006B680000}"/>
    <cellStyle name="20% - Accent1 3 4 3 5 2 3 2" xfId="26917" xr:uid="{00000000-0005-0000-0000-00006C680000}"/>
    <cellStyle name="20% - Accent1 3 4 3 5 2 4" xfId="26918" xr:uid="{00000000-0005-0000-0000-00006D680000}"/>
    <cellStyle name="20% - Accent1 3 4 3 5 3" xfId="26919" xr:uid="{00000000-0005-0000-0000-00006E680000}"/>
    <cellStyle name="20% - Accent1 3 4 3 5 3 2" xfId="26920" xr:uid="{00000000-0005-0000-0000-00006F680000}"/>
    <cellStyle name="20% - Accent1 3 4 3 5 3 2 2" xfId="26921" xr:uid="{00000000-0005-0000-0000-000070680000}"/>
    <cellStyle name="20% - Accent1 3 4 3 5 3 2 2 2" xfId="26922" xr:uid="{00000000-0005-0000-0000-000071680000}"/>
    <cellStyle name="20% - Accent1 3 4 3 5 3 2 3" xfId="26923" xr:uid="{00000000-0005-0000-0000-000072680000}"/>
    <cellStyle name="20% - Accent1 3 4 3 5 3 3" xfId="26924" xr:uid="{00000000-0005-0000-0000-000073680000}"/>
    <cellStyle name="20% - Accent1 3 4 3 5 3 3 2" xfId="26925" xr:uid="{00000000-0005-0000-0000-000074680000}"/>
    <cellStyle name="20% - Accent1 3 4 3 5 3 4" xfId="26926" xr:uid="{00000000-0005-0000-0000-000075680000}"/>
    <cellStyle name="20% - Accent1 3 4 3 5 4" xfId="26927" xr:uid="{00000000-0005-0000-0000-000076680000}"/>
    <cellStyle name="20% - Accent1 3 4 3 5 4 2" xfId="26928" xr:uid="{00000000-0005-0000-0000-000077680000}"/>
    <cellStyle name="20% - Accent1 3 4 3 5 4 2 2" xfId="26929" xr:uid="{00000000-0005-0000-0000-000078680000}"/>
    <cellStyle name="20% - Accent1 3 4 3 5 4 2 2 2" xfId="26930" xr:uid="{00000000-0005-0000-0000-000079680000}"/>
    <cellStyle name="20% - Accent1 3 4 3 5 4 2 3" xfId="26931" xr:uid="{00000000-0005-0000-0000-00007A680000}"/>
    <cellStyle name="20% - Accent1 3 4 3 5 4 3" xfId="26932" xr:uid="{00000000-0005-0000-0000-00007B680000}"/>
    <cellStyle name="20% - Accent1 3 4 3 5 4 3 2" xfId="26933" xr:uid="{00000000-0005-0000-0000-00007C680000}"/>
    <cellStyle name="20% - Accent1 3 4 3 5 4 4" xfId="26934" xr:uid="{00000000-0005-0000-0000-00007D680000}"/>
    <cellStyle name="20% - Accent1 3 4 3 5 5" xfId="26935" xr:uid="{00000000-0005-0000-0000-00007E680000}"/>
    <cellStyle name="20% - Accent1 3 4 3 5 5 2" xfId="26936" xr:uid="{00000000-0005-0000-0000-00007F680000}"/>
    <cellStyle name="20% - Accent1 3 4 3 5 5 2 2" xfId="26937" xr:uid="{00000000-0005-0000-0000-000080680000}"/>
    <cellStyle name="20% - Accent1 3 4 3 5 5 3" xfId="26938" xr:uid="{00000000-0005-0000-0000-000081680000}"/>
    <cellStyle name="20% - Accent1 3 4 3 5 6" xfId="26939" xr:uid="{00000000-0005-0000-0000-000082680000}"/>
    <cellStyle name="20% - Accent1 3 4 3 5 6 2" xfId="26940" xr:uid="{00000000-0005-0000-0000-000083680000}"/>
    <cellStyle name="20% - Accent1 3 4 3 5 6 2 2" xfId="26941" xr:uid="{00000000-0005-0000-0000-000084680000}"/>
    <cellStyle name="20% - Accent1 3 4 3 5 6 3" xfId="26942" xr:uid="{00000000-0005-0000-0000-000085680000}"/>
    <cellStyle name="20% - Accent1 3 4 3 5 7" xfId="26943" xr:uid="{00000000-0005-0000-0000-000086680000}"/>
    <cellStyle name="20% - Accent1 3 4 3 5 7 2" xfId="26944" xr:uid="{00000000-0005-0000-0000-000087680000}"/>
    <cellStyle name="20% - Accent1 3 4 3 5 8" xfId="26945" xr:uid="{00000000-0005-0000-0000-000088680000}"/>
    <cellStyle name="20% - Accent1 3 4 3 5 8 2" xfId="26946" xr:uid="{00000000-0005-0000-0000-000089680000}"/>
    <cellStyle name="20% - Accent1 3 4 3 5 9" xfId="26947" xr:uid="{00000000-0005-0000-0000-00008A680000}"/>
    <cellStyle name="20% - Accent1 3 4 3 6" xfId="26948" xr:uid="{00000000-0005-0000-0000-00008B680000}"/>
    <cellStyle name="20% - Accent1 3 4 3 6 2" xfId="26949" xr:uid="{00000000-0005-0000-0000-00008C680000}"/>
    <cellStyle name="20% - Accent1 3 4 3 6 2 2" xfId="26950" xr:uid="{00000000-0005-0000-0000-00008D680000}"/>
    <cellStyle name="20% - Accent1 3 4 3 6 2 2 2" xfId="26951" xr:uid="{00000000-0005-0000-0000-00008E680000}"/>
    <cellStyle name="20% - Accent1 3 4 3 6 2 2 2 2" xfId="26952" xr:uid="{00000000-0005-0000-0000-00008F680000}"/>
    <cellStyle name="20% - Accent1 3 4 3 6 2 2 3" xfId="26953" xr:uid="{00000000-0005-0000-0000-000090680000}"/>
    <cellStyle name="20% - Accent1 3 4 3 6 2 3" xfId="26954" xr:uid="{00000000-0005-0000-0000-000091680000}"/>
    <cellStyle name="20% - Accent1 3 4 3 6 2 3 2" xfId="26955" xr:uid="{00000000-0005-0000-0000-000092680000}"/>
    <cellStyle name="20% - Accent1 3 4 3 6 2 4" xfId="26956" xr:uid="{00000000-0005-0000-0000-000093680000}"/>
    <cellStyle name="20% - Accent1 3 4 3 6 3" xfId="26957" xr:uid="{00000000-0005-0000-0000-000094680000}"/>
    <cellStyle name="20% - Accent1 3 4 3 6 3 2" xfId="26958" xr:uid="{00000000-0005-0000-0000-000095680000}"/>
    <cellStyle name="20% - Accent1 3 4 3 6 3 2 2" xfId="26959" xr:uid="{00000000-0005-0000-0000-000096680000}"/>
    <cellStyle name="20% - Accent1 3 4 3 6 3 2 2 2" xfId="26960" xr:uid="{00000000-0005-0000-0000-000097680000}"/>
    <cellStyle name="20% - Accent1 3 4 3 6 3 2 3" xfId="26961" xr:uid="{00000000-0005-0000-0000-000098680000}"/>
    <cellStyle name="20% - Accent1 3 4 3 6 3 3" xfId="26962" xr:uid="{00000000-0005-0000-0000-000099680000}"/>
    <cellStyle name="20% - Accent1 3 4 3 6 3 3 2" xfId="26963" xr:uid="{00000000-0005-0000-0000-00009A680000}"/>
    <cellStyle name="20% - Accent1 3 4 3 6 3 4" xfId="26964" xr:uid="{00000000-0005-0000-0000-00009B680000}"/>
    <cellStyle name="20% - Accent1 3 4 3 6 4" xfId="26965" xr:uid="{00000000-0005-0000-0000-00009C680000}"/>
    <cellStyle name="20% - Accent1 3 4 3 6 4 2" xfId="26966" xr:uid="{00000000-0005-0000-0000-00009D680000}"/>
    <cellStyle name="20% - Accent1 3 4 3 6 4 2 2" xfId="26967" xr:uid="{00000000-0005-0000-0000-00009E680000}"/>
    <cellStyle name="20% - Accent1 3 4 3 6 4 2 2 2" xfId="26968" xr:uid="{00000000-0005-0000-0000-00009F680000}"/>
    <cellStyle name="20% - Accent1 3 4 3 6 4 2 3" xfId="26969" xr:uid="{00000000-0005-0000-0000-0000A0680000}"/>
    <cellStyle name="20% - Accent1 3 4 3 6 4 3" xfId="26970" xr:uid="{00000000-0005-0000-0000-0000A1680000}"/>
    <cellStyle name="20% - Accent1 3 4 3 6 4 3 2" xfId="26971" xr:uid="{00000000-0005-0000-0000-0000A2680000}"/>
    <cellStyle name="20% - Accent1 3 4 3 6 4 4" xfId="26972" xr:uid="{00000000-0005-0000-0000-0000A3680000}"/>
    <cellStyle name="20% - Accent1 3 4 3 6 5" xfId="26973" xr:uid="{00000000-0005-0000-0000-0000A4680000}"/>
    <cellStyle name="20% - Accent1 3 4 3 6 5 2" xfId="26974" xr:uid="{00000000-0005-0000-0000-0000A5680000}"/>
    <cellStyle name="20% - Accent1 3 4 3 6 5 2 2" xfId="26975" xr:uid="{00000000-0005-0000-0000-0000A6680000}"/>
    <cellStyle name="20% - Accent1 3 4 3 6 5 3" xfId="26976" xr:uid="{00000000-0005-0000-0000-0000A7680000}"/>
    <cellStyle name="20% - Accent1 3 4 3 6 6" xfId="26977" xr:uid="{00000000-0005-0000-0000-0000A8680000}"/>
    <cellStyle name="20% - Accent1 3 4 3 6 6 2" xfId="26978" xr:uid="{00000000-0005-0000-0000-0000A9680000}"/>
    <cellStyle name="20% - Accent1 3 4 3 6 6 2 2" xfId="26979" xr:uid="{00000000-0005-0000-0000-0000AA680000}"/>
    <cellStyle name="20% - Accent1 3 4 3 6 6 3" xfId="26980" xr:uid="{00000000-0005-0000-0000-0000AB680000}"/>
    <cellStyle name="20% - Accent1 3 4 3 6 7" xfId="26981" xr:uid="{00000000-0005-0000-0000-0000AC680000}"/>
    <cellStyle name="20% - Accent1 3 4 3 6 7 2" xfId="26982" xr:uid="{00000000-0005-0000-0000-0000AD680000}"/>
    <cellStyle name="20% - Accent1 3 4 3 6 8" xfId="26983" xr:uid="{00000000-0005-0000-0000-0000AE680000}"/>
    <cellStyle name="20% - Accent1 3 4 3 6 8 2" xfId="26984" xr:uid="{00000000-0005-0000-0000-0000AF680000}"/>
    <cellStyle name="20% - Accent1 3 4 3 6 9" xfId="26985" xr:uid="{00000000-0005-0000-0000-0000B0680000}"/>
    <cellStyle name="20% - Accent1 3 4 3 7" xfId="26986" xr:uid="{00000000-0005-0000-0000-0000B1680000}"/>
    <cellStyle name="20% - Accent1 3 4 3 7 2" xfId="26987" xr:uid="{00000000-0005-0000-0000-0000B2680000}"/>
    <cellStyle name="20% - Accent1 3 4 3 7 2 2" xfId="26988" xr:uid="{00000000-0005-0000-0000-0000B3680000}"/>
    <cellStyle name="20% - Accent1 3 4 3 7 2 2 2" xfId="26989" xr:uid="{00000000-0005-0000-0000-0000B4680000}"/>
    <cellStyle name="20% - Accent1 3 4 3 7 2 3" xfId="26990" xr:uid="{00000000-0005-0000-0000-0000B5680000}"/>
    <cellStyle name="20% - Accent1 3 4 3 7 3" xfId="26991" xr:uid="{00000000-0005-0000-0000-0000B6680000}"/>
    <cellStyle name="20% - Accent1 3 4 3 7 3 2" xfId="26992" xr:uid="{00000000-0005-0000-0000-0000B7680000}"/>
    <cellStyle name="20% - Accent1 3 4 3 7 4" xfId="26993" xr:uid="{00000000-0005-0000-0000-0000B8680000}"/>
    <cellStyle name="20% - Accent1 3 4 3 8" xfId="26994" xr:uid="{00000000-0005-0000-0000-0000B9680000}"/>
    <cellStyle name="20% - Accent1 3 4 3 8 2" xfId="26995" xr:uid="{00000000-0005-0000-0000-0000BA680000}"/>
    <cellStyle name="20% - Accent1 3 4 3 8 2 2" xfId="26996" xr:uid="{00000000-0005-0000-0000-0000BB680000}"/>
    <cellStyle name="20% - Accent1 3 4 3 8 2 2 2" xfId="26997" xr:uid="{00000000-0005-0000-0000-0000BC680000}"/>
    <cellStyle name="20% - Accent1 3 4 3 8 2 3" xfId="26998" xr:uid="{00000000-0005-0000-0000-0000BD680000}"/>
    <cellStyle name="20% - Accent1 3 4 3 8 3" xfId="26999" xr:uid="{00000000-0005-0000-0000-0000BE680000}"/>
    <cellStyle name="20% - Accent1 3 4 3 8 3 2" xfId="27000" xr:uid="{00000000-0005-0000-0000-0000BF680000}"/>
    <cellStyle name="20% - Accent1 3 4 3 8 4" xfId="27001" xr:uid="{00000000-0005-0000-0000-0000C0680000}"/>
    <cellStyle name="20% - Accent1 3 4 3 9" xfId="27002" xr:uid="{00000000-0005-0000-0000-0000C1680000}"/>
    <cellStyle name="20% - Accent1 3 4 3 9 2" xfId="27003" xr:uid="{00000000-0005-0000-0000-0000C2680000}"/>
    <cellStyle name="20% - Accent1 3 4 3 9 2 2" xfId="27004" xr:uid="{00000000-0005-0000-0000-0000C3680000}"/>
    <cellStyle name="20% - Accent1 3 4 3 9 2 2 2" xfId="27005" xr:uid="{00000000-0005-0000-0000-0000C4680000}"/>
    <cellStyle name="20% - Accent1 3 4 3 9 2 3" xfId="27006" xr:uid="{00000000-0005-0000-0000-0000C5680000}"/>
    <cellStyle name="20% - Accent1 3 4 3 9 3" xfId="27007" xr:uid="{00000000-0005-0000-0000-0000C6680000}"/>
    <cellStyle name="20% - Accent1 3 4 3 9 3 2" xfId="27008" xr:uid="{00000000-0005-0000-0000-0000C7680000}"/>
    <cellStyle name="20% - Accent1 3 4 3 9 4" xfId="27009" xr:uid="{00000000-0005-0000-0000-0000C8680000}"/>
    <cellStyle name="20% - Accent1 3 4 4" xfId="27010" xr:uid="{00000000-0005-0000-0000-0000C9680000}"/>
    <cellStyle name="20% - Accent1 3 4 4 10" xfId="27011" xr:uid="{00000000-0005-0000-0000-0000CA680000}"/>
    <cellStyle name="20% - Accent1 3 4 4 10 2" xfId="27012" xr:uid="{00000000-0005-0000-0000-0000CB680000}"/>
    <cellStyle name="20% - Accent1 3 4 4 11" xfId="27013" xr:uid="{00000000-0005-0000-0000-0000CC680000}"/>
    <cellStyle name="20% - Accent1 3 4 4 2" xfId="27014" xr:uid="{00000000-0005-0000-0000-0000CD680000}"/>
    <cellStyle name="20% - Accent1 3 4 4 2 2" xfId="27015" xr:uid="{00000000-0005-0000-0000-0000CE680000}"/>
    <cellStyle name="20% - Accent1 3 4 4 2 2 2" xfId="27016" xr:uid="{00000000-0005-0000-0000-0000CF680000}"/>
    <cellStyle name="20% - Accent1 3 4 4 2 2 2 2" xfId="27017" xr:uid="{00000000-0005-0000-0000-0000D0680000}"/>
    <cellStyle name="20% - Accent1 3 4 4 2 2 2 2 2" xfId="27018" xr:uid="{00000000-0005-0000-0000-0000D1680000}"/>
    <cellStyle name="20% - Accent1 3 4 4 2 2 2 3" xfId="27019" xr:uid="{00000000-0005-0000-0000-0000D2680000}"/>
    <cellStyle name="20% - Accent1 3 4 4 2 2 3" xfId="27020" xr:uid="{00000000-0005-0000-0000-0000D3680000}"/>
    <cellStyle name="20% - Accent1 3 4 4 2 2 3 2" xfId="27021" xr:uid="{00000000-0005-0000-0000-0000D4680000}"/>
    <cellStyle name="20% - Accent1 3 4 4 2 2 4" xfId="27022" xr:uid="{00000000-0005-0000-0000-0000D5680000}"/>
    <cellStyle name="20% - Accent1 3 4 4 2 3" xfId="27023" xr:uid="{00000000-0005-0000-0000-0000D6680000}"/>
    <cellStyle name="20% - Accent1 3 4 4 2 3 2" xfId="27024" xr:uid="{00000000-0005-0000-0000-0000D7680000}"/>
    <cellStyle name="20% - Accent1 3 4 4 2 3 2 2" xfId="27025" xr:uid="{00000000-0005-0000-0000-0000D8680000}"/>
    <cellStyle name="20% - Accent1 3 4 4 2 3 2 2 2" xfId="27026" xr:uid="{00000000-0005-0000-0000-0000D9680000}"/>
    <cellStyle name="20% - Accent1 3 4 4 2 3 2 3" xfId="27027" xr:uid="{00000000-0005-0000-0000-0000DA680000}"/>
    <cellStyle name="20% - Accent1 3 4 4 2 3 3" xfId="27028" xr:uid="{00000000-0005-0000-0000-0000DB680000}"/>
    <cellStyle name="20% - Accent1 3 4 4 2 3 3 2" xfId="27029" xr:uid="{00000000-0005-0000-0000-0000DC680000}"/>
    <cellStyle name="20% - Accent1 3 4 4 2 3 4" xfId="27030" xr:uid="{00000000-0005-0000-0000-0000DD680000}"/>
    <cellStyle name="20% - Accent1 3 4 4 2 4" xfId="27031" xr:uid="{00000000-0005-0000-0000-0000DE680000}"/>
    <cellStyle name="20% - Accent1 3 4 4 2 4 2" xfId="27032" xr:uid="{00000000-0005-0000-0000-0000DF680000}"/>
    <cellStyle name="20% - Accent1 3 4 4 2 4 2 2" xfId="27033" xr:uid="{00000000-0005-0000-0000-0000E0680000}"/>
    <cellStyle name="20% - Accent1 3 4 4 2 4 2 2 2" xfId="27034" xr:uid="{00000000-0005-0000-0000-0000E1680000}"/>
    <cellStyle name="20% - Accent1 3 4 4 2 4 2 3" xfId="27035" xr:uid="{00000000-0005-0000-0000-0000E2680000}"/>
    <cellStyle name="20% - Accent1 3 4 4 2 4 3" xfId="27036" xr:uid="{00000000-0005-0000-0000-0000E3680000}"/>
    <cellStyle name="20% - Accent1 3 4 4 2 4 3 2" xfId="27037" xr:uid="{00000000-0005-0000-0000-0000E4680000}"/>
    <cellStyle name="20% - Accent1 3 4 4 2 4 4" xfId="27038" xr:uid="{00000000-0005-0000-0000-0000E5680000}"/>
    <cellStyle name="20% - Accent1 3 4 4 2 5" xfId="27039" xr:uid="{00000000-0005-0000-0000-0000E6680000}"/>
    <cellStyle name="20% - Accent1 3 4 4 2 5 2" xfId="27040" xr:uid="{00000000-0005-0000-0000-0000E7680000}"/>
    <cellStyle name="20% - Accent1 3 4 4 2 5 2 2" xfId="27041" xr:uid="{00000000-0005-0000-0000-0000E8680000}"/>
    <cellStyle name="20% - Accent1 3 4 4 2 5 3" xfId="27042" xr:uid="{00000000-0005-0000-0000-0000E9680000}"/>
    <cellStyle name="20% - Accent1 3 4 4 2 6" xfId="27043" xr:uid="{00000000-0005-0000-0000-0000EA680000}"/>
    <cellStyle name="20% - Accent1 3 4 4 2 6 2" xfId="27044" xr:uid="{00000000-0005-0000-0000-0000EB680000}"/>
    <cellStyle name="20% - Accent1 3 4 4 2 6 2 2" xfId="27045" xr:uid="{00000000-0005-0000-0000-0000EC680000}"/>
    <cellStyle name="20% - Accent1 3 4 4 2 6 3" xfId="27046" xr:uid="{00000000-0005-0000-0000-0000ED680000}"/>
    <cellStyle name="20% - Accent1 3 4 4 2 7" xfId="27047" xr:uid="{00000000-0005-0000-0000-0000EE680000}"/>
    <cellStyle name="20% - Accent1 3 4 4 2 7 2" xfId="27048" xr:uid="{00000000-0005-0000-0000-0000EF680000}"/>
    <cellStyle name="20% - Accent1 3 4 4 2 8" xfId="27049" xr:uid="{00000000-0005-0000-0000-0000F0680000}"/>
    <cellStyle name="20% - Accent1 3 4 4 2 8 2" xfId="27050" xr:uid="{00000000-0005-0000-0000-0000F1680000}"/>
    <cellStyle name="20% - Accent1 3 4 4 2 9" xfId="27051" xr:uid="{00000000-0005-0000-0000-0000F2680000}"/>
    <cellStyle name="20% - Accent1 3 4 4 3" xfId="27052" xr:uid="{00000000-0005-0000-0000-0000F3680000}"/>
    <cellStyle name="20% - Accent1 3 4 4 3 2" xfId="27053" xr:uid="{00000000-0005-0000-0000-0000F4680000}"/>
    <cellStyle name="20% - Accent1 3 4 4 3 2 2" xfId="27054" xr:uid="{00000000-0005-0000-0000-0000F5680000}"/>
    <cellStyle name="20% - Accent1 3 4 4 3 2 2 2" xfId="27055" xr:uid="{00000000-0005-0000-0000-0000F6680000}"/>
    <cellStyle name="20% - Accent1 3 4 4 3 2 2 2 2" xfId="27056" xr:uid="{00000000-0005-0000-0000-0000F7680000}"/>
    <cellStyle name="20% - Accent1 3 4 4 3 2 2 3" xfId="27057" xr:uid="{00000000-0005-0000-0000-0000F8680000}"/>
    <cellStyle name="20% - Accent1 3 4 4 3 2 3" xfId="27058" xr:uid="{00000000-0005-0000-0000-0000F9680000}"/>
    <cellStyle name="20% - Accent1 3 4 4 3 2 3 2" xfId="27059" xr:uid="{00000000-0005-0000-0000-0000FA680000}"/>
    <cellStyle name="20% - Accent1 3 4 4 3 2 4" xfId="27060" xr:uid="{00000000-0005-0000-0000-0000FB680000}"/>
    <cellStyle name="20% - Accent1 3 4 4 3 3" xfId="27061" xr:uid="{00000000-0005-0000-0000-0000FC680000}"/>
    <cellStyle name="20% - Accent1 3 4 4 3 3 2" xfId="27062" xr:uid="{00000000-0005-0000-0000-0000FD680000}"/>
    <cellStyle name="20% - Accent1 3 4 4 3 3 2 2" xfId="27063" xr:uid="{00000000-0005-0000-0000-0000FE680000}"/>
    <cellStyle name="20% - Accent1 3 4 4 3 3 2 2 2" xfId="27064" xr:uid="{00000000-0005-0000-0000-0000FF680000}"/>
    <cellStyle name="20% - Accent1 3 4 4 3 3 2 3" xfId="27065" xr:uid="{00000000-0005-0000-0000-000000690000}"/>
    <cellStyle name="20% - Accent1 3 4 4 3 3 3" xfId="27066" xr:uid="{00000000-0005-0000-0000-000001690000}"/>
    <cellStyle name="20% - Accent1 3 4 4 3 3 3 2" xfId="27067" xr:uid="{00000000-0005-0000-0000-000002690000}"/>
    <cellStyle name="20% - Accent1 3 4 4 3 3 4" xfId="27068" xr:uid="{00000000-0005-0000-0000-000003690000}"/>
    <cellStyle name="20% - Accent1 3 4 4 3 4" xfId="27069" xr:uid="{00000000-0005-0000-0000-000004690000}"/>
    <cellStyle name="20% - Accent1 3 4 4 3 4 2" xfId="27070" xr:uid="{00000000-0005-0000-0000-000005690000}"/>
    <cellStyle name="20% - Accent1 3 4 4 3 4 2 2" xfId="27071" xr:uid="{00000000-0005-0000-0000-000006690000}"/>
    <cellStyle name="20% - Accent1 3 4 4 3 4 2 2 2" xfId="27072" xr:uid="{00000000-0005-0000-0000-000007690000}"/>
    <cellStyle name="20% - Accent1 3 4 4 3 4 2 3" xfId="27073" xr:uid="{00000000-0005-0000-0000-000008690000}"/>
    <cellStyle name="20% - Accent1 3 4 4 3 4 3" xfId="27074" xr:uid="{00000000-0005-0000-0000-000009690000}"/>
    <cellStyle name="20% - Accent1 3 4 4 3 4 3 2" xfId="27075" xr:uid="{00000000-0005-0000-0000-00000A690000}"/>
    <cellStyle name="20% - Accent1 3 4 4 3 4 4" xfId="27076" xr:uid="{00000000-0005-0000-0000-00000B690000}"/>
    <cellStyle name="20% - Accent1 3 4 4 3 5" xfId="27077" xr:uid="{00000000-0005-0000-0000-00000C690000}"/>
    <cellStyle name="20% - Accent1 3 4 4 3 5 2" xfId="27078" xr:uid="{00000000-0005-0000-0000-00000D690000}"/>
    <cellStyle name="20% - Accent1 3 4 4 3 5 2 2" xfId="27079" xr:uid="{00000000-0005-0000-0000-00000E690000}"/>
    <cellStyle name="20% - Accent1 3 4 4 3 5 3" xfId="27080" xr:uid="{00000000-0005-0000-0000-00000F690000}"/>
    <cellStyle name="20% - Accent1 3 4 4 3 6" xfId="27081" xr:uid="{00000000-0005-0000-0000-000010690000}"/>
    <cellStyle name="20% - Accent1 3 4 4 3 6 2" xfId="27082" xr:uid="{00000000-0005-0000-0000-000011690000}"/>
    <cellStyle name="20% - Accent1 3 4 4 3 6 2 2" xfId="27083" xr:uid="{00000000-0005-0000-0000-000012690000}"/>
    <cellStyle name="20% - Accent1 3 4 4 3 6 3" xfId="27084" xr:uid="{00000000-0005-0000-0000-000013690000}"/>
    <cellStyle name="20% - Accent1 3 4 4 3 7" xfId="27085" xr:uid="{00000000-0005-0000-0000-000014690000}"/>
    <cellStyle name="20% - Accent1 3 4 4 3 7 2" xfId="27086" xr:uid="{00000000-0005-0000-0000-000015690000}"/>
    <cellStyle name="20% - Accent1 3 4 4 3 8" xfId="27087" xr:uid="{00000000-0005-0000-0000-000016690000}"/>
    <cellStyle name="20% - Accent1 3 4 4 3 8 2" xfId="27088" xr:uid="{00000000-0005-0000-0000-000017690000}"/>
    <cellStyle name="20% - Accent1 3 4 4 3 9" xfId="27089" xr:uid="{00000000-0005-0000-0000-000018690000}"/>
    <cellStyle name="20% - Accent1 3 4 4 4" xfId="27090" xr:uid="{00000000-0005-0000-0000-000019690000}"/>
    <cellStyle name="20% - Accent1 3 4 4 4 2" xfId="27091" xr:uid="{00000000-0005-0000-0000-00001A690000}"/>
    <cellStyle name="20% - Accent1 3 4 4 4 2 2" xfId="27092" xr:uid="{00000000-0005-0000-0000-00001B690000}"/>
    <cellStyle name="20% - Accent1 3 4 4 4 2 2 2" xfId="27093" xr:uid="{00000000-0005-0000-0000-00001C690000}"/>
    <cellStyle name="20% - Accent1 3 4 4 4 2 3" xfId="27094" xr:uid="{00000000-0005-0000-0000-00001D690000}"/>
    <cellStyle name="20% - Accent1 3 4 4 4 3" xfId="27095" xr:uid="{00000000-0005-0000-0000-00001E690000}"/>
    <cellStyle name="20% - Accent1 3 4 4 4 3 2" xfId="27096" xr:uid="{00000000-0005-0000-0000-00001F690000}"/>
    <cellStyle name="20% - Accent1 3 4 4 4 4" xfId="27097" xr:uid="{00000000-0005-0000-0000-000020690000}"/>
    <cellStyle name="20% - Accent1 3 4 4 5" xfId="27098" xr:uid="{00000000-0005-0000-0000-000021690000}"/>
    <cellStyle name="20% - Accent1 3 4 4 5 2" xfId="27099" xr:uid="{00000000-0005-0000-0000-000022690000}"/>
    <cellStyle name="20% - Accent1 3 4 4 5 2 2" xfId="27100" xr:uid="{00000000-0005-0000-0000-000023690000}"/>
    <cellStyle name="20% - Accent1 3 4 4 5 2 2 2" xfId="27101" xr:uid="{00000000-0005-0000-0000-000024690000}"/>
    <cellStyle name="20% - Accent1 3 4 4 5 2 3" xfId="27102" xr:uid="{00000000-0005-0000-0000-000025690000}"/>
    <cellStyle name="20% - Accent1 3 4 4 5 3" xfId="27103" xr:uid="{00000000-0005-0000-0000-000026690000}"/>
    <cellStyle name="20% - Accent1 3 4 4 5 3 2" xfId="27104" xr:uid="{00000000-0005-0000-0000-000027690000}"/>
    <cellStyle name="20% - Accent1 3 4 4 5 4" xfId="27105" xr:uid="{00000000-0005-0000-0000-000028690000}"/>
    <cellStyle name="20% - Accent1 3 4 4 6" xfId="27106" xr:uid="{00000000-0005-0000-0000-000029690000}"/>
    <cellStyle name="20% - Accent1 3 4 4 6 2" xfId="27107" xr:uid="{00000000-0005-0000-0000-00002A690000}"/>
    <cellStyle name="20% - Accent1 3 4 4 6 2 2" xfId="27108" xr:uid="{00000000-0005-0000-0000-00002B690000}"/>
    <cellStyle name="20% - Accent1 3 4 4 6 2 2 2" xfId="27109" xr:uid="{00000000-0005-0000-0000-00002C690000}"/>
    <cellStyle name="20% - Accent1 3 4 4 6 2 3" xfId="27110" xr:uid="{00000000-0005-0000-0000-00002D690000}"/>
    <cellStyle name="20% - Accent1 3 4 4 6 3" xfId="27111" xr:uid="{00000000-0005-0000-0000-00002E690000}"/>
    <cellStyle name="20% - Accent1 3 4 4 6 3 2" xfId="27112" xr:uid="{00000000-0005-0000-0000-00002F690000}"/>
    <cellStyle name="20% - Accent1 3 4 4 6 4" xfId="27113" xr:uid="{00000000-0005-0000-0000-000030690000}"/>
    <cellStyle name="20% - Accent1 3 4 4 7" xfId="27114" xr:uid="{00000000-0005-0000-0000-000031690000}"/>
    <cellStyle name="20% - Accent1 3 4 4 7 2" xfId="27115" xr:uid="{00000000-0005-0000-0000-000032690000}"/>
    <cellStyle name="20% - Accent1 3 4 4 7 2 2" xfId="27116" xr:uid="{00000000-0005-0000-0000-000033690000}"/>
    <cellStyle name="20% - Accent1 3 4 4 7 3" xfId="27117" xr:uid="{00000000-0005-0000-0000-000034690000}"/>
    <cellStyle name="20% - Accent1 3 4 4 8" xfId="27118" xr:uid="{00000000-0005-0000-0000-000035690000}"/>
    <cellStyle name="20% - Accent1 3 4 4 8 2" xfId="27119" xr:uid="{00000000-0005-0000-0000-000036690000}"/>
    <cellStyle name="20% - Accent1 3 4 4 8 2 2" xfId="27120" xr:uid="{00000000-0005-0000-0000-000037690000}"/>
    <cellStyle name="20% - Accent1 3 4 4 8 3" xfId="27121" xr:uid="{00000000-0005-0000-0000-000038690000}"/>
    <cellStyle name="20% - Accent1 3 4 4 9" xfId="27122" xr:uid="{00000000-0005-0000-0000-000039690000}"/>
    <cellStyle name="20% - Accent1 3 4 4 9 2" xfId="27123" xr:uid="{00000000-0005-0000-0000-00003A690000}"/>
    <cellStyle name="20% - Accent1 3 4 5" xfId="27124" xr:uid="{00000000-0005-0000-0000-00003B690000}"/>
    <cellStyle name="20% - Accent1 3 4 5 10" xfId="27125" xr:uid="{00000000-0005-0000-0000-00003C690000}"/>
    <cellStyle name="20% - Accent1 3 4 5 10 2" xfId="27126" xr:uid="{00000000-0005-0000-0000-00003D690000}"/>
    <cellStyle name="20% - Accent1 3 4 5 11" xfId="27127" xr:uid="{00000000-0005-0000-0000-00003E690000}"/>
    <cellStyle name="20% - Accent1 3 4 5 2" xfId="27128" xr:uid="{00000000-0005-0000-0000-00003F690000}"/>
    <cellStyle name="20% - Accent1 3 4 5 2 2" xfId="27129" xr:uid="{00000000-0005-0000-0000-000040690000}"/>
    <cellStyle name="20% - Accent1 3 4 5 2 2 2" xfId="27130" xr:uid="{00000000-0005-0000-0000-000041690000}"/>
    <cellStyle name="20% - Accent1 3 4 5 2 2 2 2" xfId="27131" xr:uid="{00000000-0005-0000-0000-000042690000}"/>
    <cellStyle name="20% - Accent1 3 4 5 2 2 2 2 2" xfId="27132" xr:uid="{00000000-0005-0000-0000-000043690000}"/>
    <cellStyle name="20% - Accent1 3 4 5 2 2 2 3" xfId="27133" xr:uid="{00000000-0005-0000-0000-000044690000}"/>
    <cellStyle name="20% - Accent1 3 4 5 2 2 3" xfId="27134" xr:uid="{00000000-0005-0000-0000-000045690000}"/>
    <cellStyle name="20% - Accent1 3 4 5 2 2 3 2" xfId="27135" xr:uid="{00000000-0005-0000-0000-000046690000}"/>
    <cellStyle name="20% - Accent1 3 4 5 2 2 4" xfId="27136" xr:uid="{00000000-0005-0000-0000-000047690000}"/>
    <cellStyle name="20% - Accent1 3 4 5 2 3" xfId="27137" xr:uid="{00000000-0005-0000-0000-000048690000}"/>
    <cellStyle name="20% - Accent1 3 4 5 2 3 2" xfId="27138" xr:uid="{00000000-0005-0000-0000-000049690000}"/>
    <cellStyle name="20% - Accent1 3 4 5 2 3 2 2" xfId="27139" xr:uid="{00000000-0005-0000-0000-00004A690000}"/>
    <cellStyle name="20% - Accent1 3 4 5 2 3 2 2 2" xfId="27140" xr:uid="{00000000-0005-0000-0000-00004B690000}"/>
    <cellStyle name="20% - Accent1 3 4 5 2 3 2 3" xfId="27141" xr:uid="{00000000-0005-0000-0000-00004C690000}"/>
    <cellStyle name="20% - Accent1 3 4 5 2 3 3" xfId="27142" xr:uid="{00000000-0005-0000-0000-00004D690000}"/>
    <cellStyle name="20% - Accent1 3 4 5 2 3 3 2" xfId="27143" xr:uid="{00000000-0005-0000-0000-00004E690000}"/>
    <cellStyle name="20% - Accent1 3 4 5 2 3 4" xfId="27144" xr:uid="{00000000-0005-0000-0000-00004F690000}"/>
    <cellStyle name="20% - Accent1 3 4 5 2 4" xfId="27145" xr:uid="{00000000-0005-0000-0000-000050690000}"/>
    <cellStyle name="20% - Accent1 3 4 5 2 4 2" xfId="27146" xr:uid="{00000000-0005-0000-0000-000051690000}"/>
    <cellStyle name="20% - Accent1 3 4 5 2 4 2 2" xfId="27147" xr:uid="{00000000-0005-0000-0000-000052690000}"/>
    <cellStyle name="20% - Accent1 3 4 5 2 4 2 2 2" xfId="27148" xr:uid="{00000000-0005-0000-0000-000053690000}"/>
    <cellStyle name="20% - Accent1 3 4 5 2 4 2 3" xfId="27149" xr:uid="{00000000-0005-0000-0000-000054690000}"/>
    <cellStyle name="20% - Accent1 3 4 5 2 4 3" xfId="27150" xr:uid="{00000000-0005-0000-0000-000055690000}"/>
    <cellStyle name="20% - Accent1 3 4 5 2 4 3 2" xfId="27151" xr:uid="{00000000-0005-0000-0000-000056690000}"/>
    <cellStyle name="20% - Accent1 3 4 5 2 4 4" xfId="27152" xr:uid="{00000000-0005-0000-0000-000057690000}"/>
    <cellStyle name="20% - Accent1 3 4 5 2 5" xfId="27153" xr:uid="{00000000-0005-0000-0000-000058690000}"/>
    <cellStyle name="20% - Accent1 3 4 5 2 5 2" xfId="27154" xr:uid="{00000000-0005-0000-0000-000059690000}"/>
    <cellStyle name="20% - Accent1 3 4 5 2 5 2 2" xfId="27155" xr:uid="{00000000-0005-0000-0000-00005A690000}"/>
    <cellStyle name="20% - Accent1 3 4 5 2 5 3" xfId="27156" xr:uid="{00000000-0005-0000-0000-00005B690000}"/>
    <cellStyle name="20% - Accent1 3 4 5 2 6" xfId="27157" xr:uid="{00000000-0005-0000-0000-00005C690000}"/>
    <cellStyle name="20% - Accent1 3 4 5 2 6 2" xfId="27158" xr:uid="{00000000-0005-0000-0000-00005D690000}"/>
    <cellStyle name="20% - Accent1 3 4 5 2 6 2 2" xfId="27159" xr:uid="{00000000-0005-0000-0000-00005E690000}"/>
    <cellStyle name="20% - Accent1 3 4 5 2 6 3" xfId="27160" xr:uid="{00000000-0005-0000-0000-00005F690000}"/>
    <cellStyle name="20% - Accent1 3 4 5 2 7" xfId="27161" xr:uid="{00000000-0005-0000-0000-000060690000}"/>
    <cellStyle name="20% - Accent1 3 4 5 2 7 2" xfId="27162" xr:uid="{00000000-0005-0000-0000-000061690000}"/>
    <cellStyle name="20% - Accent1 3 4 5 2 8" xfId="27163" xr:uid="{00000000-0005-0000-0000-000062690000}"/>
    <cellStyle name="20% - Accent1 3 4 5 2 8 2" xfId="27164" xr:uid="{00000000-0005-0000-0000-000063690000}"/>
    <cellStyle name="20% - Accent1 3 4 5 2 9" xfId="27165" xr:uid="{00000000-0005-0000-0000-000064690000}"/>
    <cellStyle name="20% - Accent1 3 4 5 3" xfId="27166" xr:uid="{00000000-0005-0000-0000-000065690000}"/>
    <cellStyle name="20% - Accent1 3 4 5 3 2" xfId="27167" xr:uid="{00000000-0005-0000-0000-000066690000}"/>
    <cellStyle name="20% - Accent1 3 4 5 3 2 2" xfId="27168" xr:uid="{00000000-0005-0000-0000-000067690000}"/>
    <cellStyle name="20% - Accent1 3 4 5 3 2 2 2" xfId="27169" xr:uid="{00000000-0005-0000-0000-000068690000}"/>
    <cellStyle name="20% - Accent1 3 4 5 3 2 2 2 2" xfId="27170" xr:uid="{00000000-0005-0000-0000-000069690000}"/>
    <cellStyle name="20% - Accent1 3 4 5 3 2 2 3" xfId="27171" xr:uid="{00000000-0005-0000-0000-00006A690000}"/>
    <cellStyle name="20% - Accent1 3 4 5 3 2 3" xfId="27172" xr:uid="{00000000-0005-0000-0000-00006B690000}"/>
    <cellStyle name="20% - Accent1 3 4 5 3 2 3 2" xfId="27173" xr:uid="{00000000-0005-0000-0000-00006C690000}"/>
    <cellStyle name="20% - Accent1 3 4 5 3 2 4" xfId="27174" xr:uid="{00000000-0005-0000-0000-00006D690000}"/>
    <cellStyle name="20% - Accent1 3 4 5 3 3" xfId="27175" xr:uid="{00000000-0005-0000-0000-00006E690000}"/>
    <cellStyle name="20% - Accent1 3 4 5 3 3 2" xfId="27176" xr:uid="{00000000-0005-0000-0000-00006F690000}"/>
    <cellStyle name="20% - Accent1 3 4 5 3 3 2 2" xfId="27177" xr:uid="{00000000-0005-0000-0000-000070690000}"/>
    <cellStyle name="20% - Accent1 3 4 5 3 3 2 2 2" xfId="27178" xr:uid="{00000000-0005-0000-0000-000071690000}"/>
    <cellStyle name="20% - Accent1 3 4 5 3 3 2 3" xfId="27179" xr:uid="{00000000-0005-0000-0000-000072690000}"/>
    <cellStyle name="20% - Accent1 3 4 5 3 3 3" xfId="27180" xr:uid="{00000000-0005-0000-0000-000073690000}"/>
    <cellStyle name="20% - Accent1 3 4 5 3 3 3 2" xfId="27181" xr:uid="{00000000-0005-0000-0000-000074690000}"/>
    <cellStyle name="20% - Accent1 3 4 5 3 3 4" xfId="27182" xr:uid="{00000000-0005-0000-0000-000075690000}"/>
    <cellStyle name="20% - Accent1 3 4 5 3 4" xfId="27183" xr:uid="{00000000-0005-0000-0000-000076690000}"/>
    <cellStyle name="20% - Accent1 3 4 5 3 4 2" xfId="27184" xr:uid="{00000000-0005-0000-0000-000077690000}"/>
    <cellStyle name="20% - Accent1 3 4 5 3 4 2 2" xfId="27185" xr:uid="{00000000-0005-0000-0000-000078690000}"/>
    <cellStyle name="20% - Accent1 3 4 5 3 4 2 2 2" xfId="27186" xr:uid="{00000000-0005-0000-0000-000079690000}"/>
    <cellStyle name="20% - Accent1 3 4 5 3 4 2 3" xfId="27187" xr:uid="{00000000-0005-0000-0000-00007A690000}"/>
    <cellStyle name="20% - Accent1 3 4 5 3 4 3" xfId="27188" xr:uid="{00000000-0005-0000-0000-00007B690000}"/>
    <cellStyle name="20% - Accent1 3 4 5 3 4 3 2" xfId="27189" xr:uid="{00000000-0005-0000-0000-00007C690000}"/>
    <cellStyle name="20% - Accent1 3 4 5 3 4 4" xfId="27190" xr:uid="{00000000-0005-0000-0000-00007D690000}"/>
    <cellStyle name="20% - Accent1 3 4 5 3 5" xfId="27191" xr:uid="{00000000-0005-0000-0000-00007E690000}"/>
    <cellStyle name="20% - Accent1 3 4 5 3 5 2" xfId="27192" xr:uid="{00000000-0005-0000-0000-00007F690000}"/>
    <cellStyle name="20% - Accent1 3 4 5 3 5 2 2" xfId="27193" xr:uid="{00000000-0005-0000-0000-000080690000}"/>
    <cellStyle name="20% - Accent1 3 4 5 3 5 3" xfId="27194" xr:uid="{00000000-0005-0000-0000-000081690000}"/>
    <cellStyle name="20% - Accent1 3 4 5 3 6" xfId="27195" xr:uid="{00000000-0005-0000-0000-000082690000}"/>
    <cellStyle name="20% - Accent1 3 4 5 3 6 2" xfId="27196" xr:uid="{00000000-0005-0000-0000-000083690000}"/>
    <cellStyle name="20% - Accent1 3 4 5 3 6 2 2" xfId="27197" xr:uid="{00000000-0005-0000-0000-000084690000}"/>
    <cellStyle name="20% - Accent1 3 4 5 3 6 3" xfId="27198" xr:uid="{00000000-0005-0000-0000-000085690000}"/>
    <cellStyle name="20% - Accent1 3 4 5 3 7" xfId="27199" xr:uid="{00000000-0005-0000-0000-000086690000}"/>
    <cellStyle name="20% - Accent1 3 4 5 3 7 2" xfId="27200" xr:uid="{00000000-0005-0000-0000-000087690000}"/>
    <cellStyle name="20% - Accent1 3 4 5 3 8" xfId="27201" xr:uid="{00000000-0005-0000-0000-000088690000}"/>
    <cellStyle name="20% - Accent1 3 4 5 3 8 2" xfId="27202" xr:uid="{00000000-0005-0000-0000-000089690000}"/>
    <cellStyle name="20% - Accent1 3 4 5 3 9" xfId="27203" xr:uid="{00000000-0005-0000-0000-00008A690000}"/>
    <cellStyle name="20% - Accent1 3 4 5 4" xfId="27204" xr:uid="{00000000-0005-0000-0000-00008B690000}"/>
    <cellStyle name="20% - Accent1 3 4 5 4 2" xfId="27205" xr:uid="{00000000-0005-0000-0000-00008C690000}"/>
    <cellStyle name="20% - Accent1 3 4 5 4 2 2" xfId="27206" xr:uid="{00000000-0005-0000-0000-00008D690000}"/>
    <cellStyle name="20% - Accent1 3 4 5 4 2 2 2" xfId="27207" xr:uid="{00000000-0005-0000-0000-00008E690000}"/>
    <cellStyle name="20% - Accent1 3 4 5 4 2 3" xfId="27208" xr:uid="{00000000-0005-0000-0000-00008F690000}"/>
    <cellStyle name="20% - Accent1 3 4 5 4 3" xfId="27209" xr:uid="{00000000-0005-0000-0000-000090690000}"/>
    <cellStyle name="20% - Accent1 3 4 5 4 3 2" xfId="27210" xr:uid="{00000000-0005-0000-0000-000091690000}"/>
    <cellStyle name="20% - Accent1 3 4 5 4 4" xfId="27211" xr:uid="{00000000-0005-0000-0000-000092690000}"/>
    <cellStyle name="20% - Accent1 3 4 5 5" xfId="27212" xr:uid="{00000000-0005-0000-0000-000093690000}"/>
    <cellStyle name="20% - Accent1 3 4 5 5 2" xfId="27213" xr:uid="{00000000-0005-0000-0000-000094690000}"/>
    <cellStyle name="20% - Accent1 3 4 5 5 2 2" xfId="27214" xr:uid="{00000000-0005-0000-0000-000095690000}"/>
    <cellStyle name="20% - Accent1 3 4 5 5 2 2 2" xfId="27215" xr:uid="{00000000-0005-0000-0000-000096690000}"/>
    <cellStyle name="20% - Accent1 3 4 5 5 2 3" xfId="27216" xr:uid="{00000000-0005-0000-0000-000097690000}"/>
    <cellStyle name="20% - Accent1 3 4 5 5 3" xfId="27217" xr:uid="{00000000-0005-0000-0000-000098690000}"/>
    <cellStyle name="20% - Accent1 3 4 5 5 3 2" xfId="27218" xr:uid="{00000000-0005-0000-0000-000099690000}"/>
    <cellStyle name="20% - Accent1 3 4 5 5 4" xfId="27219" xr:uid="{00000000-0005-0000-0000-00009A690000}"/>
    <cellStyle name="20% - Accent1 3 4 5 6" xfId="27220" xr:uid="{00000000-0005-0000-0000-00009B690000}"/>
    <cellStyle name="20% - Accent1 3 4 5 6 2" xfId="27221" xr:uid="{00000000-0005-0000-0000-00009C690000}"/>
    <cellStyle name="20% - Accent1 3 4 5 6 2 2" xfId="27222" xr:uid="{00000000-0005-0000-0000-00009D690000}"/>
    <cellStyle name="20% - Accent1 3 4 5 6 2 2 2" xfId="27223" xr:uid="{00000000-0005-0000-0000-00009E690000}"/>
    <cellStyle name="20% - Accent1 3 4 5 6 2 3" xfId="27224" xr:uid="{00000000-0005-0000-0000-00009F690000}"/>
    <cellStyle name="20% - Accent1 3 4 5 6 3" xfId="27225" xr:uid="{00000000-0005-0000-0000-0000A0690000}"/>
    <cellStyle name="20% - Accent1 3 4 5 6 3 2" xfId="27226" xr:uid="{00000000-0005-0000-0000-0000A1690000}"/>
    <cellStyle name="20% - Accent1 3 4 5 6 4" xfId="27227" xr:uid="{00000000-0005-0000-0000-0000A2690000}"/>
    <cellStyle name="20% - Accent1 3 4 5 7" xfId="27228" xr:uid="{00000000-0005-0000-0000-0000A3690000}"/>
    <cellStyle name="20% - Accent1 3 4 5 7 2" xfId="27229" xr:uid="{00000000-0005-0000-0000-0000A4690000}"/>
    <cellStyle name="20% - Accent1 3 4 5 7 2 2" xfId="27230" xr:uid="{00000000-0005-0000-0000-0000A5690000}"/>
    <cellStyle name="20% - Accent1 3 4 5 7 3" xfId="27231" xr:uid="{00000000-0005-0000-0000-0000A6690000}"/>
    <cellStyle name="20% - Accent1 3 4 5 8" xfId="27232" xr:uid="{00000000-0005-0000-0000-0000A7690000}"/>
    <cellStyle name="20% - Accent1 3 4 5 8 2" xfId="27233" xr:uid="{00000000-0005-0000-0000-0000A8690000}"/>
    <cellStyle name="20% - Accent1 3 4 5 8 2 2" xfId="27234" xr:uid="{00000000-0005-0000-0000-0000A9690000}"/>
    <cellStyle name="20% - Accent1 3 4 5 8 3" xfId="27235" xr:uid="{00000000-0005-0000-0000-0000AA690000}"/>
    <cellStyle name="20% - Accent1 3 4 5 9" xfId="27236" xr:uid="{00000000-0005-0000-0000-0000AB690000}"/>
    <cellStyle name="20% - Accent1 3 4 5 9 2" xfId="27237" xr:uid="{00000000-0005-0000-0000-0000AC690000}"/>
    <cellStyle name="20% - Accent1 3 4 6" xfId="27238" xr:uid="{00000000-0005-0000-0000-0000AD690000}"/>
    <cellStyle name="20% - Accent1 3 4 6 10" xfId="27239" xr:uid="{00000000-0005-0000-0000-0000AE690000}"/>
    <cellStyle name="20% - Accent1 3 4 6 10 2" xfId="27240" xr:uid="{00000000-0005-0000-0000-0000AF690000}"/>
    <cellStyle name="20% - Accent1 3 4 6 11" xfId="27241" xr:uid="{00000000-0005-0000-0000-0000B0690000}"/>
    <cellStyle name="20% - Accent1 3 4 6 2" xfId="27242" xr:uid="{00000000-0005-0000-0000-0000B1690000}"/>
    <cellStyle name="20% - Accent1 3 4 6 2 2" xfId="27243" xr:uid="{00000000-0005-0000-0000-0000B2690000}"/>
    <cellStyle name="20% - Accent1 3 4 6 2 2 2" xfId="27244" xr:uid="{00000000-0005-0000-0000-0000B3690000}"/>
    <cellStyle name="20% - Accent1 3 4 6 2 2 2 2" xfId="27245" xr:uid="{00000000-0005-0000-0000-0000B4690000}"/>
    <cellStyle name="20% - Accent1 3 4 6 2 2 2 2 2" xfId="27246" xr:uid="{00000000-0005-0000-0000-0000B5690000}"/>
    <cellStyle name="20% - Accent1 3 4 6 2 2 2 3" xfId="27247" xr:uid="{00000000-0005-0000-0000-0000B6690000}"/>
    <cellStyle name="20% - Accent1 3 4 6 2 2 3" xfId="27248" xr:uid="{00000000-0005-0000-0000-0000B7690000}"/>
    <cellStyle name="20% - Accent1 3 4 6 2 2 3 2" xfId="27249" xr:uid="{00000000-0005-0000-0000-0000B8690000}"/>
    <cellStyle name="20% - Accent1 3 4 6 2 2 4" xfId="27250" xr:uid="{00000000-0005-0000-0000-0000B9690000}"/>
    <cellStyle name="20% - Accent1 3 4 6 2 3" xfId="27251" xr:uid="{00000000-0005-0000-0000-0000BA690000}"/>
    <cellStyle name="20% - Accent1 3 4 6 2 3 2" xfId="27252" xr:uid="{00000000-0005-0000-0000-0000BB690000}"/>
    <cellStyle name="20% - Accent1 3 4 6 2 3 2 2" xfId="27253" xr:uid="{00000000-0005-0000-0000-0000BC690000}"/>
    <cellStyle name="20% - Accent1 3 4 6 2 3 2 2 2" xfId="27254" xr:uid="{00000000-0005-0000-0000-0000BD690000}"/>
    <cellStyle name="20% - Accent1 3 4 6 2 3 2 3" xfId="27255" xr:uid="{00000000-0005-0000-0000-0000BE690000}"/>
    <cellStyle name="20% - Accent1 3 4 6 2 3 3" xfId="27256" xr:uid="{00000000-0005-0000-0000-0000BF690000}"/>
    <cellStyle name="20% - Accent1 3 4 6 2 3 3 2" xfId="27257" xr:uid="{00000000-0005-0000-0000-0000C0690000}"/>
    <cellStyle name="20% - Accent1 3 4 6 2 3 4" xfId="27258" xr:uid="{00000000-0005-0000-0000-0000C1690000}"/>
    <cellStyle name="20% - Accent1 3 4 6 2 4" xfId="27259" xr:uid="{00000000-0005-0000-0000-0000C2690000}"/>
    <cellStyle name="20% - Accent1 3 4 6 2 4 2" xfId="27260" xr:uid="{00000000-0005-0000-0000-0000C3690000}"/>
    <cellStyle name="20% - Accent1 3 4 6 2 4 2 2" xfId="27261" xr:uid="{00000000-0005-0000-0000-0000C4690000}"/>
    <cellStyle name="20% - Accent1 3 4 6 2 4 2 2 2" xfId="27262" xr:uid="{00000000-0005-0000-0000-0000C5690000}"/>
    <cellStyle name="20% - Accent1 3 4 6 2 4 2 3" xfId="27263" xr:uid="{00000000-0005-0000-0000-0000C6690000}"/>
    <cellStyle name="20% - Accent1 3 4 6 2 4 3" xfId="27264" xr:uid="{00000000-0005-0000-0000-0000C7690000}"/>
    <cellStyle name="20% - Accent1 3 4 6 2 4 3 2" xfId="27265" xr:uid="{00000000-0005-0000-0000-0000C8690000}"/>
    <cellStyle name="20% - Accent1 3 4 6 2 4 4" xfId="27266" xr:uid="{00000000-0005-0000-0000-0000C9690000}"/>
    <cellStyle name="20% - Accent1 3 4 6 2 5" xfId="27267" xr:uid="{00000000-0005-0000-0000-0000CA690000}"/>
    <cellStyle name="20% - Accent1 3 4 6 2 5 2" xfId="27268" xr:uid="{00000000-0005-0000-0000-0000CB690000}"/>
    <cellStyle name="20% - Accent1 3 4 6 2 5 2 2" xfId="27269" xr:uid="{00000000-0005-0000-0000-0000CC690000}"/>
    <cellStyle name="20% - Accent1 3 4 6 2 5 3" xfId="27270" xr:uid="{00000000-0005-0000-0000-0000CD690000}"/>
    <cellStyle name="20% - Accent1 3 4 6 2 6" xfId="27271" xr:uid="{00000000-0005-0000-0000-0000CE690000}"/>
    <cellStyle name="20% - Accent1 3 4 6 2 6 2" xfId="27272" xr:uid="{00000000-0005-0000-0000-0000CF690000}"/>
    <cellStyle name="20% - Accent1 3 4 6 2 6 2 2" xfId="27273" xr:uid="{00000000-0005-0000-0000-0000D0690000}"/>
    <cellStyle name="20% - Accent1 3 4 6 2 6 3" xfId="27274" xr:uid="{00000000-0005-0000-0000-0000D1690000}"/>
    <cellStyle name="20% - Accent1 3 4 6 2 7" xfId="27275" xr:uid="{00000000-0005-0000-0000-0000D2690000}"/>
    <cellStyle name="20% - Accent1 3 4 6 2 7 2" xfId="27276" xr:uid="{00000000-0005-0000-0000-0000D3690000}"/>
    <cellStyle name="20% - Accent1 3 4 6 2 8" xfId="27277" xr:uid="{00000000-0005-0000-0000-0000D4690000}"/>
    <cellStyle name="20% - Accent1 3 4 6 2 8 2" xfId="27278" xr:uid="{00000000-0005-0000-0000-0000D5690000}"/>
    <cellStyle name="20% - Accent1 3 4 6 2 9" xfId="27279" xr:uid="{00000000-0005-0000-0000-0000D6690000}"/>
    <cellStyle name="20% - Accent1 3 4 6 3" xfId="27280" xr:uid="{00000000-0005-0000-0000-0000D7690000}"/>
    <cellStyle name="20% - Accent1 3 4 6 3 2" xfId="27281" xr:uid="{00000000-0005-0000-0000-0000D8690000}"/>
    <cellStyle name="20% - Accent1 3 4 6 3 2 2" xfId="27282" xr:uid="{00000000-0005-0000-0000-0000D9690000}"/>
    <cellStyle name="20% - Accent1 3 4 6 3 2 2 2" xfId="27283" xr:uid="{00000000-0005-0000-0000-0000DA690000}"/>
    <cellStyle name="20% - Accent1 3 4 6 3 2 2 2 2" xfId="27284" xr:uid="{00000000-0005-0000-0000-0000DB690000}"/>
    <cellStyle name="20% - Accent1 3 4 6 3 2 2 3" xfId="27285" xr:uid="{00000000-0005-0000-0000-0000DC690000}"/>
    <cellStyle name="20% - Accent1 3 4 6 3 2 3" xfId="27286" xr:uid="{00000000-0005-0000-0000-0000DD690000}"/>
    <cellStyle name="20% - Accent1 3 4 6 3 2 3 2" xfId="27287" xr:uid="{00000000-0005-0000-0000-0000DE690000}"/>
    <cellStyle name="20% - Accent1 3 4 6 3 2 4" xfId="27288" xr:uid="{00000000-0005-0000-0000-0000DF690000}"/>
    <cellStyle name="20% - Accent1 3 4 6 3 3" xfId="27289" xr:uid="{00000000-0005-0000-0000-0000E0690000}"/>
    <cellStyle name="20% - Accent1 3 4 6 3 3 2" xfId="27290" xr:uid="{00000000-0005-0000-0000-0000E1690000}"/>
    <cellStyle name="20% - Accent1 3 4 6 3 3 2 2" xfId="27291" xr:uid="{00000000-0005-0000-0000-0000E2690000}"/>
    <cellStyle name="20% - Accent1 3 4 6 3 3 2 2 2" xfId="27292" xr:uid="{00000000-0005-0000-0000-0000E3690000}"/>
    <cellStyle name="20% - Accent1 3 4 6 3 3 2 3" xfId="27293" xr:uid="{00000000-0005-0000-0000-0000E4690000}"/>
    <cellStyle name="20% - Accent1 3 4 6 3 3 3" xfId="27294" xr:uid="{00000000-0005-0000-0000-0000E5690000}"/>
    <cellStyle name="20% - Accent1 3 4 6 3 3 3 2" xfId="27295" xr:uid="{00000000-0005-0000-0000-0000E6690000}"/>
    <cellStyle name="20% - Accent1 3 4 6 3 3 4" xfId="27296" xr:uid="{00000000-0005-0000-0000-0000E7690000}"/>
    <cellStyle name="20% - Accent1 3 4 6 3 4" xfId="27297" xr:uid="{00000000-0005-0000-0000-0000E8690000}"/>
    <cellStyle name="20% - Accent1 3 4 6 3 4 2" xfId="27298" xr:uid="{00000000-0005-0000-0000-0000E9690000}"/>
    <cellStyle name="20% - Accent1 3 4 6 3 4 2 2" xfId="27299" xr:uid="{00000000-0005-0000-0000-0000EA690000}"/>
    <cellStyle name="20% - Accent1 3 4 6 3 4 2 2 2" xfId="27300" xr:uid="{00000000-0005-0000-0000-0000EB690000}"/>
    <cellStyle name="20% - Accent1 3 4 6 3 4 2 3" xfId="27301" xr:uid="{00000000-0005-0000-0000-0000EC690000}"/>
    <cellStyle name="20% - Accent1 3 4 6 3 4 3" xfId="27302" xr:uid="{00000000-0005-0000-0000-0000ED690000}"/>
    <cellStyle name="20% - Accent1 3 4 6 3 4 3 2" xfId="27303" xr:uid="{00000000-0005-0000-0000-0000EE690000}"/>
    <cellStyle name="20% - Accent1 3 4 6 3 4 4" xfId="27304" xr:uid="{00000000-0005-0000-0000-0000EF690000}"/>
    <cellStyle name="20% - Accent1 3 4 6 3 5" xfId="27305" xr:uid="{00000000-0005-0000-0000-0000F0690000}"/>
    <cellStyle name="20% - Accent1 3 4 6 3 5 2" xfId="27306" xr:uid="{00000000-0005-0000-0000-0000F1690000}"/>
    <cellStyle name="20% - Accent1 3 4 6 3 5 2 2" xfId="27307" xr:uid="{00000000-0005-0000-0000-0000F2690000}"/>
    <cellStyle name="20% - Accent1 3 4 6 3 5 3" xfId="27308" xr:uid="{00000000-0005-0000-0000-0000F3690000}"/>
    <cellStyle name="20% - Accent1 3 4 6 3 6" xfId="27309" xr:uid="{00000000-0005-0000-0000-0000F4690000}"/>
    <cellStyle name="20% - Accent1 3 4 6 3 6 2" xfId="27310" xr:uid="{00000000-0005-0000-0000-0000F5690000}"/>
    <cellStyle name="20% - Accent1 3 4 6 3 6 2 2" xfId="27311" xr:uid="{00000000-0005-0000-0000-0000F6690000}"/>
    <cellStyle name="20% - Accent1 3 4 6 3 6 3" xfId="27312" xr:uid="{00000000-0005-0000-0000-0000F7690000}"/>
    <cellStyle name="20% - Accent1 3 4 6 3 7" xfId="27313" xr:uid="{00000000-0005-0000-0000-0000F8690000}"/>
    <cellStyle name="20% - Accent1 3 4 6 3 7 2" xfId="27314" xr:uid="{00000000-0005-0000-0000-0000F9690000}"/>
    <cellStyle name="20% - Accent1 3 4 6 3 8" xfId="27315" xr:uid="{00000000-0005-0000-0000-0000FA690000}"/>
    <cellStyle name="20% - Accent1 3 4 6 3 8 2" xfId="27316" xr:uid="{00000000-0005-0000-0000-0000FB690000}"/>
    <cellStyle name="20% - Accent1 3 4 6 3 9" xfId="27317" xr:uid="{00000000-0005-0000-0000-0000FC690000}"/>
    <cellStyle name="20% - Accent1 3 4 6 4" xfId="27318" xr:uid="{00000000-0005-0000-0000-0000FD690000}"/>
    <cellStyle name="20% - Accent1 3 4 6 4 2" xfId="27319" xr:uid="{00000000-0005-0000-0000-0000FE690000}"/>
    <cellStyle name="20% - Accent1 3 4 6 4 2 2" xfId="27320" xr:uid="{00000000-0005-0000-0000-0000FF690000}"/>
    <cellStyle name="20% - Accent1 3 4 6 4 2 2 2" xfId="27321" xr:uid="{00000000-0005-0000-0000-0000006A0000}"/>
    <cellStyle name="20% - Accent1 3 4 6 4 2 3" xfId="27322" xr:uid="{00000000-0005-0000-0000-0000016A0000}"/>
    <cellStyle name="20% - Accent1 3 4 6 4 3" xfId="27323" xr:uid="{00000000-0005-0000-0000-0000026A0000}"/>
    <cellStyle name="20% - Accent1 3 4 6 4 3 2" xfId="27324" xr:uid="{00000000-0005-0000-0000-0000036A0000}"/>
    <cellStyle name="20% - Accent1 3 4 6 4 4" xfId="27325" xr:uid="{00000000-0005-0000-0000-0000046A0000}"/>
    <cellStyle name="20% - Accent1 3 4 6 5" xfId="27326" xr:uid="{00000000-0005-0000-0000-0000056A0000}"/>
    <cellStyle name="20% - Accent1 3 4 6 5 2" xfId="27327" xr:uid="{00000000-0005-0000-0000-0000066A0000}"/>
    <cellStyle name="20% - Accent1 3 4 6 5 2 2" xfId="27328" xr:uid="{00000000-0005-0000-0000-0000076A0000}"/>
    <cellStyle name="20% - Accent1 3 4 6 5 2 2 2" xfId="27329" xr:uid="{00000000-0005-0000-0000-0000086A0000}"/>
    <cellStyle name="20% - Accent1 3 4 6 5 2 3" xfId="27330" xr:uid="{00000000-0005-0000-0000-0000096A0000}"/>
    <cellStyle name="20% - Accent1 3 4 6 5 3" xfId="27331" xr:uid="{00000000-0005-0000-0000-00000A6A0000}"/>
    <cellStyle name="20% - Accent1 3 4 6 5 3 2" xfId="27332" xr:uid="{00000000-0005-0000-0000-00000B6A0000}"/>
    <cellStyle name="20% - Accent1 3 4 6 5 4" xfId="27333" xr:uid="{00000000-0005-0000-0000-00000C6A0000}"/>
    <cellStyle name="20% - Accent1 3 4 6 6" xfId="27334" xr:uid="{00000000-0005-0000-0000-00000D6A0000}"/>
    <cellStyle name="20% - Accent1 3 4 6 6 2" xfId="27335" xr:uid="{00000000-0005-0000-0000-00000E6A0000}"/>
    <cellStyle name="20% - Accent1 3 4 6 6 2 2" xfId="27336" xr:uid="{00000000-0005-0000-0000-00000F6A0000}"/>
    <cellStyle name="20% - Accent1 3 4 6 6 2 2 2" xfId="27337" xr:uid="{00000000-0005-0000-0000-0000106A0000}"/>
    <cellStyle name="20% - Accent1 3 4 6 6 2 3" xfId="27338" xr:uid="{00000000-0005-0000-0000-0000116A0000}"/>
    <cellStyle name="20% - Accent1 3 4 6 6 3" xfId="27339" xr:uid="{00000000-0005-0000-0000-0000126A0000}"/>
    <cellStyle name="20% - Accent1 3 4 6 6 3 2" xfId="27340" xr:uid="{00000000-0005-0000-0000-0000136A0000}"/>
    <cellStyle name="20% - Accent1 3 4 6 6 4" xfId="27341" xr:uid="{00000000-0005-0000-0000-0000146A0000}"/>
    <cellStyle name="20% - Accent1 3 4 6 7" xfId="27342" xr:uid="{00000000-0005-0000-0000-0000156A0000}"/>
    <cellStyle name="20% - Accent1 3 4 6 7 2" xfId="27343" xr:uid="{00000000-0005-0000-0000-0000166A0000}"/>
    <cellStyle name="20% - Accent1 3 4 6 7 2 2" xfId="27344" xr:uid="{00000000-0005-0000-0000-0000176A0000}"/>
    <cellStyle name="20% - Accent1 3 4 6 7 3" xfId="27345" xr:uid="{00000000-0005-0000-0000-0000186A0000}"/>
    <cellStyle name="20% - Accent1 3 4 6 8" xfId="27346" xr:uid="{00000000-0005-0000-0000-0000196A0000}"/>
    <cellStyle name="20% - Accent1 3 4 6 8 2" xfId="27347" xr:uid="{00000000-0005-0000-0000-00001A6A0000}"/>
    <cellStyle name="20% - Accent1 3 4 6 8 2 2" xfId="27348" xr:uid="{00000000-0005-0000-0000-00001B6A0000}"/>
    <cellStyle name="20% - Accent1 3 4 6 8 3" xfId="27349" xr:uid="{00000000-0005-0000-0000-00001C6A0000}"/>
    <cellStyle name="20% - Accent1 3 4 6 9" xfId="27350" xr:uid="{00000000-0005-0000-0000-00001D6A0000}"/>
    <cellStyle name="20% - Accent1 3 4 6 9 2" xfId="27351" xr:uid="{00000000-0005-0000-0000-00001E6A0000}"/>
    <cellStyle name="20% - Accent1 3 4 7" xfId="27352" xr:uid="{00000000-0005-0000-0000-00001F6A0000}"/>
    <cellStyle name="20% - Accent1 3 4 7 2" xfId="27353" xr:uid="{00000000-0005-0000-0000-0000206A0000}"/>
    <cellStyle name="20% - Accent1 3 4 7 2 2" xfId="27354" xr:uid="{00000000-0005-0000-0000-0000216A0000}"/>
    <cellStyle name="20% - Accent1 3 4 7 2 2 2" xfId="27355" xr:uid="{00000000-0005-0000-0000-0000226A0000}"/>
    <cellStyle name="20% - Accent1 3 4 7 2 2 2 2" xfId="27356" xr:uid="{00000000-0005-0000-0000-0000236A0000}"/>
    <cellStyle name="20% - Accent1 3 4 7 2 2 3" xfId="27357" xr:uid="{00000000-0005-0000-0000-0000246A0000}"/>
    <cellStyle name="20% - Accent1 3 4 7 2 3" xfId="27358" xr:uid="{00000000-0005-0000-0000-0000256A0000}"/>
    <cellStyle name="20% - Accent1 3 4 7 2 3 2" xfId="27359" xr:uid="{00000000-0005-0000-0000-0000266A0000}"/>
    <cellStyle name="20% - Accent1 3 4 7 2 4" xfId="27360" xr:uid="{00000000-0005-0000-0000-0000276A0000}"/>
    <cellStyle name="20% - Accent1 3 4 7 3" xfId="27361" xr:uid="{00000000-0005-0000-0000-0000286A0000}"/>
    <cellStyle name="20% - Accent1 3 4 7 3 2" xfId="27362" xr:uid="{00000000-0005-0000-0000-0000296A0000}"/>
    <cellStyle name="20% - Accent1 3 4 7 3 2 2" xfId="27363" xr:uid="{00000000-0005-0000-0000-00002A6A0000}"/>
    <cellStyle name="20% - Accent1 3 4 7 3 2 2 2" xfId="27364" xr:uid="{00000000-0005-0000-0000-00002B6A0000}"/>
    <cellStyle name="20% - Accent1 3 4 7 3 2 3" xfId="27365" xr:uid="{00000000-0005-0000-0000-00002C6A0000}"/>
    <cellStyle name="20% - Accent1 3 4 7 3 3" xfId="27366" xr:uid="{00000000-0005-0000-0000-00002D6A0000}"/>
    <cellStyle name="20% - Accent1 3 4 7 3 3 2" xfId="27367" xr:uid="{00000000-0005-0000-0000-00002E6A0000}"/>
    <cellStyle name="20% - Accent1 3 4 7 3 4" xfId="27368" xr:uid="{00000000-0005-0000-0000-00002F6A0000}"/>
    <cellStyle name="20% - Accent1 3 4 7 4" xfId="27369" xr:uid="{00000000-0005-0000-0000-0000306A0000}"/>
    <cellStyle name="20% - Accent1 3 4 7 4 2" xfId="27370" xr:uid="{00000000-0005-0000-0000-0000316A0000}"/>
    <cellStyle name="20% - Accent1 3 4 7 4 2 2" xfId="27371" xr:uid="{00000000-0005-0000-0000-0000326A0000}"/>
    <cellStyle name="20% - Accent1 3 4 7 4 2 2 2" xfId="27372" xr:uid="{00000000-0005-0000-0000-0000336A0000}"/>
    <cellStyle name="20% - Accent1 3 4 7 4 2 3" xfId="27373" xr:uid="{00000000-0005-0000-0000-0000346A0000}"/>
    <cellStyle name="20% - Accent1 3 4 7 4 3" xfId="27374" xr:uid="{00000000-0005-0000-0000-0000356A0000}"/>
    <cellStyle name="20% - Accent1 3 4 7 4 3 2" xfId="27375" xr:uid="{00000000-0005-0000-0000-0000366A0000}"/>
    <cellStyle name="20% - Accent1 3 4 7 4 4" xfId="27376" xr:uid="{00000000-0005-0000-0000-0000376A0000}"/>
    <cellStyle name="20% - Accent1 3 4 7 5" xfId="27377" xr:uid="{00000000-0005-0000-0000-0000386A0000}"/>
    <cellStyle name="20% - Accent1 3 4 7 5 2" xfId="27378" xr:uid="{00000000-0005-0000-0000-0000396A0000}"/>
    <cellStyle name="20% - Accent1 3 4 7 5 2 2" xfId="27379" xr:uid="{00000000-0005-0000-0000-00003A6A0000}"/>
    <cellStyle name="20% - Accent1 3 4 7 5 3" xfId="27380" xr:uid="{00000000-0005-0000-0000-00003B6A0000}"/>
    <cellStyle name="20% - Accent1 3 4 7 6" xfId="27381" xr:uid="{00000000-0005-0000-0000-00003C6A0000}"/>
    <cellStyle name="20% - Accent1 3 4 7 6 2" xfId="27382" xr:uid="{00000000-0005-0000-0000-00003D6A0000}"/>
    <cellStyle name="20% - Accent1 3 4 7 6 2 2" xfId="27383" xr:uid="{00000000-0005-0000-0000-00003E6A0000}"/>
    <cellStyle name="20% - Accent1 3 4 7 6 3" xfId="27384" xr:uid="{00000000-0005-0000-0000-00003F6A0000}"/>
    <cellStyle name="20% - Accent1 3 4 7 7" xfId="27385" xr:uid="{00000000-0005-0000-0000-0000406A0000}"/>
    <cellStyle name="20% - Accent1 3 4 7 7 2" xfId="27386" xr:uid="{00000000-0005-0000-0000-0000416A0000}"/>
    <cellStyle name="20% - Accent1 3 4 7 8" xfId="27387" xr:uid="{00000000-0005-0000-0000-0000426A0000}"/>
    <cellStyle name="20% - Accent1 3 4 7 8 2" xfId="27388" xr:uid="{00000000-0005-0000-0000-0000436A0000}"/>
    <cellStyle name="20% - Accent1 3 4 7 9" xfId="27389" xr:uid="{00000000-0005-0000-0000-0000446A0000}"/>
    <cellStyle name="20% - Accent1 3 4 8" xfId="27390" xr:uid="{00000000-0005-0000-0000-0000456A0000}"/>
    <cellStyle name="20% - Accent1 3 4 8 2" xfId="27391" xr:uid="{00000000-0005-0000-0000-0000466A0000}"/>
    <cellStyle name="20% - Accent1 3 4 8 2 2" xfId="27392" xr:uid="{00000000-0005-0000-0000-0000476A0000}"/>
    <cellStyle name="20% - Accent1 3 4 8 2 2 2" xfId="27393" xr:uid="{00000000-0005-0000-0000-0000486A0000}"/>
    <cellStyle name="20% - Accent1 3 4 8 2 2 2 2" xfId="27394" xr:uid="{00000000-0005-0000-0000-0000496A0000}"/>
    <cellStyle name="20% - Accent1 3 4 8 2 2 3" xfId="27395" xr:uid="{00000000-0005-0000-0000-00004A6A0000}"/>
    <cellStyle name="20% - Accent1 3 4 8 2 3" xfId="27396" xr:uid="{00000000-0005-0000-0000-00004B6A0000}"/>
    <cellStyle name="20% - Accent1 3 4 8 2 3 2" xfId="27397" xr:uid="{00000000-0005-0000-0000-00004C6A0000}"/>
    <cellStyle name="20% - Accent1 3 4 8 2 4" xfId="27398" xr:uid="{00000000-0005-0000-0000-00004D6A0000}"/>
    <cellStyle name="20% - Accent1 3 4 8 3" xfId="27399" xr:uid="{00000000-0005-0000-0000-00004E6A0000}"/>
    <cellStyle name="20% - Accent1 3 4 8 3 2" xfId="27400" xr:uid="{00000000-0005-0000-0000-00004F6A0000}"/>
    <cellStyle name="20% - Accent1 3 4 8 3 2 2" xfId="27401" xr:uid="{00000000-0005-0000-0000-0000506A0000}"/>
    <cellStyle name="20% - Accent1 3 4 8 3 2 2 2" xfId="27402" xr:uid="{00000000-0005-0000-0000-0000516A0000}"/>
    <cellStyle name="20% - Accent1 3 4 8 3 2 3" xfId="27403" xr:uid="{00000000-0005-0000-0000-0000526A0000}"/>
    <cellStyle name="20% - Accent1 3 4 8 3 3" xfId="27404" xr:uid="{00000000-0005-0000-0000-0000536A0000}"/>
    <cellStyle name="20% - Accent1 3 4 8 3 3 2" xfId="27405" xr:uid="{00000000-0005-0000-0000-0000546A0000}"/>
    <cellStyle name="20% - Accent1 3 4 8 3 4" xfId="27406" xr:uid="{00000000-0005-0000-0000-0000556A0000}"/>
    <cellStyle name="20% - Accent1 3 4 8 4" xfId="27407" xr:uid="{00000000-0005-0000-0000-0000566A0000}"/>
    <cellStyle name="20% - Accent1 3 4 8 4 2" xfId="27408" xr:uid="{00000000-0005-0000-0000-0000576A0000}"/>
    <cellStyle name="20% - Accent1 3 4 8 4 2 2" xfId="27409" xr:uid="{00000000-0005-0000-0000-0000586A0000}"/>
    <cellStyle name="20% - Accent1 3 4 8 4 2 2 2" xfId="27410" xr:uid="{00000000-0005-0000-0000-0000596A0000}"/>
    <cellStyle name="20% - Accent1 3 4 8 4 2 3" xfId="27411" xr:uid="{00000000-0005-0000-0000-00005A6A0000}"/>
    <cellStyle name="20% - Accent1 3 4 8 4 3" xfId="27412" xr:uid="{00000000-0005-0000-0000-00005B6A0000}"/>
    <cellStyle name="20% - Accent1 3 4 8 4 3 2" xfId="27413" xr:uid="{00000000-0005-0000-0000-00005C6A0000}"/>
    <cellStyle name="20% - Accent1 3 4 8 4 4" xfId="27414" xr:uid="{00000000-0005-0000-0000-00005D6A0000}"/>
    <cellStyle name="20% - Accent1 3 4 8 5" xfId="27415" xr:uid="{00000000-0005-0000-0000-00005E6A0000}"/>
    <cellStyle name="20% - Accent1 3 4 8 5 2" xfId="27416" xr:uid="{00000000-0005-0000-0000-00005F6A0000}"/>
    <cellStyle name="20% - Accent1 3 4 8 5 2 2" xfId="27417" xr:uid="{00000000-0005-0000-0000-0000606A0000}"/>
    <cellStyle name="20% - Accent1 3 4 8 5 3" xfId="27418" xr:uid="{00000000-0005-0000-0000-0000616A0000}"/>
    <cellStyle name="20% - Accent1 3 4 8 6" xfId="27419" xr:uid="{00000000-0005-0000-0000-0000626A0000}"/>
    <cellStyle name="20% - Accent1 3 4 8 6 2" xfId="27420" xr:uid="{00000000-0005-0000-0000-0000636A0000}"/>
    <cellStyle name="20% - Accent1 3 4 8 6 2 2" xfId="27421" xr:uid="{00000000-0005-0000-0000-0000646A0000}"/>
    <cellStyle name="20% - Accent1 3 4 8 6 3" xfId="27422" xr:uid="{00000000-0005-0000-0000-0000656A0000}"/>
    <cellStyle name="20% - Accent1 3 4 8 7" xfId="27423" xr:uid="{00000000-0005-0000-0000-0000666A0000}"/>
    <cellStyle name="20% - Accent1 3 4 8 7 2" xfId="27424" xr:uid="{00000000-0005-0000-0000-0000676A0000}"/>
    <cellStyle name="20% - Accent1 3 4 8 8" xfId="27425" xr:uid="{00000000-0005-0000-0000-0000686A0000}"/>
    <cellStyle name="20% - Accent1 3 4 8 8 2" xfId="27426" xr:uid="{00000000-0005-0000-0000-0000696A0000}"/>
    <cellStyle name="20% - Accent1 3 4 8 9" xfId="27427" xr:uid="{00000000-0005-0000-0000-00006A6A0000}"/>
    <cellStyle name="20% - Accent1 3 4 9" xfId="27428" xr:uid="{00000000-0005-0000-0000-00006B6A0000}"/>
    <cellStyle name="20% - Accent1 3 4 9 2" xfId="27429" xr:uid="{00000000-0005-0000-0000-00006C6A0000}"/>
    <cellStyle name="20% - Accent1 3 4 9 2 2" xfId="27430" xr:uid="{00000000-0005-0000-0000-00006D6A0000}"/>
    <cellStyle name="20% - Accent1 3 4 9 2 2 2" xfId="27431" xr:uid="{00000000-0005-0000-0000-00006E6A0000}"/>
    <cellStyle name="20% - Accent1 3 4 9 2 3" xfId="27432" xr:uid="{00000000-0005-0000-0000-00006F6A0000}"/>
    <cellStyle name="20% - Accent1 3 4 9 3" xfId="27433" xr:uid="{00000000-0005-0000-0000-0000706A0000}"/>
    <cellStyle name="20% - Accent1 3 4 9 3 2" xfId="27434" xr:uid="{00000000-0005-0000-0000-0000716A0000}"/>
    <cellStyle name="20% - Accent1 3 4 9 4" xfId="27435" xr:uid="{00000000-0005-0000-0000-0000726A0000}"/>
    <cellStyle name="20% - Accent1 3 5" xfId="27436" xr:uid="{00000000-0005-0000-0000-0000736A0000}"/>
    <cellStyle name="20% - Accent1 3 5 10" xfId="27437" xr:uid="{00000000-0005-0000-0000-0000746A0000}"/>
    <cellStyle name="20% - Accent1 3 5 10 2" xfId="27438" xr:uid="{00000000-0005-0000-0000-0000756A0000}"/>
    <cellStyle name="20% - Accent1 3 5 10 2 2" xfId="27439" xr:uid="{00000000-0005-0000-0000-0000766A0000}"/>
    <cellStyle name="20% - Accent1 3 5 10 2 2 2" xfId="27440" xr:uid="{00000000-0005-0000-0000-0000776A0000}"/>
    <cellStyle name="20% - Accent1 3 5 10 2 3" xfId="27441" xr:uid="{00000000-0005-0000-0000-0000786A0000}"/>
    <cellStyle name="20% - Accent1 3 5 10 3" xfId="27442" xr:uid="{00000000-0005-0000-0000-0000796A0000}"/>
    <cellStyle name="20% - Accent1 3 5 10 3 2" xfId="27443" xr:uid="{00000000-0005-0000-0000-00007A6A0000}"/>
    <cellStyle name="20% - Accent1 3 5 10 4" xfId="27444" xr:uid="{00000000-0005-0000-0000-00007B6A0000}"/>
    <cellStyle name="20% - Accent1 3 5 11" xfId="27445" xr:uid="{00000000-0005-0000-0000-00007C6A0000}"/>
    <cellStyle name="20% - Accent1 3 5 11 2" xfId="27446" xr:uid="{00000000-0005-0000-0000-00007D6A0000}"/>
    <cellStyle name="20% - Accent1 3 5 11 2 2" xfId="27447" xr:uid="{00000000-0005-0000-0000-00007E6A0000}"/>
    <cellStyle name="20% - Accent1 3 5 11 2 2 2" xfId="27448" xr:uid="{00000000-0005-0000-0000-00007F6A0000}"/>
    <cellStyle name="20% - Accent1 3 5 11 2 3" xfId="27449" xr:uid="{00000000-0005-0000-0000-0000806A0000}"/>
    <cellStyle name="20% - Accent1 3 5 11 3" xfId="27450" xr:uid="{00000000-0005-0000-0000-0000816A0000}"/>
    <cellStyle name="20% - Accent1 3 5 11 3 2" xfId="27451" xr:uid="{00000000-0005-0000-0000-0000826A0000}"/>
    <cellStyle name="20% - Accent1 3 5 11 4" xfId="27452" xr:uid="{00000000-0005-0000-0000-0000836A0000}"/>
    <cellStyle name="20% - Accent1 3 5 12" xfId="27453" xr:uid="{00000000-0005-0000-0000-0000846A0000}"/>
    <cellStyle name="20% - Accent1 3 5 12 2" xfId="27454" xr:uid="{00000000-0005-0000-0000-0000856A0000}"/>
    <cellStyle name="20% - Accent1 3 5 12 2 2" xfId="27455" xr:uid="{00000000-0005-0000-0000-0000866A0000}"/>
    <cellStyle name="20% - Accent1 3 5 12 3" xfId="27456" xr:uid="{00000000-0005-0000-0000-0000876A0000}"/>
    <cellStyle name="20% - Accent1 3 5 13" xfId="27457" xr:uid="{00000000-0005-0000-0000-0000886A0000}"/>
    <cellStyle name="20% - Accent1 3 5 13 2" xfId="27458" xr:uid="{00000000-0005-0000-0000-0000896A0000}"/>
    <cellStyle name="20% - Accent1 3 5 13 2 2" xfId="27459" xr:uid="{00000000-0005-0000-0000-00008A6A0000}"/>
    <cellStyle name="20% - Accent1 3 5 13 3" xfId="27460" xr:uid="{00000000-0005-0000-0000-00008B6A0000}"/>
    <cellStyle name="20% - Accent1 3 5 14" xfId="27461" xr:uid="{00000000-0005-0000-0000-00008C6A0000}"/>
    <cellStyle name="20% - Accent1 3 5 14 2" xfId="27462" xr:uid="{00000000-0005-0000-0000-00008D6A0000}"/>
    <cellStyle name="20% - Accent1 3 5 15" xfId="27463" xr:uid="{00000000-0005-0000-0000-00008E6A0000}"/>
    <cellStyle name="20% - Accent1 3 5 15 2" xfId="27464" xr:uid="{00000000-0005-0000-0000-00008F6A0000}"/>
    <cellStyle name="20% - Accent1 3 5 16" xfId="27465" xr:uid="{00000000-0005-0000-0000-0000906A0000}"/>
    <cellStyle name="20% - Accent1 3 5 2" xfId="27466" xr:uid="{00000000-0005-0000-0000-0000916A0000}"/>
    <cellStyle name="20% - Accent1 3 5 2 10" xfId="27467" xr:uid="{00000000-0005-0000-0000-0000926A0000}"/>
    <cellStyle name="20% - Accent1 3 5 2 10 2" xfId="27468" xr:uid="{00000000-0005-0000-0000-0000936A0000}"/>
    <cellStyle name="20% - Accent1 3 5 2 10 2 2" xfId="27469" xr:uid="{00000000-0005-0000-0000-0000946A0000}"/>
    <cellStyle name="20% - Accent1 3 5 2 10 2 2 2" xfId="27470" xr:uid="{00000000-0005-0000-0000-0000956A0000}"/>
    <cellStyle name="20% - Accent1 3 5 2 10 2 3" xfId="27471" xr:uid="{00000000-0005-0000-0000-0000966A0000}"/>
    <cellStyle name="20% - Accent1 3 5 2 10 3" xfId="27472" xr:uid="{00000000-0005-0000-0000-0000976A0000}"/>
    <cellStyle name="20% - Accent1 3 5 2 10 3 2" xfId="27473" xr:uid="{00000000-0005-0000-0000-0000986A0000}"/>
    <cellStyle name="20% - Accent1 3 5 2 10 4" xfId="27474" xr:uid="{00000000-0005-0000-0000-0000996A0000}"/>
    <cellStyle name="20% - Accent1 3 5 2 11" xfId="27475" xr:uid="{00000000-0005-0000-0000-00009A6A0000}"/>
    <cellStyle name="20% - Accent1 3 5 2 11 2" xfId="27476" xr:uid="{00000000-0005-0000-0000-00009B6A0000}"/>
    <cellStyle name="20% - Accent1 3 5 2 11 2 2" xfId="27477" xr:uid="{00000000-0005-0000-0000-00009C6A0000}"/>
    <cellStyle name="20% - Accent1 3 5 2 11 3" xfId="27478" xr:uid="{00000000-0005-0000-0000-00009D6A0000}"/>
    <cellStyle name="20% - Accent1 3 5 2 12" xfId="27479" xr:uid="{00000000-0005-0000-0000-00009E6A0000}"/>
    <cellStyle name="20% - Accent1 3 5 2 12 2" xfId="27480" xr:uid="{00000000-0005-0000-0000-00009F6A0000}"/>
    <cellStyle name="20% - Accent1 3 5 2 12 2 2" xfId="27481" xr:uid="{00000000-0005-0000-0000-0000A06A0000}"/>
    <cellStyle name="20% - Accent1 3 5 2 12 3" xfId="27482" xr:uid="{00000000-0005-0000-0000-0000A16A0000}"/>
    <cellStyle name="20% - Accent1 3 5 2 13" xfId="27483" xr:uid="{00000000-0005-0000-0000-0000A26A0000}"/>
    <cellStyle name="20% - Accent1 3 5 2 13 2" xfId="27484" xr:uid="{00000000-0005-0000-0000-0000A36A0000}"/>
    <cellStyle name="20% - Accent1 3 5 2 14" xfId="27485" xr:uid="{00000000-0005-0000-0000-0000A46A0000}"/>
    <cellStyle name="20% - Accent1 3 5 2 14 2" xfId="27486" xr:uid="{00000000-0005-0000-0000-0000A56A0000}"/>
    <cellStyle name="20% - Accent1 3 5 2 15" xfId="27487" xr:uid="{00000000-0005-0000-0000-0000A66A0000}"/>
    <cellStyle name="20% - Accent1 3 5 2 2" xfId="27488" xr:uid="{00000000-0005-0000-0000-0000A76A0000}"/>
    <cellStyle name="20% - Accent1 3 5 2 2 10" xfId="27489" xr:uid="{00000000-0005-0000-0000-0000A86A0000}"/>
    <cellStyle name="20% - Accent1 3 5 2 2 10 2" xfId="27490" xr:uid="{00000000-0005-0000-0000-0000A96A0000}"/>
    <cellStyle name="20% - Accent1 3 5 2 2 10 2 2" xfId="27491" xr:uid="{00000000-0005-0000-0000-0000AA6A0000}"/>
    <cellStyle name="20% - Accent1 3 5 2 2 10 3" xfId="27492" xr:uid="{00000000-0005-0000-0000-0000AB6A0000}"/>
    <cellStyle name="20% - Accent1 3 5 2 2 11" xfId="27493" xr:uid="{00000000-0005-0000-0000-0000AC6A0000}"/>
    <cellStyle name="20% - Accent1 3 5 2 2 11 2" xfId="27494" xr:uid="{00000000-0005-0000-0000-0000AD6A0000}"/>
    <cellStyle name="20% - Accent1 3 5 2 2 11 2 2" xfId="27495" xr:uid="{00000000-0005-0000-0000-0000AE6A0000}"/>
    <cellStyle name="20% - Accent1 3 5 2 2 11 3" xfId="27496" xr:uid="{00000000-0005-0000-0000-0000AF6A0000}"/>
    <cellStyle name="20% - Accent1 3 5 2 2 12" xfId="27497" xr:uid="{00000000-0005-0000-0000-0000B06A0000}"/>
    <cellStyle name="20% - Accent1 3 5 2 2 12 2" xfId="27498" xr:uid="{00000000-0005-0000-0000-0000B16A0000}"/>
    <cellStyle name="20% - Accent1 3 5 2 2 13" xfId="27499" xr:uid="{00000000-0005-0000-0000-0000B26A0000}"/>
    <cellStyle name="20% - Accent1 3 5 2 2 13 2" xfId="27500" xr:uid="{00000000-0005-0000-0000-0000B36A0000}"/>
    <cellStyle name="20% - Accent1 3 5 2 2 14" xfId="27501" xr:uid="{00000000-0005-0000-0000-0000B46A0000}"/>
    <cellStyle name="20% - Accent1 3 5 2 2 2" xfId="27502" xr:uid="{00000000-0005-0000-0000-0000B56A0000}"/>
    <cellStyle name="20% - Accent1 3 5 2 2 2 10" xfId="27503" xr:uid="{00000000-0005-0000-0000-0000B66A0000}"/>
    <cellStyle name="20% - Accent1 3 5 2 2 2 10 2" xfId="27504" xr:uid="{00000000-0005-0000-0000-0000B76A0000}"/>
    <cellStyle name="20% - Accent1 3 5 2 2 2 11" xfId="27505" xr:uid="{00000000-0005-0000-0000-0000B86A0000}"/>
    <cellStyle name="20% - Accent1 3 5 2 2 2 2" xfId="27506" xr:uid="{00000000-0005-0000-0000-0000B96A0000}"/>
    <cellStyle name="20% - Accent1 3 5 2 2 2 2 2" xfId="27507" xr:uid="{00000000-0005-0000-0000-0000BA6A0000}"/>
    <cellStyle name="20% - Accent1 3 5 2 2 2 2 2 2" xfId="27508" xr:uid="{00000000-0005-0000-0000-0000BB6A0000}"/>
    <cellStyle name="20% - Accent1 3 5 2 2 2 2 2 2 2" xfId="27509" xr:uid="{00000000-0005-0000-0000-0000BC6A0000}"/>
    <cellStyle name="20% - Accent1 3 5 2 2 2 2 2 2 2 2" xfId="27510" xr:uid="{00000000-0005-0000-0000-0000BD6A0000}"/>
    <cellStyle name="20% - Accent1 3 5 2 2 2 2 2 2 3" xfId="27511" xr:uid="{00000000-0005-0000-0000-0000BE6A0000}"/>
    <cellStyle name="20% - Accent1 3 5 2 2 2 2 2 3" xfId="27512" xr:uid="{00000000-0005-0000-0000-0000BF6A0000}"/>
    <cellStyle name="20% - Accent1 3 5 2 2 2 2 2 3 2" xfId="27513" xr:uid="{00000000-0005-0000-0000-0000C06A0000}"/>
    <cellStyle name="20% - Accent1 3 5 2 2 2 2 2 4" xfId="27514" xr:uid="{00000000-0005-0000-0000-0000C16A0000}"/>
    <cellStyle name="20% - Accent1 3 5 2 2 2 2 3" xfId="27515" xr:uid="{00000000-0005-0000-0000-0000C26A0000}"/>
    <cellStyle name="20% - Accent1 3 5 2 2 2 2 3 2" xfId="27516" xr:uid="{00000000-0005-0000-0000-0000C36A0000}"/>
    <cellStyle name="20% - Accent1 3 5 2 2 2 2 3 2 2" xfId="27517" xr:uid="{00000000-0005-0000-0000-0000C46A0000}"/>
    <cellStyle name="20% - Accent1 3 5 2 2 2 2 3 2 2 2" xfId="27518" xr:uid="{00000000-0005-0000-0000-0000C56A0000}"/>
    <cellStyle name="20% - Accent1 3 5 2 2 2 2 3 2 3" xfId="27519" xr:uid="{00000000-0005-0000-0000-0000C66A0000}"/>
    <cellStyle name="20% - Accent1 3 5 2 2 2 2 3 3" xfId="27520" xr:uid="{00000000-0005-0000-0000-0000C76A0000}"/>
    <cellStyle name="20% - Accent1 3 5 2 2 2 2 3 3 2" xfId="27521" xr:uid="{00000000-0005-0000-0000-0000C86A0000}"/>
    <cellStyle name="20% - Accent1 3 5 2 2 2 2 3 4" xfId="27522" xr:uid="{00000000-0005-0000-0000-0000C96A0000}"/>
    <cellStyle name="20% - Accent1 3 5 2 2 2 2 4" xfId="27523" xr:uid="{00000000-0005-0000-0000-0000CA6A0000}"/>
    <cellStyle name="20% - Accent1 3 5 2 2 2 2 4 2" xfId="27524" xr:uid="{00000000-0005-0000-0000-0000CB6A0000}"/>
    <cellStyle name="20% - Accent1 3 5 2 2 2 2 4 2 2" xfId="27525" xr:uid="{00000000-0005-0000-0000-0000CC6A0000}"/>
    <cellStyle name="20% - Accent1 3 5 2 2 2 2 4 2 2 2" xfId="27526" xr:uid="{00000000-0005-0000-0000-0000CD6A0000}"/>
    <cellStyle name="20% - Accent1 3 5 2 2 2 2 4 2 3" xfId="27527" xr:uid="{00000000-0005-0000-0000-0000CE6A0000}"/>
    <cellStyle name="20% - Accent1 3 5 2 2 2 2 4 3" xfId="27528" xr:uid="{00000000-0005-0000-0000-0000CF6A0000}"/>
    <cellStyle name="20% - Accent1 3 5 2 2 2 2 4 3 2" xfId="27529" xr:uid="{00000000-0005-0000-0000-0000D06A0000}"/>
    <cellStyle name="20% - Accent1 3 5 2 2 2 2 4 4" xfId="27530" xr:uid="{00000000-0005-0000-0000-0000D16A0000}"/>
    <cellStyle name="20% - Accent1 3 5 2 2 2 2 5" xfId="27531" xr:uid="{00000000-0005-0000-0000-0000D26A0000}"/>
    <cellStyle name="20% - Accent1 3 5 2 2 2 2 5 2" xfId="27532" xr:uid="{00000000-0005-0000-0000-0000D36A0000}"/>
    <cellStyle name="20% - Accent1 3 5 2 2 2 2 5 2 2" xfId="27533" xr:uid="{00000000-0005-0000-0000-0000D46A0000}"/>
    <cellStyle name="20% - Accent1 3 5 2 2 2 2 5 3" xfId="27534" xr:uid="{00000000-0005-0000-0000-0000D56A0000}"/>
    <cellStyle name="20% - Accent1 3 5 2 2 2 2 6" xfId="27535" xr:uid="{00000000-0005-0000-0000-0000D66A0000}"/>
    <cellStyle name="20% - Accent1 3 5 2 2 2 2 6 2" xfId="27536" xr:uid="{00000000-0005-0000-0000-0000D76A0000}"/>
    <cellStyle name="20% - Accent1 3 5 2 2 2 2 6 2 2" xfId="27537" xr:uid="{00000000-0005-0000-0000-0000D86A0000}"/>
    <cellStyle name="20% - Accent1 3 5 2 2 2 2 6 3" xfId="27538" xr:uid="{00000000-0005-0000-0000-0000D96A0000}"/>
    <cellStyle name="20% - Accent1 3 5 2 2 2 2 7" xfId="27539" xr:uid="{00000000-0005-0000-0000-0000DA6A0000}"/>
    <cellStyle name="20% - Accent1 3 5 2 2 2 2 7 2" xfId="27540" xr:uid="{00000000-0005-0000-0000-0000DB6A0000}"/>
    <cellStyle name="20% - Accent1 3 5 2 2 2 2 8" xfId="27541" xr:uid="{00000000-0005-0000-0000-0000DC6A0000}"/>
    <cellStyle name="20% - Accent1 3 5 2 2 2 2 8 2" xfId="27542" xr:uid="{00000000-0005-0000-0000-0000DD6A0000}"/>
    <cellStyle name="20% - Accent1 3 5 2 2 2 2 9" xfId="27543" xr:uid="{00000000-0005-0000-0000-0000DE6A0000}"/>
    <cellStyle name="20% - Accent1 3 5 2 2 2 3" xfId="27544" xr:uid="{00000000-0005-0000-0000-0000DF6A0000}"/>
    <cellStyle name="20% - Accent1 3 5 2 2 2 3 2" xfId="27545" xr:uid="{00000000-0005-0000-0000-0000E06A0000}"/>
    <cellStyle name="20% - Accent1 3 5 2 2 2 3 2 2" xfId="27546" xr:uid="{00000000-0005-0000-0000-0000E16A0000}"/>
    <cellStyle name="20% - Accent1 3 5 2 2 2 3 2 2 2" xfId="27547" xr:uid="{00000000-0005-0000-0000-0000E26A0000}"/>
    <cellStyle name="20% - Accent1 3 5 2 2 2 3 2 2 2 2" xfId="27548" xr:uid="{00000000-0005-0000-0000-0000E36A0000}"/>
    <cellStyle name="20% - Accent1 3 5 2 2 2 3 2 2 3" xfId="27549" xr:uid="{00000000-0005-0000-0000-0000E46A0000}"/>
    <cellStyle name="20% - Accent1 3 5 2 2 2 3 2 3" xfId="27550" xr:uid="{00000000-0005-0000-0000-0000E56A0000}"/>
    <cellStyle name="20% - Accent1 3 5 2 2 2 3 2 3 2" xfId="27551" xr:uid="{00000000-0005-0000-0000-0000E66A0000}"/>
    <cellStyle name="20% - Accent1 3 5 2 2 2 3 2 4" xfId="27552" xr:uid="{00000000-0005-0000-0000-0000E76A0000}"/>
    <cellStyle name="20% - Accent1 3 5 2 2 2 3 3" xfId="27553" xr:uid="{00000000-0005-0000-0000-0000E86A0000}"/>
    <cellStyle name="20% - Accent1 3 5 2 2 2 3 3 2" xfId="27554" xr:uid="{00000000-0005-0000-0000-0000E96A0000}"/>
    <cellStyle name="20% - Accent1 3 5 2 2 2 3 3 2 2" xfId="27555" xr:uid="{00000000-0005-0000-0000-0000EA6A0000}"/>
    <cellStyle name="20% - Accent1 3 5 2 2 2 3 3 2 2 2" xfId="27556" xr:uid="{00000000-0005-0000-0000-0000EB6A0000}"/>
    <cellStyle name="20% - Accent1 3 5 2 2 2 3 3 2 3" xfId="27557" xr:uid="{00000000-0005-0000-0000-0000EC6A0000}"/>
    <cellStyle name="20% - Accent1 3 5 2 2 2 3 3 3" xfId="27558" xr:uid="{00000000-0005-0000-0000-0000ED6A0000}"/>
    <cellStyle name="20% - Accent1 3 5 2 2 2 3 3 3 2" xfId="27559" xr:uid="{00000000-0005-0000-0000-0000EE6A0000}"/>
    <cellStyle name="20% - Accent1 3 5 2 2 2 3 3 4" xfId="27560" xr:uid="{00000000-0005-0000-0000-0000EF6A0000}"/>
    <cellStyle name="20% - Accent1 3 5 2 2 2 3 4" xfId="27561" xr:uid="{00000000-0005-0000-0000-0000F06A0000}"/>
    <cellStyle name="20% - Accent1 3 5 2 2 2 3 4 2" xfId="27562" xr:uid="{00000000-0005-0000-0000-0000F16A0000}"/>
    <cellStyle name="20% - Accent1 3 5 2 2 2 3 4 2 2" xfId="27563" xr:uid="{00000000-0005-0000-0000-0000F26A0000}"/>
    <cellStyle name="20% - Accent1 3 5 2 2 2 3 4 2 2 2" xfId="27564" xr:uid="{00000000-0005-0000-0000-0000F36A0000}"/>
    <cellStyle name="20% - Accent1 3 5 2 2 2 3 4 2 3" xfId="27565" xr:uid="{00000000-0005-0000-0000-0000F46A0000}"/>
    <cellStyle name="20% - Accent1 3 5 2 2 2 3 4 3" xfId="27566" xr:uid="{00000000-0005-0000-0000-0000F56A0000}"/>
    <cellStyle name="20% - Accent1 3 5 2 2 2 3 4 3 2" xfId="27567" xr:uid="{00000000-0005-0000-0000-0000F66A0000}"/>
    <cellStyle name="20% - Accent1 3 5 2 2 2 3 4 4" xfId="27568" xr:uid="{00000000-0005-0000-0000-0000F76A0000}"/>
    <cellStyle name="20% - Accent1 3 5 2 2 2 3 5" xfId="27569" xr:uid="{00000000-0005-0000-0000-0000F86A0000}"/>
    <cellStyle name="20% - Accent1 3 5 2 2 2 3 5 2" xfId="27570" xr:uid="{00000000-0005-0000-0000-0000F96A0000}"/>
    <cellStyle name="20% - Accent1 3 5 2 2 2 3 5 2 2" xfId="27571" xr:uid="{00000000-0005-0000-0000-0000FA6A0000}"/>
    <cellStyle name="20% - Accent1 3 5 2 2 2 3 5 3" xfId="27572" xr:uid="{00000000-0005-0000-0000-0000FB6A0000}"/>
    <cellStyle name="20% - Accent1 3 5 2 2 2 3 6" xfId="27573" xr:uid="{00000000-0005-0000-0000-0000FC6A0000}"/>
    <cellStyle name="20% - Accent1 3 5 2 2 2 3 6 2" xfId="27574" xr:uid="{00000000-0005-0000-0000-0000FD6A0000}"/>
    <cellStyle name="20% - Accent1 3 5 2 2 2 3 6 2 2" xfId="27575" xr:uid="{00000000-0005-0000-0000-0000FE6A0000}"/>
    <cellStyle name="20% - Accent1 3 5 2 2 2 3 6 3" xfId="27576" xr:uid="{00000000-0005-0000-0000-0000FF6A0000}"/>
    <cellStyle name="20% - Accent1 3 5 2 2 2 3 7" xfId="27577" xr:uid="{00000000-0005-0000-0000-0000006B0000}"/>
    <cellStyle name="20% - Accent1 3 5 2 2 2 3 7 2" xfId="27578" xr:uid="{00000000-0005-0000-0000-0000016B0000}"/>
    <cellStyle name="20% - Accent1 3 5 2 2 2 3 8" xfId="27579" xr:uid="{00000000-0005-0000-0000-0000026B0000}"/>
    <cellStyle name="20% - Accent1 3 5 2 2 2 3 8 2" xfId="27580" xr:uid="{00000000-0005-0000-0000-0000036B0000}"/>
    <cellStyle name="20% - Accent1 3 5 2 2 2 3 9" xfId="27581" xr:uid="{00000000-0005-0000-0000-0000046B0000}"/>
    <cellStyle name="20% - Accent1 3 5 2 2 2 4" xfId="27582" xr:uid="{00000000-0005-0000-0000-0000056B0000}"/>
    <cellStyle name="20% - Accent1 3 5 2 2 2 4 2" xfId="27583" xr:uid="{00000000-0005-0000-0000-0000066B0000}"/>
    <cellStyle name="20% - Accent1 3 5 2 2 2 4 2 2" xfId="27584" xr:uid="{00000000-0005-0000-0000-0000076B0000}"/>
    <cellStyle name="20% - Accent1 3 5 2 2 2 4 2 2 2" xfId="27585" xr:uid="{00000000-0005-0000-0000-0000086B0000}"/>
    <cellStyle name="20% - Accent1 3 5 2 2 2 4 2 3" xfId="27586" xr:uid="{00000000-0005-0000-0000-0000096B0000}"/>
    <cellStyle name="20% - Accent1 3 5 2 2 2 4 3" xfId="27587" xr:uid="{00000000-0005-0000-0000-00000A6B0000}"/>
    <cellStyle name="20% - Accent1 3 5 2 2 2 4 3 2" xfId="27588" xr:uid="{00000000-0005-0000-0000-00000B6B0000}"/>
    <cellStyle name="20% - Accent1 3 5 2 2 2 4 4" xfId="27589" xr:uid="{00000000-0005-0000-0000-00000C6B0000}"/>
    <cellStyle name="20% - Accent1 3 5 2 2 2 5" xfId="27590" xr:uid="{00000000-0005-0000-0000-00000D6B0000}"/>
    <cellStyle name="20% - Accent1 3 5 2 2 2 5 2" xfId="27591" xr:uid="{00000000-0005-0000-0000-00000E6B0000}"/>
    <cellStyle name="20% - Accent1 3 5 2 2 2 5 2 2" xfId="27592" xr:uid="{00000000-0005-0000-0000-00000F6B0000}"/>
    <cellStyle name="20% - Accent1 3 5 2 2 2 5 2 2 2" xfId="27593" xr:uid="{00000000-0005-0000-0000-0000106B0000}"/>
    <cellStyle name="20% - Accent1 3 5 2 2 2 5 2 3" xfId="27594" xr:uid="{00000000-0005-0000-0000-0000116B0000}"/>
    <cellStyle name="20% - Accent1 3 5 2 2 2 5 3" xfId="27595" xr:uid="{00000000-0005-0000-0000-0000126B0000}"/>
    <cellStyle name="20% - Accent1 3 5 2 2 2 5 3 2" xfId="27596" xr:uid="{00000000-0005-0000-0000-0000136B0000}"/>
    <cellStyle name="20% - Accent1 3 5 2 2 2 5 4" xfId="27597" xr:uid="{00000000-0005-0000-0000-0000146B0000}"/>
    <cellStyle name="20% - Accent1 3 5 2 2 2 6" xfId="27598" xr:uid="{00000000-0005-0000-0000-0000156B0000}"/>
    <cellStyle name="20% - Accent1 3 5 2 2 2 6 2" xfId="27599" xr:uid="{00000000-0005-0000-0000-0000166B0000}"/>
    <cellStyle name="20% - Accent1 3 5 2 2 2 6 2 2" xfId="27600" xr:uid="{00000000-0005-0000-0000-0000176B0000}"/>
    <cellStyle name="20% - Accent1 3 5 2 2 2 6 2 2 2" xfId="27601" xr:uid="{00000000-0005-0000-0000-0000186B0000}"/>
    <cellStyle name="20% - Accent1 3 5 2 2 2 6 2 3" xfId="27602" xr:uid="{00000000-0005-0000-0000-0000196B0000}"/>
    <cellStyle name="20% - Accent1 3 5 2 2 2 6 3" xfId="27603" xr:uid="{00000000-0005-0000-0000-00001A6B0000}"/>
    <cellStyle name="20% - Accent1 3 5 2 2 2 6 3 2" xfId="27604" xr:uid="{00000000-0005-0000-0000-00001B6B0000}"/>
    <cellStyle name="20% - Accent1 3 5 2 2 2 6 4" xfId="27605" xr:uid="{00000000-0005-0000-0000-00001C6B0000}"/>
    <cellStyle name="20% - Accent1 3 5 2 2 2 7" xfId="27606" xr:uid="{00000000-0005-0000-0000-00001D6B0000}"/>
    <cellStyle name="20% - Accent1 3 5 2 2 2 7 2" xfId="27607" xr:uid="{00000000-0005-0000-0000-00001E6B0000}"/>
    <cellStyle name="20% - Accent1 3 5 2 2 2 7 2 2" xfId="27608" xr:uid="{00000000-0005-0000-0000-00001F6B0000}"/>
    <cellStyle name="20% - Accent1 3 5 2 2 2 7 3" xfId="27609" xr:uid="{00000000-0005-0000-0000-0000206B0000}"/>
    <cellStyle name="20% - Accent1 3 5 2 2 2 8" xfId="27610" xr:uid="{00000000-0005-0000-0000-0000216B0000}"/>
    <cellStyle name="20% - Accent1 3 5 2 2 2 8 2" xfId="27611" xr:uid="{00000000-0005-0000-0000-0000226B0000}"/>
    <cellStyle name="20% - Accent1 3 5 2 2 2 8 2 2" xfId="27612" xr:uid="{00000000-0005-0000-0000-0000236B0000}"/>
    <cellStyle name="20% - Accent1 3 5 2 2 2 8 3" xfId="27613" xr:uid="{00000000-0005-0000-0000-0000246B0000}"/>
    <cellStyle name="20% - Accent1 3 5 2 2 2 9" xfId="27614" xr:uid="{00000000-0005-0000-0000-0000256B0000}"/>
    <cellStyle name="20% - Accent1 3 5 2 2 2 9 2" xfId="27615" xr:uid="{00000000-0005-0000-0000-0000266B0000}"/>
    <cellStyle name="20% - Accent1 3 5 2 2 3" xfId="27616" xr:uid="{00000000-0005-0000-0000-0000276B0000}"/>
    <cellStyle name="20% - Accent1 3 5 2 2 3 10" xfId="27617" xr:uid="{00000000-0005-0000-0000-0000286B0000}"/>
    <cellStyle name="20% - Accent1 3 5 2 2 3 10 2" xfId="27618" xr:uid="{00000000-0005-0000-0000-0000296B0000}"/>
    <cellStyle name="20% - Accent1 3 5 2 2 3 11" xfId="27619" xr:uid="{00000000-0005-0000-0000-00002A6B0000}"/>
    <cellStyle name="20% - Accent1 3 5 2 2 3 2" xfId="27620" xr:uid="{00000000-0005-0000-0000-00002B6B0000}"/>
    <cellStyle name="20% - Accent1 3 5 2 2 3 2 2" xfId="27621" xr:uid="{00000000-0005-0000-0000-00002C6B0000}"/>
    <cellStyle name="20% - Accent1 3 5 2 2 3 2 2 2" xfId="27622" xr:uid="{00000000-0005-0000-0000-00002D6B0000}"/>
    <cellStyle name="20% - Accent1 3 5 2 2 3 2 2 2 2" xfId="27623" xr:uid="{00000000-0005-0000-0000-00002E6B0000}"/>
    <cellStyle name="20% - Accent1 3 5 2 2 3 2 2 2 2 2" xfId="27624" xr:uid="{00000000-0005-0000-0000-00002F6B0000}"/>
    <cellStyle name="20% - Accent1 3 5 2 2 3 2 2 2 3" xfId="27625" xr:uid="{00000000-0005-0000-0000-0000306B0000}"/>
    <cellStyle name="20% - Accent1 3 5 2 2 3 2 2 3" xfId="27626" xr:uid="{00000000-0005-0000-0000-0000316B0000}"/>
    <cellStyle name="20% - Accent1 3 5 2 2 3 2 2 3 2" xfId="27627" xr:uid="{00000000-0005-0000-0000-0000326B0000}"/>
    <cellStyle name="20% - Accent1 3 5 2 2 3 2 2 4" xfId="27628" xr:uid="{00000000-0005-0000-0000-0000336B0000}"/>
    <cellStyle name="20% - Accent1 3 5 2 2 3 2 3" xfId="27629" xr:uid="{00000000-0005-0000-0000-0000346B0000}"/>
    <cellStyle name="20% - Accent1 3 5 2 2 3 2 3 2" xfId="27630" xr:uid="{00000000-0005-0000-0000-0000356B0000}"/>
    <cellStyle name="20% - Accent1 3 5 2 2 3 2 3 2 2" xfId="27631" xr:uid="{00000000-0005-0000-0000-0000366B0000}"/>
    <cellStyle name="20% - Accent1 3 5 2 2 3 2 3 2 2 2" xfId="27632" xr:uid="{00000000-0005-0000-0000-0000376B0000}"/>
    <cellStyle name="20% - Accent1 3 5 2 2 3 2 3 2 3" xfId="27633" xr:uid="{00000000-0005-0000-0000-0000386B0000}"/>
    <cellStyle name="20% - Accent1 3 5 2 2 3 2 3 3" xfId="27634" xr:uid="{00000000-0005-0000-0000-0000396B0000}"/>
    <cellStyle name="20% - Accent1 3 5 2 2 3 2 3 3 2" xfId="27635" xr:uid="{00000000-0005-0000-0000-00003A6B0000}"/>
    <cellStyle name="20% - Accent1 3 5 2 2 3 2 3 4" xfId="27636" xr:uid="{00000000-0005-0000-0000-00003B6B0000}"/>
    <cellStyle name="20% - Accent1 3 5 2 2 3 2 4" xfId="27637" xr:uid="{00000000-0005-0000-0000-00003C6B0000}"/>
    <cellStyle name="20% - Accent1 3 5 2 2 3 2 4 2" xfId="27638" xr:uid="{00000000-0005-0000-0000-00003D6B0000}"/>
    <cellStyle name="20% - Accent1 3 5 2 2 3 2 4 2 2" xfId="27639" xr:uid="{00000000-0005-0000-0000-00003E6B0000}"/>
    <cellStyle name="20% - Accent1 3 5 2 2 3 2 4 2 2 2" xfId="27640" xr:uid="{00000000-0005-0000-0000-00003F6B0000}"/>
    <cellStyle name="20% - Accent1 3 5 2 2 3 2 4 2 3" xfId="27641" xr:uid="{00000000-0005-0000-0000-0000406B0000}"/>
    <cellStyle name="20% - Accent1 3 5 2 2 3 2 4 3" xfId="27642" xr:uid="{00000000-0005-0000-0000-0000416B0000}"/>
    <cellStyle name="20% - Accent1 3 5 2 2 3 2 4 3 2" xfId="27643" xr:uid="{00000000-0005-0000-0000-0000426B0000}"/>
    <cellStyle name="20% - Accent1 3 5 2 2 3 2 4 4" xfId="27644" xr:uid="{00000000-0005-0000-0000-0000436B0000}"/>
    <cellStyle name="20% - Accent1 3 5 2 2 3 2 5" xfId="27645" xr:uid="{00000000-0005-0000-0000-0000446B0000}"/>
    <cellStyle name="20% - Accent1 3 5 2 2 3 2 5 2" xfId="27646" xr:uid="{00000000-0005-0000-0000-0000456B0000}"/>
    <cellStyle name="20% - Accent1 3 5 2 2 3 2 5 2 2" xfId="27647" xr:uid="{00000000-0005-0000-0000-0000466B0000}"/>
    <cellStyle name="20% - Accent1 3 5 2 2 3 2 5 3" xfId="27648" xr:uid="{00000000-0005-0000-0000-0000476B0000}"/>
    <cellStyle name="20% - Accent1 3 5 2 2 3 2 6" xfId="27649" xr:uid="{00000000-0005-0000-0000-0000486B0000}"/>
    <cellStyle name="20% - Accent1 3 5 2 2 3 2 6 2" xfId="27650" xr:uid="{00000000-0005-0000-0000-0000496B0000}"/>
    <cellStyle name="20% - Accent1 3 5 2 2 3 2 6 2 2" xfId="27651" xr:uid="{00000000-0005-0000-0000-00004A6B0000}"/>
    <cellStyle name="20% - Accent1 3 5 2 2 3 2 6 3" xfId="27652" xr:uid="{00000000-0005-0000-0000-00004B6B0000}"/>
    <cellStyle name="20% - Accent1 3 5 2 2 3 2 7" xfId="27653" xr:uid="{00000000-0005-0000-0000-00004C6B0000}"/>
    <cellStyle name="20% - Accent1 3 5 2 2 3 2 7 2" xfId="27654" xr:uid="{00000000-0005-0000-0000-00004D6B0000}"/>
    <cellStyle name="20% - Accent1 3 5 2 2 3 2 8" xfId="27655" xr:uid="{00000000-0005-0000-0000-00004E6B0000}"/>
    <cellStyle name="20% - Accent1 3 5 2 2 3 2 8 2" xfId="27656" xr:uid="{00000000-0005-0000-0000-00004F6B0000}"/>
    <cellStyle name="20% - Accent1 3 5 2 2 3 2 9" xfId="27657" xr:uid="{00000000-0005-0000-0000-0000506B0000}"/>
    <cellStyle name="20% - Accent1 3 5 2 2 3 3" xfId="27658" xr:uid="{00000000-0005-0000-0000-0000516B0000}"/>
    <cellStyle name="20% - Accent1 3 5 2 2 3 3 2" xfId="27659" xr:uid="{00000000-0005-0000-0000-0000526B0000}"/>
    <cellStyle name="20% - Accent1 3 5 2 2 3 3 2 2" xfId="27660" xr:uid="{00000000-0005-0000-0000-0000536B0000}"/>
    <cellStyle name="20% - Accent1 3 5 2 2 3 3 2 2 2" xfId="27661" xr:uid="{00000000-0005-0000-0000-0000546B0000}"/>
    <cellStyle name="20% - Accent1 3 5 2 2 3 3 2 2 2 2" xfId="27662" xr:uid="{00000000-0005-0000-0000-0000556B0000}"/>
    <cellStyle name="20% - Accent1 3 5 2 2 3 3 2 2 3" xfId="27663" xr:uid="{00000000-0005-0000-0000-0000566B0000}"/>
    <cellStyle name="20% - Accent1 3 5 2 2 3 3 2 3" xfId="27664" xr:uid="{00000000-0005-0000-0000-0000576B0000}"/>
    <cellStyle name="20% - Accent1 3 5 2 2 3 3 2 3 2" xfId="27665" xr:uid="{00000000-0005-0000-0000-0000586B0000}"/>
    <cellStyle name="20% - Accent1 3 5 2 2 3 3 2 4" xfId="27666" xr:uid="{00000000-0005-0000-0000-0000596B0000}"/>
    <cellStyle name="20% - Accent1 3 5 2 2 3 3 3" xfId="27667" xr:uid="{00000000-0005-0000-0000-00005A6B0000}"/>
    <cellStyle name="20% - Accent1 3 5 2 2 3 3 3 2" xfId="27668" xr:uid="{00000000-0005-0000-0000-00005B6B0000}"/>
    <cellStyle name="20% - Accent1 3 5 2 2 3 3 3 2 2" xfId="27669" xr:uid="{00000000-0005-0000-0000-00005C6B0000}"/>
    <cellStyle name="20% - Accent1 3 5 2 2 3 3 3 2 2 2" xfId="27670" xr:uid="{00000000-0005-0000-0000-00005D6B0000}"/>
    <cellStyle name="20% - Accent1 3 5 2 2 3 3 3 2 3" xfId="27671" xr:uid="{00000000-0005-0000-0000-00005E6B0000}"/>
    <cellStyle name="20% - Accent1 3 5 2 2 3 3 3 3" xfId="27672" xr:uid="{00000000-0005-0000-0000-00005F6B0000}"/>
    <cellStyle name="20% - Accent1 3 5 2 2 3 3 3 3 2" xfId="27673" xr:uid="{00000000-0005-0000-0000-0000606B0000}"/>
    <cellStyle name="20% - Accent1 3 5 2 2 3 3 3 4" xfId="27674" xr:uid="{00000000-0005-0000-0000-0000616B0000}"/>
    <cellStyle name="20% - Accent1 3 5 2 2 3 3 4" xfId="27675" xr:uid="{00000000-0005-0000-0000-0000626B0000}"/>
    <cellStyle name="20% - Accent1 3 5 2 2 3 3 4 2" xfId="27676" xr:uid="{00000000-0005-0000-0000-0000636B0000}"/>
    <cellStyle name="20% - Accent1 3 5 2 2 3 3 4 2 2" xfId="27677" xr:uid="{00000000-0005-0000-0000-0000646B0000}"/>
    <cellStyle name="20% - Accent1 3 5 2 2 3 3 4 2 2 2" xfId="27678" xr:uid="{00000000-0005-0000-0000-0000656B0000}"/>
    <cellStyle name="20% - Accent1 3 5 2 2 3 3 4 2 3" xfId="27679" xr:uid="{00000000-0005-0000-0000-0000666B0000}"/>
    <cellStyle name="20% - Accent1 3 5 2 2 3 3 4 3" xfId="27680" xr:uid="{00000000-0005-0000-0000-0000676B0000}"/>
    <cellStyle name="20% - Accent1 3 5 2 2 3 3 4 3 2" xfId="27681" xr:uid="{00000000-0005-0000-0000-0000686B0000}"/>
    <cellStyle name="20% - Accent1 3 5 2 2 3 3 4 4" xfId="27682" xr:uid="{00000000-0005-0000-0000-0000696B0000}"/>
    <cellStyle name="20% - Accent1 3 5 2 2 3 3 5" xfId="27683" xr:uid="{00000000-0005-0000-0000-00006A6B0000}"/>
    <cellStyle name="20% - Accent1 3 5 2 2 3 3 5 2" xfId="27684" xr:uid="{00000000-0005-0000-0000-00006B6B0000}"/>
    <cellStyle name="20% - Accent1 3 5 2 2 3 3 5 2 2" xfId="27685" xr:uid="{00000000-0005-0000-0000-00006C6B0000}"/>
    <cellStyle name="20% - Accent1 3 5 2 2 3 3 5 3" xfId="27686" xr:uid="{00000000-0005-0000-0000-00006D6B0000}"/>
    <cellStyle name="20% - Accent1 3 5 2 2 3 3 6" xfId="27687" xr:uid="{00000000-0005-0000-0000-00006E6B0000}"/>
    <cellStyle name="20% - Accent1 3 5 2 2 3 3 6 2" xfId="27688" xr:uid="{00000000-0005-0000-0000-00006F6B0000}"/>
    <cellStyle name="20% - Accent1 3 5 2 2 3 3 6 2 2" xfId="27689" xr:uid="{00000000-0005-0000-0000-0000706B0000}"/>
    <cellStyle name="20% - Accent1 3 5 2 2 3 3 6 3" xfId="27690" xr:uid="{00000000-0005-0000-0000-0000716B0000}"/>
    <cellStyle name="20% - Accent1 3 5 2 2 3 3 7" xfId="27691" xr:uid="{00000000-0005-0000-0000-0000726B0000}"/>
    <cellStyle name="20% - Accent1 3 5 2 2 3 3 7 2" xfId="27692" xr:uid="{00000000-0005-0000-0000-0000736B0000}"/>
    <cellStyle name="20% - Accent1 3 5 2 2 3 3 8" xfId="27693" xr:uid="{00000000-0005-0000-0000-0000746B0000}"/>
    <cellStyle name="20% - Accent1 3 5 2 2 3 3 8 2" xfId="27694" xr:uid="{00000000-0005-0000-0000-0000756B0000}"/>
    <cellStyle name="20% - Accent1 3 5 2 2 3 3 9" xfId="27695" xr:uid="{00000000-0005-0000-0000-0000766B0000}"/>
    <cellStyle name="20% - Accent1 3 5 2 2 3 4" xfId="27696" xr:uid="{00000000-0005-0000-0000-0000776B0000}"/>
    <cellStyle name="20% - Accent1 3 5 2 2 3 4 2" xfId="27697" xr:uid="{00000000-0005-0000-0000-0000786B0000}"/>
    <cellStyle name="20% - Accent1 3 5 2 2 3 4 2 2" xfId="27698" xr:uid="{00000000-0005-0000-0000-0000796B0000}"/>
    <cellStyle name="20% - Accent1 3 5 2 2 3 4 2 2 2" xfId="27699" xr:uid="{00000000-0005-0000-0000-00007A6B0000}"/>
    <cellStyle name="20% - Accent1 3 5 2 2 3 4 2 3" xfId="27700" xr:uid="{00000000-0005-0000-0000-00007B6B0000}"/>
    <cellStyle name="20% - Accent1 3 5 2 2 3 4 3" xfId="27701" xr:uid="{00000000-0005-0000-0000-00007C6B0000}"/>
    <cellStyle name="20% - Accent1 3 5 2 2 3 4 3 2" xfId="27702" xr:uid="{00000000-0005-0000-0000-00007D6B0000}"/>
    <cellStyle name="20% - Accent1 3 5 2 2 3 4 4" xfId="27703" xr:uid="{00000000-0005-0000-0000-00007E6B0000}"/>
    <cellStyle name="20% - Accent1 3 5 2 2 3 5" xfId="27704" xr:uid="{00000000-0005-0000-0000-00007F6B0000}"/>
    <cellStyle name="20% - Accent1 3 5 2 2 3 5 2" xfId="27705" xr:uid="{00000000-0005-0000-0000-0000806B0000}"/>
    <cellStyle name="20% - Accent1 3 5 2 2 3 5 2 2" xfId="27706" xr:uid="{00000000-0005-0000-0000-0000816B0000}"/>
    <cellStyle name="20% - Accent1 3 5 2 2 3 5 2 2 2" xfId="27707" xr:uid="{00000000-0005-0000-0000-0000826B0000}"/>
    <cellStyle name="20% - Accent1 3 5 2 2 3 5 2 3" xfId="27708" xr:uid="{00000000-0005-0000-0000-0000836B0000}"/>
    <cellStyle name="20% - Accent1 3 5 2 2 3 5 3" xfId="27709" xr:uid="{00000000-0005-0000-0000-0000846B0000}"/>
    <cellStyle name="20% - Accent1 3 5 2 2 3 5 3 2" xfId="27710" xr:uid="{00000000-0005-0000-0000-0000856B0000}"/>
    <cellStyle name="20% - Accent1 3 5 2 2 3 5 4" xfId="27711" xr:uid="{00000000-0005-0000-0000-0000866B0000}"/>
    <cellStyle name="20% - Accent1 3 5 2 2 3 6" xfId="27712" xr:uid="{00000000-0005-0000-0000-0000876B0000}"/>
    <cellStyle name="20% - Accent1 3 5 2 2 3 6 2" xfId="27713" xr:uid="{00000000-0005-0000-0000-0000886B0000}"/>
    <cellStyle name="20% - Accent1 3 5 2 2 3 6 2 2" xfId="27714" xr:uid="{00000000-0005-0000-0000-0000896B0000}"/>
    <cellStyle name="20% - Accent1 3 5 2 2 3 6 2 2 2" xfId="27715" xr:uid="{00000000-0005-0000-0000-00008A6B0000}"/>
    <cellStyle name="20% - Accent1 3 5 2 2 3 6 2 3" xfId="27716" xr:uid="{00000000-0005-0000-0000-00008B6B0000}"/>
    <cellStyle name="20% - Accent1 3 5 2 2 3 6 3" xfId="27717" xr:uid="{00000000-0005-0000-0000-00008C6B0000}"/>
    <cellStyle name="20% - Accent1 3 5 2 2 3 6 3 2" xfId="27718" xr:uid="{00000000-0005-0000-0000-00008D6B0000}"/>
    <cellStyle name="20% - Accent1 3 5 2 2 3 6 4" xfId="27719" xr:uid="{00000000-0005-0000-0000-00008E6B0000}"/>
    <cellStyle name="20% - Accent1 3 5 2 2 3 7" xfId="27720" xr:uid="{00000000-0005-0000-0000-00008F6B0000}"/>
    <cellStyle name="20% - Accent1 3 5 2 2 3 7 2" xfId="27721" xr:uid="{00000000-0005-0000-0000-0000906B0000}"/>
    <cellStyle name="20% - Accent1 3 5 2 2 3 7 2 2" xfId="27722" xr:uid="{00000000-0005-0000-0000-0000916B0000}"/>
    <cellStyle name="20% - Accent1 3 5 2 2 3 7 3" xfId="27723" xr:uid="{00000000-0005-0000-0000-0000926B0000}"/>
    <cellStyle name="20% - Accent1 3 5 2 2 3 8" xfId="27724" xr:uid="{00000000-0005-0000-0000-0000936B0000}"/>
    <cellStyle name="20% - Accent1 3 5 2 2 3 8 2" xfId="27725" xr:uid="{00000000-0005-0000-0000-0000946B0000}"/>
    <cellStyle name="20% - Accent1 3 5 2 2 3 8 2 2" xfId="27726" xr:uid="{00000000-0005-0000-0000-0000956B0000}"/>
    <cellStyle name="20% - Accent1 3 5 2 2 3 8 3" xfId="27727" xr:uid="{00000000-0005-0000-0000-0000966B0000}"/>
    <cellStyle name="20% - Accent1 3 5 2 2 3 9" xfId="27728" xr:uid="{00000000-0005-0000-0000-0000976B0000}"/>
    <cellStyle name="20% - Accent1 3 5 2 2 3 9 2" xfId="27729" xr:uid="{00000000-0005-0000-0000-0000986B0000}"/>
    <cellStyle name="20% - Accent1 3 5 2 2 4" xfId="27730" xr:uid="{00000000-0005-0000-0000-0000996B0000}"/>
    <cellStyle name="20% - Accent1 3 5 2 2 4 10" xfId="27731" xr:uid="{00000000-0005-0000-0000-00009A6B0000}"/>
    <cellStyle name="20% - Accent1 3 5 2 2 4 10 2" xfId="27732" xr:uid="{00000000-0005-0000-0000-00009B6B0000}"/>
    <cellStyle name="20% - Accent1 3 5 2 2 4 11" xfId="27733" xr:uid="{00000000-0005-0000-0000-00009C6B0000}"/>
    <cellStyle name="20% - Accent1 3 5 2 2 4 2" xfId="27734" xr:uid="{00000000-0005-0000-0000-00009D6B0000}"/>
    <cellStyle name="20% - Accent1 3 5 2 2 4 2 2" xfId="27735" xr:uid="{00000000-0005-0000-0000-00009E6B0000}"/>
    <cellStyle name="20% - Accent1 3 5 2 2 4 2 2 2" xfId="27736" xr:uid="{00000000-0005-0000-0000-00009F6B0000}"/>
    <cellStyle name="20% - Accent1 3 5 2 2 4 2 2 2 2" xfId="27737" xr:uid="{00000000-0005-0000-0000-0000A06B0000}"/>
    <cellStyle name="20% - Accent1 3 5 2 2 4 2 2 2 2 2" xfId="27738" xr:uid="{00000000-0005-0000-0000-0000A16B0000}"/>
    <cellStyle name="20% - Accent1 3 5 2 2 4 2 2 2 3" xfId="27739" xr:uid="{00000000-0005-0000-0000-0000A26B0000}"/>
    <cellStyle name="20% - Accent1 3 5 2 2 4 2 2 3" xfId="27740" xr:uid="{00000000-0005-0000-0000-0000A36B0000}"/>
    <cellStyle name="20% - Accent1 3 5 2 2 4 2 2 3 2" xfId="27741" xr:uid="{00000000-0005-0000-0000-0000A46B0000}"/>
    <cellStyle name="20% - Accent1 3 5 2 2 4 2 2 4" xfId="27742" xr:uid="{00000000-0005-0000-0000-0000A56B0000}"/>
    <cellStyle name="20% - Accent1 3 5 2 2 4 2 3" xfId="27743" xr:uid="{00000000-0005-0000-0000-0000A66B0000}"/>
    <cellStyle name="20% - Accent1 3 5 2 2 4 2 3 2" xfId="27744" xr:uid="{00000000-0005-0000-0000-0000A76B0000}"/>
    <cellStyle name="20% - Accent1 3 5 2 2 4 2 3 2 2" xfId="27745" xr:uid="{00000000-0005-0000-0000-0000A86B0000}"/>
    <cellStyle name="20% - Accent1 3 5 2 2 4 2 3 2 2 2" xfId="27746" xr:uid="{00000000-0005-0000-0000-0000A96B0000}"/>
    <cellStyle name="20% - Accent1 3 5 2 2 4 2 3 2 3" xfId="27747" xr:uid="{00000000-0005-0000-0000-0000AA6B0000}"/>
    <cellStyle name="20% - Accent1 3 5 2 2 4 2 3 3" xfId="27748" xr:uid="{00000000-0005-0000-0000-0000AB6B0000}"/>
    <cellStyle name="20% - Accent1 3 5 2 2 4 2 3 3 2" xfId="27749" xr:uid="{00000000-0005-0000-0000-0000AC6B0000}"/>
    <cellStyle name="20% - Accent1 3 5 2 2 4 2 3 4" xfId="27750" xr:uid="{00000000-0005-0000-0000-0000AD6B0000}"/>
    <cellStyle name="20% - Accent1 3 5 2 2 4 2 4" xfId="27751" xr:uid="{00000000-0005-0000-0000-0000AE6B0000}"/>
    <cellStyle name="20% - Accent1 3 5 2 2 4 2 4 2" xfId="27752" xr:uid="{00000000-0005-0000-0000-0000AF6B0000}"/>
    <cellStyle name="20% - Accent1 3 5 2 2 4 2 4 2 2" xfId="27753" xr:uid="{00000000-0005-0000-0000-0000B06B0000}"/>
    <cellStyle name="20% - Accent1 3 5 2 2 4 2 4 2 2 2" xfId="27754" xr:uid="{00000000-0005-0000-0000-0000B16B0000}"/>
    <cellStyle name="20% - Accent1 3 5 2 2 4 2 4 2 3" xfId="27755" xr:uid="{00000000-0005-0000-0000-0000B26B0000}"/>
    <cellStyle name="20% - Accent1 3 5 2 2 4 2 4 3" xfId="27756" xr:uid="{00000000-0005-0000-0000-0000B36B0000}"/>
    <cellStyle name="20% - Accent1 3 5 2 2 4 2 4 3 2" xfId="27757" xr:uid="{00000000-0005-0000-0000-0000B46B0000}"/>
    <cellStyle name="20% - Accent1 3 5 2 2 4 2 4 4" xfId="27758" xr:uid="{00000000-0005-0000-0000-0000B56B0000}"/>
    <cellStyle name="20% - Accent1 3 5 2 2 4 2 5" xfId="27759" xr:uid="{00000000-0005-0000-0000-0000B66B0000}"/>
    <cellStyle name="20% - Accent1 3 5 2 2 4 2 5 2" xfId="27760" xr:uid="{00000000-0005-0000-0000-0000B76B0000}"/>
    <cellStyle name="20% - Accent1 3 5 2 2 4 2 5 2 2" xfId="27761" xr:uid="{00000000-0005-0000-0000-0000B86B0000}"/>
    <cellStyle name="20% - Accent1 3 5 2 2 4 2 5 3" xfId="27762" xr:uid="{00000000-0005-0000-0000-0000B96B0000}"/>
    <cellStyle name="20% - Accent1 3 5 2 2 4 2 6" xfId="27763" xr:uid="{00000000-0005-0000-0000-0000BA6B0000}"/>
    <cellStyle name="20% - Accent1 3 5 2 2 4 2 6 2" xfId="27764" xr:uid="{00000000-0005-0000-0000-0000BB6B0000}"/>
    <cellStyle name="20% - Accent1 3 5 2 2 4 2 6 2 2" xfId="27765" xr:uid="{00000000-0005-0000-0000-0000BC6B0000}"/>
    <cellStyle name="20% - Accent1 3 5 2 2 4 2 6 3" xfId="27766" xr:uid="{00000000-0005-0000-0000-0000BD6B0000}"/>
    <cellStyle name="20% - Accent1 3 5 2 2 4 2 7" xfId="27767" xr:uid="{00000000-0005-0000-0000-0000BE6B0000}"/>
    <cellStyle name="20% - Accent1 3 5 2 2 4 2 7 2" xfId="27768" xr:uid="{00000000-0005-0000-0000-0000BF6B0000}"/>
    <cellStyle name="20% - Accent1 3 5 2 2 4 2 8" xfId="27769" xr:uid="{00000000-0005-0000-0000-0000C06B0000}"/>
    <cellStyle name="20% - Accent1 3 5 2 2 4 2 8 2" xfId="27770" xr:uid="{00000000-0005-0000-0000-0000C16B0000}"/>
    <cellStyle name="20% - Accent1 3 5 2 2 4 2 9" xfId="27771" xr:uid="{00000000-0005-0000-0000-0000C26B0000}"/>
    <cellStyle name="20% - Accent1 3 5 2 2 4 3" xfId="27772" xr:uid="{00000000-0005-0000-0000-0000C36B0000}"/>
    <cellStyle name="20% - Accent1 3 5 2 2 4 3 2" xfId="27773" xr:uid="{00000000-0005-0000-0000-0000C46B0000}"/>
    <cellStyle name="20% - Accent1 3 5 2 2 4 3 2 2" xfId="27774" xr:uid="{00000000-0005-0000-0000-0000C56B0000}"/>
    <cellStyle name="20% - Accent1 3 5 2 2 4 3 2 2 2" xfId="27775" xr:uid="{00000000-0005-0000-0000-0000C66B0000}"/>
    <cellStyle name="20% - Accent1 3 5 2 2 4 3 2 2 2 2" xfId="27776" xr:uid="{00000000-0005-0000-0000-0000C76B0000}"/>
    <cellStyle name="20% - Accent1 3 5 2 2 4 3 2 2 3" xfId="27777" xr:uid="{00000000-0005-0000-0000-0000C86B0000}"/>
    <cellStyle name="20% - Accent1 3 5 2 2 4 3 2 3" xfId="27778" xr:uid="{00000000-0005-0000-0000-0000C96B0000}"/>
    <cellStyle name="20% - Accent1 3 5 2 2 4 3 2 3 2" xfId="27779" xr:uid="{00000000-0005-0000-0000-0000CA6B0000}"/>
    <cellStyle name="20% - Accent1 3 5 2 2 4 3 2 4" xfId="27780" xr:uid="{00000000-0005-0000-0000-0000CB6B0000}"/>
    <cellStyle name="20% - Accent1 3 5 2 2 4 3 3" xfId="27781" xr:uid="{00000000-0005-0000-0000-0000CC6B0000}"/>
    <cellStyle name="20% - Accent1 3 5 2 2 4 3 3 2" xfId="27782" xr:uid="{00000000-0005-0000-0000-0000CD6B0000}"/>
    <cellStyle name="20% - Accent1 3 5 2 2 4 3 3 2 2" xfId="27783" xr:uid="{00000000-0005-0000-0000-0000CE6B0000}"/>
    <cellStyle name="20% - Accent1 3 5 2 2 4 3 3 2 2 2" xfId="27784" xr:uid="{00000000-0005-0000-0000-0000CF6B0000}"/>
    <cellStyle name="20% - Accent1 3 5 2 2 4 3 3 2 3" xfId="27785" xr:uid="{00000000-0005-0000-0000-0000D06B0000}"/>
    <cellStyle name="20% - Accent1 3 5 2 2 4 3 3 3" xfId="27786" xr:uid="{00000000-0005-0000-0000-0000D16B0000}"/>
    <cellStyle name="20% - Accent1 3 5 2 2 4 3 3 3 2" xfId="27787" xr:uid="{00000000-0005-0000-0000-0000D26B0000}"/>
    <cellStyle name="20% - Accent1 3 5 2 2 4 3 3 4" xfId="27788" xr:uid="{00000000-0005-0000-0000-0000D36B0000}"/>
    <cellStyle name="20% - Accent1 3 5 2 2 4 3 4" xfId="27789" xr:uid="{00000000-0005-0000-0000-0000D46B0000}"/>
    <cellStyle name="20% - Accent1 3 5 2 2 4 3 4 2" xfId="27790" xr:uid="{00000000-0005-0000-0000-0000D56B0000}"/>
    <cellStyle name="20% - Accent1 3 5 2 2 4 3 4 2 2" xfId="27791" xr:uid="{00000000-0005-0000-0000-0000D66B0000}"/>
    <cellStyle name="20% - Accent1 3 5 2 2 4 3 4 2 2 2" xfId="27792" xr:uid="{00000000-0005-0000-0000-0000D76B0000}"/>
    <cellStyle name="20% - Accent1 3 5 2 2 4 3 4 2 3" xfId="27793" xr:uid="{00000000-0005-0000-0000-0000D86B0000}"/>
    <cellStyle name="20% - Accent1 3 5 2 2 4 3 4 3" xfId="27794" xr:uid="{00000000-0005-0000-0000-0000D96B0000}"/>
    <cellStyle name="20% - Accent1 3 5 2 2 4 3 4 3 2" xfId="27795" xr:uid="{00000000-0005-0000-0000-0000DA6B0000}"/>
    <cellStyle name="20% - Accent1 3 5 2 2 4 3 4 4" xfId="27796" xr:uid="{00000000-0005-0000-0000-0000DB6B0000}"/>
    <cellStyle name="20% - Accent1 3 5 2 2 4 3 5" xfId="27797" xr:uid="{00000000-0005-0000-0000-0000DC6B0000}"/>
    <cellStyle name="20% - Accent1 3 5 2 2 4 3 5 2" xfId="27798" xr:uid="{00000000-0005-0000-0000-0000DD6B0000}"/>
    <cellStyle name="20% - Accent1 3 5 2 2 4 3 5 2 2" xfId="27799" xr:uid="{00000000-0005-0000-0000-0000DE6B0000}"/>
    <cellStyle name="20% - Accent1 3 5 2 2 4 3 5 3" xfId="27800" xr:uid="{00000000-0005-0000-0000-0000DF6B0000}"/>
    <cellStyle name="20% - Accent1 3 5 2 2 4 3 6" xfId="27801" xr:uid="{00000000-0005-0000-0000-0000E06B0000}"/>
    <cellStyle name="20% - Accent1 3 5 2 2 4 3 6 2" xfId="27802" xr:uid="{00000000-0005-0000-0000-0000E16B0000}"/>
    <cellStyle name="20% - Accent1 3 5 2 2 4 3 6 2 2" xfId="27803" xr:uid="{00000000-0005-0000-0000-0000E26B0000}"/>
    <cellStyle name="20% - Accent1 3 5 2 2 4 3 6 3" xfId="27804" xr:uid="{00000000-0005-0000-0000-0000E36B0000}"/>
    <cellStyle name="20% - Accent1 3 5 2 2 4 3 7" xfId="27805" xr:uid="{00000000-0005-0000-0000-0000E46B0000}"/>
    <cellStyle name="20% - Accent1 3 5 2 2 4 3 7 2" xfId="27806" xr:uid="{00000000-0005-0000-0000-0000E56B0000}"/>
    <cellStyle name="20% - Accent1 3 5 2 2 4 3 8" xfId="27807" xr:uid="{00000000-0005-0000-0000-0000E66B0000}"/>
    <cellStyle name="20% - Accent1 3 5 2 2 4 3 8 2" xfId="27808" xr:uid="{00000000-0005-0000-0000-0000E76B0000}"/>
    <cellStyle name="20% - Accent1 3 5 2 2 4 3 9" xfId="27809" xr:uid="{00000000-0005-0000-0000-0000E86B0000}"/>
    <cellStyle name="20% - Accent1 3 5 2 2 4 4" xfId="27810" xr:uid="{00000000-0005-0000-0000-0000E96B0000}"/>
    <cellStyle name="20% - Accent1 3 5 2 2 4 4 2" xfId="27811" xr:uid="{00000000-0005-0000-0000-0000EA6B0000}"/>
    <cellStyle name="20% - Accent1 3 5 2 2 4 4 2 2" xfId="27812" xr:uid="{00000000-0005-0000-0000-0000EB6B0000}"/>
    <cellStyle name="20% - Accent1 3 5 2 2 4 4 2 2 2" xfId="27813" xr:uid="{00000000-0005-0000-0000-0000EC6B0000}"/>
    <cellStyle name="20% - Accent1 3 5 2 2 4 4 2 3" xfId="27814" xr:uid="{00000000-0005-0000-0000-0000ED6B0000}"/>
    <cellStyle name="20% - Accent1 3 5 2 2 4 4 3" xfId="27815" xr:uid="{00000000-0005-0000-0000-0000EE6B0000}"/>
    <cellStyle name="20% - Accent1 3 5 2 2 4 4 3 2" xfId="27816" xr:uid="{00000000-0005-0000-0000-0000EF6B0000}"/>
    <cellStyle name="20% - Accent1 3 5 2 2 4 4 4" xfId="27817" xr:uid="{00000000-0005-0000-0000-0000F06B0000}"/>
    <cellStyle name="20% - Accent1 3 5 2 2 4 5" xfId="27818" xr:uid="{00000000-0005-0000-0000-0000F16B0000}"/>
    <cellStyle name="20% - Accent1 3 5 2 2 4 5 2" xfId="27819" xr:uid="{00000000-0005-0000-0000-0000F26B0000}"/>
    <cellStyle name="20% - Accent1 3 5 2 2 4 5 2 2" xfId="27820" xr:uid="{00000000-0005-0000-0000-0000F36B0000}"/>
    <cellStyle name="20% - Accent1 3 5 2 2 4 5 2 2 2" xfId="27821" xr:uid="{00000000-0005-0000-0000-0000F46B0000}"/>
    <cellStyle name="20% - Accent1 3 5 2 2 4 5 2 3" xfId="27822" xr:uid="{00000000-0005-0000-0000-0000F56B0000}"/>
    <cellStyle name="20% - Accent1 3 5 2 2 4 5 3" xfId="27823" xr:uid="{00000000-0005-0000-0000-0000F66B0000}"/>
    <cellStyle name="20% - Accent1 3 5 2 2 4 5 3 2" xfId="27824" xr:uid="{00000000-0005-0000-0000-0000F76B0000}"/>
    <cellStyle name="20% - Accent1 3 5 2 2 4 5 4" xfId="27825" xr:uid="{00000000-0005-0000-0000-0000F86B0000}"/>
    <cellStyle name="20% - Accent1 3 5 2 2 4 6" xfId="27826" xr:uid="{00000000-0005-0000-0000-0000F96B0000}"/>
    <cellStyle name="20% - Accent1 3 5 2 2 4 6 2" xfId="27827" xr:uid="{00000000-0005-0000-0000-0000FA6B0000}"/>
    <cellStyle name="20% - Accent1 3 5 2 2 4 6 2 2" xfId="27828" xr:uid="{00000000-0005-0000-0000-0000FB6B0000}"/>
    <cellStyle name="20% - Accent1 3 5 2 2 4 6 2 2 2" xfId="27829" xr:uid="{00000000-0005-0000-0000-0000FC6B0000}"/>
    <cellStyle name="20% - Accent1 3 5 2 2 4 6 2 3" xfId="27830" xr:uid="{00000000-0005-0000-0000-0000FD6B0000}"/>
    <cellStyle name="20% - Accent1 3 5 2 2 4 6 3" xfId="27831" xr:uid="{00000000-0005-0000-0000-0000FE6B0000}"/>
    <cellStyle name="20% - Accent1 3 5 2 2 4 6 3 2" xfId="27832" xr:uid="{00000000-0005-0000-0000-0000FF6B0000}"/>
    <cellStyle name="20% - Accent1 3 5 2 2 4 6 4" xfId="27833" xr:uid="{00000000-0005-0000-0000-0000006C0000}"/>
    <cellStyle name="20% - Accent1 3 5 2 2 4 7" xfId="27834" xr:uid="{00000000-0005-0000-0000-0000016C0000}"/>
    <cellStyle name="20% - Accent1 3 5 2 2 4 7 2" xfId="27835" xr:uid="{00000000-0005-0000-0000-0000026C0000}"/>
    <cellStyle name="20% - Accent1 3 5 2 2 4 7 2 2" xfId="27836" xr:uid="{00000000-0005-0000-0000-0000036C0000}"/>
    <cellStyle name="20% - Accent1 3 5 2 2 4 7 3" xfId="27837" xr:uid="{00000000-0005-0000-0000-0000046C0000}"/>
    <cellStyle name="20% - Accent1 3 5 2 2 4 8" xfId="27838" xr:uid="{00000000-0005-0000-0000-0000056C0000}"/>
    <cellStyle name="20% - Accent1 3 5 2 2 4 8 2" xfId="27839" xr:uid="{00000000-0005-0000-0000-0000066C0000}"/>
    <cellStyle name="20% - Accent1 3 5 2 2 4 8 2 2" xfId="27840" xr:uid="{00000000-0005-0000-0000-0000076C0000}"/>
    <cellStyle name="20% - Accent1 3 5 2 2 4 8 3" xfId="27841" xr:uid="{00000000-0005-0000-0000-0000086C0000}"/>
    <cellStyle name="20% - Accent1 3 5 2 2 4 9" xfId="27842" xr:uid="{00000000-0005-0000-0000-0000096C0000}"/>
    <cellStyle name="20% - Accent1 3 5 2 2 4 9 2" xfId="27843" xr:uid="{00000000-0005-0000-0000-00000A6C0000}"/>
    <cellStyle name="20% - Accent1 3 5 2 2 5" xfId="27844" xr:uid="{00000000-0005-0000-0000-00000B6C0000}"/>
    <cellStyle name="20% - Accent1 3 5 2 2 5 2" xfId="27845" xr:uid="{00000000-0005-0000-0000-00000C6C0000}"/>
    <cellStyle name="20% - Accent1 3 5 2 2 5 2 2" xfId="27846" xr:uid="{00000000-0005-0000-0000-00000D6C0000}"/>
    <cellStyle name="20% - Accent1 3 5 2 2 5 2 2 2" xfId="27847" xr:uid="{00000000-0005-0000-0000-00000E6C0000}"/>
    <cellStyle name="20% - Accent1 3 5 2 2 5 2 2 2 2" xfId="27848" xr:uid="{00000000-0005-0000-0000-00000F6C0000}"/>
    <cellStyle name="20% - Accent1 3 5 2 2 5 2 2 3" xfId="27849" xr:uid="{00000000-0005-0000-0000-0000106C0000}"/>
    <cellStyle name="20% - Accent1 3 5 2 2 5 2 3" xfId="27850" xr:uid="{00000000-0005-0000-0000-0000116C0000}"/>
    <cellStyle name="20% - Accent1 3 5 2 2 5 2 3 2" xfId="27851" xr:uid="{00000000-0005-0000-0000-0000126C0000}"/>
    <cellStyle name="20% - Accent1 3 5 2 2 5 2 4" xfId="27852" xr:uid="{00000000-0005-0000-0000-0000136C0000}"/>
    <cellStyle name="20% - Accent1 3 5 2 2 5 3" xfId="27853" xr:uid="{00000000-0005-0000-0000-0000146C0000}"/>
    <cellStyle name="20% - Accent1 3 5 2 2 5 3 2" xfId="27854" xr:uid="{00000000-0005-0000-0000-0000156C0000}"/>
    <cellStyle name="20% - Accent1 3 5 2 2 5 3 2 2" xfId="27855" xr:uid="{00000000-0005-0000-0000-0000166C0000}"/>
    <cellStyle name="20% - Accent1 3 5 2 2 5 3 2 2 2" xfId="27856" xr:uid="{00000000-0005-0000-0000-0000176C0000}"/>
    <cellStyle name="20% - Accent1 3 5 2 2 5 3 2 3" xfId="27857" xr:uid="{00000000-0005-0000-0000-0000186C0000}"/>
    <cellStyle name="20% - Accent1 3 5 2 2 5 3 3" xfId="27858" xr:uid="{00000000-0005-0000-0000-0000196C0000}"/>
    <cellStyle name="20% - Accent1 3 5 2 2 5 3 3 2" xfId="27859" xr:uid="{00000000-0005-0000-0000-00001A6C0000}"/>
    <cellStyle name="20% - Accent1 3 5 2 2 5 3 4" xfId="27860" xr:uid="{00000000-0005-0000-0000-00001B6C0000}"/>
    <cellStyle name="20% - Accent1 3 5 2 2 5 4" xfId="27861" xr:uid="{00000000-0005-0000-0000-00001C6C0000}"/>
    <cellStyle name="20% - Accent1 3 5 2 2 5 4 2" xfId="27862" xr:uid="{00000000-0005-0000-0000-00001D6C0000}"/>
    <cellStyle name="20% - Accent1 3 5 2 2 5 4 2 2" xfId="27863" xr:uid="{00000000-0005-0000-0000-00001E6C0000}"/>
    <cellStyle name="20% - Accent1 3 5 2 2 5 4 2 2 2" xfId="27864" xr:uid="{00000000-0005-0000-0000-00001F6C0000}"/>
    <cellStyle name="20% - Accent1 3 5 2 2 5 4 2 3" xfId="27865" xr:uid="{00000000-0005-0000-0000-0000206C0000}"/>
    <cellStyle name="20% - Accent1 3 5 2 2 5 4 3" xfId="27866" xr:uid="{00000000-0005-0000-0000-0000216C0000}"/>
    <cellStyle name="20% - Accent1 3 5 2 2 5 4 3 2" xfId="27867" xr:uid="{00000000-0005-0000-0000-0000226C0000}"/>
    <cellStyle name="20% - Accent1 3 5 2 2 5 4 4" xfId="27868" xr:uid="{00000000-0005-0000-0000-0000236C0000}"/>
    <cellStyle name="20% - Accent1 3 5 2 2 5 5" xfId="27869" xr:uid="{00000000-0005-0000-0000-0000246C0000}"/>
    <cellStyle name="20% - Accent1 3 5 2 2 5 5 2" xfId="27870" xr:uid="{00000000-0005-0000-0000-0000256C0000}"/>
    <cellStyle name="20% - Accent1 3 5 2 2 5 5 2 2" xfId="27871" xr:uid="{00000000-0005-0000-0000-0000266C0000}"/>
    <cellStyle name="20% - Accent1 3 5 2 2 5 5 3" xfId="27872" xr:uid="{00000000-0005-0000-0000-0000276C0000}"/>
    <cellStyle name="20% - Accent1 3 5 2 2 5 6" xfId="27873" xr:uid="{00000000-0005-0000-0000-0000286C0000}"/>
    <cellStyle name="20% - Accent1 3 5 2 2 5 6 2" xfId="27874" xr:uid="{00000000-0005-0000-0000-0000296C0000}"/>
    <cellStyle name="20% - Accent1 3 5 2 2 5 6 2 2" xfId="27875" xr:uid="{00000000-0005-0000-0000-00002A6C0000}"/>
    <cellStyle name="20% - Accent1 3 5 2 2 5 6 3" xfId="27876" xr:uid="{00000000-0005-0000-0000-00002B6C0000}"/>
    <cellStyle name="20% - Accent1 3 5 2 2 5 7" xfId="27877" xr:uid="{00000000-0005-0000-0000-00002C6C0000}"/>
    <cellStyle name="20% - Accent1 3 5 2 2 5 7 2" xfId="27878" xr:uid="{00000000-0005-0000-0000-00002D6C0000}"/>
    <cellStyle name="20% - Accent1 3 5 2 2 5 8" xfId="27879" xr:uid="{00000000-0005-0000-0000-00002E6C0000}"/>
    <cellStyle name="20% - Accent1 3 5 2 2 5 8 2" xfId="27880" xr:uid="{00000000-0005-0000-0000-00002F6C0000}"/>
    <cellStyle name="20% - Accent1 3 5 2 2 5 9" xfId="27881" xr:uid="{00000000-0005-0000-0000-0000306C0000}"/>
    <cellStyle name="20% - Accent1 3 5 2 2 6" xfId="27882" xr:uid="{00000000-0005-0000-0000-0000316C0000}"/>
    <cellStyle name="20% - Accent1 3 5 2 2 6 2" xfId="27883" xr:uid="{00000000-0005-0000-0000-0000326C0000}"/>
    <cellStyle name="20% - Accent1 3 5 2 2 6 2 2" xfId="27884" xr:uid="{00000000-0005-0000-0000-0000336C0000}"/>
    <cellStyle name="20% - Accent1 3 5 2 2 6 2 2 2" xfId="27885" xr:uid="{00000000-0005-0000-0000-0000346C0000}"/>
    <cellStyle name="20% - Accent1 3 5 2 2 6 2 2 2 2" xfId="27886" xr:uid="{00000000-0005-0000-0000-0000356C0000}"/>
    <cellStyle name="20% - Accent1 3 5 2 2 6 2 2 3" xfId="27887" xr:uid="{00000000-0005-0000-0000-0000366C0000}"/>
    <cellStyle name="20% - Accent1 3 5 2 2 6 2 3" xfId="27888" xr:uid="{00000000-0005-0000-0000-0000376C0000}"/>
    <cellStyle name="20% - Accent1 3 5 2 2 6 2 3 2" xfId="27889" xr:uid="{00000000-0005-0000-0000-0000386C0000}"/>
    <cellStyle name="20% - Accent1 3 5 2 2 6 2 4" xfId="27890" xr:uid="{00000000-0005-0000-0000-0000396C0000}"/>
    <cellStyle name="20% - Accent1 3 5 2 2 6 3" xfId="27891" xr:uid="{00000000-0005-0000-0000-00003A6C0000}"/>
    <cellStyle name="20% - Accent1 3 5 2 2 6 3 2" xfId="27892" xr:uid="{00000000-0005-0000-0000-00003B6C0000}"/>
    <cellStyle name="20% - Accent1 3 5 2 2 6 3 2 2" xfId="27893" xr:uid="{00000000-0005-0000-0000-00003C6C0000}"/>
    <cellStyle name="20% - Accent1 3 5 2 2 6 3 2 2 2" xfId="27894" xr:uid="{00000000-0005-0000-0000-00003D6C0000}"/>
    <cellStyle name="20% - Accent1 3 5 2 2 6 3 2 3" xfId="27895" xr:uid="{00000000-0005-0000-0000-00003E6C0000}"/>
    <cellStyle name="20% - Accent1 3 5 2 2 6 3 3" xfId="27896" xr:uid="{00000000-0005-0000-0000-00003F6C0000}"/>
    <cellStyle name="20% - Accent1 3 5 2 2 6 3 3 2" xfId="27897" xr:uid="{00000000-0005-0000-0000-0000406C0000}"/>
    <cellStyle name="20% - Accent1 3 5 2 2 6 3 4" xfId="27898" xr:uid="{00000000-0005-0000-0000-0000416C0000}"/>
    <cellStyle name="20% - Accent1 3 5 2 2 6 4" xfId="27899" xr:uid="{00000000-0005-0000-0000-0000426C0000}"/>
    <cellStyle name="20% - Accent1 3 5 2 2 6 4 2" xfId="27900" xr:uid="{00000000-0005-0000-0000-0000436C0000}"/>
    <cellStyle name="20% - Accent1 3 5 2 2 6 4 2 2" xfId="27901" xr:uid="{00000000-0005-0000-0000-0000446C0000}"/>
    <cellStyle name="20% - Accent1 3 5 2 2 6 4 2 2 2" xfId="27902" xr:uid="{00000000-0005-0000-0000-0000456C0000}"/>
    <cellStyle name="20% - Accent1 3 5 2 2 6 4 2 3" xfId="27903" xr:uid="{00000000-0005-0000-0000-0000466C0000}"/>
    <cellStyle name="20% - Accent1 3 5 2 2 6 4 3" xfId="27904" xr:uid="{00000000-0005-0000-0000-0000476C0000}"/>
    <cellStyle name="20% - Accent1 3 5 2 2 6 4 3 2" xfId="27905" xr:uid="{00000000-0005-0000-0000-0000486C0000}"/>
    <cellStyle name="20% - Accent1 3 5 2 2 6 4 4" xfId="27906" xr:uid="{00000000-0005-0000-0000-0000496C0000}"/>
    <cellStyle name="20% - Accent1 3 5 2 2 6 5" xfId="27907" xr:uid="{00000000-0005-0000-0000-00004A6C0000}"/>
    <cellStyle name="20% - Accent1 3 5 2 2 6 5 2" xfId="27908" xr:uid="{00000000-0005-0000-0000-00004B6C0000}"/>
    <cellStyle name="20% - Accent1 3 5 2 2 6 5 2 2" xfId="27909" xr:uid="{00000000-0005-0000-0000-00004C6C0000}"/>
    <cellStyle name="20% - Accent1 3 5 2 2 6 5 3" xfId="27910" xr:uid="{00000000-0005-0000-0000-00004D6C0000}"/>
    <cellStyle name="20% - Accent1 3 5 2 2 6 6" xfId="27911" xr:uid="{00000000-0005-0000-0000-00004E6C0000}"/>
    <cellStyle name="20% - Accent1 3 5 2 2 6 6 2" xfId="27912" xr:uid="{00000000-0005-0000-0000-00004F6C0000}"/>
    <cellStyle name="20% - Accent1 3 5 2 2 6 6 2 2" xfId="27913" xr:uid="{00000000-0005-0000-0000-0000506C0000}"/>
    <cellStyle name="20% - Accent1 3 5 2 2 6 6 3" xfId="27914" xr:uid="{00000000-0005-0000-0000-0000516C0000}"/>
    <cellStyle name="20% - Accent1 3 5 2 2 6 7" xfId="27915" xr:uid="{00000000-0005-0000-0000-0000526C0000}"/>
    <cellStyle name="20% - Accent1 3 5 2 2 6 7 2" xfId="27916" xr:uid="{00000000-0005-0000-0000-0000536C0000}"/>
    <cellStyle name="20% - Accent1 3 5 2 2 6 8" xfId="27917" xr:uid="{00000000-0005-0000-0000-0000546C0000}"/>
    <cellStyle name="20% - Accent1 3 5 2 2 6 8 2" xfId="27918" xr:uid="{00000000-0005-0000-0000-0000556C0000}"/>
    <cellStyle name="20% - Accent1 3 5 2 2 6 9" xfId="27919" xr:uid="{00000000-0005-0000-0000-0000566C0000}"/>
    <cellStyle name="20% - Accent1 3 5 2 2 7" xfId="27920" xr:uid="{00000000-0005-0000-0000-0000576C0000}"/>
    <cellStyle name="20% - Accent1 3 5 2 2 7 2" xfId="27921" xr:uid="{00000000-0005-0000-0000-0000586C0000}"/>
    <cellStyle name="20% - Accent1 3 5 2 2 7 2 2" xfId="27922" xr:uid="{00000000-0005-0000-0000-0000596C0000}"/>
    <cellStyle name="20% - Accent1 3 5 2 2 7 2 2 2" xfId="27923" xr:uid="{00000000-0005-0000-0000-00005A6C0000}"/>
    <cellStyle name="20% - Accent1 3 5 2 2 7 2 3" xfId="27924" xr:uid="{00000000-0005-0000-0000-00005B6C0000}"/>
    <cellStyle name="20% - Accent1 3 5 2 2 7 3" xfId="27925" xr:uid="{00000000-0005-0000-0000-00005C6C0000}"/>
    <cellStyle name="20% - Accent1 3 5 2 2 7 3 2" xfId="27926" xr:uid="{00000000-0005-0000-0000-00005D6C0000}"/>
    <cellStyle name="20% - Accent1 3 5 2 2 7 4" xfId="27927" xr:uid="{00000000-0005-0000-0000-00005E6C0000}"/>
    <cellStyle name="20% - Accent1 3 5 2 2 8" xfId="27928" xr:uid="{00000000-0005-0000-0000-00005F6C0000}"/>
    <cellStyle name="20% - Accent1 3 5 2 2 8 2" xfId="27929" xr:uid="{00000000-0005-0000-0000-0000606C0000}"/>
    <cellStyle name="20% - Accent1 3 5 2 2 8 2 2" xfId="27930" xr:uid="{00000000-0005-0000-0000-0000616C0000}"/>
    <cellStyle name="20% - Accent1 3 5 2 2 8 2 2 2" xfId="27931" xr:uid="{00000000-0005-0000-0000-0000626C0000}"/>
    <cellStyle name="20% - Accent1 3 5 2 2 8 2 3" xfId="27932" xr:uid="{00000000-0005-0000-0000-0000636C0000}"/>
    <cellStyle name="20% - Accent1 3 5 2 2 8 3" xfId="27933" xr:uid="{00000000-0005-0000-0000-0000646C0000}"/>
    <cellStyle name="20% - Accent1 3 5 2 2 8 3 2" xfId="27934" xr:uid="{00000000-0005-0000-0000-0000656C0000}"/>
    <cellStyle name="20% - Accent1 3 5 2 2 8 4" xfId="27935" xr:uid="{00000000-0005-0000-0000-0000666C0000}"/>
    <cellStyle name="20% - Accent1 3 5 2 2 9" xfId="27936" xr:uid="{00000000-0005-0000-0000-0000676C0000}"/>
    <cellStyle name="20% - Accent1 3 5 2 2 9 2" xfId="27937" xr:uid="{00000000-0005-0000-0000-0000686C0000}"/>
    <cellStyle name="20% - Accent1 3 5 2 2 9 2 2" xfId="27938" xr:uid="{00000000-0005-0000-0000-0000696C0000}"/>
    <cellStyle name="20% - Accent1 3 5 2 2 9 2 2 2" xfId="27939" xr:uid="{00000000-0005-0000-0000-00006A6C0000}"/>
    <cellStyle name="20% - Accent1 3 5 2 2 9 2 3" xfId="27940" xr:uid="{00000000-0005-0000-0000-00006B6C0000}"/>
    <cellStyle name="20% - Accent1 3 5 2 2 9 3" xfId="27941" xr:uid="{00000000-0005-0000-0000-00006C6C0000}"/>
    <cellStyle name="20% - Accent1 3 5 2 2 9 3 2" xfId="27942" xr:uid="{00000000-0005-0000-0000-00006D6C0000}"/>
    <cellStyle name="20% - Accent1 3 5 2 2 9 4" xfId="27943" xr:uid="{00000000-0005-0000-0000-00006E6C0000}"/>
    <cellStyle name="20% - Accent1 3 5 2 3" xfId="27944" xr:uid="{00000000-0005-0000-0000-00006F6C0000}"/>
    <cellStyle name="20% - Accent1 3 5 2 3 10" xfId="27945" xr:uid="{00000000-0005-0000-0000-0000706C0000}"/>
    <cellStyle name="20% - Accent1 3 5 2 3 10 2" xfId="27946" xr:uid="{00000000-0005-0000-0000-0000716C0000}"/>
    <cellStyle name="20% - Accent1 3 5 2 3 11" xfId="27947" xr:uid="{00000000-0005-0000-0000-0000726C0000}"/>
    <cellStyle name="20% - Accent1 3 5 2 3 2" xfId="27948" xr:uid="{00000000-0005-0000-0000-0000736C0000}"/>
    <cellStyle name="20% - Accent1 3 5 2 3 2 2" xfId="27949" xr:uid="{00000000-0005-0000-0000-0000746C0000}"/>
    <cellStyle name="20% - Accent1 3 5 2 3 2 2 2" xfId="27950" xr:uid="{00000000-0005-0000-0000-0000756C0000}"/>
    <cellStyle name="20% - Accent1 3 5 2 3 2 2 2 2" xfId="27951" xr:uid="{00000000-0005-0000-0000-0000766C0000}"/>
    <cellStyle name="20% - Accent1 3 5 2 3 2 2 2 2 2" xfId="27952" xr:uid="{00000000-0005-0000-0000-0000776C0000}"/>
    <cellStyle name="20% - Accent1 3 5 2 3 2 2 2 3" xfId="27953" xr:uid="{00000000-0005-0000-0000-0000786C0000}"/>
    <cellStyle name="20% - Accent1 3 5 2 3 2 2 3" xfId="27954" xr:uid="{00000000-0005-0000-0000-0000796C0000}"/>
    <cellStyle name="20% - Accent1 3 5 2 3 2 2 3 2" xfId="27955" xr:uid="{00000000-0005-0000-0000-00007A6C0000}"/>
    <cellStyle name="20% - Accent1 3 5 2 3 2 2 4" xfId="27956" xr:uid="{00000000-0005-0000-0000-00007B6C0000}"/>
    <cellStyle name="20% - Accent1 3 5 2 3 2 3" xfId="27957" xr:uid="{00000000-0005-0000-0000-00007C6C0000}"/>
    <cellStyle name="20% - Accent1 3 5 2 3 2 3 2" xfId="27958" xr:uid="{00000000-0005-0000-0000-00007D6C0000}"/>
    <cellStyle name="20% - Accent1 3 5 2 3 2 3 2 2" xfId="27959" xr:uid="{00000000-0005-0000-0000-00007E6C0000}"/>
    <cellStyle name="20% - Accent1 3 5 2 3 2 3 2 2 2" xfId="27960" xr:uid="{00000000-0005-0000-0000-00007F6C0000}"/>
    <cellStyle name="20% - Accent1 3 5 2 3 2 3 2 3" xfId="27961" xr:uid="{00000000-0005-0000-0000-0000806C0000}"/>
    <cellStyle name="20% - Accent1 3 5 2 3 2 3 3" xfId="27962" xr:uid="{00000000-0005-0000-0000-0000816C0000}"/>
    <cellStyle name="20% - Accent1 3 5 2 3 2 3 3 2" xfId="27963" xr:uid="{00000000-0005-0000-0000-0000826C0000}"/>
    <cellStyle name="20% - Accent1 3 5 2 3 2 3 4" xfId="27964" xr:uid="{00000000-0005-0000-0000-0000836C0000}"/>
    <cellStyle name="20% - Accent1 3 5 2 3 2 4" xfId="27965" xr:uid="{00000000-0005-0000-0000-0000846C0000}"/>
    <cellStyle name="20% - Accent1 3 5 2 3 2 4 2" xfId="27966" xr:uid="{00000000-0005-0000-0000-0000856C0000}"/>
    <cellStyle name="20% - Accent1 3 5 2 3 2 4 2 2" xfId="27967" xr:uid="{00000000-0005-0000-0000-0000866C0000}"/>
    <cellStyle name="20% - Accent1 3 5 2 3 2 4 2 2 2" xfId="27968" xr:uid="{00000000-0005-0000-0000-0000876C0000}"/>
    <cellStyle name="20% - Accent1 3 5 2 3 2 4 2 3" xfId="27969" xr:uid="{00000000-0005-0000-0000-0000886C0000}"/>
    <cellStyle name="20% - Accent1 3 5 2 3 2 4 3" xfId="27970" xr:uid="{00000000-0005-0000-0000-0000896C0000}"/>
    <cellStyle name="20% - Accent1 3 5 2 3 2 4 3 2" xfId="27971" xr:uid="{00000000-0005-0000-0000-00008A6C0000}"/>
    <cellStyle name="20% - Accent1 3 5 2 3 2 4 4" xfId="27972" xr:uid="{00000000-0005-0000-0000-00008B6C0000}"/>
    <cellStyle name="20% - Accent1 3 5 2 3 2 5" xfId="27973" xr:uid="{00000000-0005-0000-0000-00008C6C0000}"/>
    <cellStyle name="20% - Accent1 3 5 2 3 2 5 2" xfId="27974" xr:uid="{00000000-0005-0000-0000-00008D6C0000}"/>
    <cellStyle name="20% - Accent1 3 5 2 3 2 5 2 2" xfId="27975" xr:uid="{00000000-0005-0000-0000-00008E6C0000}"/>
    <cellStyle name="20% - Accent1 3 5 2 3 2 5 3" xfId="27976" xr:uid="{00000000-0005-0000-0000-00008F6C0000}"/>
    <cellStyle name="20% - Accent1 3 5 2 3 2 6" xfId="27977" xr:uid="{00000000-0005-0000-0000-0000906C0000}"/>
    <cellStyle name="20% - Accent1 3 5 2 3 2 6 2" xfId="27978" xr:uid="{00000000-0005-0000-0000-0000916C0000}"/>
    <cellStyle name="20% - Accent1 3 5 2 3 2 6 2 2" xfId="27979" xr:uid="{00000000-0005-0000-0000-0000926C0000}"/>
    <cellStyle name="20% - Accent1 3 5 2 3 2 6 3" xfId="27980" xr:uid="{00000000-0005-0000-0000-0000936C0000}"/>
    <cellStyle name="20% - Accent1 3 5 2 3 2 7" xfId="27981" xr:uid="{00000000-0005-0000-0000-0000946C0000}"/>
    <cellStyle name="20% - Accent1 3 5 2 3 2 7 2" xfId="27982" xr:uid="{00000000-0005-0000-0000-0000956C0000}"/>
    <cellStyle name="20% - Accent1 3 5 2 3 2 8" xfId="27983" xr:uid="{00000000-0005-0000-0000-0000966C0000}"/>
    <cellStyle name="20% - Accent1 3 5 2 3 2 8 2" xfId="27984" xr:uid="{00000000-0005-0000-0000-0000976C0000}"/>
    <cellStyle name="20% - Accent1 3 5 2 3 2 9" xfId="27985" xr:uid="{00000000-0005-0000-0000-0000986C0000}"/>
    <cellStyle name="20% - Accent1 3 5 2 3 3" xfId="27986" xr:uid="{00000000-0005-0000-0000-0000996C0000}"/>
    <cellStyle name="20% - Accent1 3 5 2 3 3 2" xfId="27987" xr:uid="{00000000-0005-0000-0000-00009A6C0000}"/>
    <cellStyle name="20% - Accent1 3 5 2 3 3 2 2" xfId="27988" xr:uid="{00000000-0005-0000-0000-00009B6C0000}"/>
    <cellStyle name="20% - Accent1 3 5 2 3 3 2 2 2" xfId="27989" xr:uid="{00000000-0005-0000-0000-00009C6C0000}"/>
    <cellStyle name="20% - Accent1 3 5 2 3 3 2 2 2 2" xfId="27990" xr:uid="{00000000-0005-0000-0000-00009D6C0000}"/>
    <cellStyle name="20% - Accent1 3 5 2 3 3 2 2 3" xfId="27991" xr:uid="{00000000-0005-0000-0000-00009E6C0000}"/>
    <cellStyle name="20% - Accent1 3 5 2 3 3 2 3" xfId="27992" xr:uid="{00000000-0005-0000-0000-00009F6C0000}"/>
    <cellStyle name="20% - Accent1 3 5 2 3 3 2 3 2" xfId="27993" xr:uid="{00000000-0005-0000-0000-0000A06C0000}"/>
    <cellStyle name="20% - Accent1 3 5 2 3 3 2 4" xfId="27994" xr:uid="{00000000-0005-0000-0000-0000A16C0000}"/>
    <cellStyle name="20% - Accent1 3 5 2 3 3 3" xfId="27995" xr:uid="{00000000-0005-0000-0000-0000A26C0000}"/>
    <cellStyle name="20% - Accent1 3 5 2 3 3 3 2" xfId="27996" xr:uid="{00000000-0005-0000-0000-0000A36C0000}"/>
    <cellStyle name="20% - Accent1 3 5 2 3 3 3 2 2" xfId="27997" xr:uid="{00000000-0005-0000-0000-0000A46C0000}"/>
    <cellStyle name="20% - Accent1 3 5 2 3 3 3 2 2 2" xfId="27998" xr:uid="{00000000-0005-0000-0000-0000A56C0000}"/>
    <cellStyle name="20% - Accent1 3 5 2 3 3 3 2 3" xfId="27999" xr:uid="{00000000-0005-0000-0000-0000A66C0000}"/>
    <cellStyle name="20% - Accent1 3 5 2 3 3 3 3" xfId="28000" xr:uid="{00000000-0005-0000-0000-0000A76C0000}"/>
    <cellStyle name="20% - Accent1 3 5 2 3 3 3 3 2" xfId="28001" xr:uid="{00000000-0005-0000-0000-0000A86C0000}"/>
    <cellStyle name="20% - Accent1 3 5 2 3 3 3 4" xfId="28002" xr:uid="{00000000-0005-0000-0000-0000A96C0000}"/>
    <cellStyle name="20% - Accent1 3 5 2 3 3 4" xfId="28003" xr:uid="{00000000-0005-0000-0000-0000AA6C0000}"/>
    <cellStyle name="20% - Accent1 3 5 2 3 3 4 2" xfId="28004" xr:uid="{00000000-0005-0000-0000-0000AB6C0000}"/>
    <cellStyle name="20% - Accent1 3 5 2 3 3 4 2 2" xfId="28005" xr:uid="{00000000-0005-0000-0000-0000AC6C0000}"/>
    <cellStyle name="20% - Accent1 3 5 2 3 3 4 2 2 2" xfId="28006" xr:uid="{00000000-0005-0000-0000-0000AD6C0000}"/>
    <cellStyle name="20% - Accent1 3 5 2 3 3 4 2 3" xfId="28007" xr:uid="{00000000-0005-0000-0000-0000AE6C0000}"/>
    <cellStyle name="20% - Accent1 3 5 2 3 3 4 3" xfId="28008" xr:uid="{00000000-0005-0000-0000-0000AF6C0000}"/>
    <cellStyle name="20% - Accent1 3 5 2 3 3 4 3 2" xfId="28009" xr:uid="{00000000-0005-0000-0000-0000B06C0000}"/>
    <cellStyle name="20% - Accent1 3 5 2 3 3 4 4" xfId="28010" xr:uid="{00000000-0005-0000-0000-0000B16C0000}"/>
    <cellStyle name="20% - Accent1 3 5 2 3 3 5" xfId="28011" xr:uid="{00000000-0005-0000-0000-0000B26C0000}"/>
    <cellStyle name="20% - Accent1 3 5 2 3 3 5 2" xfId="28012" xr:uid="{00000000-0005-0000-0000-0000B36C0000}"/>
    <cellStyle name="20% - Accent1 3 5 2 3 3 5 2 2" xfId="28013" xr:uid="{00000000-0005-0000-0000-0000B46C0000}"/>
    <cellStyle name="20% - Accent1 3 5 2 3 3 5 3" xfId="28014" xr:uid="{00000000-0005-0000-0000-0000B56C0000}"/>
    <cellStyle name="20% - Accent1 3 5 2 3 3 6" xfId="28015" xr:uid="{00000000-0005-0000-0000-0000B66C0000}"/>
    <cellStyle name="20% - Accent1 3 5 2 3 3 6 2" xfId="28016" xr:uid="{00000000-0005-0000-0000-0000B76C0000}"/>
    <cellStyle name="20% - Accent1 3 5 2 3 3 6 2 2" xfId="28017" xr:uid="{00000000-0005-0000-0000-0000B86C0000}"/>
    <cellStyle name="20% - Accent1 3 5 2 3 3 6 3" xfId="28018" xr:uid="{00000000-0005-0000-0000-0000B96C0000}"/>
    <cellStyle name="20% - Accent1 3 5 2 3 3 7" xfId="28019" xr:uid="{00000000-0005-0000-0000-0000BA6C0000}"/>
    <cellStyle name="20% - Accent1 3 5 2 3 3 7 2" xfId="28020" xr:uid="{00000000-0005-0000-0000-0000BB6C0000}"/>
    <cellStyle name="20% - Accent1 3 5 2 3 3 8" xfId="28021" xr:uid="{00000000-0005-0000-0000-0000BC6C0000}"/>
    <cellStyle name="20% - Accent1 3 5 2 3 3 8 2" xfId="28022" xr:uid="{00000000-0005-0000-0000-0000BD6C0000}"/>
    <cellStyle name="20% - Accent1 3 5 2 3 3 9" xfId="28023" xr:uid="{00000000-0005-0000-0000-0000BE6C0000}"/>
    <cellStyle name="20% - Accent1 3 5 2 3 4" xfId="28024" xr:uid="{00000000-0005-0000-0000-0000BF6C0000}"/>
    <cellStyle name="20% - Accent1 3 5 2 3 4 2" xfId="28025" xr:uid="{00000000-0005-0000-0000-0000C06C0000}"/>
    <cellStyle name="20% - Accent1 3 5 2 3 4 2 2" xfId="28026" xr:uid="{00000000-0005-0000-0000-0000C16C0000}"/>
    <cellStyle name="20% - Accent1 3 5 2 3 4 2 2 2" xfId="28027" xr:uid="{00000000-0005-0000-0000-0000C26C0000}"/>
    <cellStyle name="20% - Accent1 3 5 2 3 4 2 3" xfId="28028" xr:uid="{00000000-0005-0000-0000-0000C36C0000}"/>
    <cellStyle name="20% - Accent1 3 5 2 3 4 3" xfId="28029" xr:uid="{00000000-0005-0000-0000-0000C46C0000}"/>
    <cellStyle name="20% - Accent1 3 5 2 3 4 3 2" xfId="28030" xr:uid="{00000000-0005-0000-0000-0000C56C0000}"/>
    <cellStyle name="20% - Accent1 3 5 2 3 4 4" xfId="28031" xr:uid="{00000000-0005-0000-0000-0000C66C0000}"/>
    <cellStyle name="20% - Accent1 3 5 2 3 5" xfId="28032" xr:uid="{00000000-0005-0000-0000-0000C76C0000}"/>
    <cellStyle name="20% - Accent1 3 5 2 3 5 2" xfId="28033" xr:uid="{00000000-0005-0000-0000-0000C86C0000}"/>
    <cellStyle name="20% - Accent1 3 5 2 3 5 2 2" xfId="28034" xr:uid="{00000000-0005-0000-0000-0000C96C0000}"/>
    <cellStyle name="20% - Accent1 3 5 2 3 5 2 2 2" xfId="28035" xr:uid="{00000000-0005-0000-0000-0000CA6C0000}"/>
    <cellStyle name="20% - Accent1 3 5 2 3 5 2 3" xfId="28036" xr:uid="{00000000-0005-0000-0000-0000CB6C0000}"/>
    <cellStyle name="20% - Accent1 3 5 2 3 5 3" xfId="28037" xr:uid="{00000000-0005-0000-0000-0000CC6C0000}"/>
    <cellStyle name="20% - Accent1 3 5 2 3 5 3 2" xfId="28038" xr:uid="{00000000-0005-0000-0000-0000CD6C0000}"/>
    <cellStyle name="20% - Accent1 3 5 2 3 5 4" xfId="28039" xr:uid="{00000000-0005-0000-0000-0000CE6C0000}"/>
    <cellStyle name="20% - Accent1 3 5 2 3 6" xfId="28040" xr:uid="{00000000-0005-0000-0000-0000CF6C0000}"/>
    <cellStyle name="20% - Accent1 3 5 2 3 6 2" xfId="28041" xr:uid="{00000000-0005-0000-0000-0000D06C0000}"/>
    <cellStyle name="20% - Accent1 3 5 2 3 6 2 2" xfId="28042" xr:uid="{00000000-0005-0000-0000-0000D16C0000}"/>
    <cellStyle name="20% - Accent1 3 5 2 3 6 2 2 2" xfId="28043" xr:uid="{00000000-0005-0000-0000-0000D26C0000}"/>
    <cellStyle name="20% - Accent1 3 5 2 3 6 2 3" xfId="28044" xr:uid="{00000000-0005-0000-0000-0000D36C0000}"/>
    <cellStyle name="20% - Accent1 3 5 2 3 6 3" xfId="28045" xr:uid="{00000000-0005-0000-0000-0000D46C0000}"/>
    <cellStyle name="20% - Accent1 3 5 2 3 6 3 2" xfId="28046" xr:uid="{00000000-0005-0000-0000-0000D56C0000}"/>
    <cellStyle name="20% - Accent1 3 5 2 3 6 4" xfId="28047" xr:uid="{00000000-0005-0000-0000-0000D66C0000}"/>
    <cellStyle name="20% - Accent1 3 5 2 3 7" xfId="28048" xr:uid="{00000000-0005-0000-0000-0000D76C0000}"/>
    <cellStyle name="20% - Accent1 3 5 2 3 7 2" xfId="28049" xr:uid="{00000000-0005-0000-0000-0000D86C0000}"/>
    <cellStyle name="20% - Accent1 3 5 2 3 7 2 2" xfId="28050" xr:uid="{00000000-0005-0000-0000-0000D96C0000}"/>
    <cellStyle name="20% - Accent1 3 5 2 3 7 3" xfId="28051" xr:uid="{00000000-0005-0000-0000-0000DA6C0000}"/>
    <cellStyle name="20% - Accent1 3 5 2 3 8" xfId="28052" xr:uid="{00000000-0005-0000-0000-0000DB6C0000}"/>
    <cellStyle name="20% - Accent1 3 5 2 3 8 2" xfId="28053" xr:uid="{00000000-0005-0000-0000-0000DC6C0000}"/>
    <cellStyle name="20% - Accent1 3 5 2 3 8 2 2" xfId="28054" xr:uid="{00000000-0005-0000-0000-0000DD6C0000}"/>
    <cellStyle name="20% - Accent1 3 5 2 3 8 3" xfId="28055" xr:uid="{00000000-0005-0000-0000-0000DE6C0000}"/>
    <cellStyle name="20% - Accent1 3 5 2 3 9" xfId="28056" xr:uid="{00000000-0005-0000-0000-0000DF6C0000}"/>
    <cellStyle name="20% - Accent1 3 5 2 3 9 2" xfId="28057" xr:uid="{00000000-0005-0000-0000-0000E06C0000}"/>
    <cellStyle name="20% - Accent1 3 5 2 4" xfId="28058" xr:uid="{00000000-0005-0000-0000-0000E16C0000}"/>
    <cellStyle name="20% - Accent1 3 5 2 4 10" xfId="28059" xr:uid="{00000000-0005-0000-0000-0000E26C0000}"/>
    <cellStyle name="20% - Accent1 3 5 2 4 10 2" xfId="28060" xr:uid="{00000000-0005-0000-0000-0000E36C0000}"/>
    <cellStyle name="20% - Accent1 3 5 2 4 11" xfId="28061" xr:uid="{00000000-0005-0000-0000-0000E46C0000}"/>
    <cellStyle name="20% - Accent1 3 5 2 4 2" xfId="28062" xr:uid="{00000000-0005-0000-0000-0000E56C0000}"/>
    <cellStyle name="20% - Accent1 3 5 2 4 2 2" xfId="28063" xr:uid="{00000000-0005-0000-0000-0000E66C0000}"/>
    <cellStyle name="20% - Accent1 3 5 2 4 2 2 2" xfId="28064" xr:uid="{00000000-0005-0000-0000-0000E76C0000}"/>
    <cellStyle name="20% - Accent1 3 5 2 4 2 2 2 2" xfId="28065" xr:uid="{00000000-0005-0000-0000-0000E86C0000}"/>
    <cellStyle name="20% - Accent1 3 5 2 4 2 2 2 2 2" xfId="28066" xr:uid="{00000000-0005-0000-0000-0000E96C0000}"/>
    <cellStyle name="20% - Accent1 3 5 2 4 2 2 2 3" xfId="28067" xr:uid="{00000000-0005-0000-0000-0000EA6C0000}"/>
    <cellStyle name="20% - Accent1 3 5 2 4 2 2 3" xfId="28068" xr:uid="{00000000-0005-0000-0000-0000EB6C0000}"/>
    <cellStyle name="20% - Accent1 3 5 2 4 2 2 3 2" xfId="28069" xr:uid="{00000000-0005-0000-0000-0000EC6C0000}"/>
    <cellStyle name="20% - Accent1 3 5 2 4 2 2 4" xfId="28070" xr:uid="{00000000-0005-0000-0000-0000ED6C0000}"/>
    <cellStyle name="20% - Accent1 3 5 2 4 2 3" xfId="28071" xr:uid="{00000000-0005-0000-0000-0000EE6C0000}"/>
    <cellStyle name="20% - Accent1 3 5 2 4 2 3 2" xfId="28072" xr:uid="{00000000-0005-0000-0000-0000EF6C0000}"/>
    <cellStyle name="20% - Accent1 3 5 2 4 2 3 2 2" xfId="28073" xr:uid="{00000000-0005-0000-0000-0000F06C0000}"/>
    <cellStyle name="20% - Accent1 3 5 2 4 2 3 2 2 2" xfId="28074" xr:uid="{00000000-0005-0000-0000-0000F16C0000}"/>
    <cellStyle name="20% - Accent1 3 5 2 4 2 3 2 3" xfId="28075" xr:uid="{00000000-0005-0000-0000-0000F26C0000}"/>
    <cellStyle name="20% - Accent1 3 5 2 4 2 3 3" xfId="28076" xr:uid="{00000000-0005-0000-0000-0000F36C0000}"/>
    <cellStyle name="20% - Accent1 3 5 2 4 2 3 3 2" xfId="28077" xr:uid="{00000000-0005-0000-0000-0000F46C0000}"/>
    <cellStyle name="20% - Accent1 3 5 2 4 2 3 4" xfId="28078" xr:uid="{00000000-0005-0000-0000-0000F56C0000}"/>
    <cellStyle name="20% - Accent1 3 5 2 4 2 4" xfId="28079" xr:uid="{00000000-0005-0000-0000-0000F66C0000}"/>
    <cellStyle name="20% - Accent1 3 5 2 4 2 4 2" xfId="28080" xr:uid="{00000000-0005-0000-0000-0000F76C0000}"/>
    <cellStyle name="20% - Accent1 3 5 2 4 2 4 2 2" xfId="28081" xr:uid="{00000000-0005-0000-0000-0000F86C0000}"/>
    <cellStyle name="20% - Accent1 3 5 2 4 2 4 2 2 2" xfId="28082" xr:uid="{00000000-0005-0000-0000-0000F96C0000}"/>
    <cellStyle name="20% - Accent1 3 5 2 4 2 4 2 3" xfId="28083" xr:uid="{00000000-0005-0000-0000-0000FA6C0000}"/>
    <cellStyle name="20% - Accent1 3 5 2 4 2 4 3" xfId="28084" xr:uid="{00000000-0005-0000-0000-0000FB6C0000}"/>
    <cellStyle name="20% - Accent1 3 5 2 4 2 4 3 2" xfId="28085" xr:uid="{00000000-0005-0000-0000-0000FC6C0000}"/>
    <cellStyle name="20% - Accent1 3 5 2 4 2 4 4" xfId="28086" xr:uid="{00000000-0005-0000-0000-0000FD6C0000}"/>
    <cellStyle name="20% - Accent1 3 5 2 4 2 5" xfId="28087" xr:uid="{00000000-0005-0000-0000-0000FE6C0000}"/>
    <cellStyle name="20% - Accent1 3 5 2 4 2 5 2" xfId="28088" xr:uid="{00000000-0005-0000-0000-0000FF6C0000}"/>
    <cellStyle name="20% - Accent1 3 5 2 4 2 5 2 2" xfId="28089" xr:uid="{00000000-0005-0000-0000-0000006D0000}"/>
    <cellStyle name="20% - Accent1 3 5 2 4 2 5 3" xfId="28090" xr:uid="{00000000-0005-0000-0000-0000016D0000}"/>
    <cellStyle name="20% - Accent1 3 5 2 4 2 6" xfId="28091" xr:uid="{00000000-0005-0000-0000-0000026D0000}"/>
    <cellStyle name="20% - Accent1 3 5 2 4 2 6 2" xfId="28092" xr:uid="{00000000-0005-0000-0000-0000036D0000}"/>
    <cellStyle name="20% - Accent1 3 5 2 4 2 6 2 2" xfId="28093" xr:uid="{00000000-0005-0000-0000-0000046D0000}"/>
    <cellStyle name="20% - Accent1 3 5 2 4 2 6 3" xfId="28094" xr:uid="{00000000-0005-0000-0000-0000056D0000}"/>
    <cellStyle name="20% - Accent1 3 5 2 4 2 7" xfId="28095" xr:uid="{00000000-0005-0000-0000-0000066D0000}"/>
    <cellStyle name="20% - Accent1 3 5 2 4 2 7 2" xfId="28096" xr:uid="{00000000-0005-0000-0000-0000076D0000}"/>
    <cellStyle name="20% - Accent1 3 5 2 4 2 8" xfId="28097" xr:uid="{00000000-0005-0000-0000-0000086D0000}"/>
    <cellStyle name="20% - Accent1 3 5 2 4 2 8 2" xfId="28098" xr:uid="{00000000-0005-0000-0000-0000096D0000}"/>
    <cellStyle name="20% - Accent1 3 5 2 4 2 9" xfId="28099" xr:uid="{00000000-0005-0000-0000-00000A6D0000}"/>
    <cellStyle name="20% - Accent1 3 5 2 4 3" xfId="28100" xr:uid="{00000000-0005-0000-0000-00000B6D0000}"/>
    <cellStyle name="20% - Accent1 3 5 2 4 3 2" xfId="28101" xr:uid="{00000000-0005-0000-0000-00000C6D0000}"/>
    <cellStyle name="20% - Accent1 3 5 2 4 3 2 2" xfId="28102" xr:uid="{00000000-0005-0000-0000-00000D6D0000}"/>
    <cellStyle name="20% - Accent1 3 5 2 4 3 2 2 2" xfId="28103" xr:uid="{00000000-0005-0000-0000-00000E6D0000}"/>
    <cellStyle name="20% - Accent1 3 5 2 4 3 2 2 2 2" xfId="28104" xr:uid="{00000000-0005-0000-0000-00000F6D0000}"/>
    <cellStyle name="20% - Accent1 3 5 2 4 3 2 2 3" xfId="28105" xr:uid="{00000000-0005-0000-0000-0000106D0000}"/>
    <cellStyle name="20% - Accent1 3 5 2 4 3 2 3" xfId="28106" xr:uid="{00000000-0005-0000-0000-0000116D0000}"/>
    <cellStyle name="20% - Accent1 3 5 2 4 3 2 3 2" xfId="28107" xr:uid="{00000000-0005-0000-0000-0000126D0000}"/>
    <cellStyle name="20% - Accent1 3 5 2 4 3 2 4" xfId="28108" xr:uid="{00000000-0005-0000-0000-0000136D0000}"/>
    <cellStyle name="20% - Accent1 3 5 2 4 3 3" xfId="28109" xr:uid="{00000000-0005-0000-0000-0000146D0000}"/>
    <cellStyle name="20% - Accent1 3 5 2 4 3 3 2" xfId="28110" xr:uid="{00000000-0005-0000-0000-0000156D0000}"/>
    <cellStyle name="20% - Accent1 3 5 2 4 3 3 2 2" xfId="28111" xr:uid="{00000000-0005-0000-0000-0000166D0000}"/>
    <cellStyle name="20% - Accent1 3 5 2 4 3 3 2 2 2" xfId="28112" xr:uid="{00000000-0005-0000-0000-0000176D0000}"/>
    <cellStyle name="20% - Accent1 3 5 2 4 3 3 2 3" xfId="28113" xr:uid="{00000000-0005-0000-0000-0000186D0000}"/>
    <cellStyle name="20% - Accent1 3 5 2 4 3 3 3" xfId="28114" xr:uid="{00000000-0005-0000-0000-0000196D0000}"/>
    <cellStyle name="20% - Accent1 3 5 2 4 3 3 3 2" xfId="28115" xr:uid="{00000000-0005-0000-0000-00001A6D0000}"/>
    <cellStyle name="20% - Accent1 3 5 2 4 3 3 4" xfId="28116" xr:uid="{00000000-0005-0000-0000-00001B6D0000}"/>
    <cellStyle name="20% - Accent1 3 5 2 4 3 4" xfId="28117" xr:uid="{00000000-0005-0000-0000-00001C6D0000}"/>
    <cellStyle name="20% - Accent1 3 5 2 4 3 4 2" xfId="28118" xr:uid="{00000000-0005-0000-0000-00001D6D0000}"/>
    <cellStyle name="20% - Accent1 3 5 2 4 3 4 2 2" xfId="28119" xr:uid="{00000000-0005-0000-0000-00001E6D0000}"/>
    <cellStyle name="20% - Accent1 3 5 2 4 3 4 2 2 2" xfId="28120" xr:uid="{00000000-0005-0000-0000-00001F6D0000}"/>
    <cellStyle name="20% - Accent1 3 5 2 4 3 4 2 3" xfId="28121" xr:uid="{00000000-0005-0000-0000-0000206D0000}"/>
    <cellStyle name="20% - Accent1 3 5 2 4 3 4 3" xfId="28122" xr:uid="{00000000-0005-0000-0000-0000216D0000}"/>
    <cellStyle name="20% - Accent1 3 5 2 4 3 4 3 2" xfId="28123" xr:uid="{00000000-0005-0000-0000-0000226D0000}"/>
    <cellStyle name="20% - Accent1 3 5 2 4 3 4 4" xfId="28124" xr:uid="{00000000-0005-0000-0000-0000236D0000}"/>
    <cellStyle name="20% - Accent1 3 5 2 4 3 5" xfId="28125" xr:uid="{00000000-0005-0000-0000-0000246D0000}"/>
    <cellStyle name="20% - Accent1 3 5 2 4 3 5 2" xfId="28126" xr:uid="{00000000-0005-0000-0000-0000256D0000}"/>
    <cellStyle name="20% - Accent1 3 5 2 4 3 5 2 2" xfId="28127" xr:uid="{00000000-0005-0000-0000-0000266D0000}"/>
    <cellStyle name="20% - Accent1 3 5 2 4 3 5 3" xfId="28128" xr:uid="{00000000-0005-0000-0000-0000276D0000}"/>
    <cellStyle name="20% - Accent1 3 5 2 4 3 6" xfId="28129" xr:uid="{00000000-0005-0000-0000-0000286D0000}"/>
    <cellStyle name="20% - Accent1 3 5 2 4 3 6 2" xfId="28130" xr:uid="{00000000-0005-0000-0000-0000296D0000}"/>
    <cellStyle name="20% - Accent1 3 5 2 4 3 6 2 2" xfId="28131" xr:uid="{00000000-0005-0000-0000-00002A6D0000}"/>
    <cellStyle name="20% - Accent1 3 5 2 4 3 6 3" xfId="28132" xr:uid="{00000000-0005-0000-0000-00002B6D0000}"/>
    <cellStyle name="20% - Accent1 3 5 2 4 3 7" xfId="28133" xr:uid="{00000000-0005-0000-0000-00002C6D0000}"/>
    <cellStyle name="20% - Accent1 3 5 2 4 3 7 2" xfId="28134" xr:uid="{00000000-0005-0000-0000-00002D6D0000}"/>
    <cellStyle name="20% - Accent1 3 5 2 4 3 8" xfId="28135" xr:uid="{00000000-0005-0000-0000-00002E6D0000}"/>
    <cellStyle name="20% - Accent1 3 5 2 4 3 8 2" xfId="28136" xr:uid="{00000000-0005-0000-0000-00002F6D0000}"/>
    <cellStyle name="20% - Accent1 3 5 2 4 3 9" xfId="28137" xr:uid="{00000000-0005-0000-0000-0000306D0000}"/>
    <cellStyle name="20% - Accent1 3 5 2 4 4" xfId="28138" xr:uid="{00000000-0005-0000-0000-0000316D0000}"/>
    <cellStyle name="20% - Accent1 3 5 2 4 4 2" xfId="28139" xr:uid="{00000000-0005-0000-0000-0000326D0000}"/>
    <cellStyle name="20% - Accent1 3 5 2 4 4 2 2" xfId="28140" xr:uid="{00000000-0005-0000-0000-0000336D0000}"/>
    <cellStyle name="20% - Accent1 3 5 2 4 4 2 2 2" xfId="28141" xr:uid="{00000000-0005-0000-0000-0000346D0000}"/>
    <cellStyle name="20% - Accent1 3 5 2 4 4 2 3" xfId="28142" xr:uid="{00000000-0005-0000-0000-0000356D0000}"/>
    <cellStyle name="20% - Accent1 3 5 2 4 4 3" xfId="28143" xr:uid="{00000000-0005-0000-0000-0000366D0000}"/>
    <cellStyle name="20% - Accent1 3 5 2 4 4 3 2" xfId="28144" xr:uid="{00000000-0005-0000-0000-0000376D0000}"/>
    <cellStyle name="20% - Accent1 3 5 2 4 4 4" xfId="28145" xr:uid="{00000000-0005-0000-0000-0000386D0000}"/>
    <cellStyle name="20% - Accent1 3 5 2 4 5" xfId="28146" xr:uid="{00000000-0005-0000-0000-0000396D0000}"/>
    <cellStyle name="20% - Accent1 3 5 2 4 5 2" xfId="28147" xr:uid="{00000000-0005-0000-0000-00003A6D0000}"/>
    <cellStyle name="20% - Accent1 3 5 2 4 5 2 2" xfId="28148" xr:uid="{00000000-0005-0000-0000-00003B6D0000}"/>
    <cellStyle name="20% - Accent1 3 5 2 4 5 2 2 2" xfId="28149" xr:uid="{00000000-0005-0000-0000-00003C6D0000}"/>
    <cellStyle name="20% - Accent1 3 5 2 4 5 2 3" xfId="28150" xr:uid="{00000000-0005-0000-0000-00003D6D0000}"/>
    <cellStyle name="20% - Accent1 3 5 2 4 5 3" xfId="28151" xr:uid="{00000000-0005-0000-0000-00003E6D0000}"/>
    <cellStyle name="20% - Accent1 3 5 2 4 5 3 2" xfId="28152" xr:uid="{00000000-0005-0000-0000-00003F6D0000}"/>
    <cellStyle name="20% - Accent1 3 5 2 4 5 4" xfId="28153" xr:uid="{00000000-0005-0000-0000-0000406D0000}"/>
    <cellStyle name="20% - Accent1 3 5 2 4 6" xfId="28154" xr:uid="{00000000-0005-0000-0000-0000416D0000}"/>
    <cellStyle name="20% - Accent1 3 5 2 4 6 2" xfId="28155" xr:uid="{00000000-0005-0000-0000-0000426D0000}"/>
    <cellStyle name="20% - Accent1 3 5 2 4 6 2 2" xfId="28156" xr:uid="{00000000-0005-0000-0000-0000436D0000}"/>
    <cellStyle name="20% - Accent1 3 5 2 4 6 2 2 2" xfId="28157" xr:uid="{00000000-0005-0000-0000-0000446D0000}"/>
    <cellStyle name="20% - Accent1 3 5 2 4 6 2 3" xfId="28158" xr:uid="{00000000-0005-0000-0000-0000456D0000}"/>
    <cellStyle name="20% - Accent1 3 5 2 4 6 3" xfId="28159" xr:uid="{00000000-0005-0000-0000-0000466D0000}"/>
    <cellStyle name="20% - Accent1 3 5 2 4 6 3 2" xfId="28160" xr:uid="{00000000-0005-0000-0000-0000476D0000}"/>
    <cellStyle name="20% - Accent1 3 5 2 4 6 4" xfId="28161" xr:uid="{00000000-0005-0000-0000-0000486D0000}"/>
    <cellStyle name="20% - Accent1 3 5 2 4 7" xfId="28162" xr:uid="{00000000-0005-0000-0000-0000496D0000}"/>
    <cellStyle name="20% - Accent1 3 5 2 4 7 2" xfId="28163" xr:uid="{00000000-0005-0000-0000-00004A6D0000}"/>
    <cellStyle name="20% - Accent1 3 5 2 4 7 2 2" xfId="28164" xr:uid="{00000000-0005-0000-0000-00004B6D0000}"/>
    <cellStyle name="20% - Accent1 3 5 2 4 7 3" xfId="28165" xr:uid="{00000000-0005-0000-0000-00004C6D0000}"/>
    <cellStyle name="20% - Accent1 3 5 2 4 8" xfId="28166" xr:uid="{00000000-0005-0000-0000-00004D6D0000}"/>
    <cellStyle name="20% - Accent1 3 5 2 4 8 2" xfId="28167" xr:uid="{00000000-0005-0000-0000-00004E6D0000}"/>
    <cellStyle name="20% - Accent1 3 5 2 4 8 2 2" xfId="28168" xr:uid="{00000000-0005-0000-0000-00004F6D0000}"/>
    <cellStyle name="20% - Accent1 3 5 2 4 8 3" xfId="28169" xr:uid="{00000000-0005-0000-0000-0000506D0000}"/>
    <cellStyle name="20% - Accent1 3 5 2 4 9" xfId="28170" xr:uid="{00000000-0005-0000-0000-0000516D0000}"/>
    <cellStyle name="20% - Accent1 3 5 2 4 9 2" xfId="28171" xr:uid="{00000000-0005-0000-0000-0000526D0000}"/>
    <cellStyle name="20% - Accent1 3 5 2 5" xfId="28172" xr:uid="{00000000-0005-0000-0000-0000536D0000}"/>
    <cellStyle name="20% - Accent1 3 5 2 5 10" xfId="28173" xr:uid="{00000000-0005-0000-0000-0000546D0000}"/>
    <cellStyle name="20% - Accent1 3 5 2 5 10 2" xfId="28174" xr:uid="{00000000-0005-0000-0000-0000556D0000}"/>
    <cellStyle name="20% - Accent1 3 5 2 5 11" xfId="28175" xr:uid="{00000000-0005-0000-0000-0000566D0000}"/>
    <cellStyle name="20% - Accent1 3 5 2 5 2" xfId="28176" xr:uid="{00000000-0005-0000-0000-0000576D0000}"/>
    <cellStyle name="20% - Accent1 3 5 2 5 2 2" xfId="28177" xr:uid="{00000000-0005-0000-0000-0000586D0000}"/>
    <cellStyle name="20% - Accent1 3 5 2 5 2 2 2" xfId="28178" xr:uid="{00000000-0005-0000-0000-0000596D0000}"/>
    <cellStyle name="20% - Accent1 3 5 2 5 2 2 2 2" xfId="28179" xr:uid="{00000000-0005-0000-0000-00005A6D0000}"/>
    <cellStyle name="20% - Accent1 3 5 2 5 2 2 2 2 2" xfId="28180" xr:uid="{00000000-0005-0000-0000-00005B6D0000}"/>
    <cellStyle name="20% - Accent1 3 5 2 5 2 2 2 3" xfId="28181" xr:uid="{00000000-0005-0000-0000-00005C6D0000}"/>
    <cellStyle name="20% - Accent1 3 5 2 5 2 2 3" xfId="28182" xr:uid="{00000000-0005-0000-0000-00005D6D0000}"/>
    <cellStyle name="20% - Accent1 3 5 2 5 2 2 3 2" xfId="28183" xr:uid="{00000000-0005-0000-0000-00005E6D0000}"/>
    <cellStyle name="20% - Accent1 3 5 2 5 2 2 4" xfId="28184" xr:uid="{00000000-0005-0000-0000-00005F6D0000}"/>
    <cellStyle name="20% - Accent1 3 5 2 5 2 3" xfId="28185" xr:uid="{00000000-0005-0000-0000-0000606D0000}"/>
    <cellStyle name="20% - Accent1 3 5 2 5 2 3 2" xfId="28186" xr:uid="{00000000-0005-0000-0000-0000616D0000}"/>
    <cellStyle name="20% - Accent1 3 5 2 5 2 3 2 2" xfId="28187" xr:uid="{00000000-0005-0000-0000-0000626D0000}"/>
    <cellStyle name="20% - Accent1 3 5 2 5 2 3 2 2 2" xfId="28188" xr:uid="{00000000-0005-0000-0000-0000636D0000}"/>
    <cellStyle name="20% - Accent1 3 5 2 5 2 3 2 3" xfId="28189" xr:uid="{00000000-0005-0000-0000-0000646D0000}"/>
    <cellStyle name="20% - Accent1 3 5 2 5 2 3 3" xfId="28190" xr:uid="{00000000-0005-0000-0000-0000656D0000}"/>
    <cellStyle name="20% - Accent1 3 5 2 5 2 3 3 2" xfId="28191" xr:uid="{00000000-0005-0000-0000-0000666D0000}"/>
    <cellStyle name="20% - Accent1 3 5 2 5 2 3 4" xfId="28192" xr:uid="{00000000-0005-0000-0000-0000676D0000}"/>
    <cellStyle name="20% - Accent1 3 5 2 5 2 4" xfId="28193" xr:uid="{00000000-0005-0000-0000-0000686D0000}"/>
    <cellStyle name="20% - Accent1 3 5 2 5 2 4 2" xfId="28194" xr:uid="{00000000-0005-0000-0000-0000696D0000}"/>
    <cellStyle name="20% - Accent1 3 5 2 5 2 4 2 2" xfId="28195" xr:uid="{00000000-0005-0000-0000-00006A6D0000}"/>
    <cellStyle name="20% - Accent1 3 5 2 5 2 4 2 2 2" xfId="28196" xr:uid="{00000000-0005-0000-0000-00006B6D0000}"/>
    <cellStyle name="20% - Accent1 3 5 2 5 2 4 2 3" xfId="28197" xr:uid="{00000000-0005-0000-0000-00006C6D0000}"/>
    <cellStyle name="20% - Accent1 3 5 2 5 2 4 3" xfId="28198" xr:uid="{00000000-0005-0000-0000-00006D6D0000}"/>
    <cellStyle name="20% - Accent1 3 5 2 5 2 4 3 2" xfId="28199" xr:uid="{00000000-0005-0000-0000-00006E6D0000}"/>
    <cellStyle name="20% - Accent1 3 5 2 5 2 4 4" xfId="28200" xr:uid="{00000000-0005-0000-0000-00006F6D0000}"/>
    <cellStyle name="20% - Accent1 3 5 2 5 2 5" xfId="28201" xr:uid="{00000000-0005-0000-0000-0000706D0000}"/>
    <cellStyle name="20% - Accent1 3 5 2 5 2 5 2" xfId="28202" xr:uid="{00000000-0005-0000-0000-0000716D0000}"/>
    <cellStyle name="20% - Accent1 3 5 2 5 2 5 2 2" xfId="28203" xr:uid="{00000000-0005-0000-0000-0000726D0000}"/>
    <cellStyle name="20% - Accent1 3 5 2 5 2 5 3" xfId="28204" xr:uid="{00000000-0005-0000-0000-0000736D0000}"/>
    <cellStyle name="20% - Accent1 3 5 2 5 2 6" xfId="28205" xr:uid="{00000000-0005-0000-0000-0000746D0000}"/>
    <cellStyle name="20% - Accent1 3 5 2 5 2 6 2" xfId="28206" xr:uid="{00000000-0005-0000-0000-0000756D0000}"/>
    <cellStyle name="20% - Accent1 3 5 2 5 2 6 2 2" xfId="28207" xr:uid="{00000000-0005-0000-0000-0000766D0000}"/>
    <cellStyle name="20% - Accent1 3 5 2 5 2 6 3" xfId="28208" xr:uid="{00000000-0005-0000-0000-0000776D0000}"/>
    <cellStyle name="20% - Accent1 3 5 2 5 2 7" xfId="28209" xr:uid="{00000000-0005-0000-0000-0000786D0000}"/>
    <cellStyle name="20% - Accent1 3 5 2 5 2 7 2" xfId="28210" xr:uid="{00000000-0005-0000-0000-0000796D0000}"/>
    <cellStyle name="20% - Accent1 3 5 2 5 2 8" xfId="28211" xr:uid="{00000000-0005-0000-0000-00007A6D0000}"/>
    <cellStyle name="20% - Accent1 3 5 2 5 2 8 2" xfId="28212" xr:uid="{00000000-0005-0000-0000-00007B6D0000}"/>
    <cellStyle name="20% - Accent1 3 5 2 5 2 9" xfId="28213" xr:uid="{00000000-0005-0000-0000-00007C6D0000}"/>
    <cellStyle name="20% - Accent1 3 5 2 5 3" xfId="28214" xr:uid="{00000000-0005-0000-0000-00007D6D0000}"/>
    <cellStyle name="20% - Accent1 3 5 2 5 3 2" xfId="28215" xr:uid="{00000000-0005-0000-0000-00007E6D0000}"/>
    <cellStyle name="20% - Accent1 3 5 2 5 3 2 2" xfId="28216" xr:uid="{00000000-0005-0000-0000-00007F6D0000}"/>
    <cellStyle name="20% - Accent1 3 5 2 5 3 2 2 2" xfId="28217" xr:uid="{00000000-0005-0000-0000-0000806D0000}"/>
    <cellStyle name="20% - Accent1 3 5 2 5 3 2 2 2 2" xfId="28218" xr:uid="{00000000-0005-0000-0000-0000816D0000}"/>
    <cellStyle name="20% - Accent1 3 5 2 5 3 2 2 3" xfId="28219" xr:uid="{00000000-0005-0000-0000-0000826D0000}"/>
    <cellStyle name="20% - Accent1 3 5 2 5 3 2 3" xfId="28220" xr:uid="{00000000-0005-0000-0000-0000836D0000}"/>
    <cellStyle name="20% - Accent1 3 5 2 5 3 2 3 2" xfId="28221" xr:uid="{00000000-0005-0000-0000-0000846D0000}"/>
    <cellStyle name="20% - Accent1 3 5 2 5 3 2 4" xfId="28222" xr:uid="{00000000-0005-0000-0000-0000856D0000}"/>
    <cellStyle name="20% - Accent1 3 5 2 5 3 3" xfId="28223" xr:uid="{00000000-0005-0000-0000-0000866D0000}"/>
    <cellStyle name="20% - Accent1 3 5 2 5 3 3 2" xfId="28224" xr:uid="{00000000-0005-0000-0000-0000876D0000}"/>
    <cellStyle name="20% - Accent1 3 5 2 5 3 3 2 2" xfId="28225" xr:uid="{00000000-0005-0000-0000-0000886D0000}"/>
    <cellStyle name="20% - Accent1 3 5 2 5 3 3 2 2 2" xfId="28226" xr:uid="{00000000-0005-0000-0000-0000896D0000}"/>
    <cellStyle name="20% - Accent1 3 5 2 5 3 3 2 3" xfId="28227" xr:uid="{00000000-0005-0000-0000-00008A6D0000}"/>
    <cellStyle name="20% - Accent1 3 5 2 5 3 3 3" xfId="28228" xr:uid="{00000000-0005-0000-0000-00008B6D0000}"/>
    <cellStyle name="20% - Accent1 3 5 2 5 3 3 3 2" xfId="28229" xr:uid="{00000000-0005-0000-0000-00008C6D0000}"/>
    <cellStyle name="20% - Accent1 3 5 2 5 3 3 4" xfId="28230" xr:uid="{00000000-0005-0000-0000-00008D6D0000}"/>
    <cellStyle name="20% - Accent1 3 5 2 5 3 4" xfId="28231" xr:uid="{00000000-0005-0000-0000-00008E6D0000}"/>
    <cellStyle name="20% - Accent1 3 5 2 5 3 4 2" xfId="28232" xr:uid="{00000000-0005-0000-0000-00008F6D0000}"/>
    <cellStyle name="20% - Accent1 3 5 2 5 3 4 2 2" xfId="28233" xr:uid="{00000000-0005-0000-0000-0000906D0000}"/>
    <cellStyle name="20% - Accent1 3 5 2 5 3 4 2 2 2" xfId="28234" xr:uid="{00000000-0005-0000-0000-0000916D0000}"/>
    <cellStyle name="20% - Accent1 3 5 2 5 3 4 2 3" xfId="28235" xr:uid="{00000000-0005-0000-0000-0000926D0000}"/>
    <cellStyle name="20% - Accent1 3 5 2 5 3 4 3" xfId="28236" xr:uid="{00000000-0005-0000-0000-0000936D0000}"/>
    <cellStyle name="20% - Accent1 3 5 2 5 3 4 3 2" xfId="28237" xr:uid="{00000000-0005-0000-0000-0000946D0000}"/>
    <cellStyle name="20% - Accent1 3 5 2 5 3 4 4" xfId="28238" xr:uid="{00000000-0005-0000-0000-0000956D0000}"/>
    <cellStyle name="20% - Accent1 3 5 2 5 3 5" xfId="28239" xr:uid="{00000000-0005-0000-0000-0000966D0000}"/>
    <cellStyle name="20% - Accent1 3 5 2 5 3 5 2" xfId="28240" xr:uid="{00000000-0005-0000-0000-0000976D0000}"/>
    <cellStyle name="20% - Accent1 3 5 2 5 3 5 2 2" xfId="28241" xr:uid="{00000000-0005-0000-0000-0000986D0000}"/>
    <cellStyle name="20% - Accent1 3 5 2 5 3 5 3" xfId="28242" xr:uid="{00000000-0005-0000-0000-0000996D0000}"/>
    <cellStyle name="20% - Accent1 3 5 2 5 3 6" xfId="28243" xr:uid="{00000000-0005-0000-0000-00009A6D0000}"/>
    <cellStyle name="20% - Accent1 3 5 2 5 3 6 2" xfId="28244" xr:uid="{00000000-0005-0000-0000-00009B6D0000}"/>
    <cellStyle name="20% - Accent1 3 5 2 5 3 6 2 2" xfId="28245" xr:uid="{00000000-0005-0000-0000-00009C6D0000}"/>
    <cellStyle name="20% - Accent1 3 5 2 5 3 6 3" xfId="28246" xr:uid="{00000000-0005-0000-0000-00009D6D0000}"/>
    <cellStyle name="20% - Accent1 3 5 2 5 3 7" xfId="28247" xr:uid="{00000000-0005-0000-0000-00009E6D0000}"/>
    <cellStyle name="20% - Accent1 3 5 2 5 3 7 2" xfId="28248" xr:uid="{00000000-0005-0000-0000-00009F6D0000}"/>
    <cellStyle name="20% - Accent1 3 5 2 5 3 8" xfId="28249" xr:uid="{00000000-0005-0000-0000-0000A06D0000}"/>
    <cellStyle name="20% - Accent1 3 5 2 5 3 8 2" xfId="28250" xr:uid="{00000000-0005-0000-0000-0000A16D0000}"/>
    <cellStyle name="20% - Accent1 3 5 2 5 3 9" xfId="28251" xr:uid="{00000000-0005-0000-0000-0000A26D0000}"/>
    <cellStyle name="20% - Accent1 3 5 2 5 4" xfId="28252" xr:uid="{00000000-0005-0000-0000-0000A36D0000}"/>
    <cellStyle name="20% - Accent1 3 5 2 5 4 2" xfId="28253" xr:uid="{00000000-0005-0000-0000-0000A46D0000}"/>
    <cellStyle name="20% - Accent1 3 5 2 5 4 2 2" xfId="28254" xr:uid="{00000000-0005-0000-0000-0000A56D0000}"/>
    <cellStyle name="20% - Accent1 3 5 2 5 4 2 2 2" xfId="28255" xr:uid="{00000000-0005-0000-0000-0000A66D0000}"/>
    <cellStyle name="20% - Accent1 3 5 2 5 4 2 3" xfId="28256" xr:uid="{00000000-0005-0000-0000-0000A76D0000}"/>
    <cellStyle name="20% - Accent1 3 5 2 5 4 3" xfId="28257" xr:uid="{00000000-0005-0000-0000-0000A86D0000}"/>
    <cellStyle name="20% - Accent1 3 5 2 5 4 3 2" xfId="28258" xr:uid="{00000000-0005-0000-0000-0000A96D0000}"/>
    <cellStyle name="20% - Accent1 3 5 2 5 4 4" xfId="28259" xr:uid="{00000000-0005-0000-0000-0000AA6D0000}"/>
    <cellStyle name="20% - Accent1 3 5 2 5 5" xfId="28260" xr:uid="{00000000-0005-0000-0000-0000AB6D0000}"/>
    <cellStyle name="20% - Accent1 3 5 2 5 5 2" xfId="28261" xr:uid="{00000000-0005-0000-0000-0000AC6D0000}"/>
    <cellStyle name="20% - Accent1 3 5 2 5 5 2 2" xfId="28262" xr:uid="{00000000-0005-0000-0000-0000AD6D0000}"/>
    <cellStyle name="20% - Accent1 3 5 2 5 5 2 2 2" xfId="28263" xr:uid="{00000000-0005-0000-0000-0000AE6D0000}"/>
    <cellStyle name="20% - Accent1 3 5 2 5 5 2 3" xfId="28264" xr:uid="{00000000-0005-0000-0000-0000AF6D0000}"/>
    <cellStyle name="20% - Accent1 3 5 2 5 5 3" xfId="28265" xr:uid="{00000000-0005-0000-0000-0000B06D0000}"/>
    <cellStyle name="20% - Accent1 3 5 2 5 5 3 2" xfId="28266" xr:uid="{00000000-0005-0000-0000-0000B16D0000}"/>
    <cellStyle name="20% - Accent1 3 5 2 5 5 4" xfId="28267" xr:uid="{00000000-0005-0000-0000-0000B26D0000}"/>
    <cellStyle name="20% - Accent1 3 5 2 5 6" xfId="28268" xr:uid="{00000000-0005-0000-0000-0000B36D0000}"/>
    <cellStyle name="20% - Accent1 3 5 2 5 6 2" xfId="28269" xr:uid="{00000000-0005-0000-0000-0000B46D0000}"/>
    <cellStyle name="20% - Accent1 3 5 2 5 6 2 2" xfId="28270" xr:uid="{00000000-0005-0000-0000-0000B56D0000}"/>
    <cellStyle name="20% - Accent1 3 5 2 5 6 2 2 2" xfId="28271" xr:uid="{00000000-0005-0000-0000-0000B66D0000}"/>
    <cellStyle name="20% - Accent1 3 5 2 5 6 2 3" xfId="28272" xr:uid="{00000000-0005-0000-0000-0000B76D0000}"/>
    <cellStyle name="20% - Accent1 3 5 2 5 6 3" xfId="28273" xr:uid="{00000000-0005-0000-0000-0000B86D0000}"/>
    <cellStyle name="20% - Accent1 3 5 2 5 6 3 2" xfId="28274" xr:uid="{00000000-0005-0000-0000-0000B96D0000}"/>
    <cellStyle name="20% - Accent1 3 5 2 5 6 4" xfId="28275" xr:uid="{00000000-0005-0000-0000-0000BA6D0000}"/>
    <cellStyle name="20% - Accent1 3 5 2 5 7" xfId="28276" xr:uid="{00000000-0005-0000-0000-0000BB6D0000}"/>
    <cellStyle name="20% - Accent1 3 5 2 5 7 2" xfId="28277" xr:uid="{00000000-0005-0000-0000-0000BC6D0000}"/>
    <cellStyle name="20% - Accent1 3 5 2 5 7 2 2" xfId="28278" xr:uid="{00000000-0005-0000-0000-0000BD6D0000}"/>
    <cellStyle name="20% - Accent1 3 5 2 5 7 3" xfId="28279" xr:uid="{00000000-0005-0000-0000-0000BE6D0000}"/>
    <cellStyle name="20% - Accent1 3 5 2 5 8" xfId="28280" xr:uid="{00000000-0005-0000-0000-0000BF6D0000}"/>
    <cellStyle name="20% - Accent1 3 5 2 5 8 2" xfId="28281" xr:uid="{00000000-0005-0000-0000-0000C06D0000}"/>
    <cellStyle name="20% - Accent1 3 5 2 5 8 2 2" xfId="28282" xr:uid="{00000000-0005-0000-0000-0000C16D0000}"/>
    <cellStyle name="20% - Accent1 3 5 2 5 8 3" xfId="28283" xr:uid="{00000000-0005-0000-0000-0000C26D0000}"/>
    <cellStyle name="20% - Accent1 3 5 2 5 9" xfId="28284" xr:uid="{00000000-0005-0000-0000-0000C36D0000}"/>
    <cellStyle name="20% - Accent1 3 5 2 5 9 2" xfId="28285" xr:uid="{00000000-0005-0000-0000-0000C46D0000}"/>
    <cellStyle name="20% - Accent1 3 5 2 6" xfId="28286" xr:uid="{00000000-0005-0000-0000-0000C56D0000}"/>
    <cellStyle name="20% - Accent1 3 5 2 6 2" xfId="28287" xr:uid="{00000000-0005-0000-0000-0000C66D0000}"/>
    <cellStyle name="20% - Accent1 3 5 2 6 2 2" xfId="28288" xr:uid="{00000000-0005-0000-0000-0000C76D0000}"/>
    <cellStyle name="20% - Accent1 3 5 2 6 2 2 2" xfId="28289" xr:uid="{00000000-0005-0000-0000-0000C86D0000}"/>
    <cellStyle name="20% - Accent1 3 5 2 6 2 2 2 2" xfId="28290" xr:uid="{00000000-0005-0000-0000-0000C96D0000}"/>
    <cellStyle name="20% - Accent1 3 5 2 6 2 2 3" xfId="28291" xr:uid="{00000000-0005-0000-0000-0000CA6D0000}"/>
    <cellStyle name="20% - Accent1 3 5 2 6 2 3" xfId="28292" xr:uid="{00000000-0005-0000-0000-0000CB6D0000}"/>
    <cellStyle name="20% - Accent1 3 5 2 6 2 3 2" xfId="28293" xr:uid="{00000000-0005-0000-0000-0000CC6D0000}"/>
    <cellStyle name="20% - Accent1 3 5 2 6 2 4" xfId="28294" xr:uid="{00000000-0005-0000-0000-0000CD6D0000}"/>
    <cellStyle name="20% - Accent1 3 5 2 6 3" xfId="28295" xr:uid="{00000000-0005-0000-0000-0000CE6D0000}"/>
    <cellStyle name="20% - Accent1 3 5 2 6 3 2" xfId="28296" xr:uid="{00000000-0005-0000-0000-0000CF6D0000}"/>
    <cellStyle name="20% - Accent1 3 5 2 6 3 2 2" xfId="28297" xr:uid="{00000000-0005-0000-0000-0000D06D0000}"/>
    <cellStyle name="20% - Accent1 3 5 2 6 3 2 2 2" xfId="28298" xr:uid="{00000000-0005-0000-0000-0000D16D0000}"/>
    <cellStyle name="20% - Accent1 3 5 2 6 3 2 3" xfId="28299" xr:uid="{00000000-0005-0000-0000-0000D26D0000}"/>
    <cellStyle name="20% - Accent1 3 5 2 6 3 3" xfId="28300" xr:uid="{00000000-0005-0000-0000-0000D36D0000}"/>
    <cellStyle name="20% - Accent1 3 5 2 6 3 3 2" xfId="28301" xr:uid="{00000000-0005-0000-0000-0000D46D0000}"/>
    <cellStyle name="20% - Accent1 3 5 2 6 3 4" xfId="28302" xr:uid="{00000000-0005-0000-0000-0000D56D0000}"/>
    <cellStyle name="20% - Accent1 3 5 2 6 4" xfId="28303" xr:uid="{00000000-0005-0000-0000-0000D66D0000}"/>
    <cellStyle name="20% - Accent1 3 5 2 6 4 2" xfId="28304" xr:uid="{00000000-0005-0000-0000-0000D76D0000}"/>
    <cellStyle name="20% - Accent1 3 5 2 6 4 2 2" xfId="28305" xr:uid="{00000000-0005-0000-0000-0000D86D0000}"/>
    <cellStyle name="20% - Accent1 3 5 2 6 4 2 2 2" xfId="28306" xr:uid="{00000000-0005-0000-0000-0000D96D0000}"/>
    <cellStyle name="20% - Accent1 3 5 2 6 4 2 3" xfId="28307" xr:uid="{00000000-0005-0000-0000-0000DA6D0000}"/>
    <cellStyle name="20% - Accent1 3 5 2 6 4 3" xfId="28308" xr:uid="{00000000-0005-0000-0000-0000DB6D0000}"/>
    <cellStyle name="20% - Accent1 3 5 2 6 4 3 2" xfId="28309" xr:uid="{00000000-0005-0000-0000-0000DC6D0000}"/>
    <cellStyle name="20% - Accent1 3 5 2 6 4 4" xfId="28310" xr:uid="{00000000-0005-0000-0000-0000DD6D0000}"/>
    <cellStyle name="20% - Accent1 3 5 2 6 5" xfId="28311" xr:uid="{00000000-0005-0000-0000-0000DE6D0000}"/>
    <cellStyle name="20% - Accent1 3 5 2 6 5 2" xfId="28312" xr:uid="{00000000-0005-0000-0000-0000DF6D0000}"/>
    <cellStyle name="20% - Accent1 3 5 2 6 5 2 2" xfId="28313" xr:uid="{00000000-0005-0000-0000-0000E06D0000}"/>
    <cellStyle name="20% - Accent1 3 5 2 6 5 3" xfId="28314" xr:uid="{00000000-0005-0000-0000-0000E16D0000}"/>
    <cellStyle name="20% - Accent1 3 5 2 6 6" xfId="28315" xr:uid="{00000000-0005-0000-0000-0000E26D0000}"/>
    <cellStyle name="20% - Accent1 3 5 2 6 6 2" xfId="28316" xr:uid="{00000000-0005-0000-0000-0000E36D0000}"/>
    <cellStyle name="20% - Accent1 3 5 2 6 6 2 2" xfId="28317" xr:uid="{00000000-0005-0000-0000-0000E46D0000}"/>
    <cellStyle name="20% - Accent1 3 5 2 6 6 3" xfId="28318" xr:uid="{00000000-0005-0000-0000-0000E56D0000}"/>
    <cellStyle name="20% - Accent1 3 5 2 6 7" xfId="28319" xr:uid="{00000000-0005-0000-0000-0000E66D0000}"/>
    <cellStyle name="20% - Accent1 3 5 2 6 7 2" xfId="28320" xr:uid="{00000000-0005-0000-0000-0000E76D0000}"/>
    <cellStyle name="20% - Accent1 3 5 2 6 8" xfId="28321" xr:uid="{00000000-0005-0000-0000-0000E86D0000}"/>
    <cellStyle name="20% - Accent1 3 5 2 6 8 2" xfId="28322" xr:uid="{00000000-0005-0000-0000-0000E96D0000}"/>
    <cellStyle name="20% - Accent1 3 5 2 6 9" xfId="28323" xr:uid="{00000000-0005-0000-0000-0000EA6D0000}"/>
    <cellStyle name="20% - Accent1 3 5 2 7" xfId="28324" xr:uid="{00000000-0005-0000-0000-0000EB6D0000}"/>
    <cellStyle name="20% - Accent1 3 5 2 7 2" xfId="28325" xr:uid="{00000000-0005-0000-0000-0000EC6D0000}"/>
    <cellStyle name="20% - Accent1 3 5 2 7 2 2" xfId="28326" xr:uid="{00000000-0005-0000-0000-0000ED6D0000}"/>
    <cellStyle name="20% - Accent1 3 5 2 7 2 2 2" xfId="28327" xr:uid="{00000000-0005-0000-0000-0000EE6D0000}"/>
    <cellStyle name="20% - Accent1 3 5 2 7 2 2 2 2" xfId="28328" xr:uid="{00000000-0005-0000-0000-0000EF6D0000}"/>
    <cellStyle name="20% - Accent1 3 5 2 7 2 2 3" xfId="28329" xr:uid="{00000000-0005-0000-0000-0000F06D0000}"/>
    <cellStyle name="20% - Accent1 3 5 2 7 2 3" xfId="28330" xr:uid="{00000000-0005-0000-0000-0000F16D0000}"/>
    <cellStyle name="20% - Accent1 3 5 2 7 2 3 2" xfId="28331" xr:uid="{00000000-0005-0000-0000-0000F26D0000}"/>
    <cellStyle name="20% - Accent1 3 5 2 7 2 4" xfId="28332" xr:uid="{00000000-0005-0000-0000-0000F36D0000}"/>
    <cellStyle name="20% - Accent1 3 5 2 7 3" xfId="28333" xr:uid="{00000000-0005-0000-0000-0000F46D0000}"/>
    <cellStyle name="20% - Accent1 3 5 2 7 3 2" xfId="28334" xr:uid="{00000000-0005-0000-0000-0000F56D0000}"/>
    <cellStyle name="20% - Accent1 3 5 2 7 3 2 2" xfId="28335" xr:uid="{00000000-0005-0000-0000-0000F66D0000}"/>
    <cellStyle name="20% - Accent1 3 5 2 7 3 2 2 2" xfId="28336" xr:uid="{00000000-0005-0000-0000-0000F76D0000}"/>
    <cellStyle name="20% - Accent1 3 5 2 7 3 2 3" xfId="28337" xr:uid="{00000000-0005-0000-0000-0000F86D0000}"/>
    <cellStyle name="20% - Accent1 3 5 2 7 3 3" xfId="28338" xr:uid="{00000000-0005-0000-0000-0000F96D0000}"/>
    <cellStyle name="20% - Accent1 3 5 2 7 3 3 2" xfId="28339" xr:uid="{00000000-0005-0000-0000-0000FA6D0000}"/>
    <cellStyle name="20% - Accent1 3 5 2 7 3 4" xfId="28340" xr:uid="{00000000-0005-0000-0000-0000FB6D0000}"/>
    <cellStyle name="20% - Accent1 3 5 2 7 4" xfId="28341" xr:uid="{00000000-0005-0000-0000-0000FC6D0000}"/>
    <cellStyle name="20% - Accent1 3 5 2 7 4 2" xfId="28342" xr:uid="{00000000-0005-0000-0000-0000FD6D0000}"/>
    <cellStyle name="20% - Accent1 3 5 2 7 4 2 2" xfId="28343" xr:uid="{00000000-0005-0000-0000-0000FE6D0000}"/>
    <cellStyle name="20% - Accent1 3 5 2 7 4 2 2 2" xfId="28344" xr:uid="{00000000-0005-0000-0000-0000FF6D0000}"/>
    <cellStyle name="20% - Accent1 3 5 2 7 4 2 3" xfId="28345" xr:uid="{00000000-0005-0000-0000-0000006E0000}"/>
    <cellStyle name="20% - Accent1 3 5 2 7 4 3" xfId="28346" xr:uid="{00000000-0005-0000-0000-0000016E0000}"/>
    <cellStyle name="20% - Accent1 3 5 2 7 4 3 2" xfId="28347" xr:uid="{00000000-0005-0000-0000-0000026E0000}"/>
    <cellStyle name="20% - Accent1 3 5 2 7 4 4" xfId="28348" xr:uid="{00000000-0005-0000-0000-0000036E0000}"/>
    <cellStyle name="20% - Accent1 3 5 2 7 5" xfId="28349" xr:uid="{00000000-0005-0000-0000-0000046E0000}"/>
    <cellStyle name="20% - Accent1 3 5 2 7 5 2" xfId="28350" xr:uid="{00000000-0005-0000-0000-0000056E0000}"/>
    <cellStyle name="20% - Accent1 3 5 2 7 5 2 2" xfId="28351" xr:uid="{00000000-0005-0000-0000-0000066E0000}"/>
    <cellStyle name="20% - Accent1 3 5 2 7 5 3" xfId="28352" xr:uid="{00000000-0005-0000-0000-0000076E0000}"/>
    <cellStyle name="20% - Accent1 3 5 2 7 6" xfId="28353" xr:uid="{00000000-0005-0000-0000-0000086E0000}"/>
    <cellStyle name="20% - Accent1 3 5 2 7 6 2" xfId="28354" xr:uid="{00000000-0005-0000-0000-0000096E0000}"/>
    <cellStyle name="20% - Accent1 3 5 2 7 6 2 2" xfId="28355" xr:uid="{00000000-0005-0000-0000-00000A6E0000}"/>
    <cellStyle name="20% - Accent1 3 5 2 7 6 3" xfId="28356" xr:uid="{00000000-0005-0000-0000-00000B6E0000}"/>
    <cellStyle name="20% - Accent1 3 5 2 7 7" xfId="28357" xr:uid="{00000000-0005-0000-0000-00000C6E0000}"/>
    <cellStyle name="20% - Accent1 3 5 2 7 7 2" xfId="28358" xr:uid="{00000000-0005-0000-0000-00000D6E0000}"/>
    <cellStyle name="20% - Accent1 3 5 2 7 8" xfId="28359" xr:uid="{00000000-0005-0000-0000-00000E6E0000}"/>
    <cellStyle name="20% - Accent1 3 5 2 7 8 2" xfId="28360" xr:uid="{00000000-0005-0000-0000-00000F6E0000}"/>
    <cellStyle name="20% - Accent1 3 5 2 7 9" xfId="28361" xr:uid="{00000000-0005-0000-0000-0000106E0000}"/>
    <cellStyle name="20% - Accent1 3 5 2 8" xfId="28362" xr:uid="{00000000-0005-0000-0000-0000116E0000}"/>
    <cellStyle name="20% - Accent1 3 5 2 8 2" xfId="28363" xr:uid="{00000000-0005-0000-0000-0000126E0000}"/>
    <cellStyle name="20% - Accent1 3 5 2 8 2 2" xfId="28364" xr:uid="{00000000-0005-0000-0000-0000136E0000}"/>
    <cellStyle name="20% - Accent1 3 5 2 8 2 2 2" xfId="28365" xr:uid="{00000000-0005-0000-0000-0000146E0000}"/>
    <cellStyle name="20% - Accent1 3 5 2 8 2 3" xfId="28366" xr:uid="{00000000-0005-0000-0000-0000156E0000}"/>
    <cellStyle name="20% - Accent1 3 5 2 8 3" xfId="28367" xr:uid="{00000000-0005-0000-0000-0000166E0000}"/>
    <cellStyle name="20% - Accent1 3 5 2 8 3 2" xfId="28368" xr:uid="{00000000-0005-0000-0000-0000176E0000}"/>
    <cellStyle name="20% - Accent1 3 5 2 8 4" xfId="28369" xr:uid="{00000000-0005-0000-0000-0000186E0000}"/>
    <cellStyle name="20% - Accent1 3 5 2 9" xfId="28370" xr:uid="{00000000-0005-0000-0000-0000196E0000}"/>
    <cellStyle name="20% - Accent1 3 5 2 9 2" xfId="28371" xr:uid="{00000000-0005-0000-0000-00001A6E0000}"/>
    <cellStyle name="20% - Accent1 3 5 2 9 2 2" xfId="28372" xr:uid="{00000000-0005-0000-0000-00001B6E0000}"/>
    <cellStyle name="20% - Accent1 3 5 2 9 2 2 2" xfId="28373" xr:uid="{00000000-0005-0000-0000-00001C6E0000}"/>
    <cellStyle name="20% - Accent1 3 5 2 9 2 3" xfId="28374" xr:uid="{00000000-0005-0000-0000-00001D6E0000}"/>
    <cellStyle name="20% - Accent1 3 5 2 9 3" xfId="28375" xr:uid="{00000000-0005-0000-0000-00001E6E0000}"/>
    <cellStyle name="20% - Accent1 3 5 2 9 3 2" xfId="28376" xr:uid="{00000000-0005-0000-0000-00001F6E0000}"/>
    <cellStyle name="20% - Accent1 3 5 2 9 4" xfId="28377" xr:uid="{00000000-0005-0000-0000-0000206E0000}"/>
    <cellStyle name="20% - Accent1 3 5 3" xfId="28378" xr:uid="{00000000-0005-0000-0000-0000216E0000}"/>
    <cellStyle name="20% - Accent1 3 5 3 10" xfId="28379" xr:uid="{00000000-0005-0000-0000-0000226E0000}"/>
    <cellStyle name="20% - Accent1 3 5 3 10 2" xfId="28380" xr:uid="{00000000-0005-0000-0000-0000236E0000}"/>
    <cellStyle name="20% - Accent1 3 5 3 10 2 2" xfId="28381" xr:uid="{00000000-0005-0000-0000-0000246E0000}"/>
    <cellStyle name="20% - Accent1 3 5 3 10 3" xfId="28382" xr:uid="{00000000-0005-0000-0000-0000256E0000}"/>
    <cellStyle name="20% - Accent1 3 5 3 11" xfId="28383" xr:uid="{00000000-0005-0000-0000-0000266E0000}"/>
    <cellStyle name="20% - Accent1 3 5 3 11 2" xfId="28384" xr:uid="{00000000-0005-0000-0000-0000276E0000}"/>
    <cellStyle name="20% - Accent1 3 5 3 11 2 2" xfId="28385" xr:uid="{00000000-0005-0000-0000-0000286E0000}"/>
    <cellStyle name="20% - Accent1 3 5 3 11 3" xfId="28386" xr:uid="{00000000-0005-0000-0000-0000296E0000}"/>
    <cellStyle name="20% - Accent1 3 5 3 12" xfId="28387" xr:uid="{00000000-0005-0000-0000-00002A6E0000}"/>
    <cellStyle name="20% - Accent1 3 5 3 12 2" xfId="28388" xr:uid="{00000000-0005-0000-0000-00002B6E0000}"/>
    <cellStyle name="20% - Accent1 3 5 3 13" xfId="28389" xr:uid="{00000000-0005-0000-0000-00002C6E0000}"/>
    <cellStyle name="20% - Accent1 3 5 3 13 2" xfId="28390" xr:uid="{00000000-0005-0000-0000-00002D6E0000}"/>
    <cellStyle name="20% - Accent1 3 5 3 14" xfId="28391" xr:uid="{00000000-0005-0000-0000-00002E6E0000}"/>
    <cellStyle name="20% - Accent1 3 5 3 2" xfId="28392" xr:uid="{00000000-0005-0000-0000-00002F6E0000}"/>
    <cellStyle name="20% - Accent1 3 5 3 2 10" xfId="28393" xr:uid="{00000000-0005-0000-0000-0000306E0000}"/>
    <cellStyle name="20% - Accent1 3 5 3 2 10 2" xfId="28394" xr:uid="{00000000-0005-0000-0000-0000316E0000}"/>
    <cellStyle name="20% - Accent1 3 5 3 2 11" xfId="28395" xr:uid="{00000000-0005-0000-0000-0000326E0000}"/>
    <cellStyle name="20% - Accent1 3 5 3 2 2" xfId="28396" xr:uid="{00000000-0005-0000-0000-0000336E0000}"/>
    <cellStyle name="20% - Accent1 3 5 3 2 2 2" xfId="28397" xr:uid="{00000000-0005-0000-0000-0000346E0000}"/>
    <cellStyle name="20% - Accent1 3 5 3 2 2 2 2" xfId="28398" xr:uid="{00000000-0005-0000-0000-0000356E0000}"/>
    <cellStyle name="20% - Accent1 3 5 3 2 2 2 2 2" xfId="28399" xr:uid="{00000000-0005-0000-0000-0000366E0000}"/>
    <cellStyle name="20% - Accent1 3 5 3 2 2 2 2 2 2" xfId="28400" xr:uid="{00000000-0005-0000-0000-0000376E0000}"/>
    <cellStyle name="20% - Accent1 3 5 3 2 2 2 2 3" xfId="28401" xr:uid="{00000000-0005-0000-0000-0000386E0000}"/>
    <cellStyle name="20% - Accent1 3 5 3 2 2 2 3" xfId="28402" xr:uid="{00000000-0005-0000-0000-0000396E0000}"/>
    <cellStyle name="20% - Accent1 3 5 3 2 2 2 3 2" xfId="28403" xr:uid="{00000000-0005-0000-0000-00003A6E0000}"/>
    <cellStyle name="20% - Accent1 3 5 3 2 2 2 4" xfId="28404" xr:uid="{00000000-0005-0000-0000-00003B6E0000}"/>
    <cellStyle name="20% - Accent1 3 5 3 2 2 3" xfId="28405" xr:uid="{00000000-0005-0000-0000-00003C6E0000}"/>
    <cellStyle name="20% - Accent1 3 5 3 2 2 3 2" xfId="28406" xr:uid="{00000000-0005-0000-0000-00003D6E0000}"/>
    <cellStyle name="20% - Accent1 3 5 3 2 2 3 2 2" xfId="28407" xr:uid="{00000000-0005-0000-0000-00003E6E0000}"/>
    <cellStyle name="20% - Accent1 3 5 3 2 2 3 2 2 2" xfId="28408" xr:uid="{00000000-0005-0000-0000-00003F6E0000}"/>
    <cellStyle name="20% - Accent1 3 5 3 2 2 3 2 3" xfId="28409" xr:uid="{00000000-0005-0000-0000-0000406E0000}"/>
    <cellStyle name="20% - Accent1 3 5 3 2 2 3 3" xfId="28410" xr:uid="{00000000-0005-0000-0000-0000416E0000}"/>
    <cellStyle name="20% - Accent1 3 5 3 2 2 3 3 2" xfId="28411" xr:uid="{00000000-0005-0000-0000-0000426E0000}"/>
    <cellStyle name="20% - Accent1 3 5 3 2 2 3 4" xfId="28412" xr:uid="{00000000-0005-0000-0000-0000436E0000}"/>
    <cellStyle name="20% - Accent1 3 5 3 2 2 4" xfId="28413" xr:uid="{00000000-0005-0000-0000-0000446E0000}"/>
    <cellStyle name="20% - Accent1 3 5 3 2 2 4 2" xfId="28414" xr:uid="{00000000-0005-0000-0000-0000456E0000}"/>
    <cellStyle name="20% - Accent1 3 5 3 2 2 4 2 2" xfId="28415" xr:uid="{00000000-0005-0000-0000-0000466E0000}"/>
    <cellStyle name="20% - Accent1 3 5 3 2 2 4 2 2 2" xfId="28416" xr:uid="{00000000-0005-0000-0000-0000476E0000}"/>
    <cellStyle name="20% - Accent1 3 5 3 2 2 4 2 3" xfId="28417" xr:uid="{00000000-0005-0000-0000-0000486E0000}"/>
    <cellStyle name="20% - Accent1 3 5 3 2 2 4 3" xfId="28418" xr:uid="{00000000-0005-0000-0000-0000496E0000}"/>
    <cellStyle name="20% - Accent1 3 5 3 2 2 4 3 2" xfId="28419" xr:uid="{00000000-0005-0000-0000-00004A6E0000}"/>
    <cellStyle name="20% - Accent1 3 5 3 2 2 4 4" xfId="28420" xr:uid="{00000000-0005-0000-0000-00004B6E0000}"/>
    <cellStyle name="20% - Accent1 3 5 3 2 2 5" xfId="28421" xr:uid="{00000000-0005-0000-0000-00004C6E0000}"/>
    <cellStyle name="20% - Accent1 3 5 3 2 2 5 2" xfId="28422" xr:uid="{00000000-0005-0000-0000-00004D6E0000}"/>
    <cellStyle name="20% - Accent1 3 5 3 2 2 5 2 2" xfId="28423" xr:uid="{00000000-0005-0000-0000-00004E6E0000}"/>
    <cellStyle name="20% - Accent1 3 5 3 2 2 5 3" xfId="28424" xr:uid="{00000000-0005-0000-0000-00004F6E0000}"/>
    <cellStyle name="20% - Accent1 3 5 3 2 2 6" xfId="28425" xr:uid="{00000000-0005-0000-0000-0000506E0000}"/>
    <cellStyle name="20% - Accent1 3 5 3 2 2 6 2" xfId="28426" xr:uid="{00000000-0005-0000-0000-0000516E0000}"/>
    <cellStyle name="20% - Accent1 3 5 3 2 2 6 2 2" xfId="28427" xr:uid="{00000000-0005-0000-0000-0000526E0000}"/>
    <cellStyle name="20% - Accent1 3 5 3 2 2 6 3" xfId="28428" xr:uid="{00000000-0005-0000-0000-0000536E0000}"/>
    <cellStyle name="20% - Accent1 3 5 3 2 2 7" xfId="28429" xr:uid="{00000000-0005-0000-0000-0000546E0000}"/>
    <cellStyle name="20% - Accent1 3 5 3 2 2 7 2" xfId="28430" xr:uid="{00000000-0005-0000-0000-0000556E0000}"/>
    <cellStyle name="20% - Accent1 3 5 3 2 2 8" xfId="28431" xr:uid="{00000000-0005-0000-0000-0000566E0000}"/>
    <cellStyle name="20% - Accent1 3 5 3 2 2 8 2" xfId="28432" xr:uid="{00000000-0005-0000-0000-0000576E0000}"/>
    <cellStyle name="20% - Accent1 3 5 3 2 2 9" xfId="28433" xr:uid="{00000000-0005-0000-0000-0000586E0000}"/>
    <cellStyle name="20% - Accent1 3 5 3 2 3" xfId="28434" xr:uid="{00000000-0005-0000-0000-0000596E0000}"/>
    <cellStyle name="20% - Accent1 3 5 3 2 3 2" xfId="28435" xr:uid="{00000000-0005-0000-0000-00005A6E0000}"/>
    <cellStyle name="20% - Accent1 3 5 3 2 3 2 2" xfId="28436" xr:uid="{00000000-0005-0000-0000-00005B6E0000}"/>
    <cellStyle name="20% - Accent1 3 5 3 2 3 2 2 2" xfId="28437" xr:uid="{00000000-0005-0000-0000-00005C6E0000}"/>
    <cellStyle name="20% - Accent1 3 5 3 2 3 2 2 2 2" xfId="28438" xr:uid="{00000000-0005-0000-0000-00005D6E0000}"/>
    <cellStyle name="20% - Accent1 3 5 3 2 3 2 2 3" xfId="28439" xr:uid="{00000000-0005-0000-0000-00005E6E0000}"/>
    <cellStyle name="20% - Accent1 3 5 3 2 3 2 3" xfId="28440" xr:uid="{00000000-0005-0000-0000-00005F6E0000}"/>
    <cellStyle name="20% - Accent1 3 5 3 2 3 2 3 2" xfId="28441" xr:uid="{00000000-0005-0000-0000-0000606E0000}"/>
    <cellStyle name="20% - Accent1 3 5 3 2 3 2 4" xfId="28442" xr:uid="{00000000-0005-0000-0000-0000616E0000}"/>
    <cellStyle name="20% - Accent1 3 5 3 2 3 3" xfId="28443" xr:uid="{00000000-0005-0000-0000-0000626E0000}"/>
    <cellStyle name="20% - Accent1 3 5 3 2 3 3 2" xfId="28444" xr:uid="{00000000-0005-0000-0000-0000636E0000}"/>
    <cellStyle name="20% - Accent1 3 5 3 2 3 3 2 2" xfId="28445" xr:uid="{00000000-0005-0000-0000-0000646E0000}"/>
    <cellStyle name="20% - Accent1 3 5 3 2 3 3 2 2 2" xfId="28446" xr:uid="{00000000-0005-0000-0000-0000656E0000}"/>
    <cellStyle name="20% - Accent1 3 5 3 2 3 3 2 3" xfId="28447" xr:uid="{00000000-0005-0000-0000-0000666E0000}"/>
    <cellStyle name="20% - Accent1 3 5 3 2 3 3 3" xfId="28448" xr:uid="{00000000-0005-0000-0000-0000676E0000}"/>
    <cellStyle name="20% - Accent1 3 5 3 2 3 3 3 2" xfId="28449" xr:uid="{00000000-0005-0000-0000-0000686E0000}"/>
    <cellStyle name="20% - Accent1 3 5 3 2 3 3 4" xfId="28450" xr:uid="{00000000-0005-0000-0000-0000696E0000}"/>
    <cellStyle name="20% - Accent1 3 5 3 2 3 4" xfId="28451" xr:uid="{00000000-0005-0000-0000-00006A6E0000}"/>
    <cellStyle name="20% - Accent1 3 5 3 2 3 4 2" xfId="28452" xr:uid="{00000000-0005-0000-0000-00006B6E0000}"/>
    <cellStyle name="20% - Accent1 3 5 3 2 3 4 2 2" xfId="28453" xr:uid="{00000000-0005-0000-0000-00006C6E0000}"/>
    <cellStyle name="20% - Accent1 3 5 3 2 3 4 2 2 2" xfId="28454" xr:uid="{00000000-0005-0000-0000-00006D6E0000}"/>
    <cellStyle name="20% - Accent1 3 5 3 2 3 4 2 3" xfId="28455" xr:uid="{00000000-0005-0000-0000-00006E6E0000}"/>
    <cellStyle name="20% - Accent1 3 5 3 2 3 4 3" xfId="28456" xr:uid="{00000000-0005-0000-0000-00006F6E0000}"/>
    <cellStyle name="20% - Accent1 3 5 3 2 3 4 3 2" xfId="28457" xr:uid="{00000000-0005-0000-0000-0000706E0000}"/>
    <cellStyle name="20% - Accent1 3 5 3 2 3 4 4" xfId="28458" xr:uid="{00000000-0005-0000-0000-0000716E0000}"/>
    <cellStyle name="20% - Accent1 3 5 3 2 3 5" xfId="28459" xr:uid="{00000000-0005-0000-0000-0000726E0000}"/>
    <cellStyle name="20% - Accent1 3 5 3 2 3 5 2" xfId="28460" xr:uid="{00000000-0005-0000-0000-0000736E0000}"/>
    <cellStyle name="20% - Accent1 3 5 3 2 3 5 2 2" xfId="28461" xr:uid="{00000000-0005-0000-0000-0000746E0000}"/>
    <cellStyle name="20% - Accent1 3 5 3 2 3 5 3" xfId="28462" xr:uid="{00000000-0005-0000-0000-0000756E0000}"/>
    <cellStyle name="20% - Accent1 3 5 3 2 3 6" xfId="28463" xr:uid="{00000000-0005-0000-0000-0000766E0000}"/>
    <cellStyle name="20% - Accent1 3 5 3 2 3 6 2" xfId="28464" xr:uid="{00000000-0005-0000-0000-0000776E0000}"/>
    <cellStyle name="20% - Accent1 3 5 3 2 3 6 2 2" xfId="28465" xr:uid="{00000000-0005-0000-0000-0000786E0000}"/>
    <cellStyle name="20% - Accent1 3 5 3 2 3 6 3" xfId="28466" xr:uid="{00000000-0005-0000-0000-0000796E0000}"/>
    <cellStyle name="20% - Accent1 3 5 3 2 3 7" xfId="28467" xr:uid="{00000000-0005-0000-0000-00007A6E0000}"/>
    <cellStyle name="20% - Accent1 3 5 3 2 3 7 2" xfId="28468" xr:uid="{00000000-0005-0000-0000-00007B6E0000}"/>
    <cellStyle name="20% - Accent1 3 5 3 2 3 8" xfId="28469" xr:uid="{00000000-0005-0000-0000-00007C6E0000}"/>
    <cellStyle name="20% - Accent1 3 5 3 2 3 8 2" xfId="28470" xr:uid="{00000000-0005-0000-0000-00007D6E0000}"/>
    <cellStyle name="20% - Accent1 3 5 3 2 3 9" xfId="28471" xr:uid="{00000000-0005-0000-0000-00007E6E0000}"/>
    <cellStyle name="20% - Accent1 3 5 3 2 4" xfId="28472" xr:uid="{00000000-0005-0000-0000-00007F6E0000}"/>
    <cellStyle name="20% - Accent1 3 5 3 2 4 2" xfId="28473" xr:uid="{00000000-0005-0000-0000-0000806E0000}"/>
    <cellStyle name="20% - Accent1 3 5 3 2 4 2 2" xfId="28474" xr:uid="{00000000-0005-0000-0000-0000816E0000}"/>
    <cellStyle name="20% - Accent1 3 5 3 2 4 2 2 2" xfId="28475" xr:uid="{00000000-0005-0000-0000-0000826E0000}"/>
    <cellStyle name="20% - Accent1 3 5 3 2 4 2 3" xfId="28476" xr:uid="{00000000-0005-0000-0000-0000836E0000}"/>
    <cellStyle name="20% - Accent1 3 5 3 2 4 3" xfId="28477" xr:uid="{00000000-0005-0000-0000-0000846E0000}"/>
    <cellStyle name="20% - Accent1 3 5 3 2 4 3 2" xfId="28478" xr:uid="{00000000-0005-0000-0000-0000856E0000}"/>
    <cellStyle name="20% - Accent1 3 5 3 2 4 4" xfId="28479" xr:uid="{00000000-0005-0000-0000-0000866E0000}"/>
    <cellStyle name="20% - Accent1 3 5 3 2 5" xfId="28480" xr:uid="{00000000-0005-0000-0000-0000876E0000}"/>
    <cellStyle name="20% - Accent1 3 5 3 2 5 2" xfId="28481" xr:uid="{00000000-0005-0000-0000-0000886E0000}"/>
    <cellStyle name="20% - Accent1 3 5 3 2 5 2 2" xfId="28482" xr:uid="{00000000-0005-0000-0000-0000896E0000}"/>
    <cellStyle name="20% - Accent1 3 5 3 2 5 2 2 2" xfId="28483" xr:uid="{00000000-0005-0000-0000-00008A6E0000}"/>
    <cellStyle name="20% - Accent1 3 5 3 2 5 2 3" xfId="28484" xr:uid="{00000000-0005-0000-0000-00008B6E0000}"/>
    <cellStyle name="20% - Accent1 3 5 3 2 5 3" xfId="28485" xr:uid="{00000000-0005-0000-0000-00008C6E0000}"/>
    <cellStyle name="20% - Accent1 3 5 3 2 5 3 2" xfId="28486" xr:uid="{00000000-0005-0000-0000-00008D6E0000}"/>
    <cellStyle name="20% - Accent1 3 5 3 2 5 4" xfId="28487" xr:uid="{00000000-0005-0000-0000-00008E6E0000}"/>
    <cellStyle name="20% - Accent1 3 5 3 2 6" xfId="28488" xr:uid="{00000000-0005-0000-0000-00008F6E0000}"/>
    <cellStyle name="20% - Accent1 3 5 3 2 6 2" xfId="28489" xr:uid="{00000000-0005-0000-0000-0000906E0000}"/>
    <cellStyle name="20% - Accent1 3 5 3 2 6 2 2" xfId="28490" xr:uid="{00000000-0005-0000-0000-0000916E0000}"/>
    <cellStyle name="20% - Accent1 3 5 3 2 6 2 2 2" xfId="28491" xr:uid="{00000000-0005-0000-0000-0000926E0000}"/>
    <cellStyle name="20% - Accent1 3 5 3 2 6 2 3" xfId="28492" xr:uid="{00000000-0005-0000-0000-0000936E0000}"/>
    <cellStyle name="20% - Accent1 3 5 3 2 6 3" xfId="28493" xr:uid="{00000000-0005-0000-0000-0000946E0000}"/>
    <cellStyle name="20% - Accent1 3 5 3 2 6 3 2" xfId="28494" xr:uid="{00000000-0005-0000-0000-0000956E0000}"/>
    <cellStyle name="20% - Accent1 3 5 3 2 6 4" xfId="28495" xr:uid="{00000000-0005-0000-0000-0000966E0000}"/>
    <cellStyle name="20% - Accent1 3 5 3 2 7" xfId="28496" xr:uid="{00000000-0005-0000-0000-0000976E0000}"/>
    <cellStyle name="20% - Accent1 3 5 3 2 7 2" xfId="28497" xr:uid="{00000000-0005-0000-0000-0000986E0000}"/>
    <cellStyle name="20% - Accent1 3 5 3 2 7 2 2" xfId="28498" xr:uid="{00000000-0005-0000-0000-0000996E0000}"/>
    <cellStyle name="20% - Accent1 3 5 3 2 7 3" xfId="28499" xr:uid="{00000000-0005-0000-0000-00009A6E0000}"/>
    <cellStyle name="20% - Accent1 3 5 3 2 8" xfId="28500" xr:uid="{00000000-0005-0000-0000-00009B6E0000}"/>
    <cellStyle name="20% - Accent1 3 5 3 2 8 2" xfId="28501" xr:uid="{00000000-0005-0000-0000-00009C6E0000}"/>
    <cellStyle name="20% - Accent1 3 5 3 2 8 2 2" xfId="28502" xr:uid="{00000000-0005-0000-0000-00009D6E0000}"/>
    <cellStyle name="20% - Accent1 3 5 3 2 8 3" xfId="28503" xr:uid="{00000000-0005-0000-0000-00009E6E0000}"/>
    <cellStyle name="20% - Accent1 3 5 3 2 9" xfId="28504" xr:uid="{00000000-0005-0000-0000-00009F6E0000}"/>
    <cellStyle name="20% - Accent1 3 5 3 2 9 2" xfId="28505" xr:uid="{00000000-0005-0000-0000-0000A06E0000}"/>
    <cellStyle name="20% - Accent1 3 5 3 3" xfId="28506" xr:uid="{00000000-0005-0000-0000-0000A16E0000}"/>
    <cellStyle name="20% - Accent1 3 5 3 3 10" xfId="28507" xr:uid="{00000000-0005-0000-0000-0000A26E0000}"/>
    <cellStyle name="20% - Accent1 3 5 3 3 10 2" xfId="28508" xr:uid="{00000000-0005-0000-0000-0000A36E0000}"/>
    <cellStyle name="20% - Accent1 3 5 3 3 11" xfId="28509" xr:uid="{00000000-0005-0000-0000-0000A46E0000}"/>
    <cellStyle name="20% - Accent1 3 5 3 3 2" xfId="28510" xr:uid="{00000000-0005-0000-0000-0000A56E0000}"/>
    <cellStyle name="20% - Accent1 3 5 3 3 2 2" xfId="28511" xr:uid="{00000000-0005-0000-0000-0000A66E0000}"/>
    <cellStyle name="20% - Accent1 3 5 3 3 2 2 2" xfId="28512" xr:uid="{00000000-0005-0000-0000-0000A76E0000}"/>
    <cellStyle name="20% - Accent1 3 5 3 3 2 2 2 2" xfId="28513" xr:uid="{00000000-0005-0000-0000-0000A86E0000}"/>
    <cellStyle name="20% - Accent1 3 5 3 3 2 2 2 2 2" xfId="28514" xr:uid="{00000000-0005-0000-0000-0000A96E0000}"/>
    <cellStyle name="20% - Accent1 3 5 3 3 2 2 2 3" xfId="28515" xr:uid="{00000000-0005-0000-0000-0000AA6E0000}"/>
    <cellStyle name="20% - Accent1 3 5 3 3 2 2 3" xfId="28516" xr:uid="{00000000-0005-0000-0000-0000AB6E0000}"/>
    <cellStyle name="20% - Accent1 3 5 3 3 2 2 3 2" xfId="28517" xr:uid="{00000000-0005-0000-0000-0000AC6E0000}"/>
    <cellStyle name="20% - Accent1 3 5 3 3 2 2 4" xfId="28518" xr:uid="{00000000-0005-0000-0000-0000AD6E0000}"/>
    <cellStyle name="20% - Accent1 3 5 3 3 2 3" xfId="28519" xr:uid="{00000000-0005-0000-0000-0000AE6E0000}"/>
    <cellStyle name="20% - Accent1 3 5 3 3 2 3 2" xfId="28520" xr:uid="{00000000-0005-0000-0000-0000AF6E0000}"/>
    <cellStyle name="20% - Accent1 3 5 3 3 2 3 2 2" xfId="28521" xr:uid="{00000000-0005-0000-0000-0000B06E0000}"/>
    <cellStyle name="20% - Accent1 3 5 3 3 2 3 2 2 2" xfId="28522" xr:uid="{00000000-0005-0000-0000-0000B16E0000}"/>
    <cellStyle name="20% - Accent1 3 5 3 3 2 3 2 3" xfId="28523" xr:uid="{00000000-0005-0000-0000-0000B26E0000}"/>
    <cellStyle name="20% - Accent1 3 5 3 3 2 3 3" xfId="28524" xr:uid="{00000000-0005-0000-0000-0000B36E0000}"/>
    <cellStyle name="20% - Accent1 3 5 3 3 2 3 3 2" xfId="28525" xr:uid="{00000000-0005-0000-0000-0000B46E0000}"/>
    <cellStyle name="20% - Accent1 3 5 3 3 2 3 4" xfId="28526" xr:uid="{00000000-0005-0000-0000-0000B56E0000}"/>
    <cellStyle name="20% - Accent1 3 5 3 3 2 4" xfId="28527" xr:uid="{00000000-0005-0000-0000-0000B66E0000}"/>
    <cellStyle name="20% - Accent1 3 5 3 3 2 4 2" xfId="28528" xr:uid="{00000000-0005-0000-0000-0000B76E0000}"/>
    <cellStyle name="20% - Accent1 3 5 3 3 2 4 2 2" xfId="28529" xr:uid="{00000000-0005-0000-0000-0000B86E0000}"/>
    <cellStyle name="20% - Accent1 3 5 3 3 2 4 2 2 2" xfId="28530" xr:uid="{00000000-0005-0000-0000-0000B96E0000}"/>
    <cellStyle name="20% - Accent1 3 5 3 3 2 4 2 3" xfId="28531" xr:uid="{00000000-0005-0000-0000-0000BA6E0000}"/>
    <cellStyle name="20% - Accent1 3 5 3 3 2 4 3" xfId="28532" xr:uid="{00000000-0005-0000-0000-0000BB6E0000}"/>
    <cellStyle name="20% - Accent1 3 5 3 3 2 4 3 2" xfId="28533" xr:uid="{00000000-0005-0000-0000-0000BC6E0000}"/>
    <cellStyle name="20% - Accent1 3 5 3 3 2 4 4" xfId="28534" xr:uid="{00000000-0005-0000-0000-0000BD6E0000}"/>
    <cellStyle name="20% - Accent1 3 5 3 3 2 5" xfId="28535" xr:uid="{00000000-0005-0000-0000-0000BE6E0000}"/>
    <cellStyle name="20% - Accent1 3 5 3 3 2 5 2" xfId="28536" xr:uid="{00000000-0005-0000-0000-0000BF6E0000}"/>
    <cellStyle name="20% - Accent1 3 5 3 3 2 5 2 2" xfId="28537" xr:uid="{00000000-0005-0000-0000-0000C06E0000}"/>
    <cellStyle name="20% - Accent1 3 5 3 3 2 5 3" xfId="28538" xr:uid="{00000000-0005-0000-0000-0000C16E0000}"/>
    <cellStyle name="20% - Accent1 3 5 3 3 2 6" xfId="28539" xr:uid="{00000000-0005-0000-0000-0000C26E0000}"/>
    <cellStyle name="20% - Accent1 3 5 3 3 2 6 2" xfId="28540" xr:uid="{00000000-0005-0000-0000-0000C36E0000}"/>
    <cellStyle name="20% - Accent1 3 5 3 3 2 6 2 2" xfId="28541" xr:uid="{00000000-0005-0000-0000-0000C46E0000}"/>
    <cellStyle name="20% - Accent1 3 5 3 3 2 6 3" xfId="28542" xr:uid="{00000000-0005-0000-0000-0000C56E0000}"/>
    <cellStyle name="20% - Accent1 3 5 3 3 2 7" xfId="28543" xr:uid="{00000000-0005-0000-0000-0000C66E0000}"/>
    <cellStyle name="20% - Accent1 3 5 3 3 2 7 2" xfId="28544" xr:uid="{00000000-0005-0000-0000-0000C76E0000}"/>
    <cellStyle name="20% - Accent1 3 5 3 3 2 8" xfId="28545" xr:uid="{00000000-0005-0000-0000-0000C86E0000}"/>
    <cellStyle name="20% - Accent1 3 5 3 3 2 8 2" xfId="28546" xr:uid="{00000000-0005-0000-0000-0000C96E0000}"/>
    <cellStyle name="20% - Accent1 3 5 3 3 2 9" xfId="28547" xr:uid="{00000000-0005-0000-0000-0000CA6E0000}"/>
    <cellStyle name="20% - Accent1 3 5 3 3 3" xfId="28548" xr:uid="{00000000-0005-0000-0000-0000CB6E0000}"/>
    <cellStyle name="20% - Accent1 3 5 3 3 3 2" xfId="28549" xr:uid="{00000000-0005-0000-0000-0000CC6E0000}"/>
    <cellStyle name="20% - Accent1 3 5 3 3 3 2 2" xfId="28550" xr:uid="{00000000-0005-0000-0000-0000CD6E0000}"/>
    <cellStyle name="20% - Accent1 3 5 3 3 3 2 2 2" xfId="28551" xr:uid="{00000000-0005-0000-0000-0000CE6E0000}"/>
    <cellStyle name="20% - Accent1 3 5 3 3 3 2 2 2 2" xfId="28552" xr:uid="{00000000-0005-0000-0000-0000CF6E0000}"/>
    <cellStyle name="20% - Accent1 3 5 3 3 3 2 2 3" xfId="28553" xr:uid="{00000000-0005-0000-0000-0000D06E0000}"/>
    <cellStyle name="20% - Accent1 3 5 3 3 3 2 3" xfId="28554" xr:uid="{00000000-0005-0000-0000-0000D16E0000}"/>
    <cellStyle name="20% - Accent1 3 5 3 3 3 2 3 2" xfId="28555" xr:uid="{00000000-0005-0000-0000-0000D26E0000}"/>
    <cellStyle name="20% - Accent1 3 5 3 3 3 2 4" xfId="28556" xr:uid="{00000000-0005-0000-0000-0000D36E0000}"/>
    <cellStyle name="20% - Accent1 3 5 3 3 3 3" xfId="28557" xr:uid="{00000000-0005-0000-0000-0000D46E0000}"/>
    <cellStyle name="20% - Accent1 3 5 3 3 3 3 2" xfId="28558" xr:uid="{00000000-0005-0000-0000-0000D56E0000}"/>
    <cellStyle name="20% - Accent1 3 5 3 3 3 3 2 2" xfId="28559" xr:uid="{00000000-0005-0000-0000-0000D66E0000}"/>
    <cellStyle name="20% - Accent1 3 5 3 3 3 3 2 2 2" xfId="28560" xr:uid="{00000000-0005-0000-0000-0000D76E0000}"/>
    <cellStyle name="20% - Accent1 3 5 3 3 3 3 2 3" xfId="28561" xr:uid="{00000000-0005-0000-0000-0000D86E0000}"/>
    <cellStyle name="20% - Accent1 3 5 3 3 3 3 3" xfId="28562" xr:uid="{00000000-0005-0000-0000-0000D96E0000}"/>
    <cellStyle name="20% - Accent1 3 5 3 3 3 3 3 2" xfId="28563" xr:uid="{00000000-0005-0000-0000-0000DA6E0000}"/>
    <cellStyle name="20% - Accent1 3 5 3 3 3 3 4" xfId="28564" xr:uid="{00000000-0005-0000-0000-0000DB6E0000}"/>
    <cellStyle name="20% - Accent1 3 5 3 3 3 4" xfId="28565" xr:uid="{00000000-0005-0000-0000-0000DC6E0000}"/>
    <cellStyle name="20% - Accent1 3 5 3 3 3 4 2" xfId="28566" xr:uid="{00000000-0005-0000-0000-0000DD6E0000}"/>
    <cellStyle name="20% - Accent1 3 5 3 3 3 4 2 2" xfId="28567" xr:uid="{00000000-0005-0000-0000-0000DE6E0000}"/>
    <cellStyle name="20% - Accent1 3 5 3 3 3 4 2 2 2" xfId="28568" xr:uid="{00000000-0005-0000-0000-0000DF6E0000}"/>
    <cellStyle name="20% - Accent1 3 5 3 3 3 4 2 3" xfId="28569" xr:uid="{00000000-0005-0000-0000-0000E06E0000}"/>
    <cellStyle name="20% - Accent1 3 5 3 3 3 4 3" xfId="28570" xr:uid="{00000000-0005-0000-0000-0000E16E0000}"/>
    <cellStyle name="20% - Accent1 3 5 3 3 3 4 3 2" xfId="28571" xr:uid="{00000000-0005-0000-0000-0000E26E0000}"/>
    <cellStyle name="20% - Accent1 3 5 3 3 3 4 4" xfId="28572" xr:uid="{00000000-0005-0000-0000-0000E36E0000}"/>
    <cellStyle name="20% - Accent1 3 5 3 3 3 5" xfId="28573" xr:uid="{00000000-0005-0000-0000-0000E46E0000}"/>
    <cellStyle name="20% - Accent1 3 5 3 3 3 5 2" xfId="28574" xr:uid="{00000000-0005-0000-0000-0000E56E0000}"/>
    <cellStyle name="20% - Accent1 3 5 3 3 3 5 2 2" xfId="28575" xr:uid="{00000000-0005-0000-0000-0000E66E0000}"/>
    <cellStyle name="20% - Accent1 3 5 3 3 3 5 3" xfId="28576" xr:uid="{00000000-0005-0000-0000-0000E76E0000}"/>
    <cellStyle name="20% - Accent1 3 5 3 3 3 6" xfId="28577" xr:uid="{00000000-0005-0000-0000-0000E86E0000}"/>
    <cellStyle name="20% - Accent1 3 5 3 3 3 6 2" xfId="28578" xr:uid="{00000000-0005-0000-0000-0000E96E0000}"/>
    <cellStyle name="20% - Accent1 3 5 3 3 3 6 2 2" xfId="28579" xr:uid="{00000000-0005-0000-0000-0000EA6E0000}"/>
    <cellStyle name="20% - Accent1 3 5 3 3 3 6 3" xfId="28580" xr:uid="{00000000-0005-0000-0000-0000EB6E0000}"/>
    <cellStyle name="20% - Accent1 3 5 3 3 3 7" xfId="28581" xr:uid="{00000000-0005-0000-0000-0000EC6E0000}"/>
    <cellStyle name="20% - Accent1 3 5 3 3 3 7 2" xfId="28582" xr:uid="{00000000-0005-0000-0000-0000ED6E0000}"/>
    <cellStyle name="20% - Accent1 3 5 3 3 3 8" xfId="28583" xr:uid="{00000000-0005-0000-0000-0000EE6E0000}"/>
    <cellStyle name="20% - Accent1 3 5 3 3 3 8 2" xfId="28584" xr:uid="{00000000-0005-0000-0000-0000EF6E0000}"/>
    <cellStyle name="20% - Accent1 3 5 3 3 3 9" xfId="28585" xr:uid="{00000000-0005-0000-0000-0000F06E0000}"/>
    <cellStyle name="20% - Accent1 3 5 3 3 4" xfId="28586" xr:uid="{00000000-0005-0000-0000-0000F16E0000}"/>
    <cellStyle name="20% - Accent1 3 5 3 3 4 2" xfId="28587" xr:uid="{00000000-0005-0000-0000-0000F26E0000}"/>
    <cellStyle name="20% - Accent1 3 5 3 3 4 2 2" xfId="28588" xr:uid="{00000000-0005-0000-0000-0000F36E0000}"/>
    <cellStyle name="20% - Accent1 3 5 3 3 4 2 2 2" xfId="28589" xr:uid="{00000000-0005-0000-0000-0000F46E0000}"/>
    <cellStyle name="20% - Accent1 3 5 3 3 4 2 3" xfId="28590" xr:uid="{00000000-0005-0000-0000-0000F56E0000}"/>
    <cellStyle name="20% - Accent1 3 5 3 3 4 3" xfId="28591" xr:uid="{00000000-0005-0000-0000-0000F66E0000}"/>
    <cellStyle name="20% - Accent1 3 5 3 3 4 3 2" xfId="28592" xr:uid="{00000000-0005-0000-0000-0000F76E0000}"/>
    <cellStyle name="20% - Accent1 3 5 3 3 4 4" xfId="28593" xr:uid="{00000000-0005-0000-0000-0000F86E0000}"/>
    <cellStyle name="20% - Accent1 3 5 3 3 5" xfId="28594" xr:uid="{00000000-0005-0000-0000-0000F96E0000}"/>
    <cellStyle name="20% - Accent1 3 5 3 3 5 2" xfId="28595" xr:uid="{00000000-0005-0000-0000-0000FA6E0000}"/>
    <cellStyle name="20% - Accent1 3 5 3 3 5 2 2" xfId="28596" xr:uid="{00000000-0005-0000-0000-0000FB6E0000}"/>
    <cellStyle name="20% - Accent1 3 5 3 3 5 2 2 2" xfId="28597" xr:uid="{00000000-0005-0000-0000-0000FC6E0000}"/>
    <cellStyle name="20% - Accent1 3 5 3 3 5 2 3" xfId="28598" xr:uid="{00000000-0005-0000-0000-0000FD6E0000}"/>
    <cellStyle name="20% - Accent1 3 5 3 3 5 3" xfId="28599" xr:uid="{00000000-0005-0000-0000-0000FE6E0000}"/>
    <cellStyle name="20% - Accent1 3 5 3 3 5 3 2" xfId="28600" xr:uid="{00000000-0005-0000-0000-0000FF6E0000}"/>
    <cellStyle name="20% - Accent1 3 5 3 3 5 4" xfId="28601" xr:uid="{00000000-0005-0000-0000-0000006F0000}"/>
    <cellStyle name="20% - Accent1 3 5 3 3 6" xfId="28602" xr:uid="{00000000-0005-0000-0000-0000016F0000}"/>
    <cellStyle name="20% - Accent1 3 5 3 3 6 2" xfId="28603" xr:uid="{00000000-0005-0000-0000-0000026F0000}"/>
    <cellStyle name="20% - Accent1 3 5 3 3 6 2 2" xfId="28604" xr:uid="{00000000-0005-0000-0000-0000036F0000}"/>
    <cellStyle name="20% - Accent1 3 5 3 3 6 2 2 2" xfId="28605" xr:uid="{00000000-0005-0000-0000-0000046F0000}"/>
    <cellStyle name="20% - Accent1 3 5 3 3 6 2 3" xfId="28606" xr:uid="{00000000-0005-0000-0000-0000056F0000}"/>
    <cellStyle name="20% - Accent1 3 5 3 3 6 3" xfId="28607" xr:uid="{00000000-0005-0000-0000-0000066F0000}"/>
    <cellStyle name="20% - Accent1 3 5 3 3 6 3 2" xfId="28608" xr:uid="{00000000-0005-0000-0000-0000076F0000}"/>
    <cellStyle name="20% - Accent1 3 5 3 3 6 4" xfId="28609" xr:uid="{00000000-0005-0000-0000-0000086F0000}"/>
    <cellStyle name="20% - Accent1 3 5 3 3 7" xfId="28610" xr:uid="{00000000-0005-0000-0000-0000096F0000}"/>
    <cellStyle name="20% - Accent1 3 5 3 3 7 2" xfId="28611" xr:uid="{00000000-0005-0000-0000-00000A6F0000}"/>
    <cellStyle name="20% - Accent1 3 5 3 3 7 2 2" xfId="28612" xr:uid="{00000000-0005-0000-0000-00000B6F0000}"/>
    <cellStyle name="20% - Accent1 3 5 3 3 7 3" xfId="28613" xr:uid="{00000000-0005-0000-0000-00000C6F0000}"/>
    <cellStyle name="20% - Accent1 3 5 3 3 8" xfId="28614" xr:uid="{00000000-0005-0000-0000-00000D6F0000}"/>
    <cellStyle name="20% - Accent1 3 5 3 3 8 2" xfId="28615" xr:uid="{00000000-0005-0000-0000-00000E6F0000}"/>
    <cellStyle name="20% - Accent1 3 5 3 3 8 2 2" xfId="28616" xr:uid="{00000000-0005-0000-0000-00000F6F0000}"/>
    <cellStyle name="20% - Accent1 3 5 3 3 8 3" xfId="28617" xr:uid="{00000000-0005-0000-0000-0000106F0000}"/>
    <cellStyle name="20% - Accent1 3 5 3 3 9" xfId="28618" xr:uid="{00000000-0005-0000-0000-0000116F0000}"/>
    <cellStyle name="20% - Accent1 3 5 3 3 9 2" xfId="28619" xr:uid="{00000000-0005-0000-0000-0000126F0000}"/>
    <cellStyle name="20% - Accent1 3 5 3 4" xfId="28620" xr:uid="{00000000-0005-0000-0000-0000136F0000}"/>
    <cellStyle name="20% - Accent1 3 5 3 4 10" xfId="28621" xr:uid="{00000000-0005-0000-0000-0000146F0000}"/>
    <cellStyle name="20% - Accent1 3 5 3 4 10 2" xfId="28622" xr:uid="{00000000-0005-0000-0000-0000156F0000}"/>
    <cellStyle name="20% - Accent1 3 5 3 4 11" xfId="28623" xr:uid="{00000000-0005-0000-0000-0000166F0000}"/>
    <cellStyle name="20% - Accent1 3 5 3 4 2" xfId="28624" xr:uid="{00000000-0005-0000-0000-0000176F0000}"/>
    <cellStyle name="20% - Accent1 3 5 3 4 2 2" xfId="28625" xr:uid="{00000000-0005-0000-0000-0000186F0000}"/>
    <cellStyle name="20% - Accent1 3 5 3 4 2 2 2" xfId="28626" xr:uid="{00000000-0005-0000-0000-0000196F0000}"/>
    <cellStyle name="20% - Accent1 3 5 3 4 2 2 2 2" xfId="28627" xr:uid="{00000000-0005-0000-0000-00001A6F0000}"/>
    <cellStyle name="20% - Accent1 3 5 3 4 2 2 2 2 2" xfId="28628" xr:uid="{00000000-0005-0000-0000-00001B6F0000}"/>
    <cellStyle name="20% - Accent1 3 5 3 4 2 2 2 3" xfId="28629" xr:uid="{00000000-0005-0000-0000-00001C6F0000}"/>
    <cellStyle name="20% - Accent1 3 5 3 4 2 2 3" xfId="28630" xr:uid="{00000000-0005-0000-0000-00001D6F0000}"/>
    <cellStyle name="20% - Accent1 3 5 3 4 2 2 3 2" xfId="28631" xr:uid="{00000000-0005-0000-0000-00001E6F0000}"/>
    <cellStyle name="20% - Accent1 3 5 3 4 2 2 4" xfId="28632" xr:uid="{00000000-0005-0000-0000-00001F6F0000}"/>
    <cellStyle name="20% - Accent1 3 5 3 4 2 3" xfId="28633" xr:uid="{00000000-0005-0000-0000-0000206F0000}"/>
    <cellStyle name="20% - Accent1 3 5 3 4 2 3 2" xfId="28634" xr:uid="{00000000-0005-0000-0000-0000216F0000}"/>
    <cellStyle name="20% - Accent1 3 5 3 4 2 3 2 2" xfId="28635" xr:uid="{00000000-0005-0000-0000-0000226F0000}"/>
    <cellStyle name="20% - Accent1 3 5 3 4 2 3 2 2 2" xfId="28636" xr:uid="{00000000-0005-0000-0000-0000236F0000}"/>
    <cellStyle name="20% - Accent1 3 5 3 4 2 3 2 3" xfId="28637" xr:uid="{00000000-0005-0000-0000-0000246F0000}"/>
    <cellStyle name="20% - Accent1 3 5 3 4 2 3 3" xfId="28638" xr:uid="{00000000-0005-0000-0000-0000256F0000}"/>
    <cellStyle name="20% - Accent1 3 5 3 4 2 3 3 2" xfId="28639" xr:uid="{00000000-0005-0000-0000-0000266F0000}"/>
    <cellStyle name="20% - Accent1 3 5 3 4 2 3 4" xfId="28640" xr:uid="{00000000-0005-0000-0000-0000276F0000}"/>
    <cellStyle name="20% - Accent1 3 5 3 4 2 4" xfId="28641" xr:uid="{00000000-0005-0000-0000-0000286F0000}"/>
    <cellStyle name="20% - Accent1 3 5 3 4 2 4 2" xfId="28642" xr:uid="{00000000-0005-0000-0000-0000296F0000}"/>
    <cellStyle name="20% - Accent1 3 5 3 4 2 4 2 2" xfId="28643" xr:uid="{00000000-0005-0000-0000-00002A6F0000}"/>
    <cellStyle name="20% - Accent1 3 5 3 4 2 4 2 2 2" xfId="28644" xr:uid="{00000000-0005-0000-0000-00002B6F0000}"/>
    <cellStyle name="20% - Accent1 3 5 3 4 2 4 2 3" xfId="28645" xr:uid="{00000000-0005-0000-0000-00002C6F0000}"/>
    <cellStyle name="20% - Accent1 3 5 3 4 2 4 3" xfId="28646" xr:uid="{00000000-0005-0000-0000-00002D6F0000}"/>
    <cellStyle name="20% - Accent1 3 5 3 4 2 4 3 2" xfId="28647" xr:uid="{00000000-0005-0000-0000-00002E6F0000}"/>
    <cellStyle name="20% - Accent1 3 5 3 4 2 4 4" xfId="28648" xr:uid="{00000000-0005-0000-0000-00002F6F0000}"/>
    <cellStyle name="20% - Accent1 3 5 3 4 2 5" xfId="28649" xr:uid="{00000000-0005-0000-0000-0000306F0000}"/>
    <cellStyle name="20% - Accent1 3 5 3 4 2 5 2" xfId="28650" xr:uid="{00000000-0005-0000-0000-0000316F0000}"/>
    <cellStyle name="20% - Accent1 3 5 3 4 2 5 2 2" xfId="28651" xr:uid="{00000000-0005-0000-0000-0000326F0000}"/>
    <cellStyle name="20% - Accent1 3 5 3 4 2 5 3" xfId="28652" xr:uid="{00000000-0005-0000-0000-0000336F0000}"/>
    <cellStyle name="20% - Accent1 3 5 3 4 2 6" xfId="28653" xr:uid="{00000000-0005-0000-0000-0000346F0000}"/>
    <cellStyle name="20% - Accent1 3 5 3 4 2 6 2" xfId="28654" xr:uid="{00000000-0005-0000-0000-0000356F0000}"/>
    <cellStyle name="20% - Accent1 3 5 3 4 2 6 2 2" xfId="28655" xr:uid="{00000000-0005-0000-0000-0000366F0000}"/>
    <cellStyle name="20% - Accent1 3 5 3 4 2 6 3" xfId="28656" xr:uid="{00000000-0005-0000-0000-0000376F0000}"/>
    <cellStyle name="20% - Accent1 3 5 3 4 2 7" xfId="28657" xr:uid="{00000000-0005-0000-0000-0000386F0000}"/>
    <cellStyle name="20% - Accent1 3 5 3 4 2 7 2" xfId="28658" xr:uid="{00000000-0005-0000-0000-0000396F0000}"/>
    <cellStyle name="20% - Accent1 3 5 3 4 2 8" xfId="28659" xr:uid="{00000000-0005-0000-0000-00003A6F0000}"/>
    <cellStyle name="20% - Accent1 3 5 3 4 2 8 2" xfId="28660" xr:uid="{00000000-0005-0000-0000-00003B6F0000}"/>
    <cellStyle name="20% - Accent1 3 5 3 4 2 9" xfId="28661" xr:uid="{00000000-0005-0000-0000-00003C6F0000}"/>
    <cellStyle name="20% - Accent1 3 5 3 4 3" xfId="28662" xr:uid="{00000000-0005-0000-0000-00003D6F0000}"/>
    <cellStyle name="20% - Accent1 3 5 3 4 3 2" xfId="28663" xr:uid="{00000000-0005-0000-0000-00003E6F0000}"/>
    <cellStyle name="20% - Accent1 3 5 3 4 3 2 2" xfId="28664" xr:uid="{00000000-0005-0000-0000-00003F6F0000}"/>
    <cellStyle name="20% - Accent1 3 5 3 4 3 2 2 2" xfId="28665" xr:uid="{00000000-0005-0000-0000-0000406F0000}"/>
    <cellStyle name="20% - Accent1 3 5 3 4 3 2 2 2 2" xfId="28666" xr:uid="{00000000-0005-0000-0000-0000416F0000}"/>
    <cellStyle name="20% - Accent1 3 5 3 4 3 2 2 3" xfId="28667" xr:uid="{00000000-0005-0000-0000-0000426F0000}"/>
    <cellStyle name="20% - Accent1 3 5 3 4 3 2 3" xfId="28668" xr:uid="{00000000-0005-0000-0000-0000436F0000}"/>
    <cellStyle name="20% - Accent1 3 5 3 4 3 2 3 2" xfId="28669" xr:uid="{00000000-0005-0000-0000-0000446F0000}"/>
    <cellStyle name="20% - Accent1 3 5 3 4 3 2 4" xfId="28670" xr:uid="{00000000-0005-0000-0000-0000456F0000}"/>
    <cellStyle name="20% - Accent1 3 5 3 4 3 3" xfId="28671" xr:uid="{00000000-0005-0000-0000-0000466F0000}"/>
    <cellStyle name="20% - Accent1 3 5 3 4 3 3 2" xfId="28672" xr:uid="{00000000-0005-0000-0000-0000476F0000}"/>
    <cellStyle name="20% - Accent1 3 5 3 4 3 3 2 2" xfId="28673" xr:uid="{00000000-0005-0000-0000-0000486F0000}"/>
    <cellStyle name="20% - Accent1 3 5 3 4 3 3 2 2 2" xfId="28674" xr:uid="{00000000-0005-0000-0000-0000496F0000}"/>
    <cellStyle name="20% - Accent1 3 5 3 4 3 3 2 3" xfId="28675" xr:uid="{00000000-0005-0000-0000-00004A6F0000}"/>
    <cellStyle name="20% - Accent1 3 5 3 4 3 3 3" xfId="28676" xr:uid="{00000000-0005-0000-0000-00004B6F0000}"/>
    <cellStyle name="20% - Accent1 3 5 3 4 3 3 3 2" xfId="28677" xr:uid="{00000000-0005-0000-0000-00004C6F0000}"/>
    <cellStyle name="20% - Accent1 3 5 3 4 3 3 4" xfId="28678" xr:uid="{00000000-0005-0000-0000-00004D6F0000}"/>
    <cellStyle name="20% - Accent1 3 5 3 4 3 4" xfId="28679" xr:uid="{00000000-0005-0000-0000-00004E6F0000}"/>
    <cellStyle name="20% - Accent1 3 5 3 4 3 4 2" xfId="28680" xr:uid="{00000000-0005-0000-0000-00004F6F0000}"/>
    <cellStyle name="20% - Accent1 3 5 3 4 3 4 2 2" xfId="28681" xr:uid="{00000000-0005-0000-0000-0000506F0000}"/>
    <cellStyle name="20% - Accent1 3 5 3 4 3 4 2 2 2" xfId="28682" xr:uid="{00000000-0005-0000-0000-0000516F0000}"/>
    <cellStyle name="20% - Accent1 3 5 3 4 3 4 2 3" xfId="28683" xr:uid="{00000000-0005-0000-0000-0000526F0000}"/>
    <cellStyle name="20% - Accent1 3 5 3 4 3 4 3" xfId="28684" xr:uid="{00000000-0005-0000-0000-0000536F0000}"/>
    <cellStyle name="20% - Accent1 3 5 3 4 3 4 3 2" xfId="28685" xr:uid="{00000000-0005-0000-0000-0000546F0000}"/>
    <cellStyle name="20% - Accent1 3 5 3 4 3 4 4" xfId="28686" xr:uid="{00000000-0005-0000-0000-0000556F0000}"/>
    <cellStyle name="20% - Accent1 3 5 3 4 3 5" xfId="28687" xr:uid="{00000000-0005-0000-0000-0000566F0000}"/>
    <cellStyle name="20% - Accent1 3 5 3 4 3 5 2" xfId="28688" xr:uid="{00000000-0005-0000-0000-0000576F0000}"/>
    <cellStyle name="20% - Accent1 3 5 3 4 3 5 2 2" xfId="28689" xr:uid="{00000000-0005-0000-0000-0000586F0000}"/>
    <cellStyle name="20% - Accent1 3 5 3 4 3 5 3" xfId="28690" xr:uid="{00000000-0005-0000-0000-0000596F0000}"/>
    <cellStyle name="20% - Accent1 3 5 3 4 3 6" xfId="28691" xr:uid="{00000000-0005-0000-0000-00005A6F0000}"/>
    <cellStyle name="20% - Accent1 3 5 3 4 3 6 2" xfId="28692" xr:uid="{00000000-0005-0000-0000-00005B6F0000}"/>
    <cellStyle name="20% - Accent1 3 5 3 4 3 6 2 2" xfId="28693" xr:uid="{00000000-0005-0000-0000-00005C6F0000}"/>
    <cellStyle name="20% - Accent1 3 5 3 4 3 6 3" xfId="28694" xr:uid="{00000000-0005-0000-0000-00005D6F0000}"/>
    <cellStyle name="20% - Accent1 3 5 3 4 3 7" xfId="28695" xr:uid="{00000000-0005-0000-0000-00005E6F0000}"/>
    <cellStyle name="20% - Accent1 3 5 3 4 3 7 2" xfId="28696" xr:uid="{00000000-0005-0000-0000-00005F6F0000}"/>
    <cellStyle name="20% - Accent1 3 5 3 4 3 8" xfId="28697" xr:uid="{00000000-0005-0000-0000-0000606F0000}"/>
    <cellStyle name="20% - Accent1 3 5 3 4 3 8 2" xfId="28698" xr:uid="{00000000-0005-0000-0000-0000616F0000}"/>
    <cellStyle name="20% - Accent1 3 5 3 4 3 9" xfId="28699" xr:uid="{00000000-0005-0000-0000-0000626F0000}"/>
    <cellStyle name="20% - Accent1 3 5 3 4 4" xfId="28700" xr:uid="{00000000-0005-0000-0000-0000636F0000}"/>
    <cellStyle name="20% - Accent1 3 5 3 4 4 2" xfId="28701" xr:uid="{00000000-0005-0000-0000-0000646F0000}"/>
    <cellStyle name="20% - Accent1 3 5 3 4 4 2 2" xfId="28702" xr:uid="{00000000-0005-0000-0000-0000656F0000}"/>
    <cellStyle name="20% - Accent1 3 5 3 4 4 2 2 2" xfId="28703" xr:uid="{00000000-0005-0000-0000-0000666F0000}"/>
    <cellStyle name="20% - Accent1 3 5 3 4 4 2 3" xfId="28704" xr:uid="{00000000-0005-0000-0000-0000676F0000}"/>
    <cellStyle name="20% - Accent1 3 5 3 4 4 3" xfId="28705" xr:uid="{00000000-0005-0000-0000-0000686F0000}"/>
    <cellStyle name="20% - Accent1 3 5 3 4 4 3 2" xfId="28706" xr:uid="{00000000-0005-0000-0000-0000696F0000}"/>
    <cellStyle name="20% - Accent1 3 5 3 4 4 4" xfId="28707" xr:uid="{00000000-0005-0000-0000-00006A6F0000}"/>
    <cellStyle name="20% - Accent1 3 5 3 4 5" xfId="28708" xr:uid="{00000000-0005-0000-0000-00006B6F0000}"/>
    <cellStyle name="20% - Accent1 3 5 3 4 5 2" xfId="28709" xr:uid="{00000000-0005-0000-0000-00006C6F0000}"/>
    <cellStyle name="20% - Accent1 3 5 3 4 5 2 2" xfId="28710" xr:uid="{00000000-0005-0000-0000-00006D6F0000}"/>
    <cellStyle name="20% - Accent1 3 5 3 4 5 2 2 2" xfId="28711" xr:uid="{00000000-0005-0000-0000-00006E6F0000}"/>
    <cellStyle name="20% - Accent1 3 5 3 4 5 2 3" xfId="28712" xr:uid="{00000000-0005-0000-0000-00006F6F0000}"/>
    <cellStyle name="20% - Accent1 3 5 3 4 5 3" xfId="28713" xr:uid="{00000000-0005-0000-0000-0000706F0000}"/>
    <cellStyle name="20% - Accent1 3 5 3 4 5 3 2" xfId="28714" xr:uid="{00000000-0005-0000-0000-0000716F0000}"/>
    <cellStyle name="20% - Accent1 3 5 3 4 5 4" xfId="28715" xr:uid="{00000000-0005-0000-0000-0000726F0000}"/>
    <cellStyle name="20% - Accent1 3 5 3 4 6" xfId="28716" xr:uid="{00000000-0005-0000-0000-0000736F0000}"/>
    <cellStyle name="20% - Accent1 3 5 3 4 6 2" xfId="28717" xr:uid="{00000000-0005-0000-0000-0000746F0000}"/>
    <cellStyle name="20% - Accent1 3 5 3 4 6 2 2" xfId="28718" xr:uid="{00000000-0005-0000-0000-0000756F0000}"/>
    <cellStyle name="20% - Accent1 3 5 3 4 6 2 2 2" xfId="28719" xr:uid="{00000000-0005-0000-0000-0000766F0000}"/>
    <cellStyle name="20% - Accent1 3 5 3 4 6 2 3" xfId="28720" xr:uid="{00000000-0005-0000-0000-0000776F0000}"/>
    <cellStyle name="20% - Accent1 3 5 3 4 6 3" xfId="28721" xr:uid="{00000000-0005-0000-0000-0000786F0000}"/>
    <cellStyle name="20% - Accent1 3 5 3 4 6 3 2" xfId="28722" xr:uid="{00000000-0005-0000-0000-0000796F0000}"/>
    <cellStyle name="20% - Accent1 3 5 3 4 6 4" xfId="28723" xr:uid="{00000000-0005-0000-0000-00007A6F0000}"/>
    <cellStyle name="20% - Accent1 3 5 3 4 7" xfId="28724" xr:uid="{00000000-0005-0000-0000-00007B6F0000}"/>
    <cellStyle name="20% - Accent1 3 5 3 4 7 2" xfId="28725" xr:uid="{00000000-0005-0000-0000-00007C6F0000}"/>
    <cellStyle name="20% - Accent1 3 5 3 4 7 2 2" xfId="28726" xr:uid="{00000000-0005-0000-0000-00007D6F0000}"/>
    <cellStyle name="20% - Accent1 3 5 3 4 7 3" xfId="28727" xr:uid="{00000000-0005-0000-0000-00007E6F0000}"/>
    <cellStyle name="20% - Accent1 3 5 3 4 8" xfId="28728" xr:uid="{00000000-0005-0000-0000-00007F6F0000}"/>
    <cellStyle name="20% - Accent1 3 5 3 4 8 2" xfId="28729" xr:uid="{00000000-0005-0000-0000-0000806F0000}"/>
    <cellStyle name="20% - Accent1 3 5 3 4 8 2 2" xfId="28730" xr:uid="{00000000-0005-0000-0000-0000816F0000}"/>
    <cellStyle name="20% - Accent1 3 5 3 4 8 3" xfId="28731" xr:uid="{00000000-0005-0000-0000-0000826F0000}"/>
    <cellStyle name="20% - Accent1 3 5 3 4 9" xfId="28732" xr:uid="{00000000-0005-0000-0000-0000836F0000}"/>
    <cellStyle name="20% - Accent1 3 5 3 4 9 2" xfId="28733" xr:uid="{00000000-0005-0000-0000-0000846F0000}"/>
    <cellStyle name="20% - Accent1 3 5 3 5" xfId="28734" xr:uid="{00000000-0005-0000-0000-0000856F0000}"/>
    <cellStyle name="20% - Accent1 3 5 3 5 2" xfId="28735" xr:uid="{00000000-0005-0000-0000-0000866F0000}"/>
    <cellStyle name="20% - Accent1 3 5 3 5 2 2" xfId="28736" xr:uid="{00000000-0005-0000-0000-0000876F0000}"/>
    <cellStyle name="20% - Accent1 3 5 3 5 2 2 2" xfId="28737" xr:uid="{00000000-0005-0000-0000-0000886F0000}"/>
    <cellStyle name="20% - Accent1 3 5 3 5 2 2 2 2" xfId="28738" xr:uid="{00000000-0005-0000-0000-0000896F0000}"/>
    <cellStyle name="20% - Accent1 3 5 3 5 2 2 3" xfId="28739" xr:uid="{00000000-0005-0000-0000-00008A6F0000}"/>
    <cellStyle name="20% - Accent1 3 5 3 5 2 3" xfId="28740" xr:uid="{00000000-0005-0000-0000-00008B6F0000}"/>
    <cellStyle name="20% - Accent1 3 5 3 5 2 3 2" xfId="28741" xr:uid="{00000000-0005-0000-0000-00008C6F0000}"/>
    <cellStyle name="20% - Accent1 3 5 3 5 2 4" xfId="28742" xr:uid="{00000000-0005-0000-0000-00008D6F0000}"/>
    <cellStyle name="20% - Accent1 3 5 3 5 3" xfId="28743" xr:uid="{00000000-0005-0000-0000-00008E6F0000}"/>
    <cellStyle name="20% - Accent1 3 5 3 5 3 2" xfId="28744" xr:uid="{00000000-0005-0000-0000-00008F6F0000}"/>
    <cellStyle name="20% - Accent1 3 5 3 5 3 2 2" xfId="28745" xr:uid="{00000000-0005-0000-0000-0000906F0000}"/>
    <cellStyle name="20% - Accent1 3 5 3 5 3 2 2 2" xfId="28746" xr:uid="{00000000-0005-0000-0000-0000916F0000}"/>
    <cellStyle name="20% - Accent1 3 5 3 5 3 2 3" xfId="28747" xr:uid="{00000000-0005-0000-0000-0000926F0000}"/>
    <cellStyle name="20% - Accent1 3 5 3 5 3 3" xfId="28748" xr:uid="{00000000-0005-0000-0000-0000936F0000}"/>
    <cellStyle name="20% - Accent1 3 5 3 5 3 3 2" xfId="28749" xr:uid="{00000000-0005-0000-0000-0000946F0000}"/>
    <cellStyle name="20% - Accent1 3 5 3 5 3 4" xfId="28750" xr:uid="{00000000-0005-0000-0000-0000956F0000}"/>
    <cellStyle name="20% - Accent1 3 5 3 5 4" xfId="28751" xr:uid="{00000000-0005-0000-0000-0000966F0000}"/>
    <cellStyle name="20% - Accent1 3 5 3 5 4 2" xfId="28752" xr:uid="{00000000-0005-0000-0000-0000976F0000}"/>
    <cellStyle name="20% - Accent1 3 5 3 5 4 2 2" xfId="28753" xr:uid="{00000000-0005-0000-0000-0000986F0000}"/>
    <cellStyle name="20% - Accent1 3 5 3 5 4 2 2 2" xfId="28754" xr:uid="{00000000-0005-0000-0000-0000996F0000}"/>
    <cellStyle name="20% - Accent1 3 5 3 5 4 2 3" xfId="28755" xr:uid="{00000000-0005-0000-0000-00009A6F0000}"/>
    <cellStyle name="20% - Accent1 3 5 3 5 4 3" xfId="28756" xr:uid="{00000000-0005-0000-0000-00009B6F0000}"/>
    <cellStyle name="20% - Accent1 3 5 3 5 4 3 2" xfId="28757" xr:uid="{00000000-0005-0000-0000-00009C6F0000}"/>
    <cellStyle name="20% - Accent1 3 5 3 5 4 4" xfId="28758" xr:uid="{00000000-0005-0000-0000-00009D6F0000}"/>
    <cellStyle name="20% - Accent1 3 5 3 5 5" xfId="28759" xr:uid="{00000000-0005-0000-0000-00009E6F0000}"/>
    <cellStyle name="20% - Accent1 3 5 3 5 5 2" xfId="28760" xr:uid="{00000000-0005-0000-0000-00009F6F0000}"/>
    <cellStyle name="20% - Accent1 3 5 3 5 5 2 2" xfId="28761" xr:uid="{00000000-0005-0000-0000-0000A06F0000}"/>
    <cellStyle name="20% - Accent1 3 5 3 5 5 3" xfId="28762" xr:uid="{00000000-0005-0000-0000-0000A16F0000}"/>
    <cellStyle name="20% - Accent1 3 5 3 5 6" xfId="28763" xr:uid="{00000000-0005-0000-0000-0000A26F0000}"/>
    <cellStyle name="20% - Accent1 3 5 3 5 6 2" xfId="28764" xr:uid="{00000000-0005-0000-0000-0000A36F0000}"/>
    <cellStyle name="20% - Accent1 3 5 3 5 6 2 2" xfId="28765" xr:uid="{00000000-0005-0000-0000-0000A46F0000}"/>
    <cellStyle name="20% - Accent1 3 5 3 5 6 3" xfId="28766" xr:uid="{00000000-0005-0000-0000-0000A56F0000}"/>
    <cellStyle name="20% - Accent1 3 5 3 5 7" xfId="28767" xr:uid="{00000000-0005-0000-0000-0000A66F0000}"/>
    <cellStyle name="20% - Accent1 3 5 3 5 7 2" xfId="28768" xr:uid="{00000000-0005-0000-0000-0000A76F0000}"/>
    <cellStyle name="20% - Accent1 3 5 3 5 8" xfId="28769" xr:uid="{00000000-0005-0000-0000-0000A86F0000}"/>
    <cellStyle name="20% - Accent1 3 5 3 5 8 2" xfId="28770" xr:uid="{00000000-0005-0000-0000-0000A96F0000}"/>
    <cellStyle name="20% - Accent1 3 5 3 5 9" xfId="28771" xr:uid="{00000000-0005-0000-0000-0000AA6F0000}"/>
    <cellStyle name="20% - Accent1 3 5 3 6" xfId="28772" xr:uid="{00000000-0005-0000-0000-0000AB6F0000}"/>
    <cellStyle name="20% - Accent1 3 5 3 6 2" xfId="28773" xr:uid="{00000000-0005-0000-0000-0000AC6F0000}"/>
    <cellStyle name="20% - Accent1 3 5 3 6 2 2" xfId="28774" xr:uid="{00000000-0005-0000-0000-0000AD6F0000}"/>
    <cellStyle name="20% - Accent1 3 5 3 6 2 2 2" xfId="28775" xr:uid="{00000000-0005-0000-0000-0000AE6F0000}"/>
    <cellStyle name="20% - Accent1 3 5 3 6 2 2 2 2" xfId="28776" xr:uid="{00000000-0005-0000-0000-0000AF6F0000}"/>
    <cellStyle name="20% - Accent1 3 5 3 6 2 2 3" xfId="28777" xr:uid="{00000000-0005-0000-0000-0000B06F0000}"/>
    <cellStyle name="20% - Accent1 3 5 3 6 2 3" xfId="28778" xr:uid="{00000000-0005-0000-0000-0000B16F0000}"/>
    <cellStyle name="20% - Accent1 3 5 3 6 2 3 2" xfId="28779" xr:uid="{00000000-0005-0000-0000-0000B26F0000}"/>
    <cellStyle name="20% - Accent1 3 5 3 6 2 4" xfId="28780" xr:uid="{00000000-0005-0000-0000-0000B36F0000}"/>
    <cellStyle name="20% - Accent1 3 5 3 6 3" xfId="28781" xr:uid="{00000000-0005-0000-0000-0000B46F0000}"/>
    <cellStyle name="20% - Accent1 3 5 3 6 3 2" xfId="28782" xr:uid="{00000000-0005-0000-0000-0000B56F0000}"/>
    <cellStyle name="20% - Accent1 3 5 3 6 3 2 2" xfId="28783" xr:uid="{00000000-0005-0000-0000-0000B66F0000}"/>
    <cellStyle name="20% - Accent1 3 5 3 6 3 2 2 2" xfId="28784" xr:uid="{00000000-0005-0000-0000-0000B76F0000}"/>
    <cellStyle name="20% - Accent1 3 5 3 6 3 2 3" xfId="28785" xr:uid="{00000000-0005-0000-0000-0000B86F0000}"/>
    <cellStyle name="20% - Accent1 3 5 3 6 3 3" xfId="28786" xr:uid="{00000000-0005-0000-0000-0000B96F0000}"/>
    <cellStyle name="20% - Accent1 3 5 3 6 3 3 2" xfId="28787" xr:uid="{00000000-0005-0000-0000-0000BA6F0000}"/>
    <cellStyle name="20% - Accent1 3 5 3 6 3 4" xfId="28788" xr:uid="{00000000-0005-0000-0000-0000BB6F0000}"/>
    <cellStyle name="20% - Accent1 3 5 3 6 4" xfId="28789" xr:uid="{00000000-0005-0000-0000-0000BC6F0000}"/>
    <cellStyle name="20% - Accent1 3 5 3 6 4 2" xfId="28790" xr:uid="{00000000-0005-0000-0000-0000BD6F0000}"/>
    <cellStyle name="20% - Accent1 3 5 3 6 4 2 2" xfId="28791" xr:uid="{00000000-0005-0000-0000-0000BE6F0000}"/>
    <cellStyle name="20% - Accent1 3 5 3 6 4 2 2 2" xfId="28792" xr:uid="{00000000-0005-0000-0000-0000BF6F0000}"/>
    <cellStyle name="20% - Accent1 3 5 3 6 4 2 3" xfId="28793" xr:uid="{00000000-0005-0000-0000-0000C06F0000}"/>
    <cellStyle name="20% - Accent1 3 5 3 6 4 3" xfId="28794" xr:uid="{00000000-0005-0000-0000-0000C16F0000}"/>
    <cellStyle name="20% - Accent1 3 5 3 6 4 3 2" xfId="28795" xr:uid="{00000000-0005-0000-0000-0000C26F0000}"/>
    <cellStyle name="20% - Accent1 3 5 3 6 4 4" xfId="28796" xr:uid="{00000000-0005-0000-0000-0000C36F0000}"/>
    <cellStyle name="20% - Accent1 3 5 3 6 5" xfId="28797" xr:uid="{00000000-0005-0000-0000-0000C46F0000}"/>
    <cellStyle name="20% - Accent1 3 5 3 6 5 2" xfId="28798" xr:uid="{00000000-0005-0000-0000-0000C56F0000}"/>
    <cellStyle name="20% - Accent1 3 5 3 6 5 2 2" xfId="28799" xr:uid="{00000000-0005-0000-0000-0000C66F0000}"/>
    <cellStyle name="20% - Accent1 3 5 3 6 5 3" xfId="28800" xr:uid="{00000000-0005-0000-0000-0000C76F0000}"/>
    <cellStyle name="20% - Accent1 3 5 3 6 6" xfId="28801" xr:uid="{00000000-0005-0000-0000-0000C86F0000}"/>
    <cellStyle name="20% - Accent1 3 5 3 6 6 2" xfId="28802" xr:uid="{00000000-0005-0000-0000-0000C96F0000}"/>
    <cellStyle name="20% - Accent1 3 5 3 6 6 2 2" xfId="28803" xr:uid="{00000000-0005-0000-0000-0000CA6F0000}"/>
    <cellStyle name="20% - Accent1 3 5 3 6 6 3" xfId="28804" xr:uid="{00000000-0005-0000-0000-0000CB6F0000}"/>
    <cellStyle name="20% - Accent1 3 5 3 6 7" xfId="28805" xr:uid="{00000000-0005-0000-0000-0000CC6F0000}"/>
    <cellStyle name="20% - Accent1 3 5 3 6 7 2" xfId="28806" xr:uid="{00000000-0005-0000-0000-0000CD6F0000}"/>
    <cellStyle name="20% - Accent1 3 5 3 6 8" xfId="28807" xr:uid="{00000000-0005-0000-0000-0000CE6F0000}"/>
    <cellStyle name="20% - Accent1 3 5 3 6 8 2" xfId="28808" xr:uid="{00000000-0005-0000-0000-0000CF6F0000}"/>
    <cellStyle name="20% - Accent1 3 5 3 6 9" xfId="28809" xr:uid="{00000000-0005-0000-0000-0000D06F0000}"/>
    <cellStyle name="20% - Accent1 3 5 3 7" xfId="28810" xr:uid="{00000000-0005-0000-0000-0000D16F0000}"/>
    <cellStyle name="20% - Accent1 3 5 3 7 2" xfId="28811" xr:uid="{00000000-0005-0000-0000-0000D26F0000}"/>
    <cellStyle name="20% - Accent1 3 5 3 7 2 2" xfId="28812" xr:uid="{00000000-0005-0000-0000-0000D36F0000}"/>
    <cellStyle name="20% - Accent1 3 5 3 7 2 2 2" xfId="28813" xr:uid="{00000000-0005-0000-0000-0000D46F0000}"/>
    <cellStyle name="20% - Accent1 3 5 3 7 2 3" xfId="28814" xr:uid="{00000000-0005-0000-0000-0000D56F0000}"/>
    <cellStyle name="20% - Accent1 3 5 3 7 3" xfId="28815" xr:uid="{00000000-0005-0000-0000-0000D66F0000}"/>
    <cellStyle name="20% - Accent1 3 5 3 7 3 2" xfId="28816" xr:uid="{00000000-0005-0000-0000-0000D76F0000}"/>
    <cellStyle name="20% - Accent1 3 5 3 7 4" xfId="28817" xr:uid="{00000000-0005-0000-0000-0000D86F0000}"/>
    <cellStyle name="20% - Accent1 3 5 3 8" xfId="28818" xr:uid="{00000000-0005-0000-0000-0000D96F0000}"/>
    <cellStyle name="20% - Accent1 3 5 3 8 2" xfId="28819" xr:uid="{00000000-0005-0000-0000-0000DA6F0000}"/>
    <cellStyle name="20% - Accent1 3 5 3 8 2 2" xfId="28820" xr:uid="{00000000-0005-0000-0000-0000DB6F0000}"/>
    <cellStyle name="20% - Accent1 3 5 3 8 2 2 2" xfId="28821" xr:uid="{00000000-0005-0000-0000-0000DC6F0000}"/>
    <cellStyle name="20% - Accent1 3 5 3 8 2 3" xfId="28822" xr:uid="{00000000-0005-0000-0000-0000DD6F0000}"/>
    <cellStyle name="20% - Accent1 3 5 3 8 3" xfId="28823" xr:uid="{00000000-0005-0000-0000-0000DE6F0000}"/>
    <cellStyle name="20% - Accent1 3 5 3 8 3 2" xfId="28824" xr:uid="{00000000-0005-0000-0000-0000DF6F0000}"/>
    <cellStyle name="20% - Accent1 3 5 3 8 4" xfId="28825" xr:uid="{00000000-0005-0000-0000-0000E06F0000}"/>
    <cellStyle name="20% - Accent1 3 5 3 9" xfId="28826" xr:uid="{00000000-0005-0000-0000-0000E16F0000}"/>
    <cellStyle name="20% - Accent1 3 5 3 9 2" xfId="28827" xr:uid="{00000000-0005-0000-0000-0000E26F0000}"/>
    <cellStyle name="20% - Accent1 3 5 3 9 2 2" xfId="28828" xr:uid="{00000000-0005-0000-0000-0000E36F0000}"/>
    <cellStyle name="20% - Accent1 3 5 3 9 2 2 2" xfId="28829" xr:uid="{00000000-0005-0000-0000-0000E46F0000}"/>
    <cellStyle name="20% - Accent1 3 5 3 9 2 3" xfId="28830" xr:uid="{00000000-0005-0000-0000-0000E56F0000}"/>
    <cellStyle name="20% - Accent1 3 5 3 9 3" xfId="28831" xr:uid="{00000000-0005-0000-0000-0000E66F0000}"/>
    <cellStyle name="20% - Accent1 3 5 3 9 3 2" xfId="28832" xr:uid="{00000000-0005-0000-0000-0000E76F0000}"/>
    <cellStyle name="20% - Accent1 3 5 3 9 4" xfId="28833" xr:uid="{00000000-0005-0000-0000-0000E86F0000}"/>
    <cellStyle name="20% - Accent1 3 5 4" xfId="28834" xr:uid="{00000000-0005-0000-0000-0000E96F0000}"/>
    <cellStyle name="20% - Accent1 3 5 4 10" xfId="28835" xr:uid="{00000000-0005-0000-0000-0000EA6F0000}"/>
    <cellStyle name="20% - Accent1 3 5 4 10 2" xfId="28836" xr:uid="{00000000-0005-0000-0000-0000EB6F0000}"/>
    <cellStyle name="20% - Accent1 3 5 4 11" xfId="28837" xr:uid="{00000000-0005-0000-0000-0000EC6F0000}"/>
    <cellStyle name="20% - Accent1 3 5 4 2" xfId="28838" xr:uid="{00000000-0005-0000-0000-0000ED6F0000}"/>
    <cellStyle name="20% - Accent1 3 5 4 2 2" xfId="28839" xr:uid="{00000000-0005-0000-0000-0000EE6F0000}"/>
    <cellStyle name="20% - Accent1 3 5 4 2 2 2" xfId="28840" xr:uid="{00000000-0005-0000-0000-0000EF6F0000}"/>
    <cellStyle name="20% - Accent1 3 5 4 2 2 2 2" xfId="28841" xr:uid="{00000000-0005-0000-0000-0000F06F0000}"/>
    <cellStyle name="20% - Accent1 3 5 4 2 2 2 2 2" xfId="28842" xr:uid="{00000000-0005-0000-0000-0000F16F0000}"/>
    <cellStyle name="20% - Accent1 3 5 4 2 2 2 3" xfId="28843" xr:uid="{00000000-0005-0000-0000-0000F26F0000}"/>
    <cellStyle name="20% - Accent1 3 5 4 2 2 3" xfId="28844" xr:uid="{00000000-0005-0000-0000-0000F36F0000}"/>
    <cellStyle name="20% - Accent1 3 5 4 2 2 3 2" xfId="28845" xr:uid="{00000000-0005-0000-0000-0000F46F0000}"/>
    <cellStyle name="20% - Accent1 3 5 4 2 2 4" xfId="28846" xr:uid="{00000000-0005-0000-0000-0000F56F0000}"/>
    <cellStyle name="20% - Accent1 3 5 4 2 3" xfId="28847" xr:uid="{00000000-0005-0000-0000-0000F66F0000}"/>
    <cellStyle name="20% - Accent1 3 5 4 2 3 2" xfId="28848" xr:uid="{00000000-0005-0000-0000-0000F76F0000}"/>
    <cellStyle name="20% - Accent1 3 5 4 2 3 2 2" xfId="28849" xr:uid="{00000000-0005-0000-0000-0000F86F0000}"/>
    <cellStyle name="20% - Accent1 3 5 4 2 3 2 2 2" xfId="28850" xr:uid="{00000000-0005-0000-0000-0000F96F0000}"/>
    <cellStyle name="20% - Accent1 3 5 4 2 3 2 3" xfId="28851" xr:uid="{00000000-0005-0000-0000-0000FA6F0000}"/>
    <cellStyle name="20% - Accent1 3 5 4 2 3 3" xfId="28852" xr:uid="{00000000-0005-0000-0000-0000FB6F0000}"/>
    <cellStyle name="20% - Accent1 3 5 4 2 3 3 2" xfId="28853" xr:uid="{00000000-0005-0000-0000-0000FC6F0000}"/>
    <cellStyle name="20% - Accent1 3 5 4 2 3 4" xfId="28854" xr:uid="{00000000-0005-0000-0000-0000FD6F0000}"/>
    <cellStyle name="20% - Accent1 3 5 4 2 4" xfId="28855" xr:uid="{00000000-0005-0000-0000-0000FE6F0000}"/>
    <cellStyle name="20% - Accent1 3 5 4 2 4 2" xfId="28856" xr:uid="{00000000-0005-0000-0000-0000FF6F0000}"/>
    <cellStyle name="20% - Accent1 3 5 4 2 4 2 2" xfId="28857" xr:uid="{00000000-0005-0000-0000-000000700000}"/>
    <cellStyle name="20% - Accent1 3 5 4 2 4 2 2 2" xfId="28858" xr:uid="{00000000-0005-0000-0000-000001700000}"/>
    <cellStyle name="20% - Accent1 3 5 4 2 4 2 3" xfId="28859" xr:uid="{00000000-0005-0000-0000-000002700000}"/>
    <cellStyle name="20% - Accent1 3 5 4 2 4 3" xfId="28860" xr:uid="{00000000-0005-0000-0000-000003700000}"/>
    <cellStyle name="20% - Accent1 3 5 4 2 4 3 2" xfId="28861" xr:uid="{00000000-0005-0000-0000-000004700000}"/>
    <cellStyle name="20% - Accent1 3 5 4 2 4 4" xfId="28862" xr:uid="{00000000-0005-0000-0000-000005700000}"/>
    <cellStyle name="20% - Accent1 3 5 4 2 5" xfId="28863" xr:uid="{00000000-0005-0000-0000-000006700000}"/>
    <cellStyle name="20% - Accent1 3 5 4 2 5 2" xfId="28864" xr:uid="{00000000-0005-0000-0000-000007700000}"/>
    <cellStyle name="20% - Accent1 3 5 4 2 5 2 2" xfId="28865" xr:uid="{00000000-0005-0000-0000-000008700000}"/>
    <cellStyle name="20% - Accent1 3 5 4 2 5 3" xfId="28866" xr:uid="{00000000-0005-0000-0000-000009700000}"/>
    <cellStyle name="20% - Accent1 3 5 4 2 6" xfId="28867" xr:uid="{00000000-0005-0000-0000-00000A700000}"/>
    <cellStyle name="20% - Accent1 3 5 4 2 6 2" xfId="28868" xr:uid="{00000000-0005-0000-0000-00000B700000}"/>
    <cellStyle name="20% - Accent1 3 5 4 2 6 2 2" xfId="28869" xr:uid="{00000000-0005-0000-0000-00000C700000}"/>
    <cellStyle name="20% - Accent1 3 5 4 2 6 3" xfId="28870" xr:uid="{00000000-0005-0000-0000-00000D700000}"/>
    <cellStyle name="20% - Accent1 3 5 4 2 7" xfId="28871" xr:uid="{00000000-0005-0000-0000-00000E700000}"/>
    <cellStyle name="20% - Accent1 3 5 4 2 7 2" xfId="28872" xr:uid="{00000000-0005-0000-0000-00000F700000}"/>
    <cellStyle name="20% - Accent1 3 5 4 2 8" xfId="28873" xr:uid="{00000000-0005-0000-0000-000010700000}"/>
    <cellStyle name="20% - Accent1 3 5 4 2 8 2" xfId="28874" xr:uid="{00000000-0005-0000-0000-000011700000}"/>
    <cellStyle name="20% - Accent1 3 5 4 2 9" xfId="28875" xr:uid="{00000000-0005-0000-0000-000012700000}"/>
    <cellStyle name="20% - Accent1 3 5 4 3" xfId="28876" xr:uid="{00000000-0005-0000-0000-000013700000}"/>
    <cellStyle name="20% - Accent1 3 5 4 3 2" xfId="28877" xr:uid="{00000000-0005-0000-0000-000014700000}"/>
    <cellStyle name="20% - Accent1 3 5 4 3 2 2" xfId="28878" xr:uid="{00000000-0005-0000-0000-000015700000}"/>
    <cellStyle name="20% - Accent1 3 5 4 3 2 2 2" xfId="28879" xr:uid="{00000000-0005-0000-0000-000016700000}"/>
    <cellStyle name="20% - Accent1 3 5 4 3 2 2 2 2" xfId="28880" xr:uid="{00000000-0005-0000-0000-000017700000}"/>
    <cellStyle name="20% - Accent1 3 5 4 3 2 2 3" xfId="28881" xr:uid="{00000000-0005-0000-0000-000018700000}"/>
    <cellStyle name="20% - Accent1 3 5 4 3 2 3" xfId="28882" xr:uid="{00000000-0005-0000-0000-000019700000}"/>
    <cellStyle name="20% - Accent1 3 5 4 3 2 3 2" xfId="28883" xr:uid="{00000000-0005-0000-0000-00001A700000}"/>
    <cellStyle name="20% - Accent1 3 5 4 3 2 4" xfId="28884" xr:uid="{00000000-0005-0000-0000-00001B700000}"/>
    <cellStyle name="20% - Accent1 3 5 4 3 3" xfId="28885" xr:uid="{00000000-0005-0000-0000-00001C700000}"/>
    <cellStyle name="20% - Accent1 3 5 4 3 3 2" xfId="28886" xr:uid="{00000000-0005-0000-0000-00001D700000}"/>
    <cellStyle name="20% - Accent1 3 5 4 3 3 2 2" xfId="28887" xr:uid="{00000000-0005-0000-0000-00001E700000}"/>
    <cellStyle name="20% - Accent1 3 5 4 3 3 2 2 2" xfId="28888" xr:uid="{00000000-0005-0000-0000-00001F700000}"/>
    <cellStyle name="20% - Accent1 3 5 4 3 3 2 3" xfId="28889" xr:uid="{00000000-0005-0000-0000-000020700000}"/>
    <cellStyle name="20% - Accent1 3 5 4 3 3 3" xfId="28890" xr:uid="{00000000-0005-0000-0000-000021700000}"/>
    <cellStyle name="20% - Accent1 3 5 4 3 3 3 2" xfId="28891" xr:uid="{00000000-0005-0000-0000-000022700000}"/>
    <cellStyle name="20% - Accent1 3 5 4 3 3 4" xfId="28892" xr:uid="{00000000-0005-0000-0000-000023700000}"/>
    <cellStyle name="20% - Accent1 3 5 4 3 4" xfId="28893" xr:uid="{00000000-0005-0000-0000-000024700000}"/>
    <cellStyle name="20% - Accent1 3 5 4 3 4 2" xfId="28894" xr:uid="{00000000-0005-0000-0000-000025700000}"/>
    <cellStyle name="20% - Accent1 3 5 4 3 4 2 2" xfId="28895" xr:uid="{00000000-0005-0000-0000-000026700000}"/>
    <cellStyle name="20% - Accent1 3 5 4 3 4 2 2 2" xfId="28896" xr:uid="{00000000-0005-0000-0000-000027700000}"/>
    <cellStyle name="20% - Accent1 3 5 4 3 4 2 3" xfId="28897" xr:uid="{00000000-0005-0000-0000-000028700000}"/>
    <cellStyle name="20% - Accent1 3 5 4 3 4 3" xfId="28898" xr:uid="{00000000-0005-0000-0000-000029700000}"/>
    <cellStyle name="20% - Accent1 3 5 4 3 4 3 2" xfId="28899" xr:uid="{00000000-0005-0000-0000-00002A700000}"/>
    <cellStyle name="20% - Accent1 3 5 4 3 4 4" xfId="28900" xr:uid="{00000000-0005-0000-0000-00002B700000}"/>
    <cellStyle name="20% - Accent1 3 5 4 3 5" xfId="28901" xr:uid="{00000000-0005-0000-0000-00002C700000}"/>
    <cellStyle name="20% - Accent1 3 5 4 3 5 2" xfId="28902" xr:uid="{00000000-0005-0000-0000-00002D700000}"/>
    <cellStyle name="20% - Accent1 3 5 4 3 5 2 2" xfId="28903" xr:uid="{00000000-0005-0000-0000-00002E700000}"/>
    <cellStyle name="20% - Accent1 3 5 4 3 5 3" xfId="28904" xr:uid="{00000000-0005-0000-0000-00002F700000}"/>
    <cellStyle name="20% - Accent1 3 5 4 3 6" xfId="28905" xr:uid="{00000000-0005-0000-0000-000030700000}"/>
    <cellStyle name="20% - Accent1 3 5 4 3 6 2" xfId="28906" xr:uid="{00000000-0005-0000-0000-000031700000}"/>
    <cellStyle name="20% - Accent1 3 5 4 3 6 2 2" xfId="28907" xr:uid="{00000000-0005-0000-0000-000032700000}"/>
    <cellStyle name="20% - Accent1 3 5 4 3 6 3" xfId="28908" xr:uid="{00000000-0005-0000-0000-000033700000}"/>
    <cellStyle name="20% - Accent1 3 5 4 3 7" xfId="28909" xr:uid="{00000000-0005-0000-0000-000034700000}"/>
    <cellStyle name="20% - Accent1 3 5 4 3 7 2" xfId="28910" xr:uid="{00000000-0005-0000-0000-000035700000}"/>
    <cellStyle name="20% - Accent1 3 5 4 3 8" xfId="28911" xr:uid="{00000000-0005-0000-0000-000036700000}"/>
    <cellStyle name="20% - Accent1 3 5 4 3 8 2" xfId="28912" xr:uid="{00000000-0005-0000-0000-000037700000}"/>
    <cellStyle name="20% - Accent1 3 5 4 3 9" xfId="28913" xr:uid="{00000000-0005-0000-0000-000038700000}"/>
    <cellStyle name="20% - Accent1 3 5 4 4" xfId="28914" xr:uid="{00000000-0005-0000-0000-000039700000}"/>
    <cellStyle name="20% - Accent1 3 5 4 4 2" xfId="28915" xr:uid="{00000000-0005-0000-0000-00003A700000}"/>
    <cellStyle name="20% - Accent1 3 5 4 4 2 2" xfId="28916" xr:uid="{00000000-0005-0000-0000-00003B700000}"/>
    <cellStyle name="20% - Accent1 3 5 4 4 2 2 2" xfId="28917" xr:uid="{00000000-0005-0000-0000-00003C700000}"/>
    <cellStyle name="20% - Accent1 3 5 4 4 2 3" xfId="28918" xr:uid="{00000000-0005-0000-0000-00003D700000}"/>
    <cellStyle name="20% - Accent1 3 5 4 4 3" xfId="28919" xr:uid="{00000000-0005-0000-0000-00003E700000}"/>
    <cellStyle name="20% - Accent1 3 5 4 4 3 2" xfId="28920" xr:uid="{00000000-0005-0000-0000-00003F700000}"/>
    <cellStyle name="20% - Accent1 3 5 4 4 4" xfId="28921" xr:uid="{00000000-0005-0000-0000-000040700000}"/>
    <cellStyle name="20% - Accent1 3 5 4 5" xfId="28922" xr:uid="{00000000-0005-0000-0000-000041700000}"/>
    <cellStyle name="20% - Accent1 3 5 4 5 2" xfId="28923" xr:uid="{00000000-0005-0000-0000-000042700000}"/>
    <cellStyle name="20% - Accent1 3 5 4 5 2 2" xfId="28924" xr:uid="{00000000-0005-0000-0000-000043700000}"/>
    <cellStyle name="20% - Accent1 3 5 4 5 2 2 2" xfId="28925" xr:uid="{00000000-0005-0000-0000-000044700000}"/>
    <cellStyle name="20% - Accent1 3 5 4 5 2 3" xfId="28926" xr:uid="{00000000-0005-0000-0000-000045700000}"/>
    <cellStyle name="20% - Accent1 3 5 4 5 3" xfId="28927" xr:uid="{00000000-0005-0000-0000-000046700000}"/>
    <cellStyle name="20% - Accent1 3 5 4 5 3 2" xfId="28928" xr:uid="{00000000-0005-0000-0000-000047700000}"/>
    <cellStyle name="20% - Accent1 3 5 4 5 4" xfId="28929" xr:uid="{00000000-0005-0000-0000-000048700000}"/>
    <cellStyle name="20% - Accent1 3 5 4 6" xfId="28930" xr:uid="{00000000-0005-0000-0000-000049700000}"/>
    <cellStyle name="20% - Accent1 3 5 4 6 2" xfId="28931" xr:uid="{00000000-0005-0000-0000-00004A700000}"/>
    <cellStyle name="20% - Accent1 3 5 4 6 2 2" xfId="28932" xr:uid="{00000000-0005-0000-0000-00004B700000}"/>
    <cellStyle name="20% - Accent1 3 5 4 6 2 2 2" xfId="28933" xr:uid="{00000000-0005-0000-0000-00004C700000}"/>
    <cellStyle name="20% - Accent1 3 5 4 6 2 3" xfId="28934" xr:uid="{00000000-0005-0000-0000-00004D700000}"/>
    <cellStyle name="20% - Accent1 3 5 4 6 3" xfId="28935" xr:uid="{00000000-0005-0000-0000-00004E700000}"/>
    <cellStyle name="20% - Accent1 3 5 4 6 3 2" xfId="28936" xr:uid="{00000000-0005-0000-0000-00004F700000}"/>
    <cellStyle name="20% - Accent1 3 5 4 6 4" xfId="28937" xr:uid="{00000000-0005-0000-0000-000050700000}"/>
    <cellStyle name="20% - Accent1 3 5 4 7" xfId="28938" xr:uid="{00000000-0005-0000-0000-000051700000}"/>
    <cellStyle name="20% - Accent1 3 5 4 7 2" xfId="28939" xr:uid="{00000000-0005-0000-0000-000052700000}"/>
    <cellStyle name="20% - Accent1 3 5 4 7 2 2" xfId="28940" xr:uid="{00000000-0005-0000-0000-000053700000}"/>
    <cellStyle name="20% - Accent1 3 5 4 7 3" xfId="28941" xr:uid="{00000000-0005-0000-0000-000054700000}"/>
    <cellStyle name="20% - Accent1 3 5 4 8" xfId="28942" xr:uid="{00000000-0005-0000-0000-000055700000}"/>
    <cellStyle name="20% - Accent1 3 5 4 8 2" xfId="28943" xr:uid="{00000000-0005-0000-0000-000056700000}"/>
    <cellStyle name="20% - Accent1 3 5 4 8 2 2" xfId="28944" xr:uid="{00000000-0005-0000-0000-000057700000}"/>
    <cellStyle name="20% - Accent1 3 5 4 8 3" xfId="28945" xr:uid="{00000000-0005-0000-0000-000058700000}"/>
    <cellStyle name="20% - Accent1 3 5 4 9" xfId="28946" xr:uid="{00000000-0005-0000-0000-000059700000}"/>
    <cellStyle name="20% - Accent1 3 5 4 9 2" xfId="28947" xr:uid="{00000000-0005-0000-0000-00005A700000}"/>
    <cellStyle name="20% - Accent1 3 5 5" xfId="28948" xr:uid="{00000000-0005-0000-0000-00005B700000}"/>
    <cellStyle name="20% - Accent1 3 5 5 10" xfId="28949" xr:uid="{00000000-0005-0000-0000-00005C700000}"/>
    <cellStyle name="20% - Accent1 3 5 5 10 2" xfId="28950" xr:uid="{00000000-0005-0000-0000-00005D700000}"/>
    <cellStyle name="20% - Accent1 3 5 5 11" xfId="28951" xr:uid="{00000000-0005-0000-0000-00005E700000}"/>
    <cellStyle name="20% - Accent1 3 5 5 2" xfId="28952" xr:uid="{00000000-0005-0000-0000-00005F700000}"/>
    <cellStyle name="20% - Accent1 3 5 5 2 2" xfId="28953" xr:uid="{00000000-0005-0000-0000-000060700000}"/>
    <cellStyle name="20% - Accent1 3 5 5 2 2 2" xfId="28954" xr:uid="{00000000-0005-0000-0000-000061700000}"/>
    <cellStyle name="20% - Accent1 3 5 5 2 2 2 2" xfId="28955" xr:uid="{00000000-0005-0000-0000-000062700000}"/>
    <cellStyle name="20% - Accent1 3 5 5 2 2 2 2 2" xfId="28956" xr:uid="{00000000-0005-0000-0000-000063700000}"/>
    <cellStyle name="20% - Accent1 3 5 5 2 2 2 3" xfId="28957" xr:uid="{00000000-0005-0000-0000-000064700000}"/>
    <cellStyle name="20% - Accent1 3 5 5 2 2 3" xfId="28958" xr:uid="{00000000-0005-0000-0000-000065700000}"/>
    <cellStyle name="20% - Accent1 3 5 5 2 2 3 2" xfId="28959" xr:uid="{00000000-0005-0000-0000-000066700000}"/>
    <cellStyle name="20% - Accent1 3 5 5 2 2 4" xfId="28960" xr:uid="{00000000-0005-0000-0000-000067700000}"/>
    <cellStyle name="20% - Accent1 3 5 5 2 3" xfId="28961" xr:uid="{00000000-0005-0000-0000-000068700000}"/>
    <cellStyle name="20% - Accent1 3 5 5 2 3 2" xfId="28962" xr:uid="{00000000-0005-0000-0000-000069700000}"/>
    <cellStyle name="20% - Accent1 3 5 5 2 3 2 2" xfId="28963" xr:uid="{00000000-0005-0000-0000-00006A700000}"/>
    <cellStyle name="20% - Accent1 3 5 5 2 3 2 2 2" xfId="28964" xr:uid="{00000000-0005-0000-0000-00006B700000}"/>
    <cellStyle name="20% - Accent1 3 5 5 2 3 2 3" xfId="28965" xr:uid="{00000000-0005-0000-0000-00006C700000}"/>
    <cellStyle name="20% - Accent1 3 5 5 2 3 3" xfId="28966" xr:uid="{00000000-0005-0000-0000-00006D700000}"/>
    <cellStyle name="20% - Accent1 3 5 5 2 3 3 2" xfId="28967" xr:uid="{00000000-0005-0000-0000-00006E700000}"/>
    <cellStyle name="20% - Accent1 3 5 5 2 3 4" xfId="28968" xr:uid="{00000000-0005-0000-0000-00006F700000}"/>
    <cellStyle name="20% - Accent1 3 5 5 2 4" xfId="28969" xr:uid="{00000000-0005-0000-0000-000070700000}"/>
    <cellStyle name="20% - Accent1 3 5 5 2 4 2" xfId="28970" xr:uid="{00000000-0005-0000-0000-000071700000}"/>
    <cellStyle name="20% - Accent1 3 5 5 2 4 2 2" xfId="28971" xr:uid="{00000000-0005-0000-0000-000072700000}"/>
    <cellStyle name="20% - Accent1 3 5 5 2 4 2 2 2" xfId="28972" xr:uid="{00000000-0005-0000-0000-000073700000}"/>
    <cellStyle name="20% - Accent1 3 5 5 2 4 2 3" xfId="28973" xr:uid="{00000000-0005-0000-0000-000074700000}"/>
    <cellStyle name="20% - Accent1 3 5 5 2 4 3" xfId="28974" xr:uid="{00000000-0005-0000-0000-000075700000}"/>
    <cellStyle name="20% - Accent1 3 5 5 2 4 3 2" xfId="28975" xr:uid="{00000000-0005-0000-0000-000076700000}"/>
    <cellStyle name="20% - Accent1 3 5 5 2 4 4" xfId="28976" xr:uid="{00000000-0005-0000-0000-000077700000}"/>
    <cellStyle name="20% - Accent1 3 5 5 2 5" xfId="28977" xr:uid="{00000000-0005-0000-0000-000078700000}"/>
    <cellStyle name="20% - Accent1 3 5 5 2 5 2" xfId="28978" xr:uid="{00000000-0005-0000-0000-000079700000}"/>
    <cellStyle name="20% - Accent1 3 5 5 2 5 2 2" xfId="28979" xr:uid="{00000000-0005-0000-0000-00007A700000}"/>
    <cellStyle name="20% - Accent1 3 5 5 2 5 3" xfId="28980" xr:uid="{00000000-0005-0000-0000-00007B700000}"/>
    <cellStyle name="20% - Accent1 3 5 5 2 6" xfId="28981" xr:uid="{00000000-0005-0000-0000-00007C700000}"/>
    <cellStyle name="20% - Accent1 3 5 5 2 6 2" xfId="28982" xr:uid="{00000000-0005-0000-0000-00007D700000}"/>
    <cellStyle name="20% - Accent1 3 5 5 2 6 2 2" xfId="28983" xr:uid="{00000000-0005-0000-0000-00007E700000}"/>
    <cellStyle name="20% - Accent1 3 5 5 2 6 3" xfId="28984" xr:uid="{00000000-0005-0000-0000-00007F700000}"/>
    <cellStyle name="20% - Accent1 3 5 5 2 7" xfId="28985" xr:uid="{00000000-0005-0000-0000-000080700000}"/>
    <cellStyle name="20% - Accent1 3 5 5 2 7 2" xfId="28986" xr:uid="{00000000-0005-0000-0000-000081700000}"/>
    <cellStyle name="20% - Accent1 3 5 5 2 8" xfId="28987" xr:uid="{00000000-0005-0000-0000-000082700000}"/>
    <cellStyle name="20% - Accent1 3 5 5 2 8 2" xfId="28988" xr:uid="{00000000-0005-0000-0000-000083700000}"/>
    <cellStyle name="20% - Accent1 3 5 5 2 9" xfId="28989" xr:uid="{00000000-0005-0000-0000-000084700000}"/>
    <cellStyle name="20% - Accent1 3 5 5 3" xfId="28990" xr:uid="{00000000-0005-0000-0000-000085700000}"/>
    <cellStyle name="20% - Accent1 3 5 5 3 2" xfId="28991" xr:uid="{00000000-0005-0000-0000-000086700000}"/>
    <cellStyle name="20% - Accent1 3 5 5 3 2 2" xfId="28992" xr:uid="{00000000-0005-0000-0000-000087700000}"/>
    <cellStyle name="20% - Accent1 3 5 5 3 2 2 2" xfId="28993" xr:uid="{00000000-0005-0000-0000-000088700000}"/>
    <cellStyle name="20% - Accent1 3 5 5 3 2 2 2 2" xfId="28994" xr:uid="{00000000-0005-0000-0000-000089700000}"/>
    <cellStyle name="20% - Accent1 3 5 5 3 2 2 3" xfId="28995" xr:uid="{00000000-0005-0000-0000-00008A700000}"/>
    <cellStyle name="20% - Accent1 3 5 5 3 2 3" xfId="28996" xr:uid="{00000000-0005-0000-0000-00008B700000}"/>
    <cellStyle name="20% - Accent1 3 5 5 3 2 3 2" xfId="28997" xr:uid="{00000000-0005-0000-0000-00008C700000}"/>
    <cellStyle name="20% - Accent1 3 5 5 3 2 4" xfId="28998" xr:uid="{00000000-0005-0000-0000-00008D700000}"/>
    <cellStyle name="20% - Accent1 3 5 5 3 3" xfId="28999" xr:uid="{00000000-0005-0000-0000-00008E700000}"/>
    <cellStyle name="20% - Accent1 3 5 5 3 3 2" xfId="29000" xr:uid="{00000000-0005-0000-0000-00008F700000}"/>
    <cellStyle name="20% - Accent1 3 5 5 3 3 2 2" xfId="29001" xr:uid="{00000000-0005-0000-0000-000090700000}"/>
    <cellStyle name="20% - Accent1 3 5 5 3 3 2 2 2" xfId="29002" xr:uid="{00000000-0005-0000-0000-000091700000}"/>
    <cellStyle name="20% - Accent1 3 5 5 3 3 2 3" xfId="29003" xr:uid="{00000000-0005-0000-0000-000092700000}"/>
    <cellStyle name="20% - Accent1 3 5 5 3 3 3" xfId="29004" xr:uid="{00000000-0005-0000-0000-000093700000}"/>
    <cellStyle name="20% - Accent1 3 5 5 3 3 3 2" xfId="29005" xr:uid="{00000000-0005-0000-0000-000094700000}"/>
    <cellStyle name="20% - Accent1 3 5 5 3 3 4" xfId="29006" xr:uid="{00000000-0005-0000-0000-000095700000}"/>
    <cellStyle name="20% - Accent1 3 5 5 3 4" xfId="29007" xr:uid="{00000000-0005-0000-0000-000096700000}"/>
    <cellStyle name="20% - Accent1 3 5 5 3 4 2" xfId="29008" xr:uid="{00000000-0005-0000-0000-000097700000}"/>
    <cellStyle name="20% - Accent1 3 5 5 3 4 2 2" xfId="29009" xr:uid="{00000000-0005-0000-0000-000098700000}"/>
    <cellStyle name="20% - Accent1 3 5 5 3 4 2 2 2" xfId="29010" xr:uid="{00000000-0005-0000-0000-000099700000}"/>
    <cellStyle name="20% - Accent1 3 5 5 3 4 2 3" xfId="29011" xr:uid="{00000000-0005-0000-0000-00009A700000}"/>
    <cellStyle name="20% - Accent1 3 5 5 3 4 3" xfId="29012" xr:uid="{00000000-0005-0000-0000-00009B700000}"/>
    <cellStyle name="20% - Accent1 3 5 5 3 4 3 2" xfId="29013" xr:uid="{00000000-0005-0000-0000-00009C700000}"/>
    <cellStyle name="20% - Accent1 3 5 5 3 4 4" xfId="29014" xr:uid="{00000000-0005-0000-0000-00009D700000}"/>
    <cellStyle name="20% - Accent1 3 5 5 3 5" xfId="29015" xr:uid="{00000000-0005-0000-0000-00009E700000}"/>
    <cellStyle name="20% - Accent1 3 5 5 3 5 2" xfId="29016" xr:uid="{00000000-0005-0000-0000-00009F700000}"/>
    <cellStyle name="20% - Accent1 3 5 5 3 5 2 2" xfId="29017" xr:uid="{00000000-0005-0000-0000-0000A0700000}"/>
    <cellStyle name="20% - Accent1 3 5 5 3 5 3" xfId="29018" xr:uid="{00000000-0005-0000-0000-0000A1700000}"/>
    <cellStyle name="20% - Accent1 3 5 5 3 6" xfId="29019" xr:uid="{00000000-0005-0000-0000-0000A2700000}"/>
    <cellStyle name="20% - Accent1 3 5 5 3 6 2" xfId="29020" xr:uid="{00000000-0005-0000-0000-0000A3700000}"/>
    <cellStyle name="20% - Accent1 3 5 5 3 6 2 2" xfId="29021" xr:uid="{00000000-0005-0000-0000-0000A4700000}"/>
    <cellStyle name="20% - Accent1 3 5 5 3 6 3" xfId="29022" xr:uid="{00000000-0005-0000-0000-0000A5700000}"/>
    <cellStyle name="20% - Accent1 3 5 5 3 7" xfId="29023" xr:uid="{00000000-0005-0000-0000-0000A6700000}"/>
    <cellStyle name="20% - Accent1 3 5 5 3 7 2" xfId="29024" xr:uid="{00000000-0005-0000-0000-0000A7700000}"/>
    <cellStyle name="20% - Accent1 3 5 5 3 8" xfId="29025" xr:uid="{00000000-0005-0000-0000-0000A8700000}"/>
    <cellStyle name="20% - Accent1 3 5 5 3 8 2" xfId="29026" xr:uid="{00000000-0005-0000-0000-0000A9700000}"/>
    <cellStyle name="20% - Accent1 3 5 5 3 9" xfId="29027" xr:uid="{00000000-0005-0000-0000-0000AA700000}"/>
    <cellStyle name="20% - Accent1 3 5 5 4" xfId="29028" xr:uid="{00000000-0005-0000-0000-0000AB700000}"/>
    <cellStyle name="20% - Accent1 3 5 5 4 2" xfId="29029" xr:uid="{00000000-0005-0000-0000-0000AC700000}"/>
    <cellStyle name="20% - Accent1 3 5 5 4 2 2" xfId="29030" xr:uid="{00000000-0005-0000-0000-0000AD700000}"/>
    <cellStyle name="20% - Accent1 3 5 5 4 2 2 2" xfId="29031" xr:uid="{00000000-0005-0000-0000-0000AE700000}"/>
    <cellStyle name="20% - Accent1 3 5 5 4 2 3" xfId="29032" xr:uid="{00000000-0005-0000-0000-0000AF700000}"/>
    <cellStyle name="20% - Accent1 3 5 5 4 3" xfId="29033" xr:uid="{00000000-0005-0000-0000-0000B0700000}"/>
    <cellStyle name="20% - Accent1 3 5 5 4 3 2" xfId="29034" xr:uid="{00000000-0005-0000-0000-0000B1700000}"/>
    <cellStyle name="20% - Accent1 3 5 5 4 4" xfId="29035" xr:uid="{00000000-0005-0000-0000-0000B2700000}"/>
    <cellStyle name="20% - Accent1 3 5 5 5" xfId="29036" xr:uid="{00000000-0005-0000-0000-0000B3700000}"/>
    <cellStyle name="20% - Accent1 3 5 5 5 2" xfId="29037" xr:uid="{00000000-0005-0000-0000-0000B4700000}"/>
    <cellStyle name="20% - Accent1 3 5 5 5 2 2" xfId="29038" xr:uid="{00000000-0005-0000-0000-0000B5700000}"/>
    <cellStyle name="20% - Accent1 3 5 5 5 2 2 2" xfId="29039" xr:uid="{00000000-0005-0000-0000-0000B6700000}"/>
    <cellStyle name="20% - Accent1 3 5 5 5 2 3" xfId="29040" xr:uid="{00000000-0005-0000-0000-0000B7700000}"/>
    <cellStyle name="20% - Accent1 3 5 5 5 3" xfId="29041" xr:uid="{00000000-0005-0000-0000-0000B8700000}"/>
    <cellStyle name="20% - Accent1 3 5 5 5 3 2" xfId="29042" xr:uid="{00000000-0005-0000-0000-0000B9700000}"/>
    <cellStyle name="20% - Accent1 3 5 5 5 4" xfId="29043" xr:uid="{00000000-0005-0000-0000-0000BA700000}"/>
    <cellStyle name="20% - Accent1 3 5 5 6" xfId="29044" xr:uid="{00000000-0005-0000-0000-0000BB700000}"/>
    <cellStyle name="20% - Accent1 3 5 5 6 2" xfId="29045" xr:uid="{00000000-0005-0000-0000-0000BC700000}"/>
    <cellStyle name="20% - Accent1 3 5 5 6 2 2" xfId="29046" xr:uid="{00000000-0005-0000-0000-0000BD700000}"/>
    <cellStyle name="20% - Accent1 3 5 5 6 2 2 2" xfId="29047" xr:uid="{00000000-0005-0000-0000-0000BE700000}"/>
    <cellStyle name="20% - Accent1 3 5 5 6 2 3" xfId="29048" xr:uid="{00000000-0005-0000-0000-0000BF700000}"/>
    <cellStyle name="20% - Accent1 3 5 5 6 3" xfId="29049" xr:uid="{00000000-0005-0000-0000-0000C0700000}"/>
    <cellStyle name="20% - Accent1 3 5 5 6 3 2" xfId="29050" xr:uid="{00000000-0005-0000-0000-0000C1700000}"/>
    <cellStyle name="20% - Accent1 3 5 5 6 4" xfId="29051" xr:uid="{00000000-0005-0000-0000-0000C2700000}"/>
    <cellStyle name="20% - Accent1 3 5 5 7" xfId="29052" xr:uid="{00000000-0005-0000-0000-0000C3700000}"/>
    <cellStyle name="20% - Accent1 3 5 5 7 2" xfId="29053" xr:uid="{00000000-0005-0000-0000-0000C4700000}"/>
    <cellStyle name="20% - Accent1 3 5 5 7 2 2" xfId="29054" xr:uid="{00000000-0005-0000-0000-0000C5700000}"/>
    <cellStyle name="20% - Accent1 3 5 5 7 3" xfId="29055" xr:uid="{00000000-0005-0000-0000-0000C6700000}"/>
    <cellStyle name="20% - Accent1 3 5 5 8" xfId="29056" xr:uid="{00000000-0005-0000-0000-0000C7700000}"/>
    <cellStyle name="20% - Accent1 3 5 5 8 2" xfId="29057" xr:uid="{00000000-0005-0000-0000-0000C8700000}"/>
    <cellStyle name="20% - Accent1 3 5 5 8 2 2" xfId="29058" xr:uid="{00000000-0005-0000-0000-0000C9700000}"/>
    <cellStyle name="20% - Accent1 3 5 5 8 3" xfId="29059" xr:uid="{00000000-0005-0000-0000-0000CA700000}"/>
    <cellStyle name="20% - Accent1 3 5 5 9" xfId="29060" xr:uid="{00000000-0005-0000-0000-0000CB700000}"/>
    <cellStyle name="20% - Accent1 3 5 5 9 2" xfId="29061" xr:uid="{00000000-0005-0000-0000-0000CC700000}"/>
    <cellStyle name="20% - Accent1 3 5 6" xfId="29062" xr:uid="{00000000-0005-0000-0000-0000CD700000}"/>
    <cellStyle name="20% - Accent1 3 5 6 10" xfId="29063" xr:uid="{00000000-0005-0000-0000-0000CE700000}"/>
    <cellStyle name="20% - Accent1 3 5 6 10 2" xfId="29064" xr:uid="{00000000-0005-0000-0000-0000CF700000}"/>
    <cellStyle name="20% - Accent1 3 5 6 11" xfId="29065" xr:uid="{00000000-0005-0000-0000-0000D0700000}"/>
    <cellStyle name="20% - Accent1 3 5 6 2" xfId="29066" xr:uid="{00000000-0005-0000-0000-0000D1700000}"/>
    <cellStyle name="20% - Accent1 3 5 6 2 2" xfId="29067" xr:uid="{00000000-0005-0000-0000-0000D2700000}"/>
    <cellStyle name="20% - Accent1 3 5 6 2 2 2" xfId="29068" xr:uid="{00000000-0005-0000-0000-0000D3700000}"/>
    <cellStyle name="20% - Accent1 3 5 6 2 2 2 2" xfId="29069" xr:uid="{00000000-0005-0000-0000-0000D4700000}"/>
    <cellStyle name="20% - Accent1 3 5 6 2 2 2 2 2" xfId="29070" xr:uid="{00000000-0005-0000-0000-0000D5700000}"/>
    <cellStyle name="20% - Accent1 3 5 6 2 2 2 3" xfId="29071" xr:uid="{00000000-0005-0000-0000-0000D6700000}"/>
    <cellStyle name="20% - Accent1 3 5 6 2 2 3" xfId="29072" xr:uid="{00000000-0005-0000-0000-0000D7700000}"/>
    <cellStyle name="20% - Accent1 3 5 6 2 2 3 2" xfId="29073" xr:uid="{00000000-0005-0000-0000-0000D8700000}"/>
    <cellStyle name="20% - Accent1 3 5 6 2 2 4" xfId="29074" xr:uid="{00000000-0005-0000-0000-0000D9700000}"/>
    <cellStyle name="20% - Accent1 3 5 6 2 3" xfId="29075" xr:uid="{00000000-0005-0000-0000-0000DA700000}"/>
    <cellStyle name="20% - Accent1 3 5 6 2 3 2" xfId="29076" xr:uid="{00000000-0005-0000-0000-0000DB700000}"/>
    <cellStyle name="20% - Accent1 3 5 6 2 3 2 2" xfId="29077" xr:uid="{00000000-0005-0000-0000-0000DC700000}"/>
    <cellStyle name="20% - Accent1 3 5 6 2 3 2 2 2" xfId="29078" xr:uid="{00000000-0005-0000-0000-0000DD700000}"/>
    <cellStyle name="20% - Accent1 3 5 6 2 3 2 3" xfId="29079" xr:uid="{00000000-0005-0000-0000-0000DE700000}"/>
    <cellStyle name="20% - Accent1 3 5 6 2 3 3" xfId="29080" xr:uid="{00000000-0005-0000-0000-0000DF700000}"/>
    <cellStyle name="20% - Accent1 3 5 6 2 3 3 2" xfId="29081" xr:uid="{00000000-0005-0000-0000-0000E0700000}"/>
    <cellStyle name="20% - Accent1 3 5 6 2 3 4" xfId="29082" xr:uid="{00000000-0005-0000-0000-0000E1700000}"/>
    <cellStyle name="20% - Accent1 3 5 6 2 4" xfId="29083" xr:uid="{00000000-0005-0000-0000-0000E2700000}"/>
    <cellStyle name="20% - Accent1 3 5 6 2 4 2" xfId="29084" xr:uid="{00000000-0005-0000-0000-0000E3700000}"/>
    <cellStyle name="20% - Accent1 3 5 6 2 4 2 2" xfId="29085" xr:uid="{00000000-0005-0000-0000-0000E4700000}"/>
    <cellStyle name="20% - Accent1 3 5 6 2 4 2 2 2" xfId="29086" xr:uid="{00000000-0005-0000-0000-0000E5700000}"/>
    <cellStyle name="20% - Accent1 3 5 6 2 4 2 3" xfId="29087" xr:uid="{00000000-0005-0000-0000-0000E6700000}"/>
    <cellStyle name="20% - Accent1 3 5 6 2 4 3" xfId="29088" xr:uid="{00000000-0005-0000-0000-0000E7700000}"/>
    <cellStyle name="20% - Accent1 3 5 6 2 4 3 2" xfId="29089" xr:uid="{00000000-0005-0000-0000-0000E8700000}"/>
    <cellStyle name="20% - Accent1 3 5 6 2 4 4" xfId="29090" xr:uid="{00000000-0005-0000-0000-0000E9700000}"/>
    <cellStyle name="20% - Accent1 3 5 6 2 5" xfId="29091" xr:uid="{00000000-0005-0000-0000-0000EA700000}"/>
    <cellStyle name="20% - Accent1 3 5 6 2 5 2" xfId="29092" xr:uid="{00000000-0005-0000-0000-0000EB700000}"/>
    <cellStyle name="20% - Accent1 3 5 6 2 5 2 2" xfId="29093" xr:uid="{00000000-0005-0000-0000-0000EC700000}"/>
    <cellStyle name="20% - Accent1 3 5 6 2 5 3" xfId="29094" xr:uid="{00000000-0005-0000-0000-0000ED700000}"/>
    <cellStyle name="20% - Accent1 3 5 6 2 6" xfId="29095" xr:uid="{00000000-0005-0000-0000-0000EE700000}"/>
    <cellStyle name="20% - Accent1 3 5 6 2 6 2" xfId="29096" xr:uid="{00000000-0005-0000-0000-0000EF700000}"/>
    <cellStyle name="20% - Accent1 3 5 6 2 6 2 2" xfId="29097" xr:uid="{00000000-0005-0000-0000-0000F0700000}"/>
    <cellStyle name="20% - Accent1 3 5 6 2 6 3" xfId="29098" xr:uid="{00000000-0005-0000-0000-0000F1700000}"/>
    <cellStyle name="20% - Accent1 3 5 6 2 7" xfId="29099" xr:uid="{00000000-0005-0000-0000-0000F2700000}"/>
    <cellStyle name="20% - Accent1 3 5 6 2 7 2" xfId="29100" xr:uid="{00000000-0005-0000-0000-0000F3700000}"/>
    <cellStyle name="20% - Accent1 3 5 6 2 8" xfId="29101" xr:uid="{00000000-0005-0000-0000-0000F4700000}"/>
    <cellStyle name="20% - Accent1 3 5 6 2 8 2" xfId="29102" xr:uid="{00000000-0005-0000-0000-0000F5700000}"/>
    <cellStyle name="20% - Accent1 3 5 6 2 9" xfId="29103" xr:uid="{00000000-0005-0000-0000-0000F6700000}"/>
    <cellStyle name="20% - Accent1 3 5 6 3" xfId="29104" xr:uid="{00000000-0005-0000-0000-0000F7700000}"/>
    <cellStyle name="20% - Accent1 3 5 6 3 2" xfId="29105" xr:uid="{00000000-0005-0000-0000-0000F8700000}"/>
    <cellStyle name="20% - Accent1 3 5 6 3 2 2" xfId="29106" xr:uid="{00000000-0005-0000-0000-0000F9700000}"/>
    <cellStyle name="20% - Accent1 3 5 6 3 2 2 2" xfId="29107" xr:uid="{00000000-0005-0000-0000-0000FA700000}"/>
    <cellStyle name="20% - Accent1 3 5 6 3 2 2 2 2" xfId="29108" xr:uid="{00000000-0005-0000-0000-0000FB700000}"/>
    <cellStyle name="20% - Accent1 3 5 6 3 2 2 3" xfId="29109" xr:uid="{00000000-0005-0000-0000-0000FC700000}"/>
    <cellStyle name="20% - Accent1 3 5 6 3 2 3" xfId="29110" xr:uid="{00000000-0005-0000-0000-0000FD700000}"/>
    <cellStyle name="20% - Accent1 3 5 6 3 2 3 2" xfId="29111" xr:uid="{00000000-0005-0000-0000-0000FE700000}"/>
    <cellStyle name="20% - Accent1 3 5 6 3 2 4" xfId="29112" xr:uid="{00000000-0005-0000-0000-0000FF700000}"/>
    <cellStyle name="20% - Accent1 3 5 6 3 3" xfId="29113" xr:uid="{00000000-0005-0000-0000-000000710000}"/>
    <cellStyle name="20% - Accent1 3 5 6 3 3 2" xfId="29114" xr:uid="{00000000-0005-0000-0000-000001710000}"/>
    <cellStyle name="20% - Accent1 3 5 6 3 3 2 2" xfId="29115" xr:uid="{00000000-0005-0000-0000-000002710000}"/>
    <cellStyle name="20% - Accent1 3 5 6 3 3 2 2 2" xfId="29116" xr:uid="{00000000-0005-0000-0000-000003710000}"/>
    <cellStyle name="20% - Accent1 3 5 6 3 3 2 3" xfId="29117" xr:uid="{00000000-0005-0000-0000-000004710000}"/>
    <cellStyle name="20% - Accent1 3 5 6 3 3 3" xfId="29118" xr:uid="{00000000-0005-0000-0000-000005710000}"/>
    <cellStyle name="20% - Accent1 3 5 6 3 3 3 2" xfId="29119" xr:uid="{00000000-0005-0000-0000-000006710000}"/>
    <cellStyle name="20% - Accent1 3 5 6 3 3 4" xfId="29120" xr:uid="{00000000-0005-0000-0000-000007710000}"/>
    <cellStyle name="20% - Accent1 3 5 6 3 4" xfId="29121" xr:uid="{00000000-0005-0000-0000-000008710000}"/>
    <cellStyle name="20% - Accent1 3 5 6 3 4 2" xfId="29122" xr:uid="{00000000-0005-0000-0000-000009710000}"/>
    <cellStyle name="20% - Accent1 3 5 6 3 4 2 2" xfId="29123" xr:uid="{00000000-0005-0000-0000-00000A710000}"/>
    <cellStyle name="20% - Accent1 3 5 6 3 4 2 2 2" xfId="29124" xr:uid="{00000000-0005-0000-0000-00000B710000}"/>
    <cellStyle name="20% - Accent1 3 5 6 3 4 2 3" xfId="29125" xr:uid="{00000000-0005-0000-0000-00000C710000}"/>
    <cellStyle name="20% - Accent1 3 5 6 3 4 3" xfId="29126" xr:uid="{00000000-0005-0000-0000-00000D710000}"/>
    <cellStyle name="20% - Accent1 3 5 6 3 4 3 2" xfId="29127" xr:uid="{00000000-0005-0000-0000-00000E710000}"/>
    <cellStyle name="20% - Accent1 3 5 6 3 4 4" xfId="29128" xr:uid="{00000000-0005-0000-0000-00000F710000}"/>
    <cellStyle name="20% - Accent1 3 5 6 3 5" xfId="29129" xr:uid="{00000000-0005-0000-0000-000010710000}"/>
    <cellStyle name="20% - Accent1 3 5 6 3 5 2" xfId="29130" xr:uid="{00000000-0005-0000-0000-000011710000}"/>
    <cellStyle name="20% - Accent1 3 5 6 3 5 2 2" xfId="29131" xr:uid="{00000000-0005-0000-0000-000012710000}"/>
    <cellStyle name="20% - Accent1 3 5 6 3 5 3" xfId="29132" xr:uid="{00000000-0005-0000-0000-000013710000}"/>
    <cellStyle name="20% - Accent1 3 5 6 3 6" xfId="29133" xr:uid="{00000000-0005-0000-0000-000014710000}"/>
    <cellStyle name="20% - Accent1 3 5 6 3 6 2" xfId="29134" xr:uid="{00000000-0005-0000-0000-000015710000}"/>
    <cellStyle name="20% - Accent1 3 5 6 3 6 2 2" xfId="29135" xr:uid="{00000000-0005-0000-0000-000016710000}"/>
    <cellStyle name="20% - Accent1 3 5 6 3 6 3" xfId="29136" xr:uid="{00000000-0005-0000-0000-000017710000}"/>
    <cellStyle name="20% - Accent1 3 5 6 3 7" xfId="29137" xr:uid="{00000000-0005-0000-0000-000018710000}"/>
    <cellStyle name="20% - Accent1 3 5 6 3 7 2" xfId="29138" xr:uid="{00000000-0005-0000-0000-000019710000}"/>
    <cellStyle name="20% - Accent1 3 5 6 3 8" xfId="29139" xr:uid="{00000000-0005-0000-0000-00001A710000}"/>
    <cellStyle name="20% - Accent1 3 5 6 3 8 2" xfId="29140" xr:uid="{00000000-0005-0000-0000-00001B710000}"/>
    <cellStyle name="20% - Accent1 3 5 6 3 9" xfId="29141" xr:uid="{00000000-0005-0000-0000-00001C710000}"/>
    <cellStyle name="20% - Accent1 3 5 6 4" xfId="29142" xr:uid="{00000000-0005-0000-0000-00001D710000}"/>
    <cellStyle name="20% - Accent1 3 5 6 4 2" xfId="29143" xr:uid="{00000000-0005-0000-0000-00001E710000}"/>
    <cellStyle name="20% - Accent1 3 5 6 4 2 2" xfId="29144" xr:uid="{00000000-0005-0000-0000-00001F710000}"/>
    <cellStyle name="20% - Accent1 3 5 6 4 2 2 2" xfId="29145" xr:uid="{00000000-0005-0000-0000-000020710000}"/>
    <cellStyle name="20% - Accent1 3 5 6 4 2 3" xfId="29146" xr:uid="{00000000-0005-0000-0000-000021710000}"/>
    <cellStyle name="20% - Accent1 3 5 6 4 3" xfId="29147" xr:uid="{00000000-0005-0000-0000-000022710000}"/>
    <cellStyle name="20% - Accent1 3 5 6 4 3 2" xfId="29148" xr:uid="{00000000-0005-0000-0000-000023710000}"/>
    <cellStyle name="20% - Accent1 3 5 6 4 4" xfId="29149" xr:uid="{00000000-0005-0000-0000-000024710000}"/>
    <cellStyle name="20% - Accent1 3 5 6 5" xfId="29150" xr:uid="{00000000-0005-0000-0000-000025710000}"/>
    <cellStyle name="20% - Accent1 3 5 6 5 2" xfId="29151" xr:uid="{00000000-0005-0000-0000-000026710000}"/>
    <cellStyle name="20% - Accent1 3 5 6 5 2 2" xfId="29152" xr:uid="{00000000-0005-0000-0000-000027710000}"/>
    <cellStyle name="20% - Accent1 3 5 6 5 2 2 2" xfId="29153" xr:uid="{00000000-0005-0000-0000-000028710000}"/>
    <cellStyle name="20% - Accent1 3 5 6 5 2 3" xfId="29154" xr:uid="{00000000-0005-0000-0000-000029710000}"/>
    <cellStyle name="20% - Accent1 3 5 6 5 3" xfId="29155" xr:uid="{00000000-0005-0000-0000-00002A710000}"/>
    <cellStyle name="20% - Accent1 3 5 6 5 3 2" xfId="29156" xr:uid="{00000000-0005-0000-0000-00002B710000}"/>
    <cellStyle name="20% - Accent1 3 5 6 5 4" xfId="29157" xr:uid="{00000000-0005-0000-0000-00002C710000}"/>
    <cellStyle name="20% - Accent1 3 5 6 6" xfId="29158" xr:uid="{00000000-0005-0000-0000-00002D710000}"/>
    <cellStyle name="20% - Accent1 3 5 6 6 2" xfId="29159" xr:uid="{00000000-0005-0000-0000-00002E710000}"/>
    <cellStyle name="20% - Accent1 3 5 6 6 2 2" xfId="29160" xr:uid="{00000000-0005-0000-0000-00002F710000}"/>
    <cellStyle name="20% - Accent1 3 5 6 6 2 2 2" xfId="29161" xr:uid="{00000000-0005-0000-0000-000030710000}"/>
    <cellStyle name="20% - Accent1 3 5 6 6 2 3" xfId="29162" xr:uid="{00000000-0005-0000-0000-000031710000}"/>
    <cellStyle name="20% - Accent1 3 5 6 6 3" xfId="29163" xr:uid="{00000000-0005-0000-0000-000032710000}"/>
    <cellStyle name="20% - Accent1 3 5 6 6 3 2" xfId="29164" xr:uid="{00000000-0005-0000-0000-000033710000}"/>
    <cellStyle name="20% - Accent1 3 5 6 6 4" xfId="29165" xr:uid="{00000000-0005-0000-0000-000034710000}"/>
    <cellStyle name="20% - Accent1 3 5 6 7" xfId="29166" xr:uid="{00000000-0005-0000-0000-000035710000}"/>
    <cellStyle name="20% - Accent1 3 5 6 7 2" xfId="29167" xr:uid="{00000000-0005-0000-0000-000036710000}"/>
    <cellStyle name="20% - Accent1 3 5 6 7 2 2" xfId="29168" xr:uid="{00000000-0005-0000-0000-000037710000}"/>
    <cellStyle name="20% - Accent1 3 5 6 7 3" xfId="29169" xr:uid="{00000000-0005-0000-0000-000038710000}"/>
    <cellStyle name="20% - Accent1 3 5 6 8" xfId="29170" xr:uid="{00000000-0005-0000-0000-000039710000}"/>
    <cellStyle name="20% - Accent1 3 5 6 8 2" xfId="29171" xr:uid="{00000000-0005-0000-0000-00003A710000}"/>
    <cellStyle name="20% - Accent1 3 5 6 8 2 2" xfId="29172" xr:uid="{00000000-0005-0000-0000-00003B710000}"/>
    <cellStyle name="20% - Accent1 3 5 6 8 3" xfId="29173" xr:uid="{00000000-0005-0000-0000-00003C710000}"/>
    <cellStyle name="20% - Accent1 3 5 6 9" xfId="29174" xr:uid="{00000000-0005-0000-0000-00003D710000}"/>
    <cellStyle name="20% - Accent1 3 5 6 9 2" xfId="29175" xr:uid="{00000000-0005-0000-0000-00003E710000}"/>
    <cellStyle name="20% - Accent1 3 5 7" xfId="29176" xr:uid="{00000000-0005-0000-0000-00003F710000}"/>
    <cellStyle name="20% - Accent1 3 5 7 2" xfId="29177" xr:uid="{00000000-0005-0000-0000-000040710000}"/>
    <cellStyle name="20% - Accent1 3 5 7 2 2" xfId="29178" xr:uid="{00000000-0005-0000-0000-000041710000}"/>
    <cellStyle name="20% - Accent1 3 5 7 2 2 2" xfId="29179" xr:uid="{00000000-0005-0000-0000-000042710000}"/>
    <cellStyle name="20% - Accent1 3 5 7 2 2 2 2" xfId="29180" xr:uid="{00000000-0005-0000-0000-000043710000}"/>
    <cellStyle name="20% - Accent1 3 5 7 2 2 3" xfId="29181" xr:uid="{00000000-0005-0000-0000-000044710000}"/>
    <cellStyle name="20% - Accent1 3 5 7 2 3" xfId="29182" xr:uid="{00000000-0005-0000-0000-000045710000}"/>
    <cellStyle name="20% - Accent1 3 5 7 2 3 2" xfId="29183" xr:uid="{00000000-0005-0000-0000-000046710000}"/>
    <cellStyle name="20% - Accent1 3 5 7 2 4" xfId="29184" xr:uid="{00000000-0005-0000-0000-000047710000}"/>
    <cellStyle name="20% - Accent1 3 5 7 3" xfId="29185" xr:uid="{00000000-0005-0000-0000-000048710000}"/>
    <cellStyle name="20% - Accent1 3 5 7 3 2" xfId="29186" xr:uid="{00000000-0005-0000-0000-000049710000}"/>
    <cellStyle name="20% - Accent1 3 5 7 3 2 2" xfId="29187" xr:uid="{00000000-0005-0000-0000-00004A710000}"/>
    <cellStyle name="20% - Accent1 3 5 7 3 2 2 2" xfId="29188" xr:uid="{00000000-0005-0000-0000-00004B710000}"/>
    <cellStyle name="20% - Accent1 3 5 7 3 2 3" xfId="29189" xr:uid="{00000000-0005-0000-0000-00004C710000}"/>
    <cellStyle name="20% - Accent1 3 5 7 3 3" xfId="29190" xr:uid="{00000000-0005-0000-0000-00004D710000}"/>
    <cellStyle name="20% - Accent1 3 5 7 3 3 2" xfId="29191" xr:uid="{00000000-0005-0000-0000-00004E710000}"/>
    <cellStyle name="20% - Accent1 3 5 7 3 4" xfId="29192" xr:uid="{00000000-0005-0000-0000-00004F710000}"/>
    <cellStyle name="20% - Accent1 3 5 7 4" xfId="29193" xr:uid="{00000000-0005-0000-0000-000050710000}"/>
    <cellStyle name="20% - Accent1 3 5 7 4 2" xfId="29194" xr:uid="{00000000-0005-0000-0000-000051710000}"/>
    <cellStyle name="20% - Accent1 3 5 7 4 2 2" xfId="29195" xr:uid="{00000000-0005-0000-0000-000052710000}"/>
    <cellStyle name="20% - Accent1 3 5 7 4 2 2 2" xfId="29196" xr:uid="{00000000-0005-0000-0000-000053710000}"/>
    <cellStyle name="20% - Accent1 3 5 7 4 2 3" xfId="29197" xr:uid="{00000000-0005-0000-0000-000054710000}"/>
    <cellStyle name="20% - Accent1 3 5 7 4 3" xfId="29198" xr:uid="{00000000-0005-0000-0000-000055710000}"/>
    <cellStyle name="20% - Accent1 3 5 7 4 3 2" xfId="29199" xr:uid="{00000000-0005-0000-0000-000056710000}"/>
    <cellStyle name="20% - Accent1 3 5 7 4 4" xfId="29200" xr:uid="{00000000-0005-0000-0000-000057710000}"/>
    <cellStyle name="20% - Accent1 3 5 7 5" xfId="29201" xr:uid="{00000000-0005-0000-0000-000058710000}"/>
    <cellStyle name="20% - Accent1 3 5 7 5 2" xfId="29202" xr:uid="{00000000-0005-0000-0000-000059710000}"/>
    <cellStyle name="20% - Accent1 3 5 7 5 2 2" xfId="29203" xr:uid="{00000000-0005-0000-0000-00005A710000}"/>
    <cellStyle name="20% - Accent1 3 5 7 5 3" xfId="29204" xr:uid="{00000000-0005-0000-0000-00005B710000}"/>
    <cellStyle name="20% - Accent1 3 5 7 6" xfId="29205" xr:uid="{00000000-0005-0000-0000-00005C710000}"/>
    <cellStyle name="20% - Accent1 3 5 7 6 2" xfId="29206" xr:uid="{00000000-0005-0000-0000-00005D710000}"/>
    <cellStyle name="20% - Accent1 3 5 7 6 2 2" xfId="29207" xr:uid="{00000000-0005-0000-0000-00005E710000}"/>
    <cellStyle name="20% - Accent1 3 5 7 6 3" xfId="29208" xr:uid="{00000000-0005-0000-0000-00005F710000}"/>
    <cellStyle name="20% - Accent1 3 5 7 7" xfId="29209" xr:uid="{00000000-0005-0000-0000-000060710000}"/>
    <cellStyle name="20% - Accent1 3 5 7 7 2" xfId="29210" xr:uid="{00000000-0005-0000-0000-000061710000}"/>
    <cellStyle name="20% - Accent1 3 5 7 8" xfId="29211" xr:uid="{00000000-0005-0000-0000-000062710000}"/>
    <cellStyle name="20% - Accent1 3 5 7 8 2" xfId="29212" xr:uid="{00000000-0005-0000-0000-000063710000}"/>
    <cellStyle name="20% - Accent1 3 5 7 9" xfId="29213" xr:uid="{00000000-0005-0000-0000-000064710000}"/>
    <cellStyle name="20% - Accent1 3 5 8" xfId="29214" xr:uid="{00000000-0005-0000-0000-000065710000}"/>
    <cellStyle name="20% - Accent1 3 5 8 2" xfId="29215" xr:uid="{00000000-0005-0000-0000-000066710000}"/>
    <cellStyle name="20% - Accent1 3 5 8 2 2" xfId="29216" xr:uid="{00000000-0005-0000-0000-000067710000}"/>
    <cellStyle name="20% - Accent1 3 5 8 2 2 2" xfId="29217" xr:uid="{00000000-0005-0000-0000-000068710000}"/>
    <cellStyle name="20% - Accent1 3 5 8 2 2 2 2" xfId="29218" xr:uid="{00000000-0005-0000-0000-000069710000}"/>
    <cellStyle name="20% - Accent1 3 5 8 2 2 3" xfId="29219" xr:uid="{00000000-0005-0000-0000-00006A710000}"/>
    <cellStyle name="20% - Accent1 3 5 8 2 3" xfId="29220" xr:uid="{00000000-0005-0000-0000-00006B710000}"/>
    <cellStyle name="20% - Accent1 3 5 8 2 3 2" xfId="29221" xr:uid="{00000000-0005-0000-0000-00006C710000}"/>
    <cellStyle name="20% - Accent1 3 5 8 2 4" xfId="29222" xr:uid="{00000000-0005-0000-0000-00006D710000}"/>
    <cellStyle name="20% - Accent1 3 5 8 3" xfId="29223" xr:uid="{00000000-0005-0000-0000-00006E710000}"/>
    <cellStyle name="20% - Accent1 3 5 8 3 2" xfId="29224" xr:uid="{00000000-0005-0000-0000-00006F710000}"/>
    <cellStyle name="20% - Accent1 3 5 8 3 2 2" xfId="29225" xr:uid="{00000000-0005-0000-0000-000070710000}"/>
    <cellStyle name="20% - Accent1 3 5 8 3 2 2 2" xfId="29226" xr:uid="{00000000-0005-0000-0000-000071710000}"/>
    <cellStyle name="20% - Accent1 3 5 8 3 2 3" xfId="29227" xr:uid="{00000000-0005-0000-0000-000072710000}"/>
    <cellStyle name="20% - Accent1 3 5 8 3 3" xfId="29228" xr:uid="{00000000-0005-0000-0000-000073710000}"/>
    <cellStyle name="20% - Accent1 3 5 8 3 3 2" xfId="29229" xr:uid="{00000000-0005-0000-0000-000074710000}"/>
    <cellStyle name="20% - Accent1 3 5 8 3 4" xfId="29230" xr:uid="{00000000-0005-0000-0000-000075710000}"/>
    <cellStyle name="20% - Accent1 3 5 8 4" xfId="29231" xr:uid="{00000000-0005-0000-0000-000076710000}"/>
    <cellStyle name="20% - Accent1 3 5 8 4 2" xfId="29232" xr:uid="{00000000-0005-0000-0000-000077710000}"/>
    <cellStyle name="20% - Accent1 3 5 8 4 2 2" xfId="29233" xr:uid="{00000000-0005-0000-0000-000078710000}"/>
    <cellStyle name="20% - Accent1 3 5 8 4 2 2 2" xfId="29234" xr:uid="{00000000-0005-0000-0000-000079710000}"/>
    <cellStyle name="20% - Accent1 3 5 8 4 2 3" xfId="29235" xr:uid="{00000000-0005-0000-0000-00007A710000}"/>
    <cellStyle name="20% - Accent1 3 5 8 4 3" xfId="29236" xr:uid="{00000000-0005-0000-0000-00007B710000}"/>
    <cellStyle name="20% - Accent1 3 5 8 4 3 2" xfId="29237" xr:uid="{00000000-0005-0000-0000-00007C710000}"/>
    <cellStyle name="20% - Accent1 3 5 8 4 4" xfId="29238" xr:uid="{00000000-0005-0000-0000-00007D710000}"/>
    <cellStyle name="20% - Accent1 3 5 8 5" xfId="29239" xr:uid="{00000000-0005-0000-0000-00007E710000}"/>
    <cellStyle name="20% - Accent1 3 5 8 5 2" xfId="29240" xr:uid="{00000000-0005-0000-0000-00007F710000}"/>
    <cellStyle name="20% - Accent1 3 5 8 5 2 2" xfId="29241" xr:uid="{00000000-0005-0000-0000-000080710000}"/>
    <cellStyle name="20% - Accent1 3 5 8 5 3" xfId="29242" xr:uid="{00000000-0005-0000-0000-000081710000}"/>
    <cellStyle name="20% - Accent1 3 5 8 6" xfId="29243" xr:uid="{00000000-0005-0000-0000-000082710000}"/>
    <cellStyle name="20% - Accent1 3 5 8 6 2" xfId="29244" xr:uid="{00000000-0005-0000-0000-000083710000}"/>
    <cellStyle name="20% - Accent1 3 5 8 6 2 2" xfId="29245" xr:uid="{00000000-0005-0000-0000-000084710000}"/>
    <cellStyle name="20% - Accent1 3 5 8 6 3" xfId="29246" xr:uid="{00000000-0005-0000-0000-000085710000}"/>
    <cellStyle name="20% - Accent1 3 5 8 7" xfId="29247" xr:uid="{00000000-0005-0000-0000-000086710000}"/>
    <cellStyle name="20% - Accent1 3 5 8 7 2" xfId="29248" xr:uid="{00000000-0005-0000-0000-000087710000}"/>
    <cellStyle name="20% - Accent1 3 5 8 8" xfId="29249" xr:uid="{00000000-0005-0000-0000-000088710000}"/>
    <cellStyle name="20% - Accent1 3 5 8 8 2" xfId="29250" xr:uid="{00000000-0005-0000-0000-000089710000}"/>
    <cellStyle name="20% - Accent1 3 5 8 9" xfId="29251" xr:uid="{00000000-0005-0000-0000-00008A710000}"/>
    <cellStyle name="20% - Accent1 3 5 9" xfId="29252" xr:uid="{00000000-0005-0000-0000-00008B710000}"/>
    <cellStyle name="20% - Accent1 3 5 9 2" xfId="29253" xr:uid="{00000000-0005-0000-0000-00008C710000}"/>
    <cellStyle name="20% - Accent1 3 5 9 2 2" xfId="29254" xr:uid="{00000000-0005-0000-0000-00008D710000}"/>
    <cellStyle name="20% - Accent1 3 5 9 2 2 2" xfId="29255" xr:uid="{00000000-0005-0000-0000-00008E710000}"/>
    <cellStyle name="20% - Accent1 3 5 9 2 3" xfId="29256" xr:uid="{00000000-0005-0000-0000-00008F710000}"/>
    <cellStyle name="20% - Accent1 3 5 9 3" xfId="29257" xr:uid="{00000000-0005-0000-0000-000090710000}"/>
    <cellStyle name="20% - Accent1 3 5 9 3 2" xfId="29258" xr:uid="{00000000-0005-0000-0000-000091710000}"/>
    <cellStyle name="20% - Accent1 3 5 9 4" xfId="29259" xr:uid="{00000000-0005-0000-0000-000092710000}"/>
    <cellStyle name="20% - Accent1 3 6" xfId="29260" xr:uid="{00000000-0005-0000-0000-000093710000}"/>
    <cellStyle name="20% - Accent1 3 6 10" xfId="29261" xr:uid="{00000000-0005-0000-0000-000094710000}"/>
    <cellStyle name="20% - Accent1 3 6 10 2" xfId="29262" xr:uid="{00000000-0005-0000-0000-000095710000}"/>
    <cellStyle name="20% - Accent1 3 6 10 2 2" xfId="29263" xr:uid="{00000000-0005-0000-0000-000096710000}"/>
    <cellStyle name="20% - Accent1 3 6 10 2 2 2" xfId="29264" xr:uid="{00000000-0005-0000-0000-000097710000}"/>
    <cellStyle name="20% - Accent1 3 6 10 2 3" xfId="29265" xr:uid="{00000000-0005-0000-0000-000098710000}"/>
    <cellStyle name="20% - Accent1 3 6 10 3" xfId="29266" xr:uid="{00000000-0005-0000-0000-000099710000}"/>
    <cellStyle name="20% - Accent1 3 6 10 3 2" xfId="29267" xr:uid="{00000000-0005-0000-0000-00009A710000}"/>
    <cellStyle name="20% - Accent1 3 6 10 4" xfId="29268" xr:uid="{00000000-0005-0000-0000-00009B710000}"/>
    <cellStyle name="20% - Accent1 3 6 11" xfId="29269" xr:uid="{00000000-0005-0000-0000-00009C710000}"/>
    <cellStyle name="20% - Accent1 3 6 11 2" xfId="29270" xr:uid="{00000000-0005-0000-0000-00009D710000}"/>
    <cellStyle name="20% - Accent1 3 6 11 2 2" xfId="29271" xr:uid="{00000000-0005-0000-0000-00009E710000}"/>
    <cellStyle name="20% - Accent1 3 6 11 3" xfId="29272" xr:uid="{00000000-0005-0000-0000-00009F710000}"/>
    <cellStyle name="20% - Accent1 3 6 12" xfId="29273" xr:uid="{00000000-0005-0000-0000-0000A0710000}"/>
    <cellStyle name="20% - Accent1 3 6 12 2" xfId="29274" xr:uid="{00000000-0005-0000-0000-0000A1710000}"/>
    <cellStyle name="20% - Accent1 3 6 12 2 2" xfId="29275" xr:uid="{00000000-0005-0000-0000-0000A2710000}"/>
    <cellStyle name="20% - Accent1 3 6 12 3" xfId="29276" xr:uid="{00000000-0005-0000-0000-0000A3710000}"/>
    <cellStyle name="20% - Accent1 3 6 13" xfId="29277" xr:uid="{00000000-0005-0000-0000-0000A4710000}"/>
    <cellStyle name="20% - Accent1 3 6 13 2" xfId="29278" xr:uid="{00000000-0005-0000-0000-0000A5710000}"/>
    <cellStyle name="20% - Accent1 3 6 14" xfId="29279" xr:uid="{00000000-0005-0000-0000-0000A6710000}"/>
    <cellStyle name="20% - Accent1 3 6 14 2" xfId="29280" xr:uid="{00000000-0005-0000-0000-0000A7710000}"/>
    <cellStyle name="20% - Accent1 3 6 15" xfId="29281" xr:uid="{00000000-0005-0000-0000-0000A8710000}"/>
    <cellStyle name="20% - Accent1 3 6 2" xfId="29282" xr:uid="{00000000-0005-0000-0000-0000A9710000}"/>
    <cellStyle name="20% - Accent1 3 6 2 10" xfId="29283" xr:uid="{00000000-0005-0000-0000-0000AA710000}"/>
    <cellStyle name="20% - Accent1 3 6 2 10 2" xfId="29284" xr:uid="{00000000-0005-0000-0000-0000AB710000}"/>
    <cellStyle name="20% - Accent1 3 6 2 10 2 2" xfId="29285" xr:uid="{00000000-0005-0000-0000-0000AC710000}"/>
    <cellStyle name="20% - Accent1 3 6 2 10 3" xfId="29286" xr:uid="{00000000-0005-0000-0000-0000AD710000}"/>
    <cellStyle name="20% - Accent1 3 6 2 11" xfId="29287" xr:uid="{00000000-0005-0000-0000-0000AE710000}"/>
    <cellStyle name="20% - Accent1 3 6 2 11 2" xfId="29288" xr:uid="{00000000-0005-0000-0000-0000AF710000}"/>
    <cellStyle name="20% - Accent1 3 6 2 11 2 2" xfId="29289" xr:uid="{00000000-0005-0000-0000-0000B0710000}"/>
    <cellStyle name="20% - Accent1 3 6 2 11 3" xfId="29290" xr:uid="{00000000-0005-0000-0000-0000B1710000}"/>
    <cellStyle name="20% - Accent1 3 6 2 12" xfId="29291" xr:uid="{00000000-0005-0000-0000-0000B2710000}"/>
    <cellStyle name="20% - Accent1 3 6 2 12 2" xfId="29292" xr:uid="{00000000-0005-0000-0000-0000B3710000}"/>
    <cellStyle name="20% - Accent1 3 6 2 13" xfId="29293" xr:uid="{00000000-0005-0000-0000-0000B4710000}"/>
    <cellStyle name="20% - Accent1 3 6 2 13 2" xfId="29294" xr:uid="{00000000-0005-0000-0000-0000B5710000}"/>
    <cellStyle name="20% - Accent1 3 6 2 14" xfId="29295" xr:uid="{00000000-0005-0000-0000-0000B6710000}"/>
    <cellStyle name="20% - Accent1 3 6 2 2" xfId="29296" xr:uid="{00000000-0005-0000-0000-0000B7710000}"/>
    <cellStyle name="20% - Accent1 3 6 2 2 10" xfId="29297" xr:uid="{00000000-0005-0000-0000-0000B8710000}"/>
    <cellStyle name="20% - Accent1 3 6 2 2 10 2" xfId="29298" xr:uid="{00000000-0005-0000-0000-0000B9710000}"/>
    <cellStyle name="20% - Accent1 3 6 2 2 11" xfId="29299" xr:uid="{00000000-0005-0000-0000-0000BA710000}"/>
    <cellStyle name="20% - Accent1 3 6 2 2 2" xfId="29300" xr:uid="{00000000-0005-0000-0000-0000BB710000}"/>
    <cellStyle name="20% - Accent1 3 6 2 2 2 2" xfId="29301" xr:uid="{00000000-0005-0000-0000-0000BC710000}"/>
    <cellStyle name="20% - Accent1 3 6 2 2 2 2 2" xfId="29302" xr:uid="{00000000-0005-0000-0000-0000BD710000}"/>
    <cellStyle name="20% - Accent1 3 6 2 2 2 2 2 2" xfId="29303" xr:uid="{00000000-0005-0000-0000-0000BE710000}"/>
    <cellStyle name="20% - Accent1 3 6 2 2 2 2 2 2 2" xfId="29304" xr:uid="{00000000-0005-0000-0000-0000BF710000}"/>
    <cellStyle name="20% - Accent1 3 6 2 2 2 2 2 3" xfId="29305" xr:uid="{00000000-0005-0000-0000-0000C0710000}"/>
    <cellStyle name="20% - Accent1 3 6 2 2 2 2 3" xfId="29306" xr:uid="{00000000-0005-0000-0000-0000C1710000}"/>
    <cellStyle name="20% - Accent1 3 6 2 2 2 2 3 2" xfId="29307" xr:uid="{00000000-0005-0000-0000-0000C2710000}"/>
    <cellStyle name="20% - Accent1 3 6 2 2 2 2 4" xfId="29308" xr:uid="{00000000-0005-0000-0000-0000C3710000}"/>
    <cellStyle name="20% - Accent1 3 6 2 2 2 3" xfId="29309" xr:uid="{00000000-0005-0000-0000-0000C4710000}"/>
    <cellStyle name="20% - Accent1 3 6 2 2 2 3 2" xfId="29310" xr:uid="{00000000-0005-0000-0000-0000C5710000}"/>
    <cellStyle name="20% - Accent1 3 6 2 2 2 3 2 2" xfId="29311" xr:uid="{00000000-0005-0000-0000-0000C6710000}"/>
    <cellStyle name="20% - Accent1 3 6 2 2 2 3 2 2 2" xfId="29312" xr:uid="{00000000-0005-0000-0000-0000C7710000}"/>
    <cellStyle name="20% - Accent1 3 6 2 2 2 3 2 3" xfId="29313" xr:uid="{00000000-0005-0000-0000-0000C8710000}"/>
    <cellStyle name="20% - Accent1 3 6 2 2 2 3 3" xfId="29314" xr:uid="{00000000-0005-0000-0000-0000C9710000}"/>
    <cellStyle name="20% - Accent1 3 6 2 2 2 3 3 2" xfId="29315" xr:uid="{00000000-0005-0000-0000-0000CA710000}"/>
    <cellStyle name="20% - Accent1 3 6 2 2 2 3 4" xfId="29316" xr:uid="{00000000-0005-0000-0000-0000CB710000}"/>
    <cellStyle name="20% - Accent1 3 6 2 2 2 4" xfId="29317" xr:uid="{00000000-0005-0000-0000-0000CC710000}"/>
    <cellStyle name="20% - Accent1 3 6 2 2 2 4 2" xfId="29318" xr:uid="{00000000-0005-0000-0000-0000CD710000}"/>
    <cellStyle name="20% - Accent1 3 6 2 2 2 4 2 2" xfId="29319" xr:uid="{00000000-0005-0000-0000-0000CE710000}"/>
    <cellStyle name="20% - Accent1 3 6 2 2 2 4 2 2 2" xfId="29320" xr:uid="{00000000-0005-0000-0000-0000CF710000}"/>
    <cellStyle name="20% - Accent1 3 6 2 2 2 4 2 3" xfId="29321" xr:uid="{00000000-0005-0000-0000-0000D0710000}"/>
    <cellStyle name="20% - Accent1 3 6 2 2 2 4 3" xfId="29322" xr:uid="{00000000-0005-0000-0000-0000D1710000}"/>
    <cellStyle name="20% - Accent1 3 6 2 2 2 4 3 2" xfId="29323" xr:uid="{00000000-0005-0000-0000-0000D2710000}"/>
    <cellStyle name="20% - Accent1 3 6 2 2 2 4 4" xfId="29324" xr:uid="{00000000-0005-0000-0000-0000D3710000}"/>
    <cellStyle name="20% - Accent1 3 6 2 2 2 5" xfId="29325" xr:uid="{00000000-0005-0000-0000-0000D4710000}"/>
    <cellStyle name="20% - Accent1 3 6 2 2 2 5 2" xfId="29326" xr:uid="{00000000-0005-0000-0000-0000D5710000}"/>
    <cellStyle name="20% - Accent1 3 6 2 2 2 5 2 2" xfId="29327" xr:uid="{00000000-0005-0000-0000-0000D6710000}"/>
    <cellStyle name="20% - Accent1 3 6 2 2 2 5 3" xfId="29328" xr:uid="{00000000-0005-0000-0000-0000D7710000}"/>
    <cellStyle name="20% - Accent1 3 6 2 2 2 6" xfId="29329" xr:uid="{00000000-0005-0000-0000-0000D8710000}"/>
    <cellStyle name="20% - Accent1 3 6 2 2 2 6 2" xfId="29330" xr:uid="{00000000-0005-0000-0000-0000D9710000}"/>
    <cellStyle name="20% - Accent1 3 6 2 2 2 6 2 2" xfId="29331" xr:uid="{00000000-0005-0000-0000-0000DA710000}"/>
    <cellStyle name="20% - Accent1 3 6 2 2 2 6 3" xfId="29332" xr:uid="{00000000-0005-0000-0000-0000DB710000}"/>
    <cellStyle name="20% - Accent1 3 6 2 2 2 7" xfId="29333" xr:uid="{00000000-0005-0000-0000-0000DC710000}"/>
    <cellStyle name="20% - Accent1 3 6 2 2 2 7 2" xfId="29334" xr:uid="{00000000-0005-0000-0000-0000DD710000}"/>
    <cellStyle name="20% - Accent1 3 6 2 2 2 8" xfId="29335" xr:uid="{00000000-0005-0000-0000-0000DE710000}"/>
    <cellStyle name="20% - Accent1 3 6 2 2 2 8 2" xfId="29336" xr:uid="{00000000-0005-0000-0000-0000DF710000}"/>
    <cellStyle name="20% - Accent1 3 6 2 2 2 9" xfId="29337" xr:uid="{00000000-0005-0000-0000-0000E0710000}"/>
    <cellStyle name="20% - Accent1 3 6 2 2 3" xfId="29338" xr:uid="{00000000-0005-0000-0000-0000E1710000}"/>
    <cellStyle name="20% - Accent1 3 6 2 2 3 2" xfId="29339" xr:uid="{00000000-0005-0000-0000-0000E2710000}"/>
    <cellStyle name="20% - Accent1 3 6 2 2 3 2 2" xfId="29340" xr:uid="{00000000-0005-0000-0000-0000E3710000}"/>
    <cellStyle name="20% - Accent1 3 6 2 2 3 2 2 2" xfId="29341" xr:uid="{00000000-0005-0000-0000-0000E4710000}"/>
    <cellStyle name="20% - Accent1 3 6 2 2 3 2 2 2 2" xfId="29342" xr:uid="{00000000-0005-0000-0000-0000E5710000}"/>
    <cellStyle name="20% - Accent1 3 6 2 2 3 2 2 3" xfId="29343" xr:uid="{00000000-0005-0000-0000-0000E6710000}"/>
    <cellStyle name="20% - Accent1 3 6 2 2 3 2 3" xfId="29344" xr:uid="{00000000-0005-0000-0000-0000E7710000}"/>
    <cellStyle name="20% - Accent1 3 6 2 2 3 2 3 2" xfId="29345" xr:uid="{00000000-0005-0000-0000-0000E8710000}"/>
    <cellStyle name="20% - Accent1 3 6 2 2 3 2 4" xfId="29346" xr:uid="{00000000-0005-0000-0000-0000E9710000}"/>
    <cellStyle name="20% - Accent1 3 6 2 2 3 3" xfId="29347" xr:uid="{00000000-0005-0000-0000-0000EA710000}"/>
    <cellStyle name="20% - Accent1 3 6 2 2 3 3 2" xfId="29348" xr:uid="{00000000-0005-0000-0000-0000EB710000}"/>
    <cellStyle name="20% - Accent1 3 6 2 2 3 3 2 2" xfId="29349" xr:uid="{00000000-0005-0000-0000-0000EC710000}"/>
    <cellStyle name="20% - Accent1 3 6 2 2 3 3 2 2 2" xfId="29350" xr:uid="{00000000-0005-0000-0000-0000ED710000}"/>
    <cellStyle name="20% - Accent1 3 6 2 2 3 3 2 3" xfId="29351" xr:uid="{00000000-0005-0000-0000-0000EE710000}"/>
    <cellStyle name="20% - Accent1 3 6 2 2 3 3 3" xfId="29352" xr:uid="{00000000-0005-0000-0000-0000EF710000}"/>
    <cellStyle name="20% - Accent1 3 6 2 2 3 3 3 2" xfId="29353" xr:uid="{00000000-0005-0000-0000-0000F0710000}"/>
    <cellStyle name="20% - Accent1 3 6 2 2 3 3 4" xfId="29354" xr:uid="{00000000-0005-0000-0000-0000F1710000}"/>
    <cellStyle name="20% - Accent1 3 6 2 2 3 4" xfId="29355" xr:uid="{00000000-0005-0000-0000-0000F2710000}"/>
    <cellStyle name="20% - Accent1 3 6 2 2 3 4 2" xfId="29356" xr:uid="{00000000-0005-0000-0000-0000F3710000}"/>
    <cellStyle name="20% - Accent1 3 6 2 2 3 4 2 2" xfId="29357" xr:uid="{00000000-0005-0000-0000-0000F4710000}"/>
    <cellStyle name="20% - Accent1 3 6 2 2 3 4 2 2 2" xfId="29358" xr:uid="{00000000-0005-0000-0000-0000F5710000}"/>
    <cellStyle name="20% - Accent1 3 6 2 2 3 4 2 3" xfId="29359" xr:uid="{00000000-0005-0000-0000-0000F6710000}"/>
    <cellStyle name="20% - Accent1 3 6 2 2 3 4 3" xfId="29360" xr:uid="{00000000-0005-0000-0000-0000F7710000}"/>
    <cellStyle name="20% - Accent1 3 6 2 2 3 4 3 2" xfId="29361" xr:uid="{00000000-0005-0000-0000-0000F8710000}"/>
    <cellStyle name="20% - Accent1 3 6 2 2 3 4 4" xfId="29362" xr:uid="{00000000-0005-0000-0000-0000F9710000}"/>
    <cellStyle name="20% - Accent1 3 6 2 2 3 5" xfId="29363" xr:uid="{00000000-0005-0000-0000-0000FA710000}"/>
    <cellStyle name="20% - Accent1 3 6 2 2 3 5 2" xfId="29364" xr:uid="{00000000-0005-0000-0000-0000FB710000}"/>
    <cellStyle name="20% - Accent1 3 6 2 2 3 5 2 2" xfId="29365" xr:uid="{00000000-0005-0000-0000-0000FC710000}"/>
    <cellStyle name="20% - Accent1 3 6 2 2 3 5 3" xfId="29366" xr:uid="{00000000-0005-0000-0000-0000FD710000}"/>
    <cellStyle name="20% - Accent1 3 6 2 2 3 6" xfId="29367" xr:uid="{00000000-0005-0000-0000-0000FE710000}"/>
    <cellStyle name="20% - Accent1 3 6 2 2 3 6 2" xfId="29368" xr:uid="{00000000-0005-0000-0000-0000FF710000}"/>
    <cellStyle name="20% - Accent1 3 6 2 2 3 6 2 2" xfId="29369" xr:uid="{00000000-0005-0000-0000-000000720000}"/>
    <cellStyle name="20% - Accent1 3 6 2 2 3 6 3" xfId="29370" xr:uid="{00000000-0005-0000-0000-000001720000}"/>
    <cellStyle name="20% - Accent1 3 6 2 2 3 7" xfId="29371" xr:uid="{00000000-0005-0000-0000-000002720000}"/>
    <cellStyle name="20% - Accent1 3 6 2 2 3 7 2" xfId="29372" xr:uid="{00000000-0005-0000-0000-000003720000}"/>
    <cellStyle name="20% - Accent1 3 6 2 2 3 8" xfId="29373" xr:uid="{00000000-0005-0000-0000-000004720000}"/>
    <cellStyle name="20% - Accent1 3 6 2 2 3 8 2" xfId="29374" xr:uid="{00000000-0005-0000-0000-000005720000}"/>
    <cellStyle name="20% - Accent1 3 6 2 2 3 9" xfId="29375" xr:uid="{00000000-0005-0000-0000-000006720000}"/>
    <cellStyle name="20% - Accent1 3 6 2 2 4" xfId="29376" xr:uid="{00000000-0005-0000-0000-000007720000}"/>
    <cellStyle name="20% - Accent1 3 6 2 2 4 2" xfId="29377" xr:uid="{00000000-0005-0000-0000-000008720000}"/>
    <cellStyle name="20% - Accent1 3 6 2 2 4 2 2" xfId="29378" xr:uid="{00000000-0005-0000-0000-000009720000}"/>
    <cellStyle name="20% - Accent1 3 6 2 2 4 2 2 2" xfId="29379" xr:uid="{00000000-0005-0000-0000-00000A720000}"/>
    <cellStyle name="20% - Accent1 3 6 2 2 4 2 3" xfId="29380" xr:uid="{00000000-0005-0000-0000-00000B720000}"/>
    <cellStyle name="20% - Accent1 3 6 2 2 4 3" xfId="29381" xr:uid="{00000000-0005-0000-0000-00000C720000}"/>
    <cellStyle name="20% - Accent1 3 6 2 2 4 3 2" xfId="29382" xr:uid="{00000000-0005-0000-0000-00000D720000}"/>
    <cellStyle name="20% - Accent1 3 6 2 2 4 4" xfId="29383" xr:uid="{00000000-0005-0000-0000-00000E720000}"/>
    <cellStyle name="20% - Accent1 3 6 2 2 5" xfId="29384" xr:uid="{00000000-0005-0000-0000-00000F720000}"/>
    <cellStyle name="20% - Accent1 3 6 2 2 5 2" xfId="29385" xr:uid="{00000000-0005-0000-0000-000010720000}"/>
    <cellStyle name="20% - Accent1 3 6 2 2 5 2 2" xfId="29386" xr:uid="{00000000-0005-0000-0000-000011720000}"/>
    <cellStyle name="20% - Accent1 3 6 2 2 5 2 2 2" xfId="29387" xr:uid="{00000000-0005-0000-0000-000012720000}"/>
    <cellStyle name="20% - Accent1 3 6 2 2 5 2 3" xfId="29388" xr:uid="{00000000-0005-0000-0000-000013720000}"/>
    <cellStyle name="20% - Accent1 3 6 2 2 5 3" xfId="29389" xr:uid="{00000000-0005-0000-0000-000014720000}"/>
    <cellStyle name="20% - Accent1 3 6 2 2 5 3 2" xfId="29390" xr:uid="{00000000-0005-0000-0000-000015720000}"/>
    <cellStyle name="20% - Accent1 3 6 2 2 5 4" xfId="29391" xr:uid="{00000000-0005-0000-0000-000016720000}"/>
    <cellStyle name="20% - Accent1 3 6 2 2 6" xfId="29392" xr:uid="{00000000-0005-0000-0000-000017720000}"/>
    <cellStyle name="20% - Accent1 3 6 2 2 6 2" xfId="29393" xr:uid="{00000000-0005-0000-0000-000018720000}"/>
    <cellStyle name="20% - Accent1 3 6 2 2 6 2 2" xfId="29394" xr:uid="{00000000-0005-0000-0000-000019720000}"/>
    <cellStyle name="20% - Accent1 3 6 2 2 6 2 2 2" xfId="29395" xr:uid="{00000000-0005-0000-0000-00001A720000}"/>
    <cellStyle name="20% - Accent1 3 6 2 2 6 2 3" xfId="29396" xr:uid="{00000000-0005-0000-0000-00001B720000}"/>
    <cellStyle name="20% - Accent1 3 6 2 2 6 3" xfId="29397" xr:uid="{00000000-0005-0000-0000-00001C720000}"/>
    <cellStyle name="20% - Accent1 3 6 2 2 6 3 2" xfId="29398" xr:uid="{00000000-0005-0000-0000-00001D720000}"/>
    <cellStyle name="20% - Accent1 3 6 2 2 6 4" xfId="29399" xr:uid="{00000000-0005-0000-0000-00001E720000}"/>
    <cellStyle name="20% - Accent1 3 6 2 2 7" xfId="29400" xr:uid="{00000000-0005-0000-0000-00001F720000}"/>
    <cellStyle name="20% - Accent1 3 6 2 2 7 2" xfId="29401" xr:uid="{00000000-0005-0000-0000-000020720000}"/>
    <cellStyle name="20% - Accent1 3 6 2 2 7 2 2" xfId="29402" xr:uid="{00000000-0005-0000-0000-000021720000}"/>
    <cellStyle name="20% - Accent1 3 6 2 2 7 3" xfId="29403" xr:uid="{00000000-0005-0000-0000-000022720000}"/>
    <cellStyle name="20% - Accent1 3 6 2 2 8" xfId="29404" xr:uid="{00000000-0005-0000-0000-000023720000}"/>
    <cellStyle name="20% - Accent1 3 6 2 2 8 2" xfId="29405" xr:uid="{00000000-0005-0000-0000-000024720000}"/>
    <cellStyle name="20% - Accent1 3 6 2 2 8 2 2" xfId="29406" xr:uid="{00000000-0005-0000-0000-000025720000}"/>
    <cellStyle name="20% - Accent1 3 6 2 2 8 3" xfId="29407" xr:uid="{00000000-0005-0000-0000-000026720000}"/>
    <cellStyle name="20% - Accent1 3 6 2 2 9" xfId="29408" xr:uid="{00000000-0005-0000-0000-000027720000}"/>
    <cellStyle name="20% - Accent1 3 6 2 2 9 2" xfId="29409" xr:uid="{00000000-0005-0000-0000-000028720000}"/>
    <cellStyle name="20% - Accent1 3 6 2 3" xfId="29410" xr:uid="{00000000-0005-0000-0000-000029720000}"/>
    <cellStyle name="20% - Accent1 3 6 2 3 10" xfId="29411" xr:uid="{00000000-0005-0000-0000-00002A720000}"/>
    <cellStyle name="20% - Accent1 3 6 2 3 10 2" xfId="29412" xr:uid="{00000000-0005-0000-0000-00002B720000}"/>
    <cellStyle name="20% - Accent1 3 6 2 3 11" xfId="29413" xr:uid="{00000000-0005-0000-0000-00002C720000}"/>
    <cellStyle name="20% - Accent1 3 6 2 3 2" xfId="29414" xr:uid="{00000000-0005-0000-0000-00002D720000}"/>
    <cellStyle name="20% - Accent1 3 6 2 3 2 2" xfId="29415" xr:uid="{00000000-0005-0000-0000-00002E720000}"/>
    <cellStyle name="20% - Accent1 3 6 2 3 2 2 2" xfId="29416" xr:uid="{00000000-0005-0000-0000-00002F720000}"/>
    <cellStyle name="20% - Accent1 3 6 2 3 2 2 2 2" xfId="29417" xr:uid="{00000000-0005-0000-0000-000030720000}"/>
    <cellStyle name="20% - Accent1 3 6 2 3 2 2 2 2 2" xfId="29418" xr:uid="{00000000-0005-0000-0000-000031720000}"/>
    <cellStyle name="20% - Accent1 3 6 2 3 2 2 2 3" xfId="29419" xr:uid="{00000000-0005-0000-0000-000032720000}"/>
    <cellStyle name="20% - Accent1 3 6 2 3 2 2 3" xfId="29420" xr:uid="{00000000-0005-0000-0000-000033720000}"/>
    <cellStyle name="20% - Accent1 3 6 2 3 2 2 3 2" xfId="29421" xr:uid="{00000000-0005-0000-0000-000034720000}"/>
    <cellStyle name="20% - Accent1 3 6 2 3 2 2 4" xfId="29422" xr:uid="{00000000-0005-0000-0000-000035720000}"/>
    <cellStyle name="20% - Accent1 3 6 2 3 2 3" xfId="29423" xr:uid="{00000000-0005-0000-0000-000036720000}"/>
    <cellStyle name="20% - Accent1 3 6 2 3 2 3 2" xfId="29424" xr:uid="{00000000-0005-0000-0000-000037720000}"/>
    <cellStyle name="20% - Accent1 3 6 2 3 2 3 2 2" xfId="29425" xr:uid="{00000000-0005-0000-0000-000038720000}"/>
    <cellStyle name="20% - Accent1 3 6 2 3 2 3 2 2 2" xfId="29426" xr:uid="{00000000-0005-0000-0000-000039720000}"/>
    <cellStyle name="20% - Accent1 3 6 2 3 2 3 2 3" xfId="29427" xr:uid="{00000000-0005-0000-0000-00003A720000}"/>
    <cellStyle name="20% - Accent1 3 6 2 3 2 3 3" xfId="29428" xr:uid="{00000000-0005-0000-0000-00003B720000}"/>
    <cellStyle name="20% - Accent1 3 6 2 3 2 3 3 2" xfId="29429" xr:uid="{00000000-0005-0000-0000-00003C720000}"/>
    <cellStyle name="20% - Accent1 3 6 2 3 2 3 4" xfId="29430" xr:uid="{00000000-0005-0000-0000-00003D720000}"/>
    <cellStyle name="20% - Accent1 3 6 2 3 2 4" xfId="29431" xr:uid="{00000000-0005-0000-0000-00003E720000}"/>
    <cellStyle name="20% - Accent1 3 6 2 3 2 4 2" xfId="29432" xr:uid="{00000000-0005-0000-0000-00003F720000}"/>
    <cellStyle name="20% - Accent1 3 6 2 3 2 4 2 2" xfId="29433" xr:uid="{00000000-0005-0000-0000-000040720000}"/>
    <cellStyle name="20% - Accent1 3 6 2 3 2 4 2 2 2" xfId="29434" xr:uid="{00000000-0005-0000-0000-000041720000}"/>
    <cellStyle name="20% - Accent1 3 6 2 3 2 4 2 3" xfId="29435" xr:uid="{00000000-0005-0000-0000-000042720000}"/>
    <cellStyle name="20% - Accent1 3 6 2 3 2 4 3" xfId="29436" xr:uid="{00000000-0005-0000-0000-000043720000}"/>
    <cellStyle name="20% - Accent1 3 6 2 3 2 4 3 2" xfId="29437" xr:uid="{00000000-0005-0000-0000-000044720000}"/>
    <cellStyle name="20% - Accent1 3 6 2 3 2 4 4" xfId="29438" xr:uid="{00000000-0005-0000-0000-000045720000}"/>
    <cellStyle name="20% - Accent1 3 6 2 3 2 5" xfId="29439" xr:uid="{00000000-0005-0000-0000-000046720000}"/>
    <cellStyle name="20% - Accent1 3 6 2 3 2 5 2" xfId="29440" xr:uid="{00000000-0005-0000-0000-000047720000}"/>
    <cellStyle name="20% - Accent1 3 6 2 3 2 5 2 2" xfId="29441" xr:uid="{00000000-0005-0000-0000-000048720000}"/>
    <cellStyle name="20% - Accent1 3 6 2 3 2 5 3" xfId="29442" xr:uid="{00000000-0005-0000-0000-000049720000}"/>
    <cellStyle name="20% - Accent1 3 6 2 3 2 6" xfId="29443" xr:uid="{00000000-0005-0000-0000-00004A720000}"/>
    <cellStyle name="20% - Accent1 3 6 2 3 2 6 2" xfId="29444" xr:uid="{00000000-0005-0000-0000-00004B720000}"/>
    <cellStyle name="20% - Accent1 3 6 2 3 2 6 2 2" xfId="29445" xr:uid="{00000000-0005-0000-0000-00004C720000}"/>
    <cellStyle name="20% - Accent1 3 6 2 3 2 6 3" xfId="29446" xr:uid="{00000000-0005-0000-0000-00004D720000}"/>
    <cellStyle name="20% - Accent1 3 6 2 3 2 7" xfId="29447" xr:uid="{00000000-0005-0000-0000-00004E720000}"/>
    <cellStyle name="20% - Accent1 3 6 2 3 2 7 2" xfId="29448" xr:uid="{00000000-0005-0000-0000-00004F720000}"/>
    <cellStyle name="20% - Accent1 3 6 2 3 2 8" xfId="29449" xr:uid="{00000000-0005-0000-0000-000050720000}"/>
    <cellStyle name="20% - Accent1 3 6 2 3 2 8 2" xfId="29450" xr:uid="{00000000-0005-0000-0000-000051720000}"/>
    <cellStyle name="20% - Accent1 3 6 2 3 2 9" xfId="29451" xr:uid="{00000000-0005-0000-0000-000052720000}"/>
    <cellStyle name="20% - Accent1 3 6 2 3 3" xfId="29452" xr:uid="{00000000-0005-0000-0000-000053720000}"/>
    <cellStyle name="20% - Accent1 3 6 2 3 3 2" xfId="29453" xr:uid="{00000000-0005-0000-0000-000054720000}"/>
    <cellStyle name="20% - Accent1 3 6 2 3 3 2 2" xfId="29454" xr:uid="{00000000-0005-0000-0000-000055720000}"/>
    <cellStyle name="20% - Accent1 3 6 2 3 3 2 2 2" xfId="29455" xr:uid="{00000000-0005-0000-0000-000056720000}"/>
    <cellStyle name="20% - Accent1 3 6 2 3 3 2 2 2 2" xfId="29456" xr:uid="{00000000-0005-0000-0000-000057720000}"/>
    <cellStyle name="20% - Accent1 3 6 2 3 3 2 2 3" xfId="29457" xr:uid="{00000000-0005-0000-0000-000058720000}"/>
    <cellStyle name="20% - Accent1 3 6 2 3 3 2 3" xfId="29458" xr:uid="{00000000-0005-0000-0000-000059720000}"/>
    <cellStyle name="20% - Accent1 3 6 2 3 3 2 3 2" xfId="29459" xr:uid="{00000000-0005-0000-0000-00005A720000}"/>
    <cellStyle name="20% - Accent1 3 6 2 3 3 2 4" xfId="29460" xr:uid="{00000000-0005-0000-0000-00005B720000}"/>
    <cellStyle name="20% - Accent1 3 6 2 3 3 3" xfId="29461" xr:uid="{00000000-0005-0000-0000-00005C720000}"/>
    <cellStyle name="20% - Accent1 3 6 2 3 3 3 2" xfId="29462" xr:uid="{00000000-0005-0000-0000-00005D720000}"/>
    <cellStyle name="20% - Accent1 3 6 2 3 3 3 2 2" xfId="29463" xr:uid="{00000000-0005-0000-0000-00005E720000}"/>
    <cellStyle name="20% - Accent1 3 6 2 3 3 3 2 2 2" xfId="29464" xr:uid="{00000000-0005-0000-0000-00005F720000}"/>
    <cellStyle name="20% - Accent1 3 6 2 3 3 3 2 3" xfId="29465" xr:uid="{00000000-0005-0000-0000-000060720000}"/>
    <cellStyle name="20% - Accent1 3 6 2 3 3 3 3" xfId="29466" xr:uid="{00000000-0005-0000-0000-000061720000}"/>
    <cellStyle name="20% - Accent1 3 6 2 3 3 3 3 2" xfId="29467" xr:uid="{00000000-0005-0000-0000-000062720000}"/>
    <cellStyle name="20% - Accent1 3 6 2 3 3 3 4" xfId="29468" xr:uid="{00000000-0005-0000-0000-000063720000}"/>
    <cellStyle name="20% - Accent1 3 6 2 3 3 4" xfId="29469" xr:uid="{00000000-0005-0000-0000-000064720000}"/>
    <cellStyle name="20% - Accent1 3 6 2 3 3 4 2" xfId="29470" xr:uid="{00000000-0005-0000-0000-000065720000}"/>
    <cellStyle name="20% - Accent1 3 6 2 3 3 4 2 2" xfId="29471" xr:uid="{00000000-0005-0000-0000-000066720000}"/>
    <cellStyle name="20% - Accent1 3 6 2 3 3 4 2 2 2" xfId="29472" xr:uid="{00000000-0005-0000-0000-000067720000}"/>
    <cellStyle name="20% - Accent1 3 6 2 3 3 4 2 3" xfId="29473" xr:uid="{00000000-0005-0000-0000-000068720000}"/>
    <cellStyle name="20% - Accent1 3 6 2 3 3 4 3" xfId="29474" xr:uid="{00000000-0005-0000-0000-000069720000}"/>
    <cellStyle name="20% - Accent1 3 6 2 3 3 4 3 2" xfId="29475" xr:uid="{00000000-0005-0000-0000-00006A720000}"/>
    <cellStyle name="20% - Accent1 3 6 2 3 3 4 4" xfId="29476" xr:uid="{00000000-0005-0000-0000-00006B720000}"/>
    <cellStyle name="20% - Accent1 3 6 2 3 3 5" xfId="29477" xr:uid="{00000000-0005-0000-0000-00006C720000}"/>
    <cellStyle name="20% - Accent1 3 6 2 3 3 5 2" xfId="29478" xr:uid="{00000000-0005-0000-0000-00006D720000}"/>
    <cellStyle name="20% - Accent1 3 6 2 3 3 5 2 2" xfId="29479" xr:uid="{00000000-0005-0000-0000-00006E720000}"/>
    <cellStyle name="20% - Accent1 3 6 2 3 3 5 3" xfId="29480" xr:uid="{00000000-0005-0000-0000-00006F720000}"/>
    <cellStyle name="20% - Accent1 3 6 2 3 3 6" xfId="29481" xr:uid="{00000000-0005-0000-0000-000070720000}"/>
    <cellStyle name="20% - Accent1 3 6 2 3 3 6 2" xfId="29482" xr:uid="{00000000-0005-0000-0000-000071720000}"/>
    <cellStyle name="20% - Accent1 3 6 2 3 3 6 2 2" xfId="29483" xr:uid="{00000000-0005-0000-0000-000072720000}"/>
    <cellStyle name="20% - Accent1 3 6 2 3 3 6 3" xfId="29484" xr:uid="{00000000-0005-0000-0000-000073720000}"/>
    <cellStyle name="20% - Accent1 3 6 2 3 3 7" xfId="29485" xr:uid="{00000000-0005-0000-0000-000074720000}"/>
    <cellStyle name="20% - Accent1 3 6 2 3 3 7 2" xfId="29486" xr:uid="{00000000-0005-0000-0000-000075720000}"/>
    <cellStyle name="20% - Accent1 3 6 2 3 3 8" xfId="29487" xr:uid="{00000000-0005-0000-0000-000076720000}"/>
    <cellStyle name="20% - Accent1 3 6 2 3 3 8 2" xfId="29488" xr:uid="{00000000-0005-0000-0000-000077720000}"/>
    <cellStyle name="20% - Accent1 3 6 2 3 3 9" xfId="29489" xr:uid="{00000000-0005-0000-0000-000078720000}"/>
    <cellStyle name="20% - Accent1 3 6 2 3 4" xfId="29490" xr:uid="{00000000-0005-0000-0000-000079720000}"/>
    <cellStyle name="20% - Accent1 3 6 2 3 4 2" xfId="29491" xr:uid="{00000000-0005-0000-0000-00007A720000}"/>
    <cellStyle name="20% - Accent1 3 6 2 3 4 2 2" xfId="29492" xr:uid="{00000000-0005-0000-0000-00007B720000}"/>
    <cellStyle name="20% - Accent1 3 6 2 3 4 2 2 2" xfId="29493" xr:uid="{00000000-0005-0000-0000-00007C720000}"/>
    <cellStyle name="20% - Accent1 3 6 2 3 4 2 3" xfId="29494" xr:uid="{00000000-0005-0000-0000-00007D720000}"/>
    <cellStyle name="20% - Accent1 3 6 2 3 4 3" xfId="29495" xr:uid="{00000000-0005-0000-0000-00007E720000}"/>
    <cellStyle name="20% - Accent1 3 6 2 3 4 3 2" xfId="29496" xr:uid="{00000000-0005-0000-0000-00007F720000}"/>
    <cellStyle name="20% - Accent1 3 6 2 3 4 4" xfId="29497" xr:uid="{00000000-0005-0000-0000-000080720000}"/>
    <cellStyle name="20% - Accent1 3 6 2 3 5" xfId="29498" xr:uid="{00000000-0005-0000-0000-000081720000}"/>
    <cellStyle name="20% - Accent1 3 6 2 3 5 2" xfId="29499" xr:uid="{00000000-0005-0000-0000-000082720000}"/>
    <cellStyle name="20% - Accent1 3 6 2 3 5 2 2" xfId="29500" xr:uid="{00000000-0005-0000-0000-000083720000}"/>
    <cellStyle name="20% - Accent1 3 6 2 3 5 2 2 2" xfId="29501" xr:uid="{00000000-0005-0000-0000-000084720000}"/>
    <cellStyle name="20% - Accent1 3 6 2 3 5 2 3" xfId="29502" xr:uid="{00000000-0005-0000-0000-000085720000}"/>
    <cellStyle name="20% - Accent1 3 6 2 3 5 3" xfId="29503" xr:uid="{00000000-0005-0000-0000-000086720000}"/>
    <cellStyle name="20% - Accent1 3 6 2 3 5 3 2" xfId="29504" xr:uid="{00000000-0005-0000-0000-000087720000}"/>
    <cellStyle name="20% - Accent1 3 6 2 3 5 4" xfId="29505" xr:uid="{00000000-0005-0000-0000-000088720000}"/>
    <cellStyle name="20% - Accent1 3 6 2 3 6" xfId="29506" xr:uid="{00000000-0005-0000-0000-000089720000}"/>
    <cellStyle name="20% - Accent1 3 6 2 3 6 2" xfId="29507" xr:uid="{00000000-0005-0000-0000-00008A720000}"/>
    <cellStyle name="20% - Accent1 3 6 2 3 6 2 2" xfId="29508" xr:uid="{00000000-0005-0000-0000-00008B720000}"/>
    <cellStyle name="20% - Accent1 3 6 2 3 6 2 2 2" xfId="29509" xr:uid="{00000000-0005-0000-0000-00008C720000}"/>
    <cellStyle name="20% - Accent1 3 6 2 3 6 2 3" xfId="29510" xr:uid="{00000000-0005-0000-0000-00008D720000}"/>
    <cellStyle name="20% - Accent1 3 6 2 3 6 3" xfId="29511" xr:uid="{00000000-0005-0000-0000-00008E720000}"/>
    <cellStyle name="20% - Accent1 3 6 2 3 6 3 2" xfId="29512" xr:uid="{00000000-0005-0000-0000-00008F720000}"/>
    <cellStyle name="20% - Accent1 3 6 2 3 6 4" xfId="29513" xr:uid="{00000000-0005-0000-0000-000090720000}"/>
    <cellStyle name="20% - Accent1 3 6 2 3 7" xfId="29514" xr:uid="{00000000-0005-0000-0000-000091720000}"/>
    <cellStyle name="20% - Accent1 3 6 2 3 7 2" xfId="29515" xr:uid="{00000000-0005-0000-0000-000092720000}"/>
    <cellStyle name="20% - Accent1 3 6 2 3 7 2 2" xfId="29516" xr:uid="{00000000-0005-0000-0000-000093720000}"/>
    <cellStyle name="20% - Accent1 3 6 2 3 7 3" xfId="29517" xr:uid="{00000000-0005-0000-0000-000094720000}"/>
    <cellStyle name="20% - Accent1 3 6 2 3 8" xfId="29518" xr:uid="{00000000-0005-0000-0000-000095720000}"/>
    <cellStyle name="20% - Accent1 3 6 2 3 8 2" xfId="29519" xr:uid="{00000000-0005-0000-0000-000096720000}"/>
    <cellStyle name="20% - Accent1 3 6 2 3 8 2 2" xfId="29520" xr:uid="{00000000-0005-0000-0000-000097720000}"/>
    <cellStyle name="20% - Accent1 3 6 2 3 8 3" xfId="29521" xr:uid="{00000000-0005-0000-0000-000098720000}"/>
    <cellStyle name="20% - Accent1 3 6 2 3 9" xfId="29522" xr:uid="{00000000-0005-0000-0000-000099720000}"/>
    <cellStyle name="20% - Accent1 3 6 2 3 9 2" xfId="29523" xr:uid="{00000000-0005-0000-0000-00009A720000}"/>
    <cellStyle name="20% - Accent1 3 6 2 4" xfId="29524" xr:uid="{00000000-0005-0000-0000-00009B720000}"/>
    <cellStyle name="20% - Accent1 3 6 2 4 10" xfId="29525" xr:uid="{00000000-0005-0000-0000-00009C720000}"/>
    <cellStyle name="20% - Accent1 3 6 2 4 10 2" xfId="29526" xr:uid="{00000000-0005-0000-0000-00009D720000}"/>
    <cellStyle name="20% - Accent1 3 6 2 4 11" xfId="29527" xr:uid="{00000000-0005-0000-0000-00009E720000}"/>
    <cellStyle name="20% - Accent1 3 6 2 4 2" xfId="29528" xr:uid="{00000000-0005-0000-0000-00009F720000}"/>
    <cellStyle name="20% - Accent1 3 6 2 4 2 2" xfId="29529" xr:uid="{00000000-0005-0000-0000-0000A0720000}"/>
    <cellStyle name="20% - Accent1 3 6 2 4 2 2 2" xfId="29530" xr:uid="{00000000-0005-0000-0000-0000A1720000}"/>
    <cellStyle name="20% - Accent1 3 6 2 4 2 2 2 2" xfId="29531" xr:uid="{00000000-0005-0000-0000-0000A2720000}"/>
    <cellStyle name="20% - Accent1 3 6 2 4 2 2 2 2 2" xfId="29532" xr:uid="{00000000-0005-0000-0000-0000A3720000}"/>
    <cellStyle name="20% - Accent1 3 6 2 4 2 2 2 3" xfId="29533" xr:uid="{00000000-0005-0000-0000-0000A4720000}"/>
    <cellStyle name="20% - Accent1 3 6 2 4 2 2 3" xfId="29534" xr:uid="{00000000-0005-0000-0000-0000A5720000}"/>
    <cellStyle name="20% - Accent1 3 6 2 4 2 2 3 2" xfId="29535" xr:uid="{00000000-0005-0000-0000-0000A6720000}"/>
    <cellStyle name="20% - Accent1 3 6 2 4 2 2 4" xfId="29536" xr:uid="{00000000-0005-0000-0000-0000A7720000}"/>
    <cellStyle name="20% - Accent1 3 6 2 4 2 3" xfId="29537" xr:uid="{00000000-0005-0000-0000-0000A8720000}"/>
    <cellStyle name="20% - Accent1 3 6 2 4 2 3 2" xfId="29538" xr:uid="{00000000-0005-0000-0000-0000A9720000}"/>
    <cellStyle name="20% - Accent1 3 6 2 4 2 3 2 2" xfId="29539" xr:uid="{00000000-0005-0000-0000-0000AA720000}"/>
    <cellStyle name="20% - Accent1 3 6 2 4 2 3 2 2 2" xfId="29540" xr:uid="{00000000-0005-0000-0000-0000AB720000}"/>
    <cellStyle name="20% - Accent1 3 6 2 4 2 3 2 3" xfId="29541" xr:uid="{00000000-0005-0000-0000-0000AC720000}"/>
    <cellStyle name="20% - Accent1 3 6 2 4 2 3 3" xfId="29542" xr:uid="{00000000-0005-0000-0000-0000AD720000}"/>
    <cellStyle name="20% - Accent1 3 6 2 4 2 3 3 2" xfId="29543" xr:uid="{00000000-0005-0000-0000-0000AE720000}"/>
    <cellStyle name="20% - Accent1 3 6 2 4 2 3 4" xfId="29544" xr:uid="{00000000-0005-0000-0000-0000AF720000}"/>
    <cellStyle name="20% - Accent1 3 6 2 4 2 4" xfId="29545" xr:uid="{00000000-0005-0000-0000-0000B0720000}"/>
    <cellStyle name="20% - Accent1 3 6 2 4 2 4 2" xfId="29546" xr:uid="{00000000-0005-0000-0000-0000B1720000}"/>
    <cellStyle name="20% - Accent1 3 6 2 4 2 4 2 2" xfId="29547" xr:uid="{00000000-0005-0000-0000-0000B2720000}"/>
    <cellStyle name="20% - Accent1 3 6 2 4 2 4 2 2 2" xfId="29548" xr:uid="{00000000-0005-0000-0000-0000B3720000}"/>
    <cellStyle name="20% - Accent1 3 6 2 4 2 4 2 3" xfId="29549" xr:uid="{00000000-0005-0000-0000-0000B4720000}"/>
    <cellStyle name="20% - Accent1 3 6 2 4 2 4 3" xfId="29550" xr:uid="{00000000-0005-0000-0000-0000B5720000}"/>
    <cellStyle name="20% - Accent1 3 6 2 4 2 4 3 2" xfId="29551" xr:uid="{00000000-0005-0000-0000-0000B6720000}"/>
    <cellStyle name="20% - Accent1 3 6 2 4 2 4 4" xfId="29552" xr:uid="{00000000-0005-0000-0000-0000B7720000}"/>
    <cellStyle name="20% - Accent1 3 6 2 4 2 5" xfId="29553" xr:uid="{00000000-0005-0000-0000-0000B8720000}"/>
    <cellStyle name="20% - Accent1 3 6 2 4 2 5 2" xfId="29554" xr:uid="{00000000-0005-0000-0000-0000B9720000}"/>
    <cellStyle name="20% - Accent1 3 6 2 4 2 5 2 2" xfId="29555" xr:uid="{00000000-0005-0000-0000-0000BA720000}"/>
    <cellStyle name="20% - Accent1 3 6 2 4 2 5 3" xfId="29556" xr:uid="{00000000-0005-0000-0000-0000BB720000}"/>
    <cellStyle name="20% - Accent1 3 6 2 4 2 6" xfId="29557" xr:uid="{00000000-0005-0000-0000-0000BC720000}"/>
    <cellStyle name="20% - Accent1 3 6 2 4 2 6 2" xfId="29558" xr:uid="{00000000-0005-0000-0000-0000BD720000}"/>
    <cellStyle name="20% - Accent1 3 6 2 4 2 6 2 2" xfId="29559" xr:uid="{00000000-0005-0000-0000-0000BE720000}"/>
    <cellStyle name="20% - Accent1 3 6 2 4 2 6 3" xfId="29560" xr:uid="{00000000-0005-0000-0000-0000BF720000}"/>
    <cellStyle name="20% - Accent1 3 6 2 4 2 7" xfId="29561" xr:uid="{00000000-0005-0000-0000-0000C0720000}"/>
    <cellStyle name="20% - Accent1 3 6 2 4 2 7 2" xfId="29562" xr:uid="{00000000-0005-0000-0000-0000C1720000}"/>
    <cellStyle name="20% - Accent1 3 6 2 4 2 8" xfId="29563" xr:uid="{00000000-0005-0000-0000-0000C2720000}"/>
    <cellStyle name="20% - Accent1 3 6 2 4 2 8 2" xfId="29564" xr:uid="{00000000-0005-0000-0000-0000C3720000}"/>
    <cellStyle name="20% - Accent1 3 6 2 4 2 9" xfId="29565" xr:uid="{00000000-0005-0000-0000-0000C4720000}"/>
    <cellStyle name="20% - Accent1 3 6 2 4 3" xfId="29566" xr:uid="{00000000-0005-0000-0000-0000C5720000}"/>
    <cellStyle name="20% - Accent1 3 6 2 4 3 2" xfId="29567" xr:uid="{00000000-0005-0000-0000-0000C6720000}"/>
    <cellStyle name="20% - Accent1 3 6 2 4 3 2 2" xfId="29568" xr:uid="{00000000-0005-0000-0000-0000C7720000}"/>
    <cellStyle name="20% - Accent1 3 6 2 4 3 2 2 2" xfId="29569" xr:uid="{00000000-0005-0000-0000-0000C8720000}"/>
    <cellStyle name="20% - Accent1 3 6 2 4 3 2 2 2 2" xfId="29570" xr:uid="{00000000-0005-0000-0000-0000C9720000}"/>
    <cellStyle name="20% - Accent1 3 6 2 4 3 2 2 3" xfId="29571" xr:uid="{00000000-0005-0000-0000-0000CA720000}"/>
    <cellStyle name="20% - Accent1 3 6 2 4 3 2 3" xfId="29572" xr:uid="{00000000-0005-0000-0000-0000CB720000}"/>
    <cellStyle name="20% - Accent1 3 6 2 4 3 2 3 2" xfId="29573" xr:uid="{00000000-0005-0000-0000-0000CC720000}"/>
    <cellStyle name="20% - Accent1 3 6 2 4 3 2 4" xfId="29574" xr:uid="{00000000-0005-0000-0000-0000CD720000}"/>
    <cellStyle name="20% - Accent1 3 6 2 4 3 3" xfId="29575" xr:uid="{00000000-0005-0000-0000-0000CE720000}"/>
    <cellStyle name="20% - Accent1 3 6 2 4 3 3 2" xfId="29576" xr:uid="{00000000-0005-0000-0000-0000CF720000}"/>
    <cellStyle name="20% - Accent1 3 6 2 4 3 3 2 2" xfId="29577" xr:uid="{00000000-0005-0000-0000-0000D0720000}"/>
    <cellStyle name="20% - Accent1 3 6 2 4 3 3 2 2 2" xfId="29578" xr:uid="{00000000-0005-0000-0000-0000D1720000}"/>
    <cellStyle name="20% - Accent1 3 6 2 4 3 3 2 3" xfId="29579" xr:uid="{00000000-0005-0000-0000-0000D2720000}"/>
    <cellStyle name="20% - Accent1 3 6 2 4 3 3 3" xfId="29580" xr:uid="{00000000-0005-0000-0000-0000D3720000}"/>
    <cellStyle name="20% - Accent1 3 6 2 4 3 3 3 2" xfId="29581" xr:uid="{00000000-0005-0000-0000-0000D4720000}"/>
    <cellStyle name="20% - Accent1 3 6 2 4 3 3 4" xfId="29582" xr:uid="{00000000-0005-0000-0000-0000D5720000}"/>
    <cellStyle name="20% - Accent1 3 6 2 4 3 4" xfId="29583" xr:uid="{00000000-0005-0000-0000-0000D6720000}"/>
    <cellStyle name="20% - Accent1 3 6 2 4 3 4 2" xfId="29584" xr:uid="{00000000-0005-0000-0000-0000D7720000}"/>
    <cellStyle name="20% - Accent1 3 6 2 4 3 4 2 2" xfId="29585" xr:uid="{00000000-0005-0000-0000-0000D8720000}"/>
    <cellStyle name="20% - Accent1 3 6 2 4 3 4 2 2 2" xfId="29586" xr:uid="{00000000-0005-0000-0000-0000D9720000}"/>
    <cellStyle name="20% - Accent1 3 6 2 4 3 4 2 3" xfId="29587" xr:uid="{00000000-0005-0000-0000-0000DA720000}"/>
    <cellStyle name="20% - Accent1 3 6 2 4 3 4 3" xfId="29588" xr:uid="{00000000-0005-0000-0000-0000DB720000}"/>
    <cellStyle name="20% - Accent1 3 6 2 4 3 4 3 2" xfId="29589" xr:uid="{00000000-0005-0000-0000-0000DC720000}"/>
    <cellStyle name="20% - Accent1 3 6 2 4 3 4 4" xfId="29590" xr:uid="{00000000-0005-0000-0000-0000DD720000}"/>
    <cellStyle name="20% - Accent1 3 6 2 4 3 5" xfId="29591" xr:uid="{00000000-0005-0000-0000-0000DE720000}"/>
    <cellStyle name="20% - Accent1 3 6 2 4 3 5 2" xfId="29592" xr:uid="{00000000-0005-0000-0000-0000DF720000}"/>
    <cellStyle name="20% - Accent1 3 6 2 4 3 5 2 2" xfId="29593" xr:uid="{00000000-0005-0000-0000-0000E0720000}"/>
    <cellStyle name="20% - Accent1 3 6 2 4 3 5 3" xfId="29594" xr:uid="{00000000-0005-0000-0000-0000E1720000}"/>
    <cellStyle name="20% - Accent1 3 6 2 4 3 6" xfId="29595" xr:uid="{00000000-0005-0000-0000-0000E2720000}"/>
    <cellStyle name="20% - Accent1 3 6 2 4 3 6 2" xfId="29596" xr:uid="{00000000-0005-0000-0000-0000E3720000}"/>
    <cellStyle name="20% - Accent1 3 6 2 4 3 6 2 2" xfId="29597" xr:uid="{00000000-0005-0000-0000-0000E4720000}"/>
    <cellStyle name="20% - Accent1 3 6 2 4 3 6 3" xfId="29598" xr:uid="{00000000-0005-0000-0000-0000E5720000}"/>
    <cellStyle name="20% - Accent1 3 6 2 4 3 7" xfId="29599" xr:uid="{00000000-0005-0000-0000-0000E6720000}"/>
    <cellStyle name="20% - Accent1 3 6 2 4 3 7 2" xfId="29600" xr:uid="{00000000-0005-0000-0000-0000E7720000}"/>
    <cellStyle name="20% - Accent1 3 6 2 4 3 8" xfId="29601" xr:uid="{00000000-0005-0000-0000-0000E8720000}"/>
    <cellStyle name="20% - Accent1 3 6 2 4 3 8 2" xfId="29602" xr:uid="{00000000-0005-0000-0000-0000E9720000}"/>
    <cellStyle name="20% - Accent1 3 6 2 4 3 9" xfId="29603" xr:uid="{00000000-0005-0000-0000-0000EA720000}"/>
    <cellStyle name="20% - Accent1 3 6 2 4 4" xfId="29604" xr:uid="{00000000-0005-0000-0000-0000EB720000}"/>
    <cellStyle name="20% - Accent1 3 6 2 4 4 2" xfId="29605" xr:uid="{00000000-0005-0000-0000-0000EC720000}"/>
    <cellStyle name="20% - Accent1 3 6 2 4 4 2 2" xfId="29606" xr:uid="{00000000-0005-0000-0000-0000ED720000}"/>
    <cellStyle name="20% - Accent1 3 6 2 4 4 2 2 2" xfId="29607" xr:uid="{00000000-0005-0000-0000-0000EE720000}"/>
    <cellStyle name="20% - Accent1 3 6 2 4 4 2 3" xfId="29608" xr:uid="{00000000-0005-0000-0000-0000EF720000}"/>
    <cellStyle name="20% - Accent1 3 6 2 4 4 3" xfId="29609" xr:uid="{00000000-0005-0000-0000-0000F0720000}"/>
    <cellStyle name="20% - Accent1 3 6 2 4 4 3 2" xfId="29610" xr:uid="{00000000-0005-0000-0000-0000F1720000}"/>
    <cellStyle name="20% - Accent1 3 6 2 4 4 4" xfId="29611" xr:uid="{00000000-0005-0000-0000-0000F2720000}"/>
    <cellStyle name="20% - Accent1 3 6 2 4 5" xfId="29612" xr:uid="{00000000-0005-0000-0000-0000F3720000}"/>
    <cellStyle name="20% - Accent1 3 6 2 4 5 2" xfId="29613" xr:uid="{00000000-0005-0000-0000-0000F4720000}"/>
    <cellStyle name="20% - Accent1 3 6 2 4 5 2 2" xfId="29614" xr:uid="{00000000-0005-0000-0000-0000F5720000}"/>
    <cellStyle name="20% - Accent1 3 6 2 4 5 2 2 2" xfId="29615" xr:uid="{00000000-0005-0000-0000-0000F6720000}"/>
    <cellStyle name="20% - Accent1 3 6 2 4 5 2 3" xfId="29616" xr:uid="{00000000-0005-0000-0000-0000F7720000}"/>
    <cellStyle name="20% - Accent1 3 6 2 4 5 3" xfId="29617" xr:uid="{00000000-0005-0000-0000-0000F8720000}"/>
    <cellStyle name="20% - Accent1 3 6 2 4 5 3 2" xfId="29618" xr:uid="{00000000-0005-0000-0000-0000F9720000}"/>
    <cellStyle name="20% - Accent1 3 6 2 4 5 4" xfId="29619" xr:uid="{00000000-0005-0000-0000-0000FA720000}"/>
    <cellStyle name="20% - Accent1 3 6 2 4 6" xfId="29620" xr:uid="{00000000-0005-0000-0000-0000FB720000}"/>
    <cellStyle name="20% - Accent1 3 6 2 4 6 2" xfId="29621" xr:uid="{00000000-0005-0000-0000-0000FC720000}"/>
    <cellStyle name="20% - Accent1 3 6 2 4 6 2 2" xfId="29622" xr:uid="{00000000-0005-0000-0000-0000FD720000}"/>
    <cellStyle name="20% - Accent1 3 6 2 4 6 2 2 2" xfId="29623" xr:uid="{00000000-0005-0000-0000-0000FE720000}"/>
    <cellStyle name="20% - Accent1 3 6 2 4 6 2 3" xfId="29624" xr:uid="{00000000-0005-0000-0000-0000FF720000}"/>
    <cellStyle name="20% - Accent1 3 6 2 4 6 3" xfId="29625" xr:uid="{00000000-0005-0000-0000-000000730000}"/>
    <cellStyle name="20% - Accent1 3 6 2 4 6 3 2" xfId="29626" xr:uid="{00000000-0005-0000-0000-000001730000}"/>
    <cellStyle name="20% - Accent1 3 6 2 4 6 4" xfId="29627" xr:uid="{00000000-0005-0000-0000-000002730000}"/>
    <cellStyle name="20% - Accent1 3 6 2 4 7" xfId="29628" xr:uid="{00000000-0005-0000-0000-000003730000}"/>
    <cellStyle name="20% - Accent1 3 6 2 4 7 2" xfId="29629" xr:uid="{00000000-0005-0000-0000-000004730000}"/>
    <cellStyle name="20% - Accent1 3 6 2 4 7 2 2" xfId="29630" xr:uid="{00000000-0005-0000-0000-000005730000}"/>
    <cellStyle name="20% - Accent1 3 6 2 4 7 3" xfId="29631" xr:uid="{00000000-0005-0000-0000-000006730000}"/>
    <cellStyle name="20% - Accent1 3 6 2 4 8" xfId="29632" xr:uid="{00000000-0005-0000-0000-000007730000}"/>
    <cellStyle name="20% - Accent1 3 6 2 4 8 2" xfId="29633" xr:uid="{00000000-0005-0000-0000-000008730000}"/>
    <cellStyle name="20% - Accent1 3 6 2 4 8 2 2" xfId="29634" xr:uid="{00000000-0005-0000-0000-000009730000}"/>
    <cellStyle name="20% - Accent1 3 6 2 4 8 3" xfId="29635" xr:uid="{00000000-0005-0000-0000-00000A730000}"/>
    <cellStyle name="20% - Accent1 3 6 2 4 9" xfId="29636" xr:uid="{00000000-0005-0000-0000-00000B730000}"/>
    <cellStyle name="20% - Accent1 3 6 2 4 9 2" xfId="29637" xr:uid="{00000000-0005-0000-0000-00000C730000}"/>
    <cellStyle name="20% - Accent1 3 6 2 5" xfId="29638" xr:uid="{00000000-0005-0000-0000-00000D730000}"/>
    <cellStyle name="20% - Accent1 3 6 2 5 2" xfId="29639" xr:uid="{00000000-0005-0000-0000-00000E730000}"/>
    <cellStyle name="20% - Accent1 3 6 2 5 2 2" xfId="29640" xr:uid="{00000000-0005-0000-0000-00000F730000}"/>
    <cellStyle name="20% - Accent1 3 6 2 5 2 2 2" xfId="29641" xr:uid="{00000000-0005-0000-0000-000010730000}"/>
    <cellStyle name="20% - Accent1 3 6 2 5 2 2 2 2" xfId="29642" xr:uid="{00000000-0005-0000-0000-000011730000}"/>
    <cellStyle name="20% - Accent1 3 6 2 5 2 2 3" xfId="29643" xr:uid="{00000000-0005-0000-0000-000012730000}"/>
    <cellStyle name="20% - Accent1 3 6 2 5 2 3" xfId="29644" xr:uid="{00000000-0005-0000-0000-000013730000}"/>
    <cellStyle name="20% - Accent1 3 6 2 5 2 3 2" xfId="29645" xr:uid="{00000000-0005-0000-0000-000014730000}"/>
    <cellStyle name="20% - Accent1 3 6 2 5 2 4" xfId="29646" xr:uid="{00000000-0005-0000-0000-000015730000}"/>
    <cellStyle name="20% - Accent1 3 6 2 5 3" xfId="29647" xr:uid="{00000000-0005-0000-0000-000016730000}"/>
    <cellStyle name="20% - Accent1 3 6 2 5 3 2" xfId="29648" xr:uid="{00000000-0005-0000-0000-000017730000}"/>
    <cellStyle name="20% - Accent1 3 6 2 5 3 2 2" xfId="29649" xr:uid="{00000000-0005-0000-0000-000018730000}"/>
    <cellStyle name="20% - Accent1 3 6 2 5 3 2 2 2" xfId="29650" xr:uid="{00000000-0005-0000-0000-000019730000}"/>
    <cellStyle name="20% - Accent1 3 6 2 5 3 2 3" xfId="29651" xr:uid="{00000000-0005-0000-0000-00001A730000}"/>
    <cellStyle name="20% - Accent1 3 6 2 5 3 3" xfId="29652" xr:uid="{00000000-0005-0000-0000-00001B730000}"/>
    <cellStyle name="20% - Accent1 3 6 2 5 3 3 2" xfId="29653" xr:uid="{00000000-0005-0000-0000-00001C730000}"/>
    <cellStyle name="20% - Accent1 3 6 2 5 3 4" xfId="29654" xr:uid="{00000000-0005-0000-0000-00001D730000}"/>
    <cellStyle name="20% - Accent1 3 6 2 5 4" xfId="29655" xr:uid="{00000000-0005-0000-0000-00001E730000}"/>
    <cellStyle name="20% - Accent1 3 6 2 5 4 2" xfId="29656" xr:uid="{00000000-0005-0000-0000-00001F730000}"/>
    <cellStyle name="20% - Accent1 3 6 2 5 4 2 2" xfId="29657" xr:uid="{00000000-0005-0000-0000-000020730000}"/>
    <cellStyle name="20% - Accent1 3 6 2 5 4 2 2 2" xfId="29658" xr:uid="{00000000-0005-0000-0000-000021730000}"/>
    <cellStyle name="20% - Accent1 3 6 2 5 4 2 3" xfId="29659" xr:uid="{00000000-0005-0000-0000-000022730000}"/>
    <cellStyle name="20% - Accent1 3 6 2 5 4 3" xfId="29660" xr:uid="{00000000-0005-0000-0000-000023730000}"/>
    <cellStyle name="20% - Accent1 3 6 2 5 4 3 2" xfId="29661" xr:uid="{00000000-0005-0000-0000-000024730000}"/>
    <cellStyle name="20% - Accent1 3 6 2 5 4 4" xfId="29662" xr:uid="{00000000-0005-0000-0000-000025730000}"/>
    <cellStyle name="20% - Accent1 3 6 2 5 5" xfId="29663" xr:uid="{00000000-0005-0000-0000-000026730000}"/>
    <cellStyle name="20% - Accent1 3 6 2 5 5 2" xfId="29664" xr:uid="{00000000-0005-0000-0000-000027730000}"/>
    <cellStyle name="20% - Accent1 3 6 2 5 5 2 2" xfId="29665" xr:uid="{00000000-0005-0000-0000-000028730000}"/>
    <cellStyle name="20% - Accent1 3 6 2 5 5 3" xfId="29666" xr:uid="{00000000-0005-0000-0000-000029730000}"/>
    <cellStyle name="20% - Accent1 3 6 2 5 6" xfId="29667" xr:uid="{00000000-0005-0000-0000-00002A730000}"/>
    <cellStyle name="20% - Accent1 3 6 2 5 6 2" xfId="29668" xr:uid="{00000000-0005-0000-0000-00002B730000}"/>
    <cellStyle name="20% - Accent1 3 6 2 5 6 2 2" xfId="29669" xr:uid="{00000000-0005-0000-0000-00002C730000}"/>
    <cellStyle name="20% - Accent1 3 6 2 5 6 3" xfId="29670" xr:uid="{00000000-0005-0000-0000-00002D730000}"/>
    <cellStyle name="20% - Accent1 3 6 2 5 7" xfId="29671" xr:uid="{00000000-0005-0000-0000-00002E730000}"/>
    <cellStyle name="20% - Accent1 3 6 2 5 7 2" xfId="29672" xr:uid="{00000000-0005-0000-0000-00002F730000}"/>
    <cellStyle name="20% - Accent1 3 6 2 5 8" xfId="29673" xr:uid="{00000000-0005-0000-0000-000030730000}"/>
    <cellStyle name="20% - Accent1 3 6 2 5 8 2" xfId="29674" xr:uid="{00000000-0005-0000-0000-000031730000}"/>
    <cellStyle name="20% - Accent1 3 6 2 5 9" xfId="29675" xr:uid="{00000000-0005-0000-0000-000032730000}"/>
    <cellStyle name="20% - Accent1 3 6 2 6" xfId="29676" xr:uid="{00000000-0005-0000-0000-000033730000}"/>
    <cellStyle name="20% - Accent1 3 6 2 6 2" xfId="29677" xr:uid="{00000000-0005-0000-0000-000034730000}"/>
    <cellStyle name="20% - Accent1 3 6 2 6 2 2" xfId="29678" xr:uid="{00000000-0005-0000-0000-000035730000}"/>
    <cellStyle name="20% - Accent1 3 6 2 6 2 2 2" xfId="29679" xr:uid="{00000000-0005-0000-0000-000036730000}"/>
    <cellStyle name="20% - Accent1 3 6 2 6 2 2 2 2" xfId="29680" xr:uid="{00000000-0005-0000-0000-000037730000}"/>
    <cellStyle name="20% - Accent1 3 6 2 6 2 2 3" xfId="29681" xr:uid="{00000000-0005-0000-0000-000038730000}"/>
    <cellStyle name="20% - Accent1 3 6 2 6 2 3" xfId="29682" xr:uid="{00000000-0005-0000-0000-000039730000}"/>
    <cellStyle name="20% - Accent1 3 6 2 6 2 3 2" xfId="29683" xr:uid="{00000000-0005-0000-0000-00003A730000}"/>
    <cellStyle name="20% - Accent1 3 6 2 6 2 4" xfId="29684" xr:uid="{00000000-0005-0000-0000-00003B730000}"/>
    <cellStyle name="20% - Accent1 3 6 2 6 3" xfId="29685" xr:uid="{00000000-0005-0000-0000-00003C730000}"/>
    <cellStyle name="20% - Accent1 3 6 2 6 3 2" xfId="29686" xr:uid="{00000000-0005-0000-0000-00003D730000}"/>
    <cellStyle name="20% - Accent1 3 6 2 6 3 2 2" xfId="29687" xr:uid="{00000000-0005-0000-0000-00003E730000}"/>
    <cellStyle name="20% - Accent1 3 6 2 6 3 2 2 2" xfId="29688" xr:uid="{00000000-0005-0000-0000-00003F730000}"/>
    <cellStyle name="20% - Accent1 3 6 2 6 3 2 3" xfId="29689" xr:uid="{00000000-0005-0000-0000-000040730000}"/>
    <cellStyle name="20% - Accent1 3 6 2 6 3 3" xfId="29690" xr:uid="{00000000-0005-0000-0000-000041730000}"/>
    <cellStyle name="20% - Accent1 3 6 2 6 3 3 2" xfId="29691" xr:uid="{00000000-0005-0000-0000-000042730000}"/>
    <cellStyle name="20% - Accent1 3 6 2 6 3 4" xfId="29692" xr:uid="{00000000-0005-0000-0000-000043730000}"/>
    <cellStyle name="20% - Accent1 3 6 2 6 4" xfId="29693" xr:uid="{00000000-0005-0000-0000-000044730000}"/>
    <cellStyle name="20% - Accent1 3 6 2 6 4 2" xfId="29694" xr:uid="{00000000-0005-0000-0000-000045730000}"/>
    <cellStyle name="20% - Accent1 3 6 2 6 4 2 2" xfId="29695" xr:uid="{00000000-0005-0000-0000-000046730000}"/>
    <cellStyle name="20% - Accent1 3 6 2 6 4 2 2 2" xfId="29696" xr:uid="{00000000-0005-0000-0000-000047730000}"/>
    <cellStyle name="20% - Accent1 3 6 2 6 4 2 3" xfId="29697" xr:uid="{00000000-0005-0000-0000-000048730000}"/>
    <cellStyle name="20% - Accent1 3 6 2 6 4 3" xfId="29698" xr:uid="{00000000-0005-0000-0000-000049730000}"/>
    <cellStyle name="20% - Accent1 3 6 2 6 4 3 2" xfId="29699" xr:uid="{00000000-0005-0000-0000-00004A730000}"/>
    <cellStyle name="20% - Accent1 3 6 2 6 4 4" xfId="29700" xr:uid="{00000000-0005-0000-0000-00004B730000}"/>
    <cellStyle name="20% - Accent1 3 6 2 6 5" xfId="29701" xr:uid="{00000000-0005-0000-0000-00004C730000}"/>
    <cellStyle name="20% - Accent1 3 6 2 6 5 2" xfId="29702" xr:uid="{00000000-0005-0000-0000-00004D730000}"/>
    <cellStyle name="20% - Accent1 3 6 2 6 5 2 2" xfId="29703" xr:uid="{00000000-0005-0000-0000-00004E730000}"/>
    <cellStyle name="20% - Accent1 3 6 2 6 5 3" xfId="29704" xr:uid="{00000000-0005-0000-0000-00004F730000}"/>
    <cellStyle name="20% - Accent1 3 6 2 6 6" xfId="29705" xr:uid="{00000000-0005-0000-0000-000050730000}"/>
    <cellStyle name="20% - Accent1 3 6 2 6 6 2" xfId="29706" xr:uid="{00000000-0005-0000-0000-000051730000}"/>
    <cellStyle name="20% - Accent1 3 6 2 6 6 2 2" xfId="29707" xr:uid="{00000000-0005-0000-0000-000052730000}"/>
    <cellStyle name="20% - Accent1 3 6 2 6 6 3" xfId="29708" xr:uid="{00000000-0005-0000-0000-000053730000}"/>
    <cellStyle name="20% - Accent1 3 6 2 6 7" xfId="29709" xr:uid="{00000000-0005-0000-0000-000054730000}"/>
    <cellStyle name="20% - Accent1 3 6 2 6 7 2" xfId="29710" xr:uid="{00000000-0005-0000-0000-000055730000}"/>
    <cellStyle name="20% - Accent1 3 6 2 6 8" xfId="29711" xr:uid="{00000000-0005-0000-0000-000056730000}"/>
    <cellStyle name="20% - Accent1 3 6 2 6 8 2" xfId="29712" xr:uid="{00000000-0005-0000-0000-000057730000}"/>
    <cellStyle name="20% - Accent1 3 6 2 6 9" xfId="29713" xr:uid="{00000000-0005-0000-0000-000058730000}"/>
    <cellStyle name="20% - Accent1 3 6 2 7" xfId="29714" xr:uid="{00000000-0005-0000-0000-000059730000}"/>
    <cellStyle name="20% - Accent1 3 6 2 7 2" xfId="29715" xr:uid="{00000000-0005-0000-0000-00005A730000}"/>
    <cellStyle name="20% - Accent1 3 6 2 7 2 2" xfId="29716" xr:uid="{00000000-0005-0000-0000-00005B730000}"/>
    <cellStyle name="20% - Accent1 3 6 2 7 2 2 2" xfId="29717" xr:uid="{00000000-0005-0000-0000-00005C730000}"/>
    <cellStyle name="20% - Accent1 3 6 2 7 2 3" xfId="29718" xr:uid="{00000000-0005-0000-0000-00005D730000}"/>
    <cellStyle name="20% - Accent1 3 6 2 7 3" xfId="29719" xr:uid="{00000000-0005-0000-0000-00005E730000}"/>
    <cellStyle name="20% - Accent1 3 6 2 7 3 2" xfId="29720" xr:uid="{00000000-0005-0000-0000-00005F730000}"/>
    <cellStyle name="20% - Accent1 3 6 2 7 4" xfId="29721" xr:uid="{00000000-0005-0000-0000-000060730000}"/>
    <cellStyle name="20% - Accent1 3 6 2 8" xfId="29722" xr:uid="{00000000-0005-0000-0000-000061730000}"/>
    <cellStyle name="20% - Accent1 3 6 2 8 2" xfId="29723" xr:uid="{00000000-0005-0000-0000-000062730000}"/>
    <cellStyle name="20% - Accent1 3 6 2 8 2 2" xfId="29724" xr:uid="{00000000-0005-0000-0000-000063730000}"/>
    <cellStyle name="20% - Accent1 3 6 2 8 2 2 2" xfId="29725" xr:uid="{00000000-0005-0000-0000-000064730000}"/>
    <cellStyle name="20% - Accent1 3 6 2 8 2 3" xfId="29726" xr:uid="{00000000-0005-0000-0000-000065730000}"/>
    <cellStyle name="20% - Accent1 3 6 2 8 3" xfId="29727" xr:uid="{00000000-0005-0000-0000-000066730000}"/>
    <cellStyle name="20% - Accent1 3 6 2 8 3 2" xfId="29728" xr:uid="{00000000-0005-0000-0000-000067730000}"/>
    <cellStyle name="20% - Accent1 3 6 2 8 4" xfId="29729" xr:uid="{00000000-0005-0000-0000-000068730000}"/>
    <cellStyle name="20% - Accent1 3 6 2 9" xfId="29730" xr:uid="{00000000-0005-0000-0000-000069730000}"/>
    <cellStyle name="20% - Accent1 3 6 2 9 2" xfId="29731" xr:uid="{00000000-0005-0000-0000-00006A730000}"/>
    <cellStyle name="20% - Accent1 3 6 2 9 2 2" xfId="29732" xr:uid="{00000000-0005-0000-0000-00006B730000}"/>
    <cellStyle name="20% - Accent1 3 6 2 9 2 2 2" xfId="29733" xr:uid="{00000000-0005-0000-0000-00006C730000}"/>
    <cellStyle name="20% - Accent1 3 6 2 9 2 3" xfId="29734" xr:uid="{00000000-0005-0000-0000-00006D730000}"/>
    <cellStyle name="20% - Accent1 3 6 2 9 3" xfId="29735" xr:uid="{00000000-0005-0000-0000-00006E730000}"/>
    <cellStyle name="20% - Accent1 3 6 2 9 3 2" xfId="29736" xr:uid="{00000000-0005-0000-0000-00006F730000}"/>
    <cellStyle name="20% - Accent1 3 6 2 9 4" xfId="29737" xr:uid="{00000000-0005-0000-0000-000070730000}"/>
    <cellStyle name="20% - Accent1 3 6 3" xfId="29738" xr:uid="{00000000-0005-0000-0000-000071730000}"/>
    <cellStyle name="20% - Accent1 3 6 3 10" xfId="29739" xr:uid="{00000000-0005-0000-0000-000072730000}"/>
    <cellStyle name="20% - Accent1 3 6 3 10 2" xfId="29740" xr:uid="{00000000-0005-0000-0000-000073730000}"/>
    <cellStyle name="20% - Accent1 3 6 3 11" xfId="29741" xr:uid="{00000000-0005-0000-0000-000074730000}"/>
    <cellStyle name="20% - Accent1 3 6 3 2" xfId="29742" xr:uid="{00000000-0005-0000-0000-000075730000}"/>
    <cellStyle name="20% - Accent1 3 6 3 2 2" xfId="29743" xr:uid="{00000000-0005-0000-0000-000076730000}"/>
    <cellStyle name="20% - Accent1 3 6 3 2 2 2" xfId="29744" xr:uid="{00000000-0005-0000-0000-000077730000}"/>
    <cellStyle name="20% - Accent1 3 6 3 2 2 2 2" xfId="29745" xr:uid="{00000000-0005-0000-0000-000078730000}"/>
    <cellStyle name="20% - Accent1 3 6 3 2 2 2 2 2" xfId="29746" xr:uid="{00000000-0005-0000-0000-000079730000}"/>
    <cellStyle name="20% - Accent1 3 6 3 2 2 2 3" xfId="29747" xr:uid="{00000000-0005-0000-0000-00007A730000}"/>
    <cellStyle name="20% - Accent1 3 6 3 2 2 3" xfId="29748" xr:uid="{00000000-0005-0000-0000-00007B730000}"/>
    <cellStyle name="20% - Accent1 3 6 3 2 2 3 2" xfId="29749" xr:uid="{00000000-0005-0000-0000-00007C730000}"/>
    <cellStyle name="20% - Accent1 3 6 3 2 2 4" xfId="29750" xr:uid="{00000000-0005-0000-0000-00007D730000}"/>
    <cellStyle name="20% - Accent1 3 6 3 2 3" xfId="29751" xr:uid="{00000000-0005-0000-0000-00007E730000}"/>
    <cellStyle name="20% - Accent1 3 6 3 2 3 2" xfId="29752" xr:uid="{00000000-0005-0000-0000-00007F730000}"/>
    <cellStyle name="20% - Accent1 3 6 3 2 3 2 2" xfId="29753" xr:uid="{00000000-0005-0000-0000-000080730000}"/>
    <cellStyle name="20% - Accent1 3 6 3 2 3 2 2 2" xfId="29754" xr:uid="{00000000-0005-0000-0000-000081730000}"/>
    <cellStyle name="20% - Accent1 3 6 3 2 3 2 3" xfId="29755" xr:uid="{00000000-0005-0000-0000-000082730000}"/>
    <cellStyle name="20% - Accent1 3 6 3 2 3 3" xfId="29756" xr:uid="{00000000-0005-0000-0000-000083730000}"/>
    <cellStyle name="20% - Accent1 3 6 3 2 3 3 2" xfId="29757" xr:uid="{00000000-0005-0000-0000-000084730000}"/>
    <cellStyle name="20% - Accent1 3 6 3 2 3 4" xfId="29758" xr:uid="{00000000-0005-0000-0000-000085730000}"/>
    <cellStyle name="20% - Accent1 3 6 3 2 4" xfId="29759" xr:uid="{00000000-0005-0000-0000-000086730000}"/>
    <cellStyle name="20% - Accent1 3 6 3 2 4 2" xfId="29760" xr:uid="{00000000-0005-0000-0000-000087730000}"/>
    <cellStyle name="20% - Accent1 3 6 3 2 4 2 2" xfId="29761" xr:uid="{00000000-0005-0000-0000-000088730000}"/>
    <cellStyle name="20% - Accent1 3 6 3 2 4 2 2 2" xfId="29762" xr:uid="{00000000-0005-0000-0000-000089730000}"/>
    <cellStyle name="20% - Accent1 3 6 3 2 4 2 3" xfId="29763" xr:uid="{00000000-0005-0000-0000-00008A730000}"/>
    <cellStyle name="20% - Accent1 3 6 3 2 4 3" xfId="29764" xr:uid="{00000000-0005-0000-0000-00008B730000}"/>
    <cellStyle name="20% - Accent1 3 6 3 2 4 3 2" xfId="29765" xr:uid="{00000000-0005-0000-0000-00008C730000}"/>
    <cellStyle name="20% - Accent1 3 6 3 2 4 4" xfId="29766" xr:uid="{00000000-0005-0000-0000-00008D730000}"/>
    <cellStyle name="20% - Accent1 3 6 3 2 5" xfId="29767" xr:uid="{00000000-0005-0000-0000-00008E730000}"/>
    <cellStyle name="20% - Accent1 3 6 3 2 5 2" xfId="29768" xr:uid="{00000000-0005-0000-0000-00008F730000}"/>
    <cellStyle name="20% - Accent1 3 6 3 2 5 2 2" xfId="29769" xr:uid="{00000000-0005-0000-0000-000090730000}"/>
    <cellStyle name="20% - Accent1 3 6 3 2 5 3" xfId="29770" xr:uid="{00000000-0005-0000-0000-000091730000}"/>
    <cellStyle name="20% - Accent1 3 6 3 2 6" xfId="29771" xr:uid="{00000000-0005-0000-0000-000092730000}"/>
    <cellStyle name="20% - Accent1 3 6 3 2 6 2" xfId="29772" xr:uid="{00000000-0005-0000-0000-000093730000}"/>
    <cellStyle name="20% - Accent1 3 6 3 2 6 2 2" xfId="29773" xr:uid="{00000000-0005-0000-0000-000094730000}"/>
    <cellStyle name="20% - Accent1 3 6 3 2 6 3" xfId="29774" xr:uid="{00000000-0005-0000-0000-000095730000}"/>
    <cellStyle name="20% - Accent1 3 6 3 2 7" xfId="29775" xr:uid="{00000000-0005-0000-0000-000096730000}"/>
    <cellStyle name="20% - Accent1 3 6 3 2 7 2" xfId="29776" xr:uid="{00000000-0005-0000-0000-000097730000}"/>
    <cellStyle name="20% - Accent1 3 6 3 2 8" xfId="29777" xr:uid="{00000000-0005-0000-0000-000098730000}"/>
    <cellStyle name="20% - Accent1 3 6 3 2 8 2" xfId="29778" xr:uid="{00000000-0005-0000-0000-000099730000}"/>
    <cellStyle name="20% - Accent1 3 6 3 2 9" xfId="29779" xr:uid="{00000000-0005-0000-0000-00009A730000}"/>
    <cellStyle name="20% - Accent1 3 6 3 3" xfId="29780" xr:uid="{00000000-0005-0000-0000-00009B730000}"/>
    <cellStyle name="20% - Accent1 3 6 3 3 2" xfId="29781" xr:uid="{00000000-0005-0000-0000-00009C730000}"/>
    <cellStyle name="20% - Accent1 3 6 3 3 2 2" xfId="29782" xr:uid="{00000000-0005-0000-0000-00009D730000}"/>
    <cellStyle name="20% - Accent1 3 6 3 3 2 2 2" xfId="29783" xr:uid="{00000000-0005-0000-0000-00009E730000}"/>
    <cellStyle name="20% - Accent1 3 6 3 3 2 2 2 2" xfId="29784" xr:uid="{00000000-0005-0000-0000-00009F730000}"/>
    <cellStyle name="20% - Accent1 3 6 3 3 2 2 3" xfId="29785" xr:uid="{00000000-0005-0000-0000-0000A0730000}"/>
    <cellStyle name="20% - Accent1 3 6 3 3 2 3" xfId="29786" xr:uid="{00000000-0005-0000-0000-0000A1730000}"/>
    <cellStyle name="20% - Accent1 3 6 3 3 2 3 2" xfId="29787" xr:uid="{00000000-0005-0000-0000-0000A2730000}"/>
    <cellStyle name="20% - Accent1 3 6 3 3 2 4" xfId="29788" xr:uid="{00000000-0005-0000-0000-0000A3730000}"/>
    <cellStyle name="20% - Accent1 3 6 3 3 3" xfId="29789" xr:uid="{00000000-0005-0000-0000-0000A4730000}"/>
    <cellStyle name="20% - Accent1 3 6 3 3 3 2" xfId="29790" xr:uid="{00000000-0005-0000-0000-0000A5730000}"/>
    <cellStyle name="20% - Accent1 3 6 3 3 3 2 2" xfId="29791" xr:uid="{00000000-0005-0000-0000-0000A6730000}"/>
    <cellStyle name="20% - Accent1 3 6 3 3 3 2 2 2" xfId="29792" xr:uid="{00000000-0005-0000-0000-0000A7730000}"/>
    <cellStyle name="20% - Accent1 3 6 3 3 3 2 3" xfId="29793" xr:uid="{00000000-0005-0000-0000-0000A8730000}"/>
    <cellStyle name="20% - Accent1 3 6 3 3 3 3" xfId="29794" xr:uid="{00000000-0005-0000-0000-0000A9730000}"/>
    <cellStyle name="20% - Accent1 3 6 3 3 3 3 2" xfId="29795" xr:uid="{00000000-0005-0000-0000-0000AA730000}"/>
    <cellStyle name="20% - Accent1 3 6 3 3 3 4" xfId="29796" xr:uid="{00000000-0005-0000-0000-0000AB730000}"/>
    <cellStyle name="20% - Accent1 3 6 3 3 4" xfId="29797" xr:uid="{00000000-0005-0000-0000-0000AC730000}"/>
    <cellStyle name="20% - Accent1 3 6 3 3 4 2" xfId="29798" xr:uid="{00000000-0005-0000-0000-0000AD730000}"/>
    <cellStyle name="20% - Accent1 3 6 3 3 4 2 2" xfId="29799" xr:uid="{00000000-0005-0000-0000-0000AE730000}"/>
    <cellStyle name="20% - Accent1 3 6 3 3 4 2 2 2" xfId="29800" xr:uid="{00000000-0005-0000-0000-0000AF730000}"/>
    <cellStyle name="20% - Accent1 3 6 3 3 4 2 3" xfId="29801" xr:uid="{00000000-0005-0000-0000-0000B0730000}"/>
    <cellStyle name="20% - Accent1 3 6 3 3 4 3" xfId="29802" xr:uid="{00000000-0005-0000-0000-0000B1730000}"/>
    <cellStyle name="20% - Accent1 3 6 3 3 4 3 2" xfId="29803" xr:uid="{00000000-0005-0000-0000-0000B2730000}"/>
    <cellStyle name="20% - Accent1 3 6 3 3 4 4" xfId="29804" xr:uid="{00000000-0005-0000-0000-0000B3730000}"/>
    <cellStyle name="20% - Accent1 3 6 3 3 5" xfId="29805" xr:uid="{00000000-0005-0000-0000-0000B4730000}"/>
    <cellStyle name="20% - Accent1 3 6 3 3 5 2" xfId="29806" xr:uid="{00000000-0005-0000-0000-0000B5730000}"/>
    <cellStyle name="20% - Accent1 3 6 3 3 5 2 2" xfId="29807" xr:uid="{00000000-0005-0000-0000-0000B6730000}"/>
    <cellStyle name="20% - Accent1 3 6 3 3 5 3" xfId="29808" xr:uid="{00000000-0005-0000-0000-0000B7730000}"/>
    <cellStyle name="20% - Accent1 3 6 3 3 6" xfId="29809" xr:uid="{00000000-0005-0000-0000-0000B8730000}"/>
    <cellStyle name="20% - Accent1 3 6 3 3 6 2" xfId="29810" xr:uid="{00000000-0005-0000-0000-0000B9730000}"/>
    <cellStyle name="20% - Accent1 3 6 3 3 6 2 2" xfId="29811" xr:uid="{00000000-0005-0000-0000-0000BA730000}"/>
    <cellStyle name="20% - Accent1 3 6 3 3 6 3" xfId="29812" xr:uid="{00000000-0005-0000-0000-0000BB730000}"/>
    <cellStyle name="20% - Accent1 3 6 3 3 7" xfId="29813" xr:uid="{00000000-0005-0000-0000-0000BC730000}"/>
    <cellStyle name="20% - Accent1 3 6 3 3 7 2" xfId="29814" xr:uid="{00000000-0005-0000-0000-0000BD730000}"/>
    <cellStyle name="20% - Accent1 3 6 3 3 8" xfId="29815" xr:uid="{00000000-0005-0000-0000-0000BE730000}"/>
    <cellStyle name="20% - Accent1 3 6 3 3 8 2" xfId="29816" xr:uid="{00000000-0005-0000-0000-0000BF730000}"/>
    <cellStyle name="20% - Accent1 3 6 3 3 9" xfId="29817" xr:uid="{00000000-0005-0000-0000-0000C0730000}"/>
    <cellStyle name="20% - Accent1 3 6 3 4" xfId="29818" xr:uid="{00000000-0005-0000-0000-0000C1730000}"/>
    <cellStyle name="20% - Accent1 3 6 3 4 2" xfId="29819" xr:uid="{00000000-0005-0000-0000-0000C2730000}"/>
    <cellStyle name="20% - Accent1 3 6 3 4 2 2" xfId="29820" xr:uid="{00000000-0005-0000-0000-0000C3730000}"/>
    <cellStyle name="20% - Accent1 3 6 3 4 2 2 2" xfId="29821" xr:uid="{00000000-0005-0000-0000-0000C4730000}"/>
    <cellStyle name="20% - Accent1 3 6 3 4 2 3" xfId="29822" xr:uid="{00000000-0005-0000-0000-0000C5730000}"/>
    <cellStyle name="20% - Accent1 3 6 3 4 3" xfId="29823" xr:uid="{00000000-0005-0000-0000-0000C6730000}"/>
    <cellStyle name="20% - Accent1 3 6 3 4 3 2" xfId="29824" xr:uid="{00000000-0005-0000-0000-0000C7730000}"/>
    <cellStyle name="20% - Accent1 3 6 3 4 4" xfId="29825" xr:uid="{00000000-0005-0000-0000-0000C8730000}"/>
    <cellStyle name="20% - Accent1 3 6 3 5" xfId="29826" xr:uid="{00000000-0005-0000-0000-0000C9730000}"/>
    <cellStyle name="20% - Accent1 3 6 3 5 2" xfId="29827" xr:uid="{00000000-0005-0000-0000-0000CA730000}"/>
    <cellStyle name="20% - Accent1 3 6 3 5 2 2" xfId="29828" xr:uid="{00000000-0005-0000-0000-0000CB730000}"/>
    <cellStyle name="20% - Accent1 3 6 3 5 2 2 2" xfId="29829" xr:uid="{00000000-0005-0000-0000-0000CC730000}"/>
    <cellStyle name="20% - Accent1 3 6 3 5 2 3" xfId="29830" xr:uid="{00000000-0005-0000-0000-0000CD730000}"/>
    <cellStyle name="20% - Accent1 3 6 3 5 3" xfId="29831" xr:uid="{00000000-0005-0000-0000-0000CE730000}"/>
    <cellStyle name="20% - Accent1 3 6 3 5 3 2" xfId="29832" xr:uid="{00000000-0005-0000-0000-0000CF730000}"/>
    <cellStyle name="20% - Accent1 3 6 3 5 4" xfId="29833" xr:uid="{00000000-0005-0000-0000-0000D0730000}"/>
    <cellStyle name="20% - Accent1 3 6 3 6" xfId="29834" xr:uid="{00000000-0005-0000-0000-0000D1730000}"/>
    <cellStyle name="20% - Accent1 3 6 3 6 2" xfId="29835" xr:uid="{00000000-0005-0000-0000-0000D2730000}"/>
    <cellStyle name="20% - Accent1 3 6 3 6 2 2" xfId="29836" xr:uid="{00000000-0005-0000-0000-0000D3730000}"/>
    <cellStyle name="20% - Accent1 3 6 3 6 2 2 2" xfId="29837" xr:uid="{00000000-0005-0000-0000-0000D4730000}"/>
    <cellStyle name="20% - Accent1 3 6 3 6 2 3" xfId="29838" xr:uid="{00000000-0005-0000-0000-0000D5730000}"/>
    <cellStyle name="20% - Accent1 3 6 3 6 3" xfId="29839" xr:uid="{00000000-0005-0000-0000-0000D6730000}"/>
    <cellStyle name="20% - Accent1 3 6 3 6 3 2" xfId="29840" xr:uid="{00000000-0005-0000-0000-0000D7730000}"/>
    <cellStyle name="20% - Accent1 3 6 3 6 4" xfId="29841" xr:uid="{00000000-0005-0000-0000-0000D8730000}"/>
    <cellStyle name="20% - Accent1 3 6 3 7" xfId="29842" xr:uid="{00000000-0005-0000-0000-0000D9730000}"/>
    <cellStyle name="20% - Accent1 3 6 3 7 2" xfId="29843" xr:uid="{00000000-0005-0000-0000-0000DA730000}"/>
    <cellStyle name="20% - Accent1 3 6 3 7 2 2" xfId="29844" xr:uid="{00000000-0005-0000-0000-0000DB730000}"/>
    <cellStyle name="20% - Accent1 3 6 3 7 3" xfId="29845" xr:uid="{00000000-0005-0000-0000-0000DC730000}"/>
    <cellStyle name="20% - Accent1 3 6 3 8" xfId="29846" xr:uid="{00000000-0005-0000-0000-0000DD730000}"/>
    <cellStyle name="20% - Accent1 3 6 3 8 2" xfId="29847" xr:uid="{00000000-0005-0000-0000-0000DE730000}"/>
    <cellStyle name="20% - Accent1 3 6 3 8 2 2" xfId="29848" xr:uid="{00000000-0005-0000-0000-0000DF730000}"/>
    <cellStyle name="20% - Accent1 3 6 3 8 3" xfId="29849" xr:uid="{00000000-0005-0000-0000-0000E0730000}"/>
    <cellStyle name="20% - Accent1 3 6 3 9" xfId="29850" xr:uid="{00000000-0005-0000-0000-0000E1730000}"/>
    <cellStyle name="20% - Accent1 3 6 3 9 2" xfId="29851" xr:uid="{00000000-0005-0000-0000-0000E2730000}"/>
    <cellStyle name="20% - Accent1 3 6 4" xfId="29852" xr:uid="{00000000-0005-0000-0000-0000E3730000}"/>
    <cellStyle name="20% - Accent1 3 6 4 10" xfId="29853" xr:uid="{00000000-0005-0000-0000-0000E4730000}"/>
    <cellStyle name="20% - Accent1 3 6 4 10 2" xfId="29854" xr:uid="{00000000-0005-0000-0000-0000E5730000}"/>
    <cellStyle name="20% - Accent1 3 6 4 11" xfId="29855" xr:uid="{00000000-0005-0000-0000-0000E6730000}"/>
    <cellStyle name="20% - Accent1 3 6 4 2" xfId="29856" xr:uid="{00000000-0005-0000-0000-0000E7730000}"/>
    <cellStyle name="20% - Accent1 3 6 4 2 2" xfId="29857" xr:uid="{00000000-0005-0000-0000-0000E8730000}"/>
    <cellStyle name="20% - Accent1 3 6 4 2 2 2" xfId="29858" xr:uid="{00000000-0005-0000-0000-0000E9730000}"/>
    <cellStyle name="20% - Accent1 3 6 4 2 2 2 2" xfId="29859" xr:uid="{00000000-0005-0000-0000-0000EA730000}"/>
    <cellStyle name="20% - Accent1 3 6 4 2 2 2 2 2" xfId="29860" xr:uid="{00000000-0005-0000-0000-0000EB730000}"/>
    <cellStyle name="20% - Accent1 3 6 4 2 2 2 3" xfId="29861" xr:uid="{00000000-0005-0000-0000-0000EC730000}"/>
    <cellStyle name="20% - Accent1 3 6 4 2 2 3" xfId="29862" xr:uid="{00000000-0005-0000-0000-0000ED730000}"/>
    <cellStyle name="20% - Accent1 3 6 4 2 2 3 2" xfId="29863" xr:uid="{00000000-0005-0000-0000-0000EE730000}"/>
    <cellStyle name="20% - Accent1 3 6 4 2 2 4" xfId="29864" xr:uid="{00000000-0005-0000-0000-0000EF730000}"/>
    <cellStyle name="20% - Accent1 3 6 4 2 3" xfId="29865" xr:uid="{00000000-0005-0000-0000-0000F0730000}"/>
    <cellStyle name="20% - Accent1 3 6 4 2 3 2" xfId="29866" xr:uid="{00000000-0005-0000-0000-0000F1730000}"/>
    <cellStyle name="20% - Accent1 3 6 4 2 3 2 2" xfId="29867" xr:uid="{00000000-0005-0000-0000-0000F2730000}"/>
    <cellStyle name="20% - Accent1 3 6 4 2 3 2 2 2" xfId="29868" xr:uid="{00000000-0005-0000-0000-0000F3730000}"/>
    <cellStyle name="20% - Accent1 3 6 4 2 3 2 3" xfId="29869" xr:uid="{00000000-0005-0000-0000-0000F4730000}"/>
    <cellStyle name="20% - Accent1 3 6 4 2 3 3" xfId="29870" xr:uid="{00000000-0005-0000-0000-0000F5730000}"/>
    <cellStyle name="20% - Accent1 3 6 4 2 3 3 2" xfId="29871" xr:uid="{00000000-0005-0000-0000-0000F6730000}"/>
    <cellStyle name="20% - Accent1 3 6 4 2 3 4" xfId="29872" xr:uid="{00000000-0005-0000-0000-0000F7730000}"/>
    <cellStyle name="20% - Accent1 3 6 4 2 4" xfId="29873" xr:uid="{00000000-0005-0000-0000-0000F8730000}"/>
    <cellStyle name="20% - Accent1 3 6 4 2 4 2" xfId="29874" xr:uid="{00000000-0005-0000-0000-0000F9730000}"/>
    <cellStyle name="20% - Accent1 3 6 4 2 4 2 2" xfId="29875" xr:uid="{00000000-0005-0000-0000-0000FA730000}"/>
    <cellStyle name="20% - Accent1 3 6 4 2 4 2 2 2" xfId="29876" xr:uid="{00000000-0005-0000-0000-0000FB730000}"/>
    <cellStyle name="20% - Accent1 3 6 4 2 4 2 3" xfId="29877" xr:uid="{00000000-0005-0000-0000-0000FC730000}"/>
    <cellStyle name="20% - Accent1 3 6 4 2 4 3" xfId="29878" xr:uid="{00000000-0005-0000-0000-0000FD730000}"/>
    <cellStyle name="20% - Accent1 3 6 4 2 4 3 2" xfId="29879" xr:uid="{00000000-0005-0000-0000-0000FE730000}"/>
    <cellStyle name="20% - Accent1 3 6 4 2 4 4" xfId="29880" xr:uid="{00000000-0005-0000-0000-0000FF730000}"/>
    <cellStyle name="20% - Accent1 3 6 4 2 5" xfId="29881" xr:uid="{00000000-0005-0000-0000-000000740000}"/>
    <cellStyle name="20% - Accent1 3 6 4 2 5 2" xfId="29882" xr:uid="{00000000-0005-0000-0000-000001740000}"/>
    <cellStyle name="20% - Accent1 3 6 4 2 5 2 2" xfId="29883" xr:uid="{00000000-0005-0000-0000-000002740000}"/>
    <cellStyle name="20% - Accent1 3 6 4 2 5 3" xfId="29884" xr:uid="{00000000-0005-0000-0000-000003740000}"/>
    <cellStyle name="20% - Accent1 3 6 4 2 6" xfId="29885" xr:uid="{00000000-0005-0000-0000-000004740000}"/>
    <cellStyle name="20% - Accent1 3 6 4 2 6 2" xfId="29886" xr:uid="{00000000-0005-0000-0000-000005740000}"/>
    <cellStyle name="20% - Accent1 3 6 4 2 6 2 2" xfId="29887" xr:uid="{00000000-0005-0000-0000-000006740000}"/>
    <cellStyle name="20% - Accent1 3 6 4 2 6 3" xfId="29888" xr:uid="{00000000-0005-0000-0000-000007740000}"/>
    <cellStyle name="20% - Accent1 3 6 4 2 7" xfId="29889" xr:uid="{00000000-0005-0000-0000-000008740000}"/>
    <cellStyle name="20% - Accent1 3 6 4 2 7 2" xfId="29890" xr:uid="{00000000-0005-0000-0000-000009740000}"/>
    <cellStyle name="20% - Accent1 3 6 4 2 8" xfId="29891" xr:uid="{00000000-0005-0000-0000-00000A740000}"/>
    <cellStyle name="20% - Accent1 3 6 4 2 8 2" xfId="29892" xr:uid="{00000000-0005-0000-0000-00000B740000}"/>
    <cellStyle name="20% - Accent1 3 6 4 2 9" xfId="29893" xr:uid="{00000000-0005-0000-0000-00000C740000}"/>
    <cellStyle name="20% - Accent1 3 6 4 3" xfId="29894" xr:uid="{00000000-0005-0000-0000-00000D740000}"/>
    <cellStyle name="20% - Accent1 3 6 4 3 2" xfId="29895" xr:uid="{00000000-0005-0000-0000-00000E740000}"/>
    <cellStyle name="20% - Accent1 3 6 4 3 2 2" xfId="29896" xr:uid="{00000000-0005-0000-0000-00000F740000}"/>
    <cellStyle name="20% - Accent1 3 6 4 3 2 2 2" xfId="29897" xr:uid="{00000000-0005-0000-0000-000010740000}"/>
    <cellStyle name="20% - Accent1 3 6 4 3 2 2 2 2" xfId="29898" xr:uid="{00000000-0005-0000-0000-000011740000}"/>
    <cellStyle name="20% - Accent1 3 6 4 3 2 2 3" xfId="29899" xr:uid="{00000000-0005-0000-0000-000012740000}"/>
    <cellStyle name="20% - Accent1 3 6 4 3 2 3" xfId="29900" xr:uid="{00000000-0005-0000-0000-000013740000}"/>
    <cellStyle name="20% - Accent1 3 6 4 3 2 3 2" xfId="29901" xr:uid="{00000000-0005-0000-0000-000014740000}"/>
    <cellStyle name="20% - Accent1 3 6 4 3 2 4" xfId="29902" xr:uid="{00000000-0005-0000-0000-000015740000}"/>
    <cellStyle name="20% - Accent1 3 6 4 3 3" xfId="29903" xr:uid="{00000000-0005-0000-0000-000016740000}"/>
    <cellStyle name="20% - Accent1 3 6 4 3 3 2" xfId="29904" xr:uid="{00000000-0005-0000-0000-000017740000}"/>
    <cellStyle name="20% - Accent1 3 6 4 3 3 2 2" xfId="29905" xr:uid="{00000000-0005-0000-0000-000018740000}"/>
    <cellStyle name="20% - Accent1 3 6 4 3 3 2 2 2" xfId="29906" xr:uid="{00000000-0005-0000-0000-000019740000}"/>
    <cellStyle name="20% - Accent1 3 6 4 3 3 2 3" xfId="29907" xr:uid="{00000000-0005-0000-0000-00001A740000}"/>
    <cellStyle name="20% - Accent1 3 6 4 3 3 3" xfId="29908" xr:uid="{00000000-0005-0000-0000-00001B740000}"/>
    <cellStyle name="20% - Accent1 3 6 4 3 3 3 2" xfId="29909" xr:uid="{00000000-0005-0000-0000-00001C740000}"/>
    <cellStyle name="20% - Accent1 3 6 4 3 3 4" xfId="29910" xr:uid="{00000000-0005-0000-0000-00001D740000}"/>
    <cellStyle name="20% - Accent1 3 6 4 3 4" xfId="29911" xr:uid="{00000000-0005-0000-0000-00001E740000}"/>
    <cellStyle name="20% - Accent1 3 6 4 3 4 2" xfId="29912" xr:uid="{00000000-0005-0000-0000-00001F740000}"/>
    <cellStyle name="20% - Accent1 3 6 4 3 4 2 2" xfId="29913" xr:uid="{00000000-0005-0000-0000-000020740000}"/>
    <cellStyle name="20% - Accent1 3 6 4 3 4 2 2 2" xfId="29914" xr:uid="{00000000-0005-0000-0000-000021740000}"/>
    <cellStyle name="20% - Accent1 3 6 4 3 4 2 3" xfId="29915" xr:uid="{00000000-0005-0000-0000-000022740000}"/>
    <cellStyle name="20% - Accent1 3 6 4 3 4 3" xfId="29916" xr:uid="{00000000-0005-0000-0000-000023740000}"/>
    <cellStyle name="20% - Accent1 3 6 4 3 4 3 2" xfId="29917" xr:uid="{00000000-0005-0000-0000-000024740000}"/>
    <cellStyle name="20% - Accent1 3 6 4 3 4 4" xfId="29918" xr:uid="{00000000-0005-0000-0000-000025740000}"/>
    <cellStyle name="20% - Accent1 3 6 4 3 5" xfId="29919" xr:uid="{00000000-0005-0000-0000-000026740000}"/>
    <cellStyle name="20% - Accent1 3 6 4 3 5 2" xfId="29920" xr:uid="{00000000-0005-0000-0000-000027740000}"/>
    <cellStyle name="20% - Accent1 3 6 4 3 5 2 2" xfId="29921" xr:uid="{00000000-0005-0000-0000-000028740000}"/>
    <cellStyle name="20% - Accent1 3 6 4 3 5 3" xfId="29922" xr:uid="{00000000-0005-0000-0000-000029740000}"/>
    <cellStyle name="20% - Accent1 3 6 4 3 6" xfId="29923" xr:uid="{00000000-0005-0000-0000-00002A740000}"/>
    <cellStyle name="20% - Accent1 3 6 4 3 6 2" xfId="29924" xr:uid="{00000000-0005-0000-0000-00002B740000}"/>
    <cellStyle name="20% - Accent1 3 6 4 3 6 2 2" xfId="29925" xr:uid="{00000000-0005-0000-0000-00002C740000}"/>
    <cellStyle name="20% - Accent1 3 6 4 3 6 3" xfId="29926" xr:uid="{00000000-0005-0000-0000-00002D740000}"/>
    <cellStyle name="20% - Accent1 3 6 4 3 7" xfId="29927" xr:uid="{00000000-0005-0000-0000-00002E740000}"/>
    <cellStyle name="20% - Accent1 3 6 4 3 7 2" xfId="29928" xr:uid="{00000000-0005-0000-0000-00002F740000}"/>
    <cellStyle name="20% - Accent1 3 6 4 3 8" xfId="29929" xr:uid="{00000000-0005-0000-0000-000030740000}"/>
    <cellStyle name="20% - Accent1 3 6 4 3 8 2" xfId="29930" xr:uid="{00000000-0005-0000-0000-000031740000}"/>
    <cellStyle name="20% - Accent1 3 6 4 3 9" xfId="29931" xr:uid="{00000000-0005-0000-0000-000032740000}"/>
    <cellStyle name="20% - Accent1 3 6 4 4" xfId="29932" xr:uid="{00000000-0005-0000-0000-000033740000}"/>
    <cellStyle name="20% - Accent1 3 6 4 4 2" xfId="29933" xr:uid="{00000000-0005-0000-0000-000034740000}"/>
    <cellStyle name="20% - Accent1 3 6 4 4 2 2" xfId="29934" xr:uid="{00000000-0005-0000-0000-000035740000}"/>
    <cellStyle name="20% - Accent1 3 6 4 4 2 2 2" xfId="29935" xr:uid="{00000000-0005-0000-0000-000036740000}"/>
    <cellStyle name="20% - Accent1 3 6 4 4 2 3" xfId="29936" xr:uid="{00000000-0005-0000-0000-000037740000}"/>
    <cellStyle name="20% - Accent1 3 6 4 4 3" xfId="29937" xr:uid="{00000000-0005-0000-0000-000038740000}"/>
    <cellStyle name="20% - Accent1 3 6 4 4 3 2" xfId="29938" xr:uid="{00000000-0005-0000-0000-000039740000}"/>
    <cellStyle name="20% - Accent1 3 6 4 4 4" xfId="29939" xr:uid="{00000000-0005-0000-0000-00003A740000}"/>
    <cellStyle name="20% - Accent1 3 6 4 5" xfId="29940" xr:uid="{00000000-0005-0000-0000-00003B740000}"/>
    <cellStyle name="20% - Accent1 3 6 4 5 2" xfId="29941" xr:uid="{00000000-0005-0000-0000-00003C740000}"/>
    <cellStyle name="20% - Accent1 3 6 4 5 2 2" xfId="29942" xr:uid="{00000000-0005-0000-0000-00003D740000}"/>
    <cellStyle name="20% - Accent1 3 6 4 5 2 2 2" xfId="29943" xr:uid="{00000000-0005-0000-0000-00003E740000}"/>
    <cellStyle name="20% - Accent1 3 6 4 5 2 3" xfId="29944" xr:uid="{00000000-0005-0000-0000-00003F740000}"/>
    <cellStyle name="20% - Accent1 3 6 4 5 3" xfId="29945" xr:uid="{00000000-0005-0000-0000-000040740000}"/>
    <cellStyle name="20% - Accent1 3 6 4 5 3 2" xfId="29946" xr:uid="{00000000-0005-0000-0000-000041740000}"/>
    <cellStyle name="20% - Accent1 3 6 4 5 4" xfId="29947" xr:uid="{00000000-0005-0000-0000-000042740000}"/>
    <cellStyle name="20% - Accent1 3 6 4 6" xfId="29948" xr:uid="{00000000-0005-0000-0000-000043740000}"/>
    <cellStyle name="20% - Accent1 3 6 4 6 2" xfId="29949" xr:uid="{00000000-0005-0000-0000-000044740000}"/>
    <cellStyle name="20% - Accent1 3 6 4 6 2 2" xfId="29950" xr:uid="{00000000-0005-0000-0000-000045740000}"/>
    <cellStyle name="20% - Accent1 3 6 4 6 2 2 2" xfId="29951" xr:uid="{00000000-0005-0000-0000-000046740000}"/>
    <cellStyle name="20% - Accent1 3 6 4 6 2 3" xfId="29952" xr:uid="{00000000-0005-0000-0000-000047740000}"/>
    <cellStyle name="20% - Accent1 3 6 4 6 3" xfId="29953" xr:uid="{00000000-0005-0000-0000-000048740000}"/>
    <cellStyle name="20% - Accent1 3 6 4 6 3 2" xfId="29954" xr:uid="{00000000-0005-0000-0000-000049740000}"/>
    <cellStyle name="20% - Accent1 3 6 4 6 4" xfId="29955" xr:uid="{00000000-0005-0000-0000-00004A740000}"/>
    <cellStyle name="20% - Accent1 3 6 4 7" xfId="29956" xr:uid="{00000000-0005-0000-0000-00004B740000}"/>
    <cellStyle name="20% - Accent1 3 6 4 7 2" xfId="29957" xr:uid="{00000000-0005-0000-0000-00004C740000}"/>
    <cellStyle name="20% - Accent1 3 6 4 7 2 2" xfId="29958" xr:uid="{00000000-0005-0000-0000-00004D740000}"/>
    <cellStyle name="20% - Accent1 3 6 4 7 3" xfId="29959" xr:uid="{00000000-0005-0000-0000-00004E740000}"/>
    <cellStyle name="20% - Accent1 3 6 4 8" xfId="29960" xr:uid="{00000000-0005-0000-0000-00004F740000}"/>
    <cellStyle name="20% - Accent1 3 6 4 8 2" xfId="29961" xr:uid="{00000000-0005-0000-0000-000050740000}"/>
    <cellStyle name="20% - Accent1 3 6 4 8 2 2" xfId="29962" xr:uid="{00000000-0005-0000-0000-000051740000}"/>
    <cellStyle name="20% - Accent1 3 6 4 8 3" xfId="29963" xr:uid="{00000000-0005-0000-0000-000052740000}"/>
    <cellStyle name="20% - Accent1 3 6 4 9" xfId="29964" xr:uid="{00000000-0005-0000-0000-000053740000}"/>
    <cellStyle name="20% - Accent1 3 6 4 9 2" xfId="29965" xr:uid="{00000000-0005-0000-0000-000054740000}"/>
    <cellStyle name="20% - Accent1 3 6 5" xfId="29966" xr:uid="{00000000-0005-0000-0000-000055740000}"/>
    <cellStyle name="20% - Accent1 3 6 5 10" xfId="29967" xr:uid="{00000000-0005-0000-0000-000056740000}"/>
    <cellStyle name="20% - Accent1 3 6 5 10 2" xfId="29968" xr:uid="{00000000-0005-0000-0000-000057740000}"/>
    <cellStyle name="20% - Accent1 3 6 5 11" xfId="29969" xr:uid="{00000000-0005-0000-0000-000058740000}"/>
    <cellStyle name="20% - Accent1 3 6 5 2" xfId="29970" xr:uid="{00000000-0005-0000-0000-000059740000}"/>
    <cellStyle name="20% - Accent1 3 6 5 2 2" xfId="29971" xr:uid="{00000000-0005-0000-0000-00005A740000}"/>
    <cellStyle name="20% - Accent1 3 6 5 2 2 2" xfId="29972" xr:uid="{00000000-0005-0000-0000-00005B740000}"/>
    <cellStyle name="20% - Accent1 3 6 5 2 2 2 2" xfId="29973" xr:uid="{00000000-0005-0000-0000-00005C740000}"/>
    <cellStyle name="20% - Accent1 3 6 5 2 2 2 2 2" xfId="29974" xr:uid="{00000000-0005-0000-0000-00005D740000}"/>
    <cellStyle name="20% - Accent1 3 6 5 2 2 2 3" xfId="29975" xr:uid="{00000000-0005-0000-0000-00005E740000}"/>
    <cellStyle name="20% - Accent1 3 6 5 2 2 3" xfId="29976" xr:uid="{00000000-0005-0000-0000-00005F740000}"/>
    <cellStyle name="20% - Accent1 3 6 5 2 2 3 2" xfId="29977" xr:uid="{00000000-0005-0000-0000-000060740000}"/>
    <cellStyle name="20% - Accent1 3 6 5 2 2 4" xfId="29978" xr:uid="{00000000-0005-0000-0000-000061740000}"/>
    <cellStyle name="20% - Accent1 3 6 5 2 3" xfId="29979" xr:uid="{00000000-0005-0000-0000-000062740000}"/>
    <cellStyle name="20% - Accent1 3 6 5 2 3 2" xfId="29980" xr:uid="{00000000-0005-0000-0000-000063740000}"/>
    <cellStyle name="20% - Accent1 3 6 5 2 3 2 2" xfId="29981" xr:uid="{00000000-0005-0000-0000-000064740000}"/>
    <cellStyle name="20% - Accent1 3 6 5 2 3 2 2 2" xfId="29982" xr:uid="{00000000-0005-0000-0000-000065740000}"/>
    <cellStyle name="20% - Accent1 3 6 5 2 3 2 3" xfId="29983" xr:uid="{00000000-0005-0000-0000-000066740000}"/>
    <cellStyle name="20% - Accent1 3 6 5 2 3 3" xfId="29984" xr:uid="{00000000-0005-0000-0000-000067740000}"/>
    <cellStyle name="20% - Accent1 3 6 5 2 3 3 2" xfId="29985" xr:uid="{00000000-0005-0000-0000-000068740000}"/>
    <cellStyle name="20% - Accent1 3 6 5 2 3 4" xfId="29986" xr:uid="{00000000-0005-0000-0000-000069740000}"/>
    <cellStyle name="20% - Accent1 3 6 5 2 4" xfId="29987" xr:uid="{00000000-0005-0000-0000-00006A740000}"/>
    <cellStyle name="20% - Accent1 3 6 5 2 4 2" xfId="29988" xr:uid="{00000000-0005-0000-0000-00006B740000}"/>
    <cellStyle name="20% - Accent1 3 6 5 2 4 2 2" xfId="29989" xr:uid="{00000000-0005-0000-0000-00006C740000}"/>
    <cellStyle name="20% - Accent1 3 6 5 2 4 2 2 2" xfId="29990" xr:uid="{00000000-0005-0000-0000-00006D740000}"/>
    <cellStyle name="20% - Accent1 3 6 5 2 4 2 3" xfId="29991" xr:uid="{00000000-0005-0000-0000-00006E740000}"/>
    <cellStyle name="20% - Accent1 3 6 5 2 4 3" xfId="29992" xr:uid="{00000000-0005-0000-0000-00006F740000}"/>
    <cellStyle name="20% - Accent1 3 6 5 2 4 3 2" xfId="29993" xr:uid="{00000000-0005-0000-0000-000070740000}"/>
    <cellStyle name="20% - Accent1 3 6 5 2 4 4" xfId="29994" xr:uid="{00000000-0005-0000-0000-000071740000}"/>
    <cellStyle name="20% - Accent1 3 6 5 2 5" xfId="29995" xr:uid="{00000000-0005-0000-0000-000072740000}"/>
    <cellStyle name="20% - Accent1 3 6 5 2 5 2" xfId="29996" xr:uid="{00000000-0005-0000-0000-000073740000}"/>
    <cellStyle name="20% - Accent1 3 6 5 2 5 2 2" xfId="29997" xr:uid="{00000000-0005-0000-0000-000074740000}"/>
    <cellStyle name="20% - Accent1 3 6 5 2 5 3" xfId="29998" xr:uid="{00000000-0005-0000-0000-000075740000}"/>
    <cellStyle name="20% - Accent1 3 6 5 2 6" xfId="29999" xr:uid="{00000000-0005-0000-0000-000076740000}"/>
    <cellStyle name="20% - Accent1 3 6 5 2 6 2" xfId="30000" xr:uid="{00000000-0005-0000-0000-000077740000}"/>
    <cellStyle name="20% - Accent1 3 6 5 2 6 2 2" xfId="30001" xr:uid="{00000000-0005-0000-0000-000078740000}"/>
    <cellStyle name="20% - Accent1 3 6 5 2 6 3" xfId="30002" xr:uid="{00000000-0005-0000-0000-000079740000}"/>
    <cellStyle name="20% - Accent1 3 6 5 2 7" xfId="30003" xr:uid="{00000000-0005-0000-0000-00007A740000}"/>
    <cellStyle name="20% - Accent1 3 6 5 2 7 2" xfId="30004" xr:uid="{00000000-0005-0000-0000-00007B740000}"/>
    <cellStyle name="20% - Accent1 3 6 5 2 8" xfId="30005" xr:uid="{00000000-0005-0000-0000-00007C740000}"/>
    <cellStyle name="20% - Accent1 3 6 5 2 8 2" xfId="30006" xr:uid="{00000000-0005-0000-0000-00007D740000}"/>
    <cellStyle name="20% - Accent1 3 6 5 2 9" xfId="30007" xr:uid="{00000000-0005-0000-0000-00007E740000}"/>
    <cellStyle name="20% - Accent1 3 6 5 3" xfId="30008" xr:uid="{00000000-0005-0000-0000-00007F740000}"/>
    <cellStyle name="20% - Accent1 3 6 5 3 2" xfId="30009" xr:uid="{00000000-0005-0000-0000-000080740000}"/>
    <cellStyle name="20% - Accent1 3 6 5 3 2 2" xfId="30010" xr:uid="{00000000-0005-0000-0000-000081740000}"/>
    <cellStyle name="20% - Accent1 3 6 5 3 2 2 2" xfId="30011" xr:uid="{00000000-0005-0000-0000-000082740000}"/>
    <cellStyle name="20% - Accent1 3 6 5 3 2 2 2 2" xfId="30012" xr:uid="{00000000-0005-0000-0000-000083740000}"/>
    <cellStyle name="20% - Accent1 3 6 5 3 2 2 3" xfId="30013" xr:uid="{00000000-0005-0000-0000-000084740000}"/>
    <cellStyle name="20% - Accent1 3 6 5 3 2 3" xfId="30014" xr:uid="{00000000-0005-0000-0000-000085740000}"/>
    <cellStyle name="20% - Accent1 3 6 5 3 2 3 2" xfId="30015" xr:uid="{00000000-0005-0000-0000-000086740000}"/>
    <cellStyle name="20% - Accent1 3 6 5 3 2 4" xfId="30016" xr:uid="{00000000-0005-0000-0000-000087740000}"/>
    <cellStyle name="20% - Accent1 3 6 5 3 3" xfId="30017" xr:uid="{00000000-0005-0000-0000-000088740000}"/>
    <cellStyle name="20% - Accent1 3 6 5 3 3 2" xfId="30018" xr:uid="{00000000-0005-0000-0000-000089740000}"/>
    <cellStyle name="20% - Accent1 3 6 5 3 3 2 2" xfId="30019" xr:uid="{00000000-0005-0000-0000-00008A740000}"/>
    <cellStyle name="20% - Accent1 3 6 5 3 3 2 2 2" xfId="30020" xr:uid="{00000000-0005-0000-0000-00008B740000}"/>
    <cellStyle name="20% - Accent1 3 6 5 3 3 2 3" xfId="30021" xr:uid="{00000000-0005-0000-0000-00008C740000}"/>
    <cellStyle name="20% - Accent1 3 6 5 3 3 3" xfId="30022" xr:uid="{00000000-0005-0000-0000-00008D740000}"/>
    <cellStyle name="20% - Accent1 3 6 5 3 3 3 2" xfId="30023" xr:uid="{00000000-0005-0000-0000-00008E740000}"/>
    <cellStyle name="20% - Accent1 3 6 5 3 3 4" xfId="30024" xr:uid="{00000000-0005-0000-0000-00008F740000}"/>
    <cellStyle name="20% - Accent1 3 6 5 3 4" xfId="30025" xr:uid="{00000000-0005-0000-0000-000090740000}"/>
    <cellStyle name="20% - Accent1 3 6 5 3 4 2" xfId="30026" xr:uid="{00000000-0005-0000-0000-000091740000}"/>
    <cellStyle name="20% - Accent1 3 6 5 3 4 2 2" xfId="30027" xr:uid="{00000000-0005-0000-0000-000092740000}"/>
    <cellStyle name="20% - Accent1 3 6 5 3 4 2 2 2" xfId="30028" xr:uid="{00000000-0005-0000-0000-000093740000}"/>
    <cellStyle name="20% - Accent1 3 6 5 3 4 2 3" xfId="30029" xr:uid="{00000000-0005-0000-0000-000094740000}"/>
    <cellStyle name="20% - Accent1 3 6 5 3 4 3" xfId="30030" xr:uid="{00000000-0005-0000-0000-000095740000}"/>
    <cellStyle name="20% - Accent1 3 6 5 3 4 3 2" xfId="30031" xr:uid="{00000000-0005-0000-0000-000096740000}"/>
    <cellStyle name="20% - Accent1 3 6 5 3 4 4" xfId="30032" xr:uid="{00000000-0005-0000-0000-000097740000}"/>
    <cellStyle name="20% - Accent1 3 6 5 3 5" xfId="30033" xr:uid="{00000000-0005-0000-0000-000098740000}"/>
    <cellStyle name="20% - Accent1 3 6 5 3 5 2" xfId="30034" xr:uid="{00000000-0005-0000-0000-000099740000}"/>
    <cellStyle name="20% - Accent1 3 6 5 3 5 2 2" xfId="30035" xr:uid="{00000000-0005-0000-0000-00009A740000}"/>
    <cellStyle name="20% - Accent1 3 6 5 3 5 3" xfId="30036" xr:uid="{00000000-0005-0000-0000-00009B740000}"/>
    <cellStyle name="20% - Accent1 3 6 5 3 6" xfId="30037" xr:uid="{00000000-0005-0000-0000-00009C740000}"/>
    <cellStyle name="20% - Accent1 3 6 5 3 6 2" xfId="30038" xr:uid="{00000000-0005-0000-0000-00009D740000}"/>
    <cellStyle name="20% - Accent1 3 6 5 3 6 2 2" xfId="30039" xr:uid="{00000000-0005-0000-0000-00009E740000}"/>
    <cellStyle name="20% - Accent1 3 6 5 3 6 3" xfId="30040" xr:uid="{00000000-0005-0000-0000-00009F740000}"/>
    <cellStyle name="20% - Accent1 3 6 5 3 7" xfId="30041" xr:uid="{00000000-0005-0000-0000-0000A0740000}"/>
    <cellStyle name="20% - Accent1 3 6 5 3 7 2" xfId="30042" xr:uid="{00000000-0005-0000-0000-0000A1740000}"/>
    <cellStyle name="20% - Accent1 3 6 5 3 8" xfId="30043" xr:uid="{00000000-0005-0000-0000-0000A2740000}"/>
    <cellStyle name="20% - Accent1 3 6 5 3 8 2" xfId="30044" xr:uid="{00000000-0005-0000-0000-0000A3740000}"/>
    <cellStyle name="20% - Accent1 3 6 5 3 9" xfId="30045" xr:uid="{00000000-0005-0000-0000-0000A4740000}"/>
    <cellStyle name="20% - Accent1 3 6 5 4" xfId="30046" xr:uid="{00000000-0005-0000-0000-0000A5740000}"/>
    <cellStyle name="20% - Accent1 3 6 5 4 2" xfId="30047" xr:uid="{00000000-0005-0000-0000-0000A6740000}"/>
    <cellStyle name="20% - Accent1 3 6 5 4 2 2" xfId="30048" xr:uid="{00000000-0005-0000-0000-0000A7740000}"/>
    <cellStyle name="20% - Accent1 3 6 5 4 2 2 2" xfId="30049" xr:uid="{00000000-0005-0000-0000-0000A8740000}"/>
    <cellStyle name="20% - Accent1 3 6 5 4 2 3" xfId="30050" xr:uid="{00000000-0005-0000-0000-0000A9740000}"/>
    <cellStyle name="20% - Accent1 3 6 5 4 3" xfId="30051" xr:uid="{00000000-0005-0000-0000-0000AA740000}"/>
    <cellStyle name="20% - Accent1 3 6 5 4 3 2" xfId="30052" xr:uid="{00000000-0005-0000-0000-0000AB740000}"/>
    <cellStyle name="20% - Accent1 3 6 5 4 4" xfId="30053" xr:uid="{00000000-0005-0000-0000-0000AC740000}"/>
    <cellStyle name="20% - Accent1 3 6 5 5" xfId="30054" xr:uid="{00000000-0005-0000-0000-0000AD740000}"/>
    <cellStyle name="20% - Accent1 3 6 5 5 2" xfId="30055" xr:uid="{00000000-0005-0000-0000-0000AE740000}"/>
    <cellStyle name="20% - Accent1 3 6 5 5 2 2" xfId="30056" xr:uid="{00000000-0005-0000-0000-0000AF740000}"/>
    <cellStyle name="20% - Accent1 3 6 5 5 2 2 2" xfId="30057" xr:uid="{00000000-0005-0000-0000-0000B0740000}"/>
    <cellStyle name="20% - Accent1 3 6 5 5 2 3" xfId="30058" xr:uid="{00000000-0005-0000-0000-0000B1740000}"/>
    <cellStyle name="20% - Accent1 3 6 5 5 3" xfId="30059" xr:uid="{00000000-0005-0000-0000-0000B2740000}"/>
    <cellStyle name="20% - Accent1 3 6 5 5 3 2" xfId="30060" xr:uid="{00000000-0005-0000-0000-0000B3740000}"/>
    <cellStyle name="20% - Accent1 3 6 5 5 4" xfId="30061" xr:uid="{00000000-0005-0000-0000-0000B4740000}"/>
    <cellStyle name="20% - Accent1 3 6 5 6" xfId="30062" xr:uid="{00000000-0005-0000-0000-0000B5740000}"/>
    <cellStyle name="20% - Accent1 3 6 5 6 2" xfId="30063" xr:uid="{00000000-0005-0000-0000-0000B6740000}"/>
    <cellStyle name="20% - Accent1 3 6 5 6 2 2" xfId="30064" xr:uid="{00000000-0005-0000-0000-0000B7740000}"/>
    <cellStyle name="20% - Accent1 3 6 5 6 2 2 2" xfId="30065" xr:uid="{00000000-0005-0000-0000-0000B8740000}"/>
    <cellStyle name="20% - Accent1 3 6 5 6 2 3" xfId="30066" xr:uid="{00000000-0005-0000-0000-0000B9740000}"/>
    <cellStyle name="20% - Accent1 3 6 5 6 3" xfId="30067" xr:uid="{00000000-0005-0000-0000-0000BA740000}"/>
    <cellStyle name="20% - Accent1 3 6 5 6 3 2" xfId="30068" xr:uid="{00000000-0005-0000-0000-0000BB740000}"/>
    <cellStyle name="20% - Accent1 3 6 5 6 4" xfId="30069" xr:uid="{00000000-0005-0000-0000-0000BC740000}"/>
    <cellStyle name="20% - Accent1 3 6 5 7" xfId="30070" xr:uid="{00000000-0005-0000-0000-0000BD740000}"/>
    <cellStyle name="20% - Accent1 3 6 5 7 2" xfId="30071" xr:uid="{00000000-0005-0000-0000-0000BE740000}"/>
    <cellStyle name="20% - Accent1 3 6 5 7 2 2" xfId="30072" xr:uid="{00000000-0005-0000-0000-0000BF740000}"/>
    <cellStyle name="20% - Accent1 3 6 5 7 3" xfId="30073" xr:uid="{00000000-0005-0000-0000-0000C0740000}"/>
    <cellStyle name="20% - Accent1 3 6 5 8" xfId="30074" xr:uid="{00000000-0005-0000-0000-0000C1740000}"/>
    <cellStyle name="20% - Accent1 3 6 5 8 2" xfId="30075" xr:uid="{00000000-0005-0000-0000-0000C2740000}"/>
    <cellStyle name="20% - Accent1 3 6 5 8 2 2" xfId="30076" xr:uid="{00000000-0005-0000-0000-0000C3740000}"/>
    <cellStyle name="20% - Accent1 3 6 5 8 3" xfId="30077" xr:uid="{00000000-0005-0000-0000-0000C4740000}"/>
    <cellStyle name="20% - Accent1 3 6 5 9" xfId="30078" xr:uid="{00000000-0005-0000-0000-0000C5740000}"/>
    <cellStyle name="20% - Accent1 3 6 5 9 2" xfId="30079" xr:uid="{00000000-0005-0000-0000-0000C6740000}"/>
    <cellStyle name="20% - Accent1 3 6 6" xfId="30080" xr:uid="{00000000-0005-0000-0000-0000C7740000}"/>
    <cellStyle name="20% - Accent1 3 6 6 2" xfId="30081" xr:uid="{00000000-0005-0000-0000-0000C8740000}"/>
    <cellStyle name="20% - Accent1 3 6 6 2 2" xfId="30082" xr:uid="{00000000-0005-0000-0000-0000C9740000}"/>
    <cellStyle name="20% - Accent1 3 6 6 2 2 2" xfId="30083" xr:uid="{00000000-0005-0000-0000-0000CA740000}"/>
    <cellStyle name="20% - Accent1 3 6 6 2 2 2 2" xfId="30084" xr:uid="{00000000-0005-0000-0000-0000CB740000}"/>
    <cellStyle name="20% - Accent1 3 6 6 2 2 3" xfId="30085" xr:uid="{00000000-0005-0000-0000-0000CC740000}"/>
    <cellStyle name="20% - Accent1 3 6 6 2 3" xfId="30086" xr:uid="{00000000-0005-0000-0000-0000CD740000}"/>
    <cellStyle name="20% - Accent1 3 6 6 2 3 2" xfId="30087" xr:uid="{00000000-0005-0000-0000-0000CE740000}"/>
    <cellStyle name="20% - Accent1 3 6 6 2 4" xfId="30088" xr:uid="{00000000-0005-0000-0000-0000CF740000}"/>
    <cellStyle name="20% - Accent1 3 6 6 3" xfId="30089" xr:uid="{00000000-0005-0000-0000-0000D0740000}"/>
    <cellStyle name="20% - Accent1 3 6 6 3 2" xfId="30090" xr:uid="{00000000-0005-0000-0000-0000D1740000}"/>
    <cellStyle name="20% - Accent1 3 6 6 3 2 2" xfId="30091" xr:uid="{00000000-0005-0000-0000-0000D2740000}"/>
    <cellStyle name="20% - Accent1 3 6 6 3 2 2 2" xfId="30092" xr:uid="{00000000-0005-0000-0000-0000D3740000}"/>
    <cellStyle name="20% - Accent1 3 6 6 3 2 3" xfId="30093" xr:uid="{00000000-0005-0000-0000-0000D4740000}"/>
    <cellStyle name="20% - Accent1 3 6 6 3 3" xfId="30094" xr:uid="{00000000-0005-0000-0000-0000D5740000}"/>
    <cellStyle name="20% - Accent1 3 6 6 3 3 2" xfId="30095" xr:uid="{00000000-0005-0000-0000-0000D6740000}"/>
    <cellStyle name="20% - Accent1 3 6 6 3 4" xfId="30096" xr:uid="{00000000-0005-0000-0000-0000D7740000}"/>
    <cellStyle name="20% - Accent1 3 6 6 4" xfId="30097" xr:uid="{00000000-0005-0000-0000-0000D8740000}"/>
    <cellStyle name="20% - Accent1 3 6 6 4 2" xfId="30098" xr:uid="{00000000-0005-0000-0000-0000D9740000}"/>
    <cellStyle name="20% - Accent1 3 6 6 4 2 2" xfId="30099" xr:uid="{00000000-0005-0000-0000-0000DA740000}"/>
    <cellStyle name="20% - Accent1 3 6 6 4 2 2 2" xfId="30100" xr:uid="{00000000-0005-0000-0000-0000DB740000}"/>
    <cellStyle name="20% - Accent1 3 6 6 4 2 3" xfId="30101" xr:uid="{00000000-0005-0000-0000-0000DC740000}"/>
    <cellStyle name="20% - Accent1 3 6 6 4 3" xfId="30102" xr:uid="{00000000-0005-0000-0000-0000DD740000}"/>
    <cellStyle name="20% - Accent1 3 6 6 4 3 2" xfId="30103" xr:uid="{00000000-0005-0000-0000-0000DE740000}"/>
    <cellStyle name="20% - Accent1 3 6 6 4 4" xfId="30104" xr:uid="{00000000-0005-0000-0000-0000DF740000}"/>
    <cellStyle name="20% - Accent1 3 6 6 5" xfId="30105" xr:uid="{00000000-0005-0000-0000-0000E0740000}"/>
    <cellStyle name="20% - Accent1 3 6 6 5 2" xfId="30106" xr:uid="{00000000-0005-0000-0000-0000E1740000}"/>
    <cellStyle name="20% - Accent1 3 6 6 5 2 2" xfId="30107" xr:uid="{00000000-0005-0000-0000-0000E2740000}"/>
    <cellStyle name="20% - Accent1 3 6 6 5 3" xfId="30108" xr:uid="{00000000-0005-0000-0000-0000E3740000}"/>
    <cellStyle name="20% - Accent1 3 6 6 6" xfId="30109" xr:uid="{00000000-0005-0000-0000-0000E4740000}"/>
    <cellStyle name="20% - Accent1 3 6 6 6 2" xfId="30110" xr:uid="{00000000-0005-0000-0000-0000E5740000}"/>
    <cellStyle name="20% - Accent1 3 6 6 6 2 2" xfId="30111" xr:uid="{00000000-0005-0000-0000-0000E6740000}"/>
    <cellStyle name="20% - Accent1 3 6 6 6 3" xfId="30112" xr:uid="{00000000-0005-0000-0000-0000E7740000}"/>
    <cellStyle name="20% - Accent1 3 6 6 7" xfId="30113" xr:uid="{00000000-0005-0000-0000-0000E8740000}"/>
    <cellStyle name="20% - Accent1 3 6 6 7 2" xfId="30114" xr:uid="{00000000-0005-0000-0000-0000E9740000}"/>
    <cellStyle name="20% - Accent1 3 6 6 8" xfId="30115" xr:uid="{00000000-0005-0000-0000-0000EA740000}"/>
    <cellStyle name="20% - Accent1 3 6 6 8 2" xfId="30116" xr:uid="{00000000-0005-0000-0000-0000EB740000}"/>
    <cellStyle name="20% - Accent1 3 6 6 9" xfId="30117" xr:uid="{00000000-0005-0000-0000-0000EC740000}"/>
    <cellStyle name="20% - Accent1 3 6 7" xfId="30118" xr:uid="{00000000-0005-0000-0000-0000ED740000}"/>
    <cellStyle name="20% - Accent1 3 6 7 2" xfId="30119" xr:uid="{00000000-0005-0000-0000-0000EE740000}"/>
    <cellStyle name="20% - Accent1 3 6 7 2 2" xfId="30120" xr:uid="{00000000-0005-0000-0000-0000EF740000}"/>
    <cellStyle name="20% - Accent1 3 6 7 2 2 2" xfId="30121" xr:uid="{00000000-0005-0000-0000-0000F0740000}"/>
    <cellStyle name="20% - Accent1 3 6 7 2 2 2 2" xfId="30122" xr:uid="{00000000-0005-0000-0000-0000F1740000}"/>
    <cellStyle name="20% - Accent1 3 6 7 2 2 3" xfId="30123" xr:uid="{00000000-0005-0000-0000-0000F2740000}"/>
    <cellStyle name="20% - Accent1 3 6 7 2 3" xfId="30124" xr:uid="{00000000-0005-0000-0000-0000F3740000}"/>
    <cellStyle name="20% - Accent1 3 6 7 2 3 2" xfId="30125" xr:uid="{00000000-0005-0000-0000-0000F4740000}"/>
    <cellStyle name="20% - Accent1 3 6 7 2 4" xfId="30126" xr:uid="{00000000-0005-0000-0000-0000F5740000}"/>
    <cellStyle name="20% - Accent1 3 6 7 3" xfId="30127" xr:uid="{00000000-0005-0000-0000-0000F6740000}"/>
    <cellStyle name="20% - Accent1 3 6 7 3 2" xfId="30128" xr:uid="{00000000-0005-0000-0000-0000F7740000}"/>
    <cellStyle name="20% - Accent1 3 6 7 3 2 2" xfId="30129" xr:uid="{00000000-0005-0000-0000-0000F8740000}"/>
    <cellStyle name="20% - Accent1 3 6 7 3 2 2 2" xfId="30130" xr:uid="{00000000-0005-0000-0000-0000F9740000}"/>
    <cellStyle name="20% - Accent1 3 6 7 3 2 3" xfId="30131" xr:uid="{00000000-0005-0000-0000-0000FA740000}"/>
    <cellStyle name="20% - Accent1 3 6 7 3 3" xfId="30132" xr:uid="{00000000-0005-0000-0000-0000FB740000}"/>
    <cellStyle name="20% - Accent1 3 6 7 3 3 2" xfId="30133" xr:uid="{00000000-0005-0000-0000-0000FC740000}"/>
    <cellStyle name="20% - Accent1 3 6 7 3 4" xfId="30134" xr:uid="{00000000-0005-0000-0000-0000FD740000}"/>
    <cellStyle name="20% - Accent1 3 6 7 4" xfId="30135" xr:uid="{00000000-0005-0000-0000-0000FE740000}"/>
    <cellStyle name="20% - Accent1 3 6 7 4 2" xfId="30136" xr:uid="{00000000-0005-0000-0000-0000FF740000}"/>
    <cellStyle name="20% - Accent1 3 6 7 4 2 2" xfId="30137" xr:uid="{00000000-0005-0000-0000-000000750000}"/>
    <cellStyle name="20% - Accent1 3 6 7 4 2 2 2" xfId="30138" xr:uid="{00000000-0005-0000-0000-000001750000}"/>
    <cellStyle name="20% - Accent1 3 6 7 4 2 3" xfId="30139" xr:uid="{00000000-0005-0000-0000-000002750000}"/>
    <cellStyle name="20% - Accent1 3 6 7 4 3" xfId="30140" xr:uid="{00000000-0005-0000-0000-000003750000}"/>
    <cellStyle name="20% - Accent1 3 6 7 4 3 2" xfId="30141" xr:uid="{00000000-0005-0000-0000-000004750000}"/>
    <cellStyle name="20% - Accent1 3 6 7 4 4" xfId="30142" xr:uid="{00000000-0005-0000-0000-000005750000}"/>
    <cellStyle name="20% - Accent1 3 6 7 5" xfId="30143" xr:uid="{00000000-0005-0000-0000-000006750000}"/>
    <cellStyle name="20% - Accent1 3 6 7 5 2" xfId="30144" xr:uid="{00000000-0005-0000-0000-000007750000}"/>
    <cellStyle name="20% - Accent1 3 6 7 5 2 2" xfId="30145" xr:uid="{00000000-0005-0000-0000-000008750000}"/>
    <cellStyle name="20% - Accent1 3 6 7 5 3" xfId="30146" xr:uid="{00000000-0005-0000-0000-000009750000}"/>
    <cellStyle name="20% - Accent1 3 6 7 6" xfId="30147" xr:uid="{00000000-0005-0000-0000-00000A750000}"/>
    <cellStyle name="20% - Accent1 3 6 7 6 2" xfId="30148" xr:uid="{00000000-0005-0000-0000-00000B750000}"/>
    <cellStyle name="20% - Accent1 3 6 7 6 2 2" xfId="30149" xr:uid="{00000000-0005-0000-0000-00000C750000}"/>
    <cellStyle name="20% - Accent1 3 6 7 6 3" xfId="30150" xr:uid="{00000000-0005-0000-0000-00000D750000}"/>
    <cellStyle name="20% - Accent1 3 6 7 7" xfId="30151" xr:uid="{00000000-0005-0000-0000-00000E750000}"/>
    <cellStyle name="20% - Accent1 3 6 7 7 2" xfId="30152" xr:uid="{00000000-0005-0000-0000-00000F750000}"/>
    <cellStyle name="20% - Accent1 3 6 7 8" xfId="30153" xr:uid="{00000000-0005-0000-0000-000010750000}"/>
    <cellStyle name="20% - Accent1 3 6 7 8 2" xfId="30154" xr:uid="{00000000-0005-0000-0000-000011750000}"/>
    <cellStyle name="20% - Accent1 3 6 7 9" xfId="30155" xr:uid="{00000000-0005-0000-0000-000012750000}"/>
    <cellStyle name="20% - Accent1 3 6 8" xfId="30156" xr:uid="{00000000-0005-0000-0000-000013750000}"/>
    <cellStyle name="20% - Accent1 3 6 8 2" xfId="30157" xr:uid="{00000000-0005-0000-0000-000014750000}"/>
    <cellStyle name="20% - Accent1 3 6 8 2 2" xfId="30158" xr:uid="{00000000-0005-0000-0000-000015750000}"/>
    <cellStyle name="20% - Accent1 3 6 8 2 2 2" xfId="30159" xr:uid="{00000000-0005-0000-0000-000016750000}"/>
    <cellStyle name="20% - Accent1 3 6 8 2 3" xfId="30160" xr:uid="{00000000-0005-0000-0000-000017750000}"/>
    <cellStyle name="20% - Accent1 3 6 8 3" xfId="30161" xr:uid="{00000000-0005-0000-0000-000018750000}"/>
    <cellStyle name="20% - Accent1 3 6 8 3 2" xfId="30162" xr:uid="{00000000-0005-0000-0000-000019750000}"/>
    <cellStyle name="20% - Accent1 3 6 8 4" xfId="30163" xr:uid="{00000000-0005-0000-0000-00001A750000}"/>
    <cellStyle name="20% - Accent1 3 6 9" xfId="30164" xr:uid="{00000000-0005-0000-0000-00001B750000}"/>
    <cellStyle name="20% - Accent1 3 6 9 2" xfId="30165" xr:uid="{00000000-0005-0000-0000-00001C750000}"/>
    <cellStyle name="20% - Accent1 3 6 9 2 2" xfId="30166" xr:uid="{00000000-0005-0000-0000-00001D750000}"/>
    <cellStyle name="20% - Accent1 3 6 9 2 2 2" xfId="30167" xr:uid="{00000000-0005-0000-0000-00001E750000}"/>
    <cellStyle name="20% - Accent1 3 6 9 2 3" xfId="30168" xr:uid="{00000000-0005-0000-0000-00001F750000}"/>
    <cellStyle name="20% - Accent1 3 6 9 3" xfId="30169" xr:uid="{00000000-0005-0000-0000-000020750000}"/>
    <cellStyle name="20% - Accent1 3 6 9 3 2" xfId="30170" xr:uid="{00000000-0005-0000-0000-000021750000}"/>
    <cellStyle name="20% - Accent1 3 6 9 4" xfId="30171" xr:uid="{00000000-0005-0000-0000-000022750000}"/>
    <cellStyle name="20% - Accent1 3 7" xfId="30172" xr:uid="{00000000-0005-0000-0000-000023750000}"/>
    <cellStyle name="20% - Accent1 3 7 10" xfId="30173" xr:uid="{00000000-0005-0000-0000-000024750000}"/>
    <cellStyle name="20% - Accent1 3 7 10 2" xfId="30174" xr:uid="{00000000-0005-0000-0000-000025750000}"/>
    <cellStyle name="20% - Accent1 3 7 10 2 2" xfId="30175" xr:uid="{00000000-0005-0000-0000-000026750000}"/>
    <cellStyle name="20% - Accent1 3 7 10 3" xfId="30176" xr:uid="{00000000-0005-0000-0000-000027750000}"/>
    <cellStyle name="20% - Accent1 3 7 11" xfId="30177" xr:uid="{00000000-0005-0000-0000-000028750000}"/>
    <cellStyle name="20% - Accent1 3 7 11 2" xfId="30178" xr:uid="{00000000-0005-0000-0000-000029750000}"/>
    <cellStyle name="20% - Accent1 3 7 11 2 2" xfId="30179" xr:uid="{00000000-0005-0000-0000-00002A750000}"/>
    <cellStyle name="20% - Accent1 3 7 11 3" xfId="30180" xr:uid="{00000000-0005-0000-0000-00002B750000}"/>
    <cellStyle name="20% - Accent1 3 7 12" xfId="30181" xr:uid="{00000000-0005-0000-0000-00002C750000}"/>
    <cellStyle name="20% - Accent1 3 7 12 2" xfId="30182" xr:uid="{00000000-0005-0000-0000-00002D750000}"/>
    <cellStyle name="20% - Accent1 3 7 13" xfId="30183" xr:uid="{00000000-0005-0000-0000-00002E750000}"/>
    <cellStyle name="20% - Accent1 3 7 13 2" xfId="30184" xr:uid="{00000000-0005-0000-0000-00002F750000}"/>
    <cellStyle name="20% - Accent1 3 7 14" xfId="30185" xr:uid="{00000000-0005-0000-0000-000030750000}"/>
    <cellStyle name="20% - Accent1 3 7 2" xfId="30186" xr:uid="{00000000-0005-0000-0000-000031750000}"/>
    <cellStyle name="20% - Accent1 3 7 2 10" xfId="30187" xr:uid="{00000000-0005-0000-0000-000032750000}"/>
    <cellStyle name="20% - Accent1 3 7 2 10 2" xfId="30188" xr:uid="{00000000-0005-0000-0000-000033750000}"/>
    <cellStyle name="20% - Accent1 3 7 2 11" xfId="30189" xr:uid="{00000000-0005-0000-0000-000034750000}"/>
    <cellStyle name="20% - Accent1 3 7 2 2" xfId="30190" xr:uid="{00000000-0005-0000-0000-000035750000}"/>
    <cellStyle name="20% - Accent1 3 7 2 2 2" xfId="30191" xr:uid="{00000000-0005-0000-0000-000036750000}"/>
    <cellStyle name="20% - Accent1 3 7 2 2 2 2" xfId="30192" xr:uid="{00000000-0005-0000-0000-000037750000}"/>
    <cellStyle name="20% - Accent1 3 7 2 2 2 2 2" xfId="30193" xr:uid="{00000000-0005-0000-0000-000038750000}"/>
    <cellStyle name="20% - Accent1 3 7 2 2 2 2 2 2" xfId="30194" xr:uid="{00000000-0005-0000-0000-000039750000}"/>
    <cellStyle name="20% - Accent1 3 7 2 2 2 2 3" xfId="30195" xr:uid="{00000000-0005-0000-0000-00003A750000}"/>
    <cellStyle name="20% - Accent1 3 7 2 2 2 3" xfId="30196" xr:uid="{00000000-0005-0000-0000-00003B750000}"/>
    <cellStyle name="20% - Accent1 3 7 2 2 2 3 2" xfId="30197" xr:uid="{00000000-0005-0000-0000-00003C750000}"/>
    <cellStyle name="20% - Accent1 3 7 2 2 2 4" xfId="30198" xr:uid="{00000000-0005-0000-0000-00003D750000}"/>
    <cellStyle name="20% - Accent1 3 7 2 2 3" xfId="30199" xr:uid="{00000000-0005-0000-0000-00003E750000}"/>
    <cellStyle name="20% - Accent1 3 7 2 2 3 2" xfId="30200" xr:uid="{00000000-0005-0000-0000-00003F750000}"/>
    <cellStyle name="20% - Accent1 3 7 2 2 3 2 2" xfId="30201" xr:uid="{00000000-0005-0000-0000-000040750000}"/>
    <cellStyle name="20% - Accent1 3 7 2 2 3 2 2 2" xfId="30202" xr:uid="{00000000-0005-0000-0000-000041750000}"/>
    <cellStyle name="20% - Accent1 3 7 2 2 3 2 3" xfId="30203" xr:uid="{00000000-0005-0000-0000-000042750000}"/>
    <cellStyle name="20% - Accent1 3 7 2 2 3 3" xfId="30204" xr:uid="{00000000-0005-0000-0000-000043750000}"/>
    <cellStyle name="20% - Accent1 3 7 2 2 3 3 2" xfId="30205" xr:uid="{00000000-0005-0000-0000-000044750000}"/>
    <cellStyle name="20% - Accent1 3 7 2 2 3 4" xfId="30206" xr:uid="{00000000-0005-0000-0000-000045750000}"/>
    <cellStyle name="20% - Accent1 3 7 2 2 4" xfId="30207" xr:uid="{00000000-0005-0000-0000-000046750000}"/>
    <cellStyle name="20% - Accent1 3 7 2 2 4 2" xfId="30208" xr:uid="{00000000-0005-0000-0000-000047750000}"/>
    <cellStyle name="20% - Accent1 3 7 2 2 4 2 2" xfId="30209" xr:uid="{00000000-0005-0000-0000-000048750000}"/>
    <cellStyle name="20% - Accent1 3 7 2 2 4 2 2 2" xfId="30210" xr:uid="{00000000-0005-0000-0000-000049750000}"/>
    <cellStyle name="20% - Accent1 3 7 2 2 4 2 3" xfId="30211" xr:uid="{00000000-0005-0000-0000-00004A750000}"/>
    <cellStyle name="20% - Accent1 3 7 2 2 4 3" xfId="30212" xr:uid="{00000000-0005-0000-0000-00004B750000}"/>
    <cellStyle name="20% - Accent1 3 7 2 2 4 3 2" xfId="30213" xr:uid="{00000000-0005-0000-0000-00004C750000}"/>
    <cellStyle name="20% - Accent1 3 7 2 2 4 4" xfId="30214" xr:uid="{00000000-0005-0000-0000-00004D750000}"/>
    <cellStyle name="20% - Accent1 3 7 2 2 5" xfId="30215" xr:uid="{00000000-0005-0000-0000-00004E750000}"/>
    <cellStyle name="20% - Accent1 3 7 2 2 5 2" xfId="30216" xr:uid="{00000000-0005-0000-0000-00004F750000}"/>
    <cellStyle name="20% - Accent1 3 7 2 2 5 2 2" xfId="30217" xr:uid="{00000000-0005-0000-0000-000050750000}"/>
    <cellStyle name="20% - Accent1 3 7 2 2 5 3" xfId="30218" xr:uid="{00000000-0005-0000-0000-000051750000}"/>
    <cellStyle name="20% - Accent1 3 7 2 2 6" xfId="30219" xr:uid="{00000000-0005-0000-0000-000052750000}"/>
    <cellStyle name="20% - Accent1 3 7 2 2 6 2" xfId="30220" xr:uid="{00000000-0005-0000-0000-000053750000}"/>
    <cellStyle name="20% - Accent1 3 7 2 2 6 2 2" xfId="30221" xr:uid="{00000000-0005-0000-0000-000054750000}"/>
    <cellStyle name="20% - Accent1 3 7 2 2 6 3" xfId="30222" xr:uid="{00000000-0005-0000-0000-000055750000}"/>
    <cellStyle name="20% - Accent1 3 7 2 2 7" xfId="30223" xr:uid="{00000000-0005-0000-0000-000056750000}"/>
    <cellStyle name="20% - Accent1 3 7 2 2 7 2" xfId="30224" xr:uid="{00000000-0005-0000-0000-000057750000}"/>
    <cellStyle name="20% - Accent1 3 7 2 2 8" xfId="30225" xr:uid="{00000000-0005-0000-0000-000058750000}"/>
    <cellStyle name="20% - Accent1 3 7 2 2 8 2" xfId="30226" xr:uid="{00000000-0005-0000-0000-000059750000}"/>
    <cellStyle name="20% - Accent1 3 7 2 2 9" xfId="30227" xr:uid="{00000000-0005-0000-0000-00005A750000}"/>
    <cellStyle name="20% - Accent1 3 7 2 3" xfId="30228" xr:uid="{00000000-0005-0000-0000-00005B750000}"/>
    <cellStyle name="20% - Accent1 3 7 2 3 2" xfId="30229" xr:uid="{00000000-0005-0000-0000-00005C750000}"/>
    <cellStyle name="20% - Accent1 3 7 2 3 2 2" xfId="30230" xr:uid="{00000000-0005-0000-0000-00005D750000}"/>
    <cellStyle name="20% - Accent1 3 7 2 3 2 2 2" xfId="30231" xr:uid="{00000000-0005-0000-0000-00005E750000}"/>
    <cellStyle name="20% - Accent1 3 7 2 3 2 2 2 2" xfId="30232" xr:uid="{00000000-0005-0000-0000-00005F750000}"/>
    <cellStyle name="20% - Accent1 3 7 2 3 2 2 3" xfId="30233" xr:uid="{00000000-0005-0000-0000-000060750000}"/>
    <cellStyle name="20% - Accent1 3 7 2 3 2 3" xfId="30234" xr:uid="{00000000-0005-0000-0000-000061750000}"/>
    <cellStyle name="20% - Accent1 3 7 2 3 2 3 2" xfId="30235" xr:uid="{00000000-0005-0000-0000-000062750000}"/>
    <cellStyle name="20% - Accent1 3 7 2 3 2 4" xfId="30236" xr:uid="{00000000-0005-0000-0000-000063750000}"/>
    <cellStyle name="20% - Accent1 3 7 2 3 3" xfId="30237" xr:uid="{00000000-0005-0000-0000-000064750000}"/>
    <cellStyle name="20% - Accent1 3 7 2 3 3 2" xfId="30238" xr:uid="{00000000-0005-0000-0000-000065750000}"/>
    <cellStyle name="20% - Accent1 3 7 2 3 3 2 2" xfId="30239" xr:uid="{00000000-0005-0000-0000-000066750000}"/>
    <cellStyle name="20% - Accent1 3 7 2 3 3 2 2 2" xfId="30240" xr:uid="{00000000-0005-0000-0000-000067750000}"/>
    <cellStyle name="20% - Accent1 3 7 2 3 3 2 3" xfId="30241" xr:uid="{00000000-0005-0000-0000-000068750000}"/>
    <cellStyle name="20% - Accent1 3 7 2 3 3 3" xfId="30242" xr:uid="{00000000-0005-0000-0000-000069750000}"/>
    <cellStyle name="20% - Accent1 3 7 2 3 3 3 2" xfId="30243" xr:uid="{00000000-0005-0000-0000-00006A750000}"/>
    <cellStyle name="20% - Accent1 3 7 2 3 3 4" xfId="30244" xr:uid="{00000000-0005-0000-0000-00006B750000}"/>
    <cellStyle name="20% - Accent1 3 7 2 3 4" xfId="30245" xr:uid="{00000000-0005-0000-0000-00006C750000}"/>
    <cellStyle name="20% - Accent1 3 7 2 3 4 2" xfId="30246" xr:uid="{00000000-0005-0000-0000-00006D750000}"/>
    <cellStyle name="20% - Accent1 3 7 2 3 4 2 2" xfId="30247" xr:uid="{00000000-0005-0000-0000-00006E750000}"/>
    <cellStyle name="20% - Accent1 3 7 2 3 4 2 2 2" xfId="30248" xr:uid="{00000000-0005-0000-0000-00006F750000}"/>
    <cellStyle name="20% - Accent1 3 7 2 3 4 2 3" xfId="30249" xr:uid="{00000000-0005-0000-0000-000070750000}"/>
    <cellStyle name="20% - Accent1 3 7 2 3 4 3" xfId="30250" xr:uid="{00000000-0005-0000-0000-000071750000}"/>
    <cellStyle name="20% - Accent1 3 7 2 3 4 3 2" xfId="30251" xr:uid="{00000000-0005-0000-0000-000072750000}"/>
    <cellStyle name="20% - Accent1 3 7 2 3 4 4" xfId="30252" xr:uid="{00000000-0005-0000-0000-000073750000}"/>
    <cellStyle name="20% - Accent1 3 7 2 3 5" xfId="30253" xr:uid="{00000000-0005-0000-0000-000074750000}"/>
    <cellStyle name="20% - Accent1 3 7 2 3 5 2" xfId="30254" xr:uid="{00000000-0005-0000-0000-000075750000}"/>
    <cellStyle name="20% - Accent1 3 7 2 3 5 2 2" xfId="30255" xr:uid="{00000000-0005-0000-0000-000076750000}"/>
    <cellStyle name="20% - Accent1 3 7 2 3 5 3" xfId="30256" xr:uid="{00000000-0005-0000-0000-000077750000}"/>
    <cellStyle name="20% - Accent1 3 7 2 3 6" xfId="30257" xr:uid="{00000000-0005-0000-0000-000078750000}"/>
    <cellStyle name="20% - Accent1 3 7 2 3 6 2" xfId="30258" xr:uid="{00000000-0005-0000-0000-000079750000}"/>
    <cellStyle name="20% - Accent1 3 7 2 3 6 2 2" xfId="30259" xr:uid="{00000000-0005-0000-0000-00007A750000}"/>
    <cellStyle name="20% - Accent1 3 7 2 3 6 3" xfId="30260" xr:uid="{00000000-0005-0000-0000-00007B750000}"/>
    <cellStyle name="20% - Accent1 3 7 2 3 7" xfId="30261" xr:uid="{00000000-0005-0000-0000-00007C750000}"/>
    <cellStyle name="20% - Accent1 3 7 2 3 7 2" xfId="30262" xr:uid="{00000000-0005-0000-0000-00007D750000}"/>
    <cellStyle name="20% - Accent1 3 7 2 3 8" xfId="30263" xr:uid="{00000000-0005-0000-0000-00007E750000}"/>
    <cellStyle name="20% - Accent1 3 7 2 3 8 2" xfId="30264" xr:uid="{00000000-0005-0000-0000-00007F750000}"/>
    <cellStyle name="20% - Accent1 3 7 2 3 9" xfId="30265" xr:uid="{00000000-0005-0000-0000-000080750000}"/>
    <cellStyle name="20% - Accent1 3 7 2 4" xfId="30266" xr:uid="{00000000-0005-0000-0000-000081750000}"/>
    <cellStyle name="20% - Accent1 3 7 2 4 2" xfId="30267" xr:uid="{00000000-0005-0000-0000-000082750000}"/>
    <cellStyle name="20% - Accent1 3 7 2 4 2 2" xfId="30268" xr:uid="{00000000-0005-0000-0000-000083750000}"/>
    <cellStyle name="20% - Accent1 3 7 2 4 2 2 2" xfId="30269" xr:uid="{00000000-0005-0000-0000-000084750000}"/>
    <cellStyle name="20% - Accent1 3 7 2 4 2 3" xfId="30270" xr:uid="{00000000-0005-0000-0000-000085750000}"/>
    <cellStyle name="20% - Accent1 3 7 2 4 3" xfId="30271" xr:uid="{00000000-0005-0000-0000-000086750000}"/>
    <cellStyle name="20% - Accent1 3 7 2 4 3 2" xfId="30272" xr:uid="{00000000-0005-0000-0000-000087750000}"/>
    <cellStyle name="20% - Accent1 3 7 2 4 4" xfId="30273" xr:uid="{00000000-0005-0000-0000-000088750000}"/>
    <cellStyle name="20% - Accent1 3 7 2 5" xfId="30274" xr:uid="{00000000-0005-0000-0000-000089750000}"/>
    <cellStyle name="20% - Accent1 3 7 2 5 2" xfId="30275" xr:uid="{00000000-0005-0000-0000-00008A750000}"/>
    <cellStyle name="20% - Accent1 3 7 2 5 2 2" xfId="30276" xr:uid="{00000000-0005-0000-0000-00008B750000}"/>
    <cellStyle name="20% - Accent1 3 7 2 5 2 2 2" xfId="30277" xr:uid="{00000000-0005-0000-0000-00008C750000}"/>
    <cellStyle name="20% - Accent1 3 7 2 5 2 3" xfId="30278" xr:uid="{00000000-0005-0000-0000-00008D750000}"/>
    <cellStyle name="20% - Accent1 3 7 2 5 3" xfId="30279" xr:uid="{00000000-0005-0000-0000-00008E750000}"/>
    <cellStyle name="20% - Accent1 3 7 2 5 3 2" xfId="30280" xr:uid="{00000000-0005-0000-0000-00008F750000}"/>
    <cellStyle name="20% - Accent1 3 7 2 5 4" xfId="30281" xr:uid="{00000000-0005-0000-0000-000090750000}"/>
    <cellStyle name="20% - Accent1 3 7 2 6" xfId="30282" xr:uid="{00000000-0005-0000-0000-000091750000}"/>
    <cellStyle name="20% - Accent1 3 7 2 6 2" xfId="30283" xr:uid="{00000000-0005-0000-0000-000092750000}"/>
    <cellStyle name="20% - Accent1 3 7 2 6 2 2" xfId="30284" xr:uid="{00000000-0005-0000-0000-000093750000}"/>
    <cellStyle name="20% - Accent1 3 7 2 6 2 2 2" xfId="30285" xr:uid="{00000000-0005-0000-0000-000094750000}"/>
    <cellStyle name="20% - Accent1 3 7 2 6 2 3" xfId="30286" xr:uid="{00000000-0005-0000-0000-000095750000}"/>
    <cellStyle name="20% - Accent1 3 7 2 6 3" xfId="30287" xr:uid="{00000000-0005-0000-0000-000096750000}"/>
    <cellStyle name="20% - Accent1 3 7 2 6 3 2" xfId="30288" xr:uid="{00000000-0005-0000-0000-000097750000}"/>
    <cellStyle name="20% - Accent1 3 7 2 6 4" xfId="30289" xr:uid="{00000000-0005-0000-0000-000098750000}"/>
    <cellStyle name="20% - Accent1 3 7 2 7" xfId="30290" xr:uid="{00000000-0005-0000-0000-000099750000}"/>
    <cellStyle name="20% - Accent1 3 7 2 7 2" xfId="30291" xr:uid="{00000000-0005-0000-0000-00009A750000}"/>
    <cellStyle name="20% - Accent1 3 7 2 7 2 2" xfId="30292" xr:uid="{00000000-0005-0000-0000-00009B750000}"/>
    <cellStyle name="20% - Accent1 3 7 2 7 3" xfId="30293" xr:uid="{00000000-0005-0000-0000-00009C750000}"/>
    <cellStyle name="20% - Accent1 3 7 2 8" xfId="30294" xr:uid="{00000000-0005-0000-0000-00009D750000}"/>
    <cellStyle name="20% - Accent1 3 7 2 8 2" xfId="30295" xr:uid="{00000000-0005-0000-0000-00009E750000}"/>
    <cellStyle name="20% - Accent1 3 7 2 8 2 2" xfId="30296" xr:uid="{00000000-0005-0000-0000-00009F750000}"/>
    <cellStyle name="20% - Accent1 3 7 2 8 3" xfId="30297" xr:uid="{00000000-0005-0000-0000-0000A0750000}"/>
    <cellStyle name="20% - Accent1 3 7 2 9" xfId="30298" xr:uid="{00000000-0005-0000-0000-0000A1750000}"/>
    <cellStyle name="20% - Accent1 3 7 2 9 2" xfId="30299" xr:uid="{00000000-0005-0000-0000-0000A2750000}"/>
    <cellStyle name="20% - Accent1 3 7 3" xfId="30300" xr:uid="{00000000-0005-0000-0000-0000A3750000}"/>
    <cellStyle name="20% - Accent1 3 7 3 10" xfId="30301" xr:uid="{00000000-0005-0000-0000-0000A4750000}"/>
    <cellStyle name="20% - Accent1 3 7 3 10 2" xfId="30302" xr:uid="{00000000-0005-0000-0000-0000A5750000}"/>
    <cellStyle name="20% - Accent1 3 7 3 11" xfId="30303" xr:uid="{00000000-0005-0000-0000-0000A6750000}"/>
    <cellStyle name="20% - Accent1 3 7 3 2" xfId="30304" xr:uid="{00000000-0005-0000-0000-0000A7750000}"/>
    <cellStyle name="20% - Accent1 3 7 3 2 2" xfId="30305" xr:uid="{00000000-0005-0000-0000-0000A8750000}"/>
    <cellStyle name="20% - Accent1 3 7 3 2 2 2" xfId="30306" xr:uid="{00000000-0005-0000-0000-0000A9750000}"/>
    <cellStyle name="20% - Accent1 3 7 3 2 2 2 2" xfId="30307" xr:uid="{00000000-0005-0000-0000-0000AA750000}"/>
    <cellStyle name="20% - Accent1 3 7 3 2 2 2 2 2" xfId="30308" xr:uid="{00000000-0005-0000-0000-0000AB750000}"/>
    <cellStyle name="20% - Accent1 3 7 3 2 2 2 3" xfId="30309" xr:uid="{00000000-0005-0000-0000-0000AC750000}"/>
    <cellStyle name="20% - Accent1 3 7 3 2 2 3" xfId="30310" xr:uid="{00000000-0005-0000-0000-0000AD750000}"/>
    <cellStyle name="20% - Accent1 3 7 3 2 2 3 2" xfId="30311" xr:uid="{00000000-0005-0000-0000-0000AE750000}"/>
    <cellStyle name="20% - Accent1 3 7 3 2 2 4" xfId="30312" xr:uid="{00000000-0005-0000-0000-0000AF750000}"/>
    <cellStyle name="20% - Accent1 3 7 3 2 3" xfId="30313" xr:uid="{00000000-0005-0000-0000-0000B0750000}"/>
    <cellStyle name="20% - Accent1 3 7 3 2 3 2" xfId="30314" xr:uid="{00000000-0005-0000-0000-0000B1750000}"/>
    <cellStyle name="20% - Accent1 3 7 3 2 3 2 2" xfId="30315" xr:uid="{00000000-0005-0000-0000-0000B2750000}"/>
    <cellStyle name="20% - Accent1 3 7 3 2 3 2 2 2" xfId="30316" xr:uid="{00000000-0005-0000-0000-0000B3750000}"/>
    <cellStyle name="20% - Accent1 3 7 3 2 3 2 3" xfId="30317" xr:uid="{00000000-0005-0000-0000-0000B4750000}"/>
    <cellStyle name="20% - Accent1 3 7 3 2 3 3" xfId="30318" xr:uid="{00000000-0005-0000-0000-0000B5750000}"/>
    <cellStyle name="20% - Accent1 3 7 3 2 3 3 2" xfId="30319" xr:uid="{00000000-0005-0000-0000-0000B6750000}"/>
    <cellStyle name="20% - Accent1 3 7 3 2 3 4" xfId="30320" xr:uid="{00000000-0005-0000-0000-0000B7750000}"/>
    <cellStyle name="20% - Accent1 3 7 3 2 4" xfId="30321" xr:uid="{00000000-0005-0000-0000-0000B8750000}"/>
    <cellStyle name="20% - Accent1 3 7 3 2 4 2" xfId="30322" xr:uid="{00000000-0005-0000-0000-0000B9750000}"/>
    <cellStyle name="20% - Accent1 3 7 3 2 4 2 2" xfId="30323" xr:uid="{00000000-0005-0000-0000-0000BA750000}"/>
    <cellStyle name="20% - Accent1 3 7 3 2 4 2 2 2" xfId="30324" xr:uid="{00000000-0005-0000-0000-0000BB750000}"/>
    <cellStyle name="20% - Accent1 3 7 3 2 4 2 3" xfId="30325" xr:uid="{00000000-0005-0000-0000-0000BC750000}"/>
    <cellStyle name="20% - Accent1 3 7 3 2 4 3" xfId="30326" xr:uid="{00000000-0005-0000-0000-0000BD750000}"/>
    <cellStyle name="20% - Accent1 3 7 3 2 4 3 2" xfId="30327" xr:uid="{00000000-0005-0000-0000-0000BE750000}"/>
    <cellStyle name="20% - Accent1 3 7 3 2 4 4" xfId="30328" xr:uid="{00000000-0005-0000-0000-0000BF750000}"/>
    <cellStyle name="20% - Accent1 3 7 3 2 5" xfId="30329" xr:uid="{00000000-0005-0000-0000-0000C0750000}"/>
    <cellStyle name="20% - Accent1 3 7 3 2 5 2" xfId="30330" xr:uid="{00000000-0005-0000-0000-0000C1750000}"/>
    <cellStyle name="20% - Accent1 3 7 3 2 5 2 2" xfId="30331" xr:uid="{00000000-0005-0000-0000-0000C2750000}"/>
    <cellStyle name="20% - Accent1 3 7 3 2 5 3" xfId="30332" xr:uid="{00000000-0005-0000-0000-0000C3750000}"/>
    <cellStyle name="20% - Accent1 3 7 3 2 6" xfId="30333" xr:uid="{00000000-0005-0000-0000-0000C4750000}"/>
    <cellStyle name="20% - Accent1 3 7 3 2 6 2" xfId="30334" xr:uid="{00000000-0005-0000-0000-0000C5750000}"/>
    <cellStyle name="20% - Accent1 3 7 3 2 6 2 2" xfId="30335" xr:uid="{00000000-0005-0000-0000-0000C6750000}"/>
    <cellStyle name="20% - Accent1 3 7 3 2 6 3" xfId="30336" xr:uid="{00000000-0005-0000-0000-0000C7750000}"/>
    <cellStyle name="20% - Accent1 3 7 3 2 7" xfId="30337" xr:uid="{00000000-0005-0000-0000-0000C8750000}"/>
    <cellStyle name="20% - Accent1 3 7 3 2 7 2" xfId="30338" xr:uid="{00000000-0005-0000-0000-0000C9750000}"/>
    <cellStyle name="20% - Accent1 3 7 3 2 8" xfId="30339" xr:uid="{00000000-0005-0000-0000-0000CA750000}"/>
    <cellStyle name="20% - Accent1 3 7 3 2 8 2" xfId="30340" xr:uid="{00000000-0005-0000-0000-0000CB750000}"/>
    <cellStyle name="20% - Accent1 3 7 3 2 9" xfId="30341" xr:uid="{00000000-0005-0000-0000-0000CC750000}"/>
    <cellStyle name="20% - Accent1 3 7 3 3" xfId="30342" xr:uid="{00000000-0005-0000-0000-0000CD750000}"/>
    <cellStyle name="20% - Accent1 3 7 3 3 2" xfId="30343" xr:uid="{00000000-0005-0000-0000-0000CE750000}"/>
    <cellStyle name="20% - Accent1 3 7 3 3 2 2" xfId="30344" xr:uid="{00000000-0005-0000-0000-0000CF750000}"/>
    <cellStyle name="20% - Accent1 3 7 3 3 2 2 2" xfId="30345" xr:uid="{00000000-0005-0000-0000-0000D0750000}"/>
    <cellStyle name="20% - Accent1 3 7 3 3 2 2 2 2" xfId="30346" xr:uid="{00000000-0005-0000-0000-0000D1750000}"/>
    <cellStyle name="20% - Accent1 3 7 3 3 2 2 3" xfId="30347" xr:uid="{00000000-0005-0000-0000-0000D2750000}"/>
    <cellStyle name="20% - Accent1 3 7 3 3 2 3" xfId="30348" xr:uid="{00000000-0005-0000-0000-0000D3750000}"/>
    <cellStyle name="20% - Accent1 3 7 3 3 2 3 2" xfId="30349" xr:uid="{00000000-0005-0000-0000-0000D4750000}"/>
    <cellStyle name="20% - Accent1 3 7 3 3 2 4" xfId="30350" xr:uid="{00000000-0005-0000-0000-0000D5750000}"/>
    <cellStyle name="20% - Accent1 3 7 3 3 3" xfId="30351" xr:uid="{00000000-0005-0000-0000-0000D6750000}"/>
    <cellStyle name="20% - Accent1 3 7 3 3 3 2" xfId="30352" xr:uid="{00000000-0005-0000-0000-0000D7750000}"/>
    <cellStyle name="20% - Accent1 3 7 3 3 3 2 2" xfId="30353" xr:uid="{00000000-0005-0000-0000-0000D8750000}"/>
    <cellStyle name="20% - Accent1 3 7 3 3 3 2 2 2" xfId="30354" xr:uid="{00000000-0005-0000-0000-0000D9750000}"/>
    <cellStyle name="20% - Accent1 3 7 3 3 3 2 3" xfId="30355" xr:uid="{00000000-0005-0000-0000-0000DA750000}"/>
    <cellStyle name="20% - Accent1 3 7 3 3 3 3" xfId="30356" xr:uid="{00000000-0005-0000-0000-0000DB750000}"/>
    <cellStyle name="20% - Accent1 3 7 3 3 3 3 2" xfId="30357" xr:uid="{00000000-0005-0000-0000-0000DC750000}"/>
    <cellStyle name="20% - Accent1 3 7 3 3 3 4" xfId="30358" xr:uid="{00000000-0005-0000-0000-0000DD750000}"/>
    <cellStyle name="20% - Accent1 3 7 3 3 4" xfId="30359" xr:uid="{00000000-0005-0000-0000-0000DE750000}"/>
    <cellStyle name="20% - Accent1 3 7 3 3 4 2" xfId="30360" xr:uid="{00000000-0005-0000-0000-0000DF750000}"/>
    <cellStyle name="20% - Accent1 3 7 3 3 4 2 2" xfId="30361" xr:uid="{00000000-0005-0000-0000-0000E0750000}"/>
    <cellStyle name="20% - Accent1 3 7 3 3 4 2 2 2" xfId="30362" xr:uid="{00000000-0005-0000-0000-0000E1750000}"/>
    <cellStyle name="20% - Accent1 3 7 3 3 4 2 3" xfId="30363" xr:uid="{00000000-0005-0000-0000-0000E2750000}"/>
    <cellStyle name="20% - Accent1 3 7 3 3 4 3" xfId="30364" xr:uid="{00000000-0005-0000-0000-0000E3750000}"/>
    <cellStyle name="20% - Accent1 3 7 3 3 4 3 2" xfId="30365" xr:uid="{00000000-0005-0000-0000-0000E4750000}"/>
    <cellStyle name="20% - Accent1 3 7 3 3 4 4" xfId="30366" xr:uid="{00000000-0005-0000-0000-0000E5750000}"/>
    <cellStyle name="20% - Accent1 3 7 3 3 5" xfId="30367" xr:uid="{00000000-0005-0000-0000-0000E6750000}"/>
    <cellStyle name="20% - Accent1 3 7 3 3 5 2" xfId="30368" xr:uid="{00000000-0005-0000-0000-0000E7750000}"/>
    <cellStyle name="20% - Accent1 3 7 3 3 5 2 2" xfId="30369" xr:uid="{00000000-0005-0000-0000-0000E8750000}"/>
    <cellStyle name="20% - Accent1 3 7 3 3 5 3" xfId="30370" xr:uid="{00000000-0005-0000-0000-0000E9750000}"/>
    <cellStyle name="20% - Accent1 3 7 3 3 6" xfId="30371" xr:uid="{00000000-0005-0000-0000-0000EA750000}"/>
    <cellStyle name="20% - Accent1 3 7 3 3 6 2" xfId="30372" xr:uid="{00000000-0005-0000-0000-0000EB750000}"/>
    <cellStyle name="20% - Accent1 3 7 3 3 6 2 2" xfId="30373" xr:uid="{00000000-0005-0000-0000-0000EC750000}"/>
    <cellStyle name="20% - Accent1 3 7 3 3 6 3" xfId="30374" xr:uid="{00000000-0005-0000-0000-0000ED750000}"/>
    <cellStyle name="20% - Accent1 3 7 3 3 7" xfId="30375" xr:uid="{00000000-0005-0000-0000-0000EE750000}"/>
    <cellStyle name="20% - Accent1 3 7 3 3 7 2" xfId="30376" xr:uid="{00000000-0005-0000-0000-0000EF750000}"/>
    <cellStyle name="20% - Accent1 3 7 3 3 8" xfId="30377" xr:uid="{00000000-0005-0000-0000-0000F0750000}"/>
    <cellStyle name="20% - Accent1 3 7 3 3 8 2" xfId="30378" xr:uid="{00000000-0005-0000-0000-0000F1750000}"/>
    <cellStyle name="20% - Accent1 3 7 3 3 9" xfId="30379" xr:uid="{00000000-0005-0000-0000-0000F2750000}"/>
    <cellStyle name="20% - Accent1 3 7 3 4" xfId="30380" xr:uid="{00000000-0005-0000-0000-0000F3750000}"/>
    <cellStyle name="20% - Accent1 3 7 3 4 2" xfId="30381" xr:uid="{00000000-0005-0000-0000-0000F4750000}"/>
    <cellStyle name="20% - Accent1 3 7 3 4 2 2" xfId="30382" xr:uid="{00000000-0005-0000-0000-0000F5750000}"/>
    <cellStyle name="20% - Accent1 3 7 3 4 2 2 2" xfId="30383" xr:uid="{00000000-0005-0000-0000-0000F6750000}"/>
    <cellStyle name="20% - Accent1 3 7 3 4 2 3" xfId="30384" xr:uid="{00000000-0005-0000-0000-0000F7750000}"/>
    <cellStyle name="20% - Accent1 3 7 3 4 3" xfId="30385" xr:uid="{00000000-0005-0000-0000-0000F8750000}"/>
    <cellStyle name="20% - Accent1 3 7 3 4 3 2" xfId="30386" xr:uid="{00000000-0005-0000-0000-0000F9750000}"/>
    <cellStyle name="20% - Accent1 3 7 3 4 4" xfId="30387" xr:uid="{00000000-0005-0000-0000-0000FA750000}"/>
    <cellStyle name="20% - Accent1 3 7 3 5" xfId="30388" xr:uid="{00000000-0005-0000-0000-0000FB750000}"/>
    <cellStyle name="20% - Accent1 3 7 3 5 2" xfId="30389" xr:uid="{00000000-0005-0000-0000-0000FC750000}"/>
    <cellStyle name="20% - Accent1 3 7 3 5 2 2" xfId="30390" xr:uid="{00000000-0005-0000-0000-0000FD750000}"/>
    <cellStyle name="20% - Accent1 3 7 3 5 2 2 2" xfId="30391" xr:uid="{00000000-0005-0000-0000-0000FE750000}"/>
    <cellStyle name="20% - Accent1 3 7 3 5 2 3" xfId="30392" xr:uid="{00000000-0005-0000-0000-0000FF750000}"/>
    <cellStyle name="20% - Accent1 3 7 3 5 3" xfId="30393" xr:uid="{00000000-0005-0000-0000-000000760000}"/>
    <cellStyle name="20% - Accent1 3 7 3 5 3 2" xfId="30394" xr:uid="{00000000-0005-0000-0000-000001760000}"/>
    <cellStyle name="20% - Accent1 3 7 3 5 4" xfId="30395" xr:uid="{00000000-0005-0000-0000-000002760000}"/>
    <cellStyle name="20% - Accent1 3 7 3 6" xfId="30396" xr:uid="{00000000-0005-0000-0000-000003760000}"/>
    <cellStyle name="20% - Accent1 3 7 3 6 2" xfId="30397" xr:uid="{00000000-0005-0000-0000-000004760000}"/>
    <cellStyle name="20% - Accent1 3 7 3 6 2 2" xfId="30398" xr:uid="{00000000-0005-0000-0000-000005760000}"/>
    <cellStyle name="20% - Accent1 3 7 3 6 2 2 2" xfId="30399" xr:uid="{00000000-0005-0000-0000-000006760000}"/>
    <cellStyle name="20% - Accent1 3 7 3 6 2 3" xfId="30400" xr:uid="{00000000-0005-0000-0000-000007760000}"/>
    <cellStyle name="20% - Accent1 3 7 3 6 3" xfId="30401" xr:uid="{00000000-0005-0000-0000-000008760000}"/>
    <cellStyle name="20% - Accent1 3 7 3 6 3 2" xfId="30402" xr:uid="{00000000-0005-0000-0000-000009760000}"/>
    <cellStyle name="20% - Accent1 3 7 3 6 4" xfId="30403" xr:uid="{00000000-0005-0000-0000-00000A760000}"/>
    <cellStyle name="20% - Accent1 3 7 3 7" xfId="30404" xr:uid="{00000000-0005-0000-0000-00000B760000}"/>
    <cellStyle name="20% - Accent1 3 7 3 7 2" xfId="30405" xr:uid="{00000000-0005-0000-0000-00000C760000}"/>
    <cellStyle name="20% - Accent1 3 7 3 7 2 2" xfId="30406" xr:uid="{00000000-0005-0000-0000-00000D760000}"/>
    <cellStyle name="20% - Accent1 3 7 3 7 3" xfId="30407" xr:uid="{00000000-0005-0000-0000-00000E760000}"/>
    <cellStyle name="20% - Accent1 3 7 3 8" xfId="30408" xr:uid="{00000000-0005-0000-0000-00000F760000}"/>
    <cellStyle name="20% - Accent1 3 7 3 8 2" xfId="30409" xr:uid="{00000000-0005-0000-0000-000010760000}"/>
    <cellStyle name="20% - Accent1 3 7 3 8 2 2" xfId="30410" xr:uid="{00000000-0005-0000-0000-000011760000}"/>
    <cellStyle name="20% - Accent1 3 7 3 8 3" xfId="30411" xr:uid="{00000000-0005-0000-0000-000012760000}"/>
    <cellStyle name="20% - Accent1 3 7 3 9" xfId="30412" xr:uid="{00000000-0005-0000-0000-000013760000}"/>
    <cellStyle name="20% - Accent1 3 7 3 9 2" xfId="30413" xr:uid="{00000000-0005-0000-0000-000014760000}"/>
    <cellStyle name="20% - Accent1 3 7 4" xfId="30414" xr:uid="{00000000-0005-0000-0000-000015760000}"/>
    <cellStyle name="20% - Accent1 3 7 4 10" xfId="30415" xr:uid="{00000000-0005-0000-0000-000016760000}"/>
    <cellStyle name="20% - Accent1 3 7 4 10 2" xfId="30416" xr:uid="{00000000-0005-0000-0000-000017760000}"/>
    <cellStyle name="20% - Accent1 3 7 4 11" xfId="30417" xr:uid="{00000000-0005-0000-0000-000018760000}"/>
    <cellStyle name="20% - Accent1 3 7 4 2" xfId="30418" xr:uid="{00000000-0005-0000-0000-000019760000}"/>
    <cellStyle name="20% - Accent1 3 7 4 2 2" xfId="30419" xr:uid="{00000000-0005-0000-0000-00001A760000}"/>
    <cellStyle name="20% - Accent1 3 7 4 2 2 2" xfId="30420" xr:uid="{00000000-0005-0000-0000-00001B760000}"/>
    <cellStyle name="20% - Accent1 3 7 4 2 2 2 2" xfId="30421" xr:uid="{00000000-0005-0000-0000-00001C760000}"/>
    <cellStyle name="20% - Accent1 3 7 4 2 2 2 2 2" xfId="30422" xr:uid="{00000000-0005-0000-0000-00001D760000}"/>
    <cellStyle name="20% - Accent1 3 7 4 2 2 2 3" xfId="30423" xr:uid="{00000000-0005-0000-0000-00001E760000}"/>
    <cellStyle name="20% - Accent1 3 7 4 2 2 3" xfId="30424" xr:uid="{00000000-0005-0000-0000-00001F760000}"/>
    <cellStyle name="20% - Accent1 3 7 4 2 2 3 2" xfId="30425" xr:uid="{00000000-0005-0000-0000-000020760000}"/>
    <cellStyle name="20% - Accent1 3 7 4 2 2 4" xfId="30426" xr:uid="{00000000-0005-0000-0000-000021760000}"/>
    <cellStyle name="20% - Accent1 3 7 4 2 3" xfId="30427" xr:uid="{00000000-0005-0000-0000-000022760000}"/>
    <cellStyle name="20% - Accent1 3 7 4 2 3 2" xfId="30428" xr:uid="{00000000-0005-0000-0000-000023760000}"/>
    <cellStyle name="20% - Accent1 3 7 4 2 3 2 2" xfId="30429" xr:uid="{00000000-0005-0000-0000-000024760000}"/>
    <cellStyle name="20% - Accent1 3 7 4 2 3 2 2 2" xfId="30430" xr:uid="{00000000-0005-0000-0000-000025760000}"/>
    <cellStyle name="20% - Accent1 3 7 4 2 3 2 3" xfId="30431" xr:uid="{00000000-0005-0000-0000-000026760000}"/>
    <cellStyle name="20% - Accent1 3 7 4 2 3 3" xfId="30432" xr:uid="{00000000-0005-0000-0000-000027760000}"/>
    <cellStyle name="20% - Accent1 3 7 4 2 3 3 2" xfId="30433" xr:uid="{00000000-0005-0000-0000-000028760000}"/>
    <cellStyle name="20% - Accent1 3 7 4 2 3 4" xfId="30434" xr:uid="{00000000-0005-0000-0000-000029760000}"/>
    <cellStyle name="20% - Accent1 3 7 4 2 4" xfId="30435" xr:uid="{00000000-0005-0000-0000-00002A760000}"/>
    <cellStyle name="20% - Accent1 3 7 4 2 4 2" xfId="30436" xr:uid="{00000000-0005-0000-0000-00002B760000}"/>
    <cellStyle name="20% - Accent1 3 7 4 2 4 2 2" xfId="30437" xr:uid="{00000000-0005-0000-0000-00002C760000}"/>
    <cellStyle name="20% - Accent1 3 7 4 2 4 2 2 2" xfId="30438" xr:uid="{00000000-0005-0000-0000-00002D760000}"/>
    <cellStyle name="20% - Accent1 3 7 4 2 4 2 3" xfId="30439" xr:uid="{00000000-0005-0000-0000-00002E760000}"/>
    <cellStyle name="20% - Accent1 3 7 4 2 4 3" xfId="30440" xr:uid="{00000000-0005-0000-0000-00002F760000}"/>
    <cellStyle name="20% - Accent1 3 7 4 2 4 3 2" xfId="30441" xr:uid="{00000000-0005-0000-0000-000030760000}"/>
    <cellStyle name="20% - Accent1 3 7 4 2 4 4" xfId="30442" xr:uid="{00000000-0005-0000-0000-000031760000}"/>
    <cellStyle name="20% - Accent1 3 7 4 2 5" xfId="30443" xr:uid="{00000000-0005-0000-0000-000032760000}"/>
    <cellStyle name="20% - Accent1 3 7 4 2 5 2" xfId="30444" xr:uid="{00000000-0005-0000-0000-000033760000}"/>
    <cellStyle name="20% - Accent1 3 7 4 2 5 2 2" xfId="30445" xr:uid="{00000000-0005-0000-0000-000034760000}"/>
    <cellStyle name="20% - Accent1 3 7 4 2 5 3" xfId="30446" xr:uid="{00000000-0005-0000-0000-000035760000}"/>
    <cellStyle name="20% - Accent1 3 7 4 2 6" xfId="30447" xr:uid="{00000000-0005-0000-0000-000036760000}"/>
    <cellStyle name="20% - Accent1 3 7 4 2 6 2" xfId="30448" xr:uid="{00000000-0005-0000-0000-000037760000}"/>
    <cellStyle name="20% - Accent1 3 7 4 2 6 2 2" xfId="30449" xr:uid="{00000000-0005-0000-0000-000038760000}"/>
    <cellStyle name="20% - Accent1 3 7 4 2 6 3" xfId="30450" xr:uid="{00000000-0005-0000-0000-000039760000}"/>
    <cellStyle name="20% - Accent1 3 7 4 2 7" xfId="30451" xr:uid="{00000000-0005-0000-0000-00003A760000}"/>
    <cellStyle name="20% - Accent1 3 7 4 2 7 2" xfId="30452" xr:uid="{00000000-0005-0000-0000-00003B760000}"/>
    <cellStyle name="20% - Accent1 3 7 4 2 8" xfId="30453" xr:uid="{00000000-0005-0000-0000-00003C760000}"/>
    <cellStyle name="20% - Accent1 3 7 4 2 8 2" xfId="30454" xr:uid="{00000000-0005-0000-0000-00003D760000}"/>
    <cellStyle name="20% - Accent1 3 7 4 2 9" xfId="30455" xr:uid="{00000000-0005-0000-0000-00003E760000}"/>
    <cellStyle name="20% - Accent1 3 7 4 3" xfId="30456" xr:uid="{00000000-0005-0000-0000-00003F760000}"/>
    <cellStyle name="20% - Accent1 3 7 4 3 2" xfId="30457" xr:uid="{00000000-0005-0000-0000-000040760000}"/>
    <cellStyle name="20% - Accent1 3 7 4 3 2 2" xfId="30458" xr:uid="{00000000-0005-0000-0000-000041760000}"/>
    <cellStyle name="20% - Accent1 3 7 4 3 2 2 2" xfId="30459" xr:uid="{00000000-0005-0000-0000-000042760000}"/>
    <cellStyle name="20% - Accent1 3 7 4 3 2 2 2 2" xfId="30460" xr:uid="{00000000-0005-0000-0000-000043760000}"/>
    <cellStyle name="20% - Accent1 3 7 4 3 2 2 3" xfId="30461" xr:uid="{00000000-0005-0000-0000-000044760000}"/>
    <cellStyle name="20% - Accent1 3 7 4 3 2 3" xfId="30462" xr:uid="{00000000-0005-0000-0000-000045760000}"/>
    <cellStyle name="20% - Accent1 3 7 4 3 2 3 2" xfId="30463" xr:uid="{00000000-0005-0000-0000-000046760000}"/>
    <cellStyle name="20% - Accent1 3 7 4 3 2 4" xfId="30464" xr:uid="{00000000-0005-0000-0000-000047760000}"/>
    <cellStyle name="20% - Accent1 3 7 4 3 3" xfId="30465" xr:uid="{00000000-0005-0000-0000-000048760000}"/>
    <cellStyle name="20% - Accent1 3 7 4 3 3 2" xfId="30466" xr:uid="{00000000-0005-0000-0000-000049760000}"/>
    <cellStyle name="20% - Accent1 3 7 4 3 3 2 2" xfId="30467" xr:uid="{00000000-0005-0000-0000-00004A760000}"/>
    <cellStyle name="20% - Accent1 3 7 4 3 3 2 2 2" xfId="30468" xr:uid="{00000000-0005-0000-0000-00004B760000}"/>
    <cellStyle name="20% - Accent1 3 7 4 3 3 2 3" xfId="30469" xr:uid="{00000000-0005-0000-0000-00004C760000}"/>
    <cellStyle name="20% - Accent1 3 7 4 3 3 3" xfId="30470" xr:uid="{00000000-0005-0000-0000-00004D760000}"/>
    <cellStyle name="20% - Accent1 3 7 4 3 3 3 2" xfId="30471" xr:uid="{00000000-0005-0000-0000-00004E760000}"/>
    <cellStyle name="20% - Accent1 3 7 4 3 3 4" xfId="30472" xr:uid="{00000000-0005-0000-0000-00004F760000}"/>
    <cellStyle name="20% - Accent1 3 7 4 3 4" xfId="30473" xr:uid="{00000000-0005-0000-0000-000050760000}"/>
    <cellStyle name="20% - Accent1 3 7 4 3 4 2" xfId="30474" xr:uid="{00000000-0005-0000-0000-000051760000}"/>
    <cellStyle name="20% - Accent1 3 7 4 3 4 2 2" xfId="30475" xr:uid="{00000000-0005-0000-0000-000052760000}"/>
    <cellStyle name="20% - Accent1 3 7 4 3 4 2 2 2" xfId="30476" xr:uid="{00000000-0005-0000-0000-000053760000}"/>
    <cellStyle name="20% - Accent1 3 7 4 3 4 2 3" xfId="30477" xr:uid="{00000000-0005-0000-0000-000054760000}"/>
    <cellStyle name="20% - Accent1 3 7 4 3 4 3" xfId="30478" xr:uid="{00000000-0005-0000-0000-000055760000}"/>
    <cellStyle name="20% - Accent1 3 7 4 3 4 3 2" xfId="30479" xr:uid="{00000000-0005-0000-0000-000056760000}"/>
    <cellStyle name="20% - Accent1 3 7 4 3 4 4" xfId="30480" xr:uid="{00000000-0005-0000-0000-000057760000}"/>
    <cellStyle name="20% - Accent1 3 7 4 3 5" xfId="30481" xr:uid="{00000000-0005-0000-0000-000058760000}"/>
    <cellStyle name="20% - Accent1 3 7 4 3 5 2" xfId="30482" xr:uid="{00000000-0005-0000-0000-000059760000}"/>
    <cellStyle name="20% - Accent1 3 7 4 3 5 2 2" xfId="30483" xr:uid="{00000000-0005-0000-0000-00005A760000}"/>
    <cellStyle name="20% - Accent1 3 7 4 3 5 3" xfId="30484" xr:uid="{00000000-0005-0000-0000-00005B760000}"/>
    <cellStyle name="20% - Accent1 3 7 4 3 6" xfId="30485" xr:uid="{00000000-0005-0000-0000-00005C760000}"/>
    <cellStyle name="20% - Accent1 3 7 4 3 6 2" xfId="30486" xr:uid="{00000000-0005-0000-0000-00005D760000}"/>
    <cellStyle name="20% - Accent1 3 7 4 3 6 2 2" xfId="30487" xr:uid="{00000000-0005-0000-0000-00005E760000}"/>
    <cellStyle name="20% - Accent1 3 7 4 3 6 3" xfId="30488" xr:uid="{00000000-0005-0000-0000-00005F760000}"/>
    <cellStyle name="20% - Accent1 3 7 4 3 7" xfId="30489" xr:uid="{00000000-0005-0000-0000-000060760000}"/>
    <cellStyle name="20% - Accent1 3 7 4 3 7 2" xfId="30490" xr:uid="{00000000-0005-0000-0000-000061760000}"/>
    <cellStyle name="20% - Accent1 3 7 4 3 8" xfId="30491" xr:uid="{00000000-0005-0000-0000-000062760000}"/>
    <cellStyle name="20% - Accent1 3 7 4 3 8 2" xfId="30492" xr:uid="{00000000-0005-0000-0000-000063760000}"/>
    <cellStyle name="20% - Accent1 3 7 4 3 9" xfId="30493" xr:uid="{00000000-0005-0000-0000-000064760000}"/>
    <cellStyle name="20% - Accent1 3 7 4 4" xfId="30494" xr:uid="{00000000-0005-0000-0000-000065760000}"/>
    <cellStyle name="20% - Accent1 3 7 4 4 2" xfId="30495" xr:uid="{00000000-0005-0000-0000-000066760000}"/>
    <cellStyle name="20% - Accent1 3 7 4 4 2 2" xfId="30496" xr:uid="{00000000-0005-0000-0000-000067760000}"/>
    <cellStyle name="20% - Accent1 3 7 4 4 2 2 2" xfId="30497" xr:uid="{00000000-0005-0000-0000-000068760000}"/>
    <cellStyle name="20% - Accent1 3 7 4 4 2 3" xfId="30498" xr:uid="{00000000-0005-0000-0000-000069760000}"/>
    <cellStyle name="20% - Accent1 3 7 4 4 3" xfId="30499" xr:uid="{00000000-0005-0000-0000-00006A760000}"/>
    <cellStyle name="20% - Accent1 3 7 4 4 3 2" xfId="30500" xr:uid="{00000000-0005-0000-0000-00006B760000}"/>
    <cellStyle name="20% - Accent1 3 7 4 4 4" xfId="30501" xr:uid="{00000000-0005-0000-0000-00006C760000}"/>
    <cellStyle name="20% - Accent1 3 7 4 5" xfId="30502" xr:uid="{00000000-0005-0000-0000-00006D760000}"/>
    <cellStyle name="20% - Accent1 3 7 4 5 2" xfId="30503" xr:uid="{00000000-0005-0000-0000-00006E760000}"/>
    <cellStyle name="20% - Accent1 3 7 4 5 2 2" xfId="30504" xr:uid="{00000000-0005-0000-0000-00006F760000}"/>
    <cellStyle name="20% - Accent1 3 7 4 5 2 2 2" xfId="30505" xr:uid="{00000000-0005-0000-0000-000070760000}"/>
    <cellStyle name="20% - Accent1 3 7 4 5 2 3" xfId="30506" xr:uid="{00000000-0005-0000-0000-000071760000}"/>
    <cellStyle name="20% - Accent1 3 7 4 5 3" xfId="30507" xr:uid="{00000000-0005-0000-0000-000072760000}"/>
    <cellStyle name="20% - Accent1 3 7 4 5 3 2" xfId="30508" xr:uid="{00000000-0005-0000-0000-000073760000}"/>
    <cellStyle name="20% - Accent1 3 7 4 5 4" xfId="30509" xr:uid="{00000000-0005-0000-0000-000074760000}"/>
    <cellStyle name="20% - Accent1 3 7 4 6" xfId="30510" xr:uid="{00000000-0005-0000-0000-000075760000}"/>
    <cellStyle name="20% - Accent1 3 7 4 6 2" xfId="30511" xr:uid="{00000000-0005-0000-0000-000076760000}"/>
    <cellStyle name="20% - Accent1 3 7 4 6 2 2" xfId="30512" xr:uid="{00000000-0005-0000-0000-000077760000}"/>
    <cellStyle name="20% - Accent1 3 7 4 6 2 2 2" xfId="30513" xr:uid="{00000000-0005-0000-0000-000078760000}"/>
    <cellStyle name="20% - Accent1 3 7 4 6 2 3" xfId="30514" xr:uid="{00000000-0005-0000-0000-000079760000}"/>
    <cellStyle name="20% - Accent1 3 7 4 6 3" xfId="30515" xr:uid="{00000000-0005-0000-0000-00007A760000}"/>
    <cellStyle name="20% - Accent1 3 7 4 6 3 2" xfId="30516" xr:uid="{00000000-0005-0000-0000-00007B760000}"/>
    <cellStyle name="20% - Accent1 3 7 4 6 4" xfId="30517" xr:uid="{00000000-0005-0000-0000-00007C760000}"/>
    <cellStyle name="20% - Accent1 3 7 4 7" xfId="30518" xr:uid="{00000000-0005-0000-0000-00007D760000}"/>
    <cellStyle name="20% - Accent1 3 7 4 7 2" xfId="30519" xr:uid="{00000000-0005-0000-0000-00007E760000}"/>
    <cellStyle name="20% - Accent1 3 7 4 7 2 2" xfId="30520" xr:uid="{00000000-0005-0000-0000-00007F760000}"/>
    <cellStyle name="20% - Accent1 3 7 4 7 3" xfId="30521" xr:uid="{00000000-0005-0000-0000-000080760000}"/>
    <cellStyle name="20% - Accent1 3 7 4 8" xfId="30522" xr:uid="{00000000-0005-0000-0000-000081760000}"/>
    <cellStyle name="20% - Accent1 3 7 4 8 2" xfId="30523" xr:uid="{00000000-0005-0000-0000-000082760000}"/>
    <cellStyle name="20% - Accent1 3 7 4 8 2 2" xfId="30524" xr:uid="{00000000-0005-0000-0000-000083760000}"/>
    <cellStyle name="20% - Accent1 3 7 4 8 3" xfId="30525" xr:uid="{00000000-0005-0000-0000-000084760000}"/>
    <cellStyle name="20% - Accent1 3 7 4 9" xfId="30526" xr:uid="{00000000-0005-0000-0000-000085760000}"/>
    <cellStyle name="20% - Accent1 3 7 4 9 2" xfId="30527" xr:uid="{00000000-0005-0000-0000-000086760000}"/>
    <cellStyle name="20% - Accent1 3 7 5" xfId="30528" xr:uid="{00000000-0005-0000-0000-000087760000}"/>
    <cellStyle name="20% - Accent1 3 7 5 2" xfId="30529" xr:uid="{00000000-0005-0000-0000-000088760000}"/>
    <cellStyle name="20% - Accent1 3 7 5 2 2" xfId="30530" xr:uid="{00000000-0005-0000-0000-000089760000}"/>
    <cellStyle name="20% - Accent1 3 7 5 2 2 2" xfId="30531" xr:uid="{00000000-0005-0000-0000-00008A760000}"/>
    <cellStyle name="20% - Accent1 3 7 5 2 2 2 2" xfId="30532" xr:uid="{00000000-0005-0000-0000-00008B760000}"/>
    <cellStyle name="20% - Accent1 3 7 5 2 2 3" xfId="30533" xr:uid="{00000000-0005-0000-0000-00008C760000}"/>
    <cellStyle name="20% - Accent1 3 7 5 2 3" xfId="30534" xr:uid="{00000000-0005-0000-0000-00008D760000}"/>
    <cellStyle name="20% - Accent1 3 7 5 2 3 2" xfId="30535" xr:uid="{00000000-0005-0000-0000-00008E760000}"/>
    <cellStyle name="20% - Accent1 3 7 5 2 4" xfId="30536" xr:uid="{00000000-0005-0000-0000-00008F760000}"/>
    <cellStyle name="20% - Accent1 3 7 5 3" xfId="30537" xr:uid="{00000000-0005-0000-0000-000090760000}"/>
    <cellStyle name="20% - Accent1 3 7 5 3 2" xfId="30538" xr:uid="{00000000-0005-0000-0000-000091760000}"/>
    <cellStyle name="20% - Accent1 3 7 5 3 2 2" xfId="30539" xr:uid="{00000000-0005-0000-0000-000092760000}"/>
    <cellStyle name="20% - Accent1 3 7 5 3 2 2 2" xfId="30540" xr:uid="{00000000-0005-0000-0000-000093760000}"/>
    <cellStyle name="20% - Accent1 3 7 5 3 2 3" xfId="30541" xr:uid="{00000000-0005-0000-0000-000094760000}"/>
    <cellStyle name="20% - Accent1 3 7 5 3 3" xfId="30542" xr:uid="{00000000-0005-0000-0000-000095760000}"/>
    <cellStyle name="20% - Accent1 3 7 5 3 3 2" xfId="30543" xr:uid="{00000000-0005-0000-0000-000096760000}"/>
    <cellStyle name="20% - Accent1 3 7 5 3 4" xfId="30544" xr:uid="{00000000-0005-0000-0000-000097760000}"/>
    <cellStyle name="20% - Accent1 3 7 5 4" xfId="30545" xr:uid="{00000000-0005-0000-0000-000098760000}"/>
    <cellStyle name="20% - Accent1 3 7 5 4 2" xfId="30546" xr:uid="{00000000-0005-0000-0000-000099760000}"/>
    <cellStyle name="20% - Accent1 3 7 5 4 2 2" xfId="30547" xr:uid="{00000000-0005-0000-0000-00009A760000}"/>
    <cellStyle name="20% - Accent1 3 7 5 4 2 2 2" xfId="30548" xr:uid="{00000000-0005-0000-0000-00009B760000}"/>
    <cellStyle name="20% - Accent1 3 7 5 4 2 3" xfId="30549" xr:uid="{00000000-0005-0000-0000-00009C760000}"/>
    <cellStyle name="20% - Accent1 3 7 5 4 3" xfId="30550" xr:uid="{00000000-0005-0000-0000-00009D760000}"/>
    <cellStyle name="20% - Accent1 3 7 5 4 3 2" xfId="30551" xr:uid="{00000000-0005-0000-0000-00009E760000}"/>
    <cellStyle name="20% - Accent1 3 7 5 4 4" xfId="30552" xr:uid="{00000000-0005-0000-0000-00009F760000}"/>
    <cellStyle name="20% - Accent1 3 7 5 5" xfId="30553" xr:uid="{00000000-0005-0000-0000-0000A0760000}"/>
    <cellStyle name="20% - Accent1 3 7 5 5 2" xfId="30554" xr:uid="{00000000-0005-0000-0000-0000A1760000}"/>
    <cellStyle name="20% - Accent1 3 7 5 5 2 2" xfId="30555" xr:uid="{00000000-0005-0000-0000-0000A2760000}"/>
    <cellStyle name="20% - Accent1 3 7 5 5 3" xfId="30556" xr:uid="{00000000-0005-0000-0000-0000A3760000}"/>
    <cellStyle name="20% - Accent1 3 7 5 6" xfId="30557" xr:uid="{00000000-0005-0000-0000-0000A4760000}"/>
    <cellStyle name="20% - Accent1 3 7 5 6 2" xfId="30558" xr:uid="{00000000-0005-0000-0000-0000A5760000}"/>
    <cellStyle name="20% - Accent1 3 7 5 6 2 2" xfId="30559" xr:uid="{00000000-0005-0000-0000-0000A6760000}"/>
    <cellStyle name="20% - Accent1 3 7 5 6 3" xfId="30560" xr:uid="{00000000-0005-0000-0000-0000A7760000}"/>
    <cellStyle name="20% - Accent1 3 7 5 7" xfId="30561" xr:uid="{00000000-0005-0000-0000-0000A8760000}"/>
    <cellStyle name="20% - Accent1 3 7 5 7 2" xfId="30562" xr:uid="{00000000-0005-0000-0000-0000A9760000}"/>
    <cellStyle name="20% - Accent1 3 7 5 8" xfId="30563" xr:uid="{00000000-0005-0000-0000-0000AA760000}"/>
    <cellStyle name="20% - Accent1 3 7 5 8 2" xfId="30564" xr:uid="{00000000-0005-0000-0000-0000AB760000}"/>
    <cellStyle name="20% - Accent1 3 7 5 9" xfId="30565" xr:uid="{00000000-0005-0000-0000-0000AC760000}"/>
    <cellStyle name="20% - Accent1 3 7 6" xfId="30566" xr:uid="{00000000-0005-0000-0000-0000AD760000}"/>
    <cellStyle name="20% - Accent1 3 7 6 2" xfId="30567" xr:uid="{00000000-0005-0000-0000-0000AE760000}"/>
    <cellStyle name="20% - Accent1 3 7 6 2 2" xfId="30568" xr:uid="{00000000-0005-0000-0000-0000AF760000}"/>
    <cellStyle name="20% - Accent1 3 7 6 2 2 2" xfId="30569" xr:uid="{00000000-0005-0000-0000-0000B0760000}"/>
    <cellStyle name="20% - Accent1 3 7 6 2 2 2 2" xfId="30570" xr:uid="{00000000-0005-0000-0000-0000B1760000}"/>
    <cellStyle name="20% - Accent1 3 7 6 2 2 3" xfId="30571" xr:uid="{00000000-0005-0000-0000-0000B2760000}"/>
    <cellStyle name="20% - Accent1 3 7 6 2 3" xfId="30572" xr:uid="{00000000-0005-0000-0000-0000B3760000}"/>
    <cellStyle name="20% - Accent1 3 7 6 2 3 2" xfId="30573" xr:uid="{00000000-0005-0000-0000-0000B4760000}"/>
    <cellStyle name="20% - Accent1 3 7 6 2 4" xfId="30574" xr:uid="{00000000-0005-0000-0000-0000B5760000}"/>
    <cellStyle name="20% - Accent1 3 7 6 3" xfId="30575" xr:uid="{00000000-0005-0000-0000-0000B6760000}"/>
    <cellStyle name="20% - Accent1 3 7 6 3 2" xfId="30576" xr:uid="{00000000-0005-0000-0000-0000B7760000}"/>
    <cellStyle name="20% - Accent1 3 7 6 3 2 2" xfId="30577" xr:uid="{00000000-0005-0000-0000-0000B8760000}"/>
    <cellStyle name="20% - Accent1 3 7 6 3 2 2 2" xfId="30578" xr:uid="{00000000-0005-0000-0000-0000B9760000}"/>
    <cellStyle name="20% - Accent1 3 7 6 3 2 3" xfId="30579" xr:uid="{00000000-0005-0000-0000-0000BA760000}"/>
    <cellStyle name="20% - Accent1 3 7 6 3 3" xfId="30580" xr:uid="{00000000-0005-0000-0000-0000BB760000}"/>
    <cellStyle name="20% - Accent1 3 7 6 3 3 2" xfId="30581" xr:uid="{00000000-0005-0000-0000-0000BC760000}"/>
    <cellStyle name="20% - Accent1 3 7 6 3 4" xfId="30582" xr:uid="{00000000-0005-0000-0000-0000BD760000}"/>
    <cellStyle name="20% - Accent1 3 7 6 4" xfId="30583" xr:uid="{00000000-0005-0000-0000-0000BE760000}"/>
    <cellStyle name="20% - Accent1 3 7 6 4 2" xfId="30584" xr:uid="{00000000-0005-0000-0000-0000BF760000}"/>
    <cellStyle name="20% - Accent1 3 7 6 4 2 2" xfId="30585" xr:uid="{00000000-0005-0000-0000-0000C0760000}"/>
    <cellStyle name="20% - Accent1 3 7 6 4 2 2 2" xfId="30586" xr:uid="{00000000-0005-0000-0000-0000C1760000}"/>
    <cellStyle name="20% - Accent1 3 7 6 4 2 3" xfId="30587" xr:uid="{00000000-0005-0000-0000-0000C2760000}"/>
    <cellStyle name="20% - Accent1 3 7 6 4 3" xfId="30588" xr:uid="{00000000-0005-0000-0000-0000C3760000}"/>
    <cellStyle name="20% - Accent1 3 7 6 4 3 2" xfId="30589" xr:uid="{00000000-0005-0000-0000-0000C4760000}"/>
    <cellStyle name="20% - Accent1 3 7 6 4 4" xfId="30590" xr:uid="{00000000-0005-0000-0000-0000C5760000}"/>
    <cellStyle name="20% - Accent1 3 7 6 5" xfId="30591" xr:uid="{00000000-0005-0000-0000-0000C6760000}"/>
    <cellStyle name="20% - Accent1 3 7 6 5 2" xfId="30592" xr:uid="{00000000-0005-0000-0000-0000C7760000}"/>
    <cellStyle name="20% - Accent1 3 7 6 5 2 2" xfId="30593" xr:uid="{00000000-0005-0000-0000-0000C8760000}"/>
    <cellStyle name="20% - Accent1 3 7 6 5 3" xfId="30594" xr:uid="{00000000-0005-0000-0000-0000C9760000}"/>
    <cellStyle name="20% - Accent1 3 7 6 6" xfId="30595" xr:uid="{00000000-0005-0000-0000-0000CA760000}"/>
    <cellStyle name="20% - Accent1 3 7 6 6 2" xfId="30596" xr:uid="{00000000-0005-0000-0000-0000CB760000}"/>
    <cellStyle name="20% - Accent1 3 7 6 6 2 2" xfId="30597" xr:uid="{00000000-0005-0000-0000-0000CC760000}"/>
    <cellStyle name="20% - Accent1 3 7 6 6 3" xfId="30598" xr:uid="{00000000-0005-0000-0000-0000CD760000}"/>
    <cellStyle name="20% - Accent1 3 7 6 7" xfId="30599" xr:uid="{00000000-0005-0000-0000-0000CE760000}"/>
    <cellStyle name="20% - Accent1 3 7 6 7 2" xfId="30600" xr:uid="{00000000-0005-0000-0000-0000CF760000}"/>
    <cellStyle name="20% - Accent1 3 7 6 8" xfId="30601" xr:uid="{00000000-0005-0000-0000-0000D0760000}"/>
    <cellStyle name="20% - Accent1 3 7 6 8 2" xfId="30602" xr:uid="{00000000-0005-0000-0000-0000D1760000}"/>
    <cellStyle name="20% - Accent1 3 7 6 9" xfId="30603" xr:uid="{00000000-0005-0000-0000-0000D2760000}"/>
    <cellStyle name="20% - Accent1 3 7 7" xfId="30604" xr:uid="{00000000-0005-0000-0000-0000D3760000}"/>
    <cellStyle name="20% - Accent1 3 7 7 2" xfId="30605" xr:uid="{00000000-0005-0000-0000-0000D4760000}"/>
    <cellStyle name="20% - Accent1 3 7 7 2 2" xfId="30606" xr:uid="{00000000-0005-0000-0000-0000D5760000}"/>
    <cellStyle name="20% - Accent1 3 7 7 2 2 2" xfId="30607" xr:uid="{00000000-0005-0000-0000-0000D6760000}"/>
    <cellStyle name="20% - Accent1 3 7 7 2 3" xfId="30608" xr:uid="{00000000-0005-0000-0000-0000D7760000}"/>
    <cellStyle name="20% - Accent1 3 7 7 3" xfId="30609" xr:uid="{00000000-0005-0000-0000-0000D8760000}"/>
    <cellStyle name="20% - Accent1 3 7 7 3 2" xfId="30610" xr:uid="{00000000-0005-0000-0000-0000D9760000}"/>
    <cellStyle name="20% - Accent1 3 7 7 4" xfId="30611" xr:uid="{00000000-0005-0000-0000-0000DA760000}"/>
    <cellStyle name="20% - Accent1 3 7 8" xfId="30612" xr:uid="{00000000-0005-0000-0000-0000DB760000}"/>
    <cellStyle name="20% - Accent1 3 7 8 2" xfId="30613" xr:uid="{00000000-0005-0000-0000-0000DC760000}"/>
    <cellStyle name="20% - Accent1 3 7 8 2 2" xfId="30614" xr:uid="{00000000-0005-0000-0000-0000DD760000}"/>
    <cellStyle name="20% - Accent1 3 7 8 2 2 2" xfId="30615" xr:uid="{00000000-0005-0000-0000-0000DE760000}"/>
    <cellStyle name="20% - Accent1 3 7 8 2 3" xfId="30616" xr:uid="{00000000-0005-0000-0000-0000DF760000}"/>
    <cellStyle name="20% - Accent1 3 7 8 3" xfId="30617" xr:uid="{00000000-0005-0000-0000-0000E0760000}"/>
    <cellStyle name="20% - Accent1 3 7 8 3 2" xfId="30618" xr:uid="{00000000-0005-0000-0000-0000E1760000}"/>
    <cellStyle name="20% - Accent1 3 7 8 4" xfId="30619" xr:uid="{00000000-0005-0000-0000-0000E2760000}"/>
    <cellStyle name="20% - Accent1 3 7 9" xfId="30620" xr:uid="{00000000-0005-0000-0000-0000E3760000}"/>
    <cellStyle name="20% - Accent1 3 7 9 2" xfId="30621" xr:uid="{00000000-0005-0000-0000-0000E4760000}"/>
    <cellStyle name="20% - Accent1 3 7 9 2 2" xfId="30622" xr:uid="{00000000-0005-0000-0000-0000E5760000}"/>
    <cellStyle name="20% - Accent1 3 7 9 2 2 2" xfId="30623" xr:uid="{00000000-0005-0000-0000-0000E6760000}"/>
    <cellStyle name="20% - Accent1 3 7 9 2 3" xfId="30624" xr:uid="{00000000-0005-0000-0000-0000E7760000}"/>
    <cellStyle name="20% - Accent1 3 7 9 3" xfId="30625" xr:uid="{00000000-0005-0000-0000-0000E8760000}"/>
    <cellStyle name="20% - Accent1 3 7 9 3 2" xfId="30626" xr:uid="{00000000-0005-0000-0000-0000E9760000}"/>
    <cellStyle name="20% - Accent1 3 7 9 4" xfId="30627" xr:uid="{00000000-0005-0000-0000-0000EA760000}"/>
    <cellStyle name="20% - Accent1 3 8" xfId="30628" xr:uid="{00000000-0005-0000-0000-0000EB760000}"/>
    <cellStyle name="20% - Accent1 3 8 10" xfId="30629" xr:uid="{00000000-0005-0000-0000-0000EC760000}"/>
    <cellStyle name="20% - Accent1 3 8 10 2" xfId="30630" xr:uid="{00000000-0005-0000-0000-0000ED760000}"/>
    <cellStyle name="20% - Accent1 3 8 11" xfId="30631" xr:uid="{00000000-0005-0000-0000-0000EE760000}"/>
    <cellStyle name="20% - Accent1 3 8 11 2" xfId="30632" xr:uid="{00000000-0005-0000-0000-0000EF760000}"/>
    <cellStyle name="20% - Accent1 3 8 12" xfId="30633" xr:uid="{00000000-0005-0000-0000-0000F0760000}"/>
    <cellStyle name="20% - Accent1 3 8 2" xfId="30634" xr:uid="{00000000-0005-0000-0000-0000F1760000}"/>
    <cellStyle name="20% - Accent1 3 8 2 10" xfId="30635" xr:uid="{00000000-0005-0000-0000-0000F2760000}"/>
    <cellStyle name="20% - Accent1 3 8 2 10 2" xfId="30636" xr:uid="{00000000-0005-0000-0000-0000F3760000}"/>
    <cellStyle name="20% - Accent1 3 8 2 11" xfId="30637" xr:uid="{00000000-0005-0000-0000-0000F4760000}"/>
    <cellStyle name="20% - Accent1 3 8 2 2" xfId="30638" xr:uid="{00000000-0005-0000-0000-0000F5760000}"/>
    <cellStyle name="20% - Accent1 3 8 2 2 2" xfId="30639" xr:uid="{00000000-0005-0000-0000-0000F6760000}"/>
    <cellStyle name="20% - Accent1 3 8 2 2 2 2" xfId="30640" xr:uid="{00000000-0005-0000-0000-0000F7760000}"/>
    <cellStyle name="20% - Accent1 3 8 2 2 2 2 2" xfId="30641" xr:uid="{00000000-0005-0000-0000-0000F8760000}"/>
    <cellStyle name="20% - Accent1 3 8 2 2 2 2 2 2" xfId="30642" xr:uid="{00000000-0005-0000-0000-0000F9760000}"/>
    <cellStyle name="20% - Accent1 3 8 2 2 2 2 3" xfId="30643" xr:uid="{00000000-0005-0000-0000-0000FA760000}"/>
    <cellStyle name="20% - Accent1 3 8 2 2 2 3" xfId="30644" xr:uid="{00000000-0005-0000-0000-0000FB760000}"/>
    <cellStyle name="20% - Accent1 3 8 2 2 2 3 2" xfId="30645" xr:uid="{00000000-0005-0000-0000-0000FC760000}"/>
    <cellStyle name="20% - Accent1 3 8 2 2 2 4" xfId="30646" xr:uid="{00000000-0005-0000-0000-0000FD760000}"/>
    <cellStyle name="20% - Accent1 3 8 2 2 3" xfId="30647" xr:uid="{00000000-0005-0000-0000-0000FE760000}"/>
    <cellStyle name="20% - Accent1 3 8 2 2 3 2" xfId="30648" xr:uid="{00000000-0005-0000-0000-0000FF760000}"/>
    <cellStyle name="20% - Accent1 3 8 2 2 3 2 2" xfId="30649" xr:uid="{00000000-0005-0000-0000-000000770000}"/>
    <cellStyle name="20% - Accent1 3 8 2 2 3 2 2 2" xfId="30650" xr:uid="{00000000-0005-0000-0000-000001770000}"/>
    <cellStyle name="20% - Accent1 3 8 2 2 3 2 3" xfId="30651" xr:uid="{00000000-0005-0000-0000-000002770000}"/>
    <cellStyle name="20% - Accent1 3 8 2 2 3 3" xfId="30652" xr:uid="{00000000-0005-0000-0000-000003770000}"/>
    <cellStyle name="20% - Accent1 3 8 2 2 3 3 2" xfId="30653" xr:uid="{00000000-0005-0000-0000-000004770000}"/>
    <cellStyle name="20% - Accent1 3 8 2 2 3 4" xfId="30654" xr:uid="{00000000-0005-0000-0000-000005770000}"/>
    <cellStyle name="20% - Accent1 3 8 2 2 4" xfId="30655" xr:uid="{00000000-0005-0000-0000-000006770000}"/>
    <cellStyle name="20% - Accent1 3 8 2 2 4 2" xfId="30656" xr:uid="{00000000-0005-0000-0000-000007770000}"/>
    <cellStyle name="20% - Accent1 3 8 2 2 4 2 2" xfId="30657" xr:uid="{00000000-0005-0000-0000-000008770000}"/>
    <cellStyle name="20% - Accent1 3 8 2 2 4 2 2 2" xfId="30658" xr:uid="{00000000-0005-0000-0000-000009770000}"/>
    <cellStyle name="20% - Accent1 3 8 2 2 4 2 3" xfId="30659" xr:uid="{00000000-0005-0000-0000-00000A770000}"/>
    <cellStyle name="20% - Accent1 3 8 2 2 4 3" xfId="30660" xr:uid="{00000000-0005-0000-0000-00000B770000}"/>
    <cellStyle name="20% - Accent1 3 8 2 2 4 3 2" xfId="30661" xr:uid="{00000000-0005-0000-0000-00000C770000}"/>
    <cellStyle name="20% - Accent1 3 8 2 2 4 4" xfId="30662" xr:uid="{00000000-0005-0000-0000-00000D770000}"/>
    <cellStyle name="20% - Accent1 3 8 2 2 5" xfId="30663" xr:uid="{00000000-0005-0000-0000-00000E770000}"/>
    <cellStyle name="20% - Accent1 3 8 2 2 5 2" xfId="30664" xr:uid="{00000000-0005-0000-0000-00000F770000}"/>
    <cellStyle name="20% - Accent1 3 8 2 2 5 2 2" xfId="30665" xr:uid="{00000000-0005-0000-0000-000010770000}"/>
    <cellStyle name="20% - Accent1 3 8 2 2 5 3" xfId="30666" xr:uid="{00000000-0005-0000-0000-000011770000}"/>
    <cellStyle name="20% - Accent1 3 8 2 2 6" xfId="30667" xr:uid="{00000000-0005-0000-0000-000012770000}"/>
    <cellStyle name="20% - Accent1 3 8 2 2 6 2" xfId="30668" xr:uid="{00000000-0005-0000-0000-000013770000}"/>
    <cellStyle name="20% - Accent1 3 8 2 2 6 2 2" xfId="30669" xr:uid="{00000000-0005-0000-0000-000014770000}"/>
    <cellStyle name="20% - Accent1 3 8 2 2 6 3" xfId="30670" xr:uid="{00000000-0005-0000-0000-000015770000}"/>
    <cellStyle name="20% - Accent1 3 8 2 2 7" xfId="30671" xr:uid="{00000000-0005-0000-0000-000016770000}"/>
    <cellStyle name="20% - Accent1 3 8 2 2 7 2" xfId="30672" xr:uid="{00000000-0005-0000-0000-000017770000}"/>
    <cellStyle name="20% - Accent1 3 8 2 2 8" xfId="30673" xr:uid="{00000000-0005-0000-0000-000018770000}"/>
    <cellStyle name="20% - Accent1 3 8 2 2 8 2" xfId="30674" xr:uid="{00000000-0005-0000-0000-000019770000}"/>
    <cellStyle name="20% - Accent1 3 8 2 2 9" xfId="30675" xr:uid="{00000000-0005-0000-0000-00001A770000}"/>
    <cellStyle name="20% - Accent1 3 8 2 3" xfId="30676" xr:uid="{00000000-0005-0000-0000-00001B770000}"/>
    <cellStyle name="20% - Accent1 3 8 2 3 2" xfId="30677" xr:uid="{00000000-0005-0000-0000-00001C770000}"/>
    <cellStyle name="20% - Accent1 3 8 2 3 2 2" xfId="30678" xr:uid="{00000000-0005-0000-0000-00001D770000}"/>
    <cellStyle name="20% - Accent1 3 8 2 3 2 2 2" xfId="30679" xr:uid="{00000000-0005-0000-0000-00001E770000}"/>
    <cellStyle name="20% - Accent1 3 8 2 3 2 2 2 2" xfId="30680" xr:uid="{00000000-0005-0000-0000-00001F770000}"/>
    <cellStyle name="20% - Accent1 3 8 2 3 2 2 3" xfId="30681" xr:uid="{00000000-0005-0000-0000-000020770000}"/>
    <cellStyle name="20% - Accent1 3 8 2 3 2 3" xfId="30682" xr:uid="{00000000-0005-0000-0000-000021770000}"/>
    <cellStyle name="20% - Accent1 3 8 2 3 2 3 2" xfId="30683" xr:uid="{00000000-0005-0000-0000-000022770000}"/>
    <cellStyle name="20% - Accent1 3 8 2 3 2 4" xfId="30684" xr:uid="{00000000-0005-0000-0000-000023770000}"/>
    <cellStyle name="20% - Accent1 3 8 2 3 3" xfId="30685" xr:uid="{00000000-0005-0000-0000-000024770000}"/>
    <cellStyle name="20% - Accent1 3 8 2 3 3 2" xfId="30686" xr:uid="{00000000-0005-0000-0000-000025770000}"/>
    <cellStyle name="20% - Accent1 3 8 2 3 3 2 2" xfId="30687" xr:uid="{00000000-0005-0000-0000-000026770000}"/>
    <cellStyle name="20% - Accent1 3 8 2 3 3 2 2 2" xfId="30688" xr:uid="{00000000-0005-0000-0000-000027770000}"/>
    <cellStyle name="20% - Accent1 3 8 2 3 3 2 3" xfId="30689" xr:uid="{00000000-0005-0000-0000-000028770000}"/>
    <cellStyle name="20% - Accent1 3 8 2 3 3 3" xfId="30690" xr:uid="{00000000-0005-0000-0000-000029770000}"/>
    <cellStyle name="20% - Accent1 3 8 2 3 3 3 2" xfId="30691" xr:uid="{00000000-0005-0000-0000-00002A770000}"/>
    <cellStyle name="20% - Accent1 3 8 2 3 3 4" xfId="30692" xr:uid="{00000000-0005-0000-0000-00002B770000}"/>
    <cellStyle name="20% - Accent1 3 8 2 3 4" xfId="30693" xr:uid="{00000000-0005-0000-0000-00002C770000}"/>
    <cellStyle name="20% - Accent1 3 8 2 3 4 2" xfId="30694" xr:uid="{00000000-0005-0000-0000-00002D770000}"/>
    <cellStyle name="20% - Accent1 3 8 2 3 4 2 2" xfId="30695" xr:uid="{00000000-0005-0000-0000-00002E770000}"/>
    <cellStyle name="20% - Accent1 3 8 2 3 4 2 2 2" xfId="30696" xr:uid="{00000000-0005-0000-0000-00002F770000}"/>
    <cellStyle name="20% - Accent1 3 8 2 3 4 2 3" xfId="30697" xr:uid="{00000000-0005-0000-0000-000030770000}"/>
    <cellStyle name="20% - Accent1 3 8 2 3 4 3" xfId="30698" xr:uid="{00000000-0005-0000-0000-000031770000}"/>
    <cellStyle name="20% - Accent1 3 8 2 3 4 3 2" xfId="30699" xr:uid="{00000000-0005-0000-0000-000032770000}"/>
    <cellStyle name="20% - Accent1 3 8 2 3 4 4" xfId="30700" xr:uid="{00000000-0005-0000-0000-000033770000}"/>
    <cellStyle name="20% - Accent1 3 8 2 3 5" xfId="30701" xr:uid="{00000000-0005-0000-0000-000034770000}"/>
    <cellStyle name="20% - Accent1 3 8 2 3 5 2" xfId="30702" xr:uid="{00000000-0005-0000-0000-000035770000}"/>
    <cellStyle name="20% - Accent1 3 8 2 3 5 2 2" xfId="30703" xr:uid="{00000000-0005-0000-0000-000036770000}"/>
    <cellStyle name="20% - Accent1 3 8 2 3 5 3" xfId="30704" xr:uid="{00000000-0005-0000-0000-000037770000}"/>
    <cellStyle name="20% - Accent1 3 8 2 3 6" xfId="30705" xr:uid="{00000000-0005-0000-0000-000038770000}"/>
    <cellStyle name="20% - Accent1 3 8 2 3 6 2" xfId="30706" xr:uid="{00000000-0005-0000-0000-000039770000}"/>
    <cellStyle name="20% - Accent1 3 8 2 3 6 2 2" xfId="30707" xr:uid="{00000000-0005-0000-0000-00003A770000}"/>
    <cellStyle name="20% - Accent1 3 8 2 3 6 3" xfId="30708" xr:uid="{00000000-0005-0000-0000-00003B770000}"/>
    <cellStyle name="20% - Accent1 3 8 2 3 7" xfId="30709" xr:uid="{00000000-0005-0000-0000-00003C770000}"/>
    <cellStyle name="20% - Accent1 3 8 2 3 7 2" xfId="30710" xr:uid="{00000000-0005-0000-0000-00003D770000}"/>
    <cellStyle name="20% - Accent1 3 8 2 3 8" xfId="30711" xr:uid="{00000000-0005-0000-0000-00003E770000}"/>
    <cellStyle name="20% - Accent1 3 8 2 3 8 2" xfId="30712" xr:uid="{00000000-0005-0000-0000-00003F770000}"/>
    <cellStyle name="20% - Accent1 3 8 2 3 9" xfId="30713" xr:uid="{00000000-0005-0000-0000-000040770000}"/>
    <cellStyle name="20% - Accent1 3 8 2 4" xfId="30714" xr:uid="{00000000-0005-0000-0000-000041770000}"/>
    <cellStyle name="20% - Accent1 3 8 2 4 2" xfId="30715" xr:uid="{00000000-0005-0000-0000-000042770000}"/>
    <cellStyle name="20% - Accent1 3 8 2 4 2 2" xfId="30716" xr:uid="{00000000-0005-0000-0000-000043770000}"/>
    <cellStyle name="20% - Accent1 3 8 2 4 2 2 2" xfId="30717" xr:uid="{00000000-0005-0000-0000-000044770000}"/>
    <cellStyle name="20% - Accent1 3 8 2 4 2 3" xfId="30718" xr:uid="{00000000-0005-0000-0000-000045770000}"/>
    <cellStyle name="20% - Accent1 3 8 2 4 3" xfId="30719" xr:uid="{00000000-0005-0000-0000-000046770000}"/>
    <cellStyle name="20% - Accent1 3 8 2 4 3 2" xfId="30720" xr:uid="{00000000-0005-0000-0000-000047770000}"/>
    <cellStyle name="20% - Accent1 3 8 2 4 4" xfId="30721" xr:uid="{00000000-0005-0000-0000-000048770000}"/>
    <cellStyle name="20% - Accent1 3 8 2 5" xfId="30722" xr:uid="{00000000-0005-0000-0000-000049770000}"/>
    <cellStyle name="20% - Accent1 3 8 2 5 2" xfId="30723" xr:uid="{00000000-0005-0000-0000-00004A770000}"/>
    <cellStyle name="20% - Accent1 3 8 2 5 2 2" xfId="30724" xr:uid="{00000000-0005-0000-0000-00004B770000}"/>
    <cellStyle name="20% - Accent1 3 8 2 5 2 2 2" xfId="30725" xr:uid="{00000000-0005-0000-0000-00004C770000}"/>
    <cellStyle name="20% - Accent1 3 8 2 5 2 3" xfId="30726" xr:uid="{00000000-0005-0000-0000-00004D770000}"/>
    <cellStyle name="20% - Accent1 3 8 2 5 3" xfId="30727" xr:uid="{00000000-0005-0000-0000-00004E770000}"/>
    <cellStyle name="20% - Accent1 3 8 2 5 3 2" xfId="30728" xr:uid="{00000000-0005-0000-0000-00004F770000}"/>
    <cellStyle name="20% - Accent1 3 8 2 5 4" xfId="30729" xr:uid="{00000000-0005-0000-0000-000050770000}"/>
    <cellStyle name="20% - Accent1 3 8 2 6" xfId="30730" xr:uid="{00000000-0005-0000-0000-000051770000}"/>
    <cellStyle name="20% - Accent1 3 8 2 6 2" xfId="30731" xr:uid="{00000000-0005-0000-0000-000052770000}"/>
    <cellStyle name="20% - Accent1 3 8 2 6 2 2" xfId="30732" xr:uid="{00000000-0005-0000-0000-000053770000}"/>
    <cellStyle name="20% - Accent1 3 8 2 6 2 2 2" xfId="30733" xr:uid="{00000000-0005-0000-0000-000054770000}"/>
    <cellStyle name="20% - Accent1 3 8 2 6 2 3" xfId="30734" xr:uid="{00000000-0005-0000-0000-000055770000}"/>
    <cellStyle name="20% - Accent1 3 8 2 6 3" xfId="30735" xr:uid="{00000000-0005-0000-0000-000056770000}"/>
    <cellStyle name="20% - Accent1 3 8 2 6 3 2" xfId="30736" xr:uid="{00000000-0005-0000-0000-000057770000}"/>
    <cellStyle name="20% - Accent1 3 8 2 6 4" xfId="30737" xr:uid="{00000000-0005-0000-0000-000058770000}"/>
    <cellStyle name="20% - Accent1 3 8 2 7" xfId="30738" xr:uid="{00000000-0005-0000-0000-000059770000}"/>
    <cellStyle name="20% - Accent1 3 8 2 7 2" xfId="30739" xr:uid="{00000000-0005-0000-0000-00005A770000}"/>
    <cellStyle name="20% - Accent1 3 8 2 7 2 2" xfId="30740" xr:uid="{00000000-0005-0000-0000-00005B770000}"/>
    <cellStyle name="20% - Accent1 3 8 2 7 3" xfId="30741" xr:uid="{00000000-0005-0000-0000-00005C770000}"/>
    <cellStyle name="20% - Accent1 3 8 2 8" xfId="30742" xr:uid="{00000000-0005-0000-0000-00005D770000}"/>
    <cellStyle name="20% - Accent1 3 8 2 8 2" xfId="30743" xr:uid="{00000000-0005-0000-0000-00005E770000}"/>
    <cellStyle name="20% - Accent1 3 8 2 8 2 2" xfId="30744" xr:uid="{00000000-0005-0000-0000-00005F770000}"/>
    <cellStyle name="20% - Accent1 3 8 2 8 3" xfId="30745" xr:uid="{00000000-0005-0000-0000-000060770000}"/>
    <cellStyle name="20% - Accent1 3 8 2 9" xfId="30746" xr:uid="{00000000-0005-0000-0000-000061770000}"/>
    <cellStyle name="20% - Accent1 3 8 2 9 2" xfId="30747" xr:uid="{00000000-0005-0000-0000-000062770000}"/>
    <cellStyle name="20% - Accent1 3 8 3" xfId="30748" xr:uid="{00000000-0005-0000-0000-000063770000}"/>
    <cellStyle name="20% - Accent1 3 8 3 2" xfId="30749" xr:uid="{00000000-0005-0000-0000-000064770000}"/>
    <cellStyle name="20% - Accent1 3 8 3 2 2" xfId="30750" xr:uid="{00000000-0005-0000-0000-000065770000}"/>
    <cellStyle name="20% - Accent1 3 8 3 2 2 2" xfId="30751" xr:uid="{00000000-0005-0000-0000-000066770000}"/>
    <cellStyle name="20% - Accent1 3 8 3 2 2 2 2" xfId="30752" xr:uid="{00000000-0005-0000-0000-000067770000}"/>
    <cellStyle name="20% - Accent1 3 8 3 2 2 3" xfId="30753" xr:uid="{00000000-0005-0000-0000-000068770000}"/>
    <cellStyle name="20% - Accent1 3 8 3 2 3" xfId="30754" xr:uid="{00000000-0005-0000-0000-000069770000}"/>
    <cellStyle name="20% - Accent1 3 8 3 2 3 2" xfId="30755" xr:uid="{00000000-0005-0000-0000-00006A770000}"/>
    <cellStyle name="20% - Accent1 3 8 3 2 4" xfId="30756" xr:uid="{00000000-0005-0000-0000-00006B770000}"/>
    <cellStyle name="20% - Accent1 3 8 3 3" xfId="30757" xr:uid="{00000000-0005-0000-0000-00006C770000}"/>
    <cellStyle name="20% - Accent1 3 8 3 3 2" xfId="30758" xr:uid="{00000000-0005-0000-0000-00006D770000}"/>
    <cellStyle name="20% - Accent1 3 8 3 3 2 2" xfId="30759" xr:uid="{00000000-0005-0000-0000-00006E770000}"/>
    <cellStyle name="20% - Accent1 3 8 3 3 2 2 2" xfId="30760" xr:uid="{00000000-0005-0000-0000-00006F770000}"/>
    <cellStyle name="20% - Accent1 3 8 3 3 2 3" xfId="30761" xr:uid="{00000000-0005-0000-0000-000070770000}"/>
    <cellStyle name="20% - Accent1 3 8 3 3 3" xfId="30762" xr:uid="{00000000-0005-0000-0000-000071770000}"/>
    <cellStyle name="20% - Accent1 3 8 3 3 3 2" xfId="30763" xr:uid="{00000000-0005-0000-0000-000072770000}"/>
    <cellStyle name="20% - Accent1 3 8 3 3 4" xfId="30764" xr:uid="{00000000-0005-0000-0000-000073770000}"/>
    <cellStyle name="20% - Accent1 3 8 3 4" xfId="30765" xr:uid="{00000000-0005-0000-0000-000074770000}"/>
    <cellStyle name="20% - Accent1 3 8 3 4 2" xfId="30766" xr:uid="{00000000-0005-0000-0000-000075770000}"/>
    <cellStyle name="20% - Accent1 3 8 3 4 2 2" xfId="30767" xr:uid="{00000000-0005-0000-0000-000076770000}"/>
    <cellStyle name="20% - Accent1 3 8 3 4 2 2 2" xfId="30768" xr:uid="{00000000-0005-0000-0000-000077770000}"/>
    <cellStyle name="20% - Accent1 3 8 3 4 2 3" xfId="30769" xr:uid="{00000000-0005-0000-0000-000078770000}"/>
    <cellStyle name="20% - Accent1 3 8 3 4 3" xfId="30770" xr:uid="{00000000-0005-0000-0000-000079770000}"/>
    <cellStyle name="20% - Accent1 3 8 3 4 3 2" xfId="30771" xr:uid="{00000000-0005-0000-0000-00007A770000}"/>
    <cellStyle name="20% - Accent1 3 8 3 4 4" xfId="30772" xr:uid="{00000000-0005-0000-0000-00007B770000}"/>
    <cellStyle name="20% - Accent1 3 8 3 5" xfId="30773" xr:uid="{00000000-0005-0000-0000-00007C770000}"/>
    <cellStyle name="20% - Accent1 3 8 3 5 2" xfId="30774" xr:uid="{00000000-0005-0000-0000-00007D770000}"/>
    <cellStyle name="20% - Accent1 3 8 3 5 2 2" xfId="30775" xr:uid="{00000000-0005-0000-0000-00007E770000}"/>
    <cellStyle name="20% - Accent1 3 8 3 5 3" xfId="30776" xr:uid="{00000000-0005-0000-0000-00007F770000}"/>
    <cellStyle name="20% - Accent1 3 8 3 6" xfId="30777" xr:uid="{00000000-0005-0000-0000-000080770000}"/>
    <cellStyle name="20% - Accent1 3 8 3 6 2" xfId="30778" xr:uid="{00000000-0005-0000-0000-000081770000}"/>
    <cellStyle name="20% - Accent1 3 8 3 6 2 2" xfId="30779" xr:uid="{00000000-0005-0000-0000-000082770000}"/>
    <cellStyle name="20% - Accent1 3 8 3 6 3" xfId="30780" xr:uid="{00000000-0005-0000-0000-000083770000}"/>
    <cellStyle name="20% - Accent1 3 8 3 7" xfId="30781" xr:uid="{00000000-0005-0000-0000-000084770000}"/>
    <cellStyle name="20% - Accent1 3 8 3 7 2" xfId="30782" xr:uid="{00000000-0005-0000-0000-000085770000}"/>
    <cellStyle name="20% - Accent1 3 8 3 8" xfId="30783" xr:uid="{00000000-0005-0000-0000-000086770000}"/>
    <cellStyle name="20% - Accent1 3 8 3 8 2" xfId="30784" xr:uid="{00000000-0005-0000-0000-000087770000}"/>
    <cellStyle name="20% - Accent1 3 8 3 9" xfId="30785" xr:uid="{00000000-0005-0000-0000-000088770000}"/>
    <cellStyle name="20% - Accent1 3 8 4" xfId="30786" xr:uid="{00000000-0005-0000-0000-000089770000}"/>
    <cellStyle name="20% - Accent1 3 8 4 2" xfId="30787" xr:uid="{00000000-0005-0000-0000-00008A770000}"/>
    <cellStyle name="20% - Accent1 3 8 4 2 2" xfId="30788" xr:uid="{00000000-0005-0000-0000-00008B770000}"/>
    <cellStyle name="20% - Accent1 3 8 4 2 2 2" xfId="30789" xr:uid="{00000000-0005-0000-0000-00008C770000}"/>
    <cellStyle name="20% - Accent1 3 8 4 2 2 2 2" xfId="30790" xr:uid="{00000000-0005-0000-0000-00008D770000}"/>
    <cellStyle name="20% - Accent1 3 8 4 2 2 3" xfId="30791" xr:uid="{00000000-0005-0000-0000-00008E770000}"/>
    <cellStyle name="20% - Accent1 3 8 4 2 3" xfId="30792" xr:uid="{00000000-0005-0000-0000-00008F770000}"/>
    <cellStyle name="20% - Accent1 3 8 4 2 3 2" xfId="30793" xr:uid="{00000000-0005-0000-0000-000090770000}"/>
    <cellStyle name="20% - Accent1 3 8 4 2 4" xfId="30794" xr:uid="{00000000-0005-0000-0000-000091770000}"/>
    <cellStyle name="20% - Accent1 3 8 4 3" xfId="30795" xr:uid="{00000000-0005-0000-0000-000092770000}"/>
    <cellStyle name="20% - Accent1 3 8 4 3 2" xfId="30796" xr:uid="{00000000-0005-0000-0000-000093770000}"/>
    <cellStyle name="20% - Accent1 3 8 4 3 2 2" xfId="30797" xr:uid="{00000000-0005-0000-0000-000094770000}"/>
    <cellStyle name="20% - Accent1 3 8 4 3 2 2 2" xfId="30798" xr:uid="{00000000-0005-0000-0000-000095770000}"/>
    <cellStyle name="20% - Accent1 3 8 4 3 2 3" xfId="30799" xr:uid="{00000000-0005-0000-0000-000096770000}"/>
    <cellStyle name="20% - Accent1 3 8 4 3 3" xfId="30800" xr:uid="{00000000-0005-0000-0000-000097770000}"/>
    <cellStyle name="20% - Accent1 3 8 4 3 3 2" xfId="30801" xr:uid="{00000000-0005-0000-0000-000098770000}"/>
    <cellStyle name="20% - Accent1 3 8 4 3 4" xfId="30802" xr:uid="{00000000-0005-0000-0000-000099770000}"/>
    <cellStyle name="20% - Accent1 3 8 4 4" xfId="30803" xr:uid="{00000000-0005-0000-0000-00009A770000}"/>
    <cellStyle name="20% - Accent1 3 8 4 4 2" xfId="30804" xr:uid="{00000000-0005-0000-0000-00009B770000}"/>
    <cellStyle name="20% - Accent1 3 8 4 4 2 2" xfId="30805" xr:uid="{00000000-0005-0000-0000-00009C770000}"/>
    <cellStyle name="20% - Accent1 3 8 4 4 2 2 2" xfId="30806" xr:uid="{00000000-0005-0000-0000-00009D770000}"/>
    <cellStyle name="20% - Accent1 3 8 4 4 2 3" xfId="30807" xr:uid="{00000000-0005-0000-0000-00009E770000}"/>
    <cellStyle name="20% - Accent1 3 8 4 4 3" xfId="30808" xr:uid="{00000000-0005-0000-0000-00009F770000}"/>
    <cellStyle name="20% - Accent1 3 8 4 4 3 2" xfId="30809" xr:uid="{00000000-0005-0000-0000-0000A0770000}"/>
    <cellStyle name="20% - Accent1 3 8 4 4 4" xfId="30810" xr:uid="{00000000-0005-0000-0000-0000A1770000}"/>
    <cellStyle name="20% - Accent1 3 8 4 5" xfId="30811" xr:uid="{00000000-0005-0000-0000-0000A2770000}"/>
    <cellStyle name="20% - Accent1 3 8 4 5 2" xfId="30812" xr:uid="{00000000-0005-0000-0000-0000A3770000}"/>
    <cellStyle name="20% - Accent1 3 8 4 5 2 2" xfId="30813" xr:uid="{00000000-0005-0000-0000-0000A4770000}"/>
    <cellStyle name="20% - Accent1 3 8 4 5 3" xfId="30814" xr:uid="{00000000-0005-0000-0000-0000A5770000}"/>
    <cellStyle name="20% - Accent1 3 8 4 6" xfId="30815" xr:uid="{00000000-0005-0000-0000-0000A6770000}"/>
    <cellStyle name="20% - Accent1 3 8 4 6 2" xfId="30816" xr:uid="{00000000-0005-0000-0000-0000A7770000}"/>
    <cellStyle name="20% - Accent1 3 8 4 6 2 2" xfId="30817" xr:uid="{00000000-0005-0000-0000-0000A8770000}"/>
    <cellStyle name="20% - Accent1 3 8 4 6 3" xfId="30818" xr:uid="{00000000-0005-0000-0000-0000A9770000}"/>
    <cellStyle name="20% - Accent1 3 8 4 7" xfId="30819" xr:uid="{00000000-0005-0000-0000-0000AA770000}"/>
    <cellStyle name="20% - Accent1 3 8 4 7 2" xfId="30820" xr:uid="{00000000-0005-0000-0000-0000AB770000}"/>
    <cellStyle name="20% - Accent1 3 8 4 8" xfId="30821" xr:uid="{00000000-0005-0000-0000-0000AC770000}"/>
    <cellStyle name="20% - Accent1 3 8 4 8 2" xfId="30822" xr:uid="{00000000-0005-0000-0000-0000AD770000}"/>
    <cellStyle name="20% - Accent1 3 8 4 9" xfId="30823" xr:uid="{00000000-0005-0000-0000-0000AE770000}"/>
    <cellStyle name="20% - Accent1 3 8 5" xfId="30824" xr:uid="{00000000-0005-0000-0000-0000AF770000}"/>
    <cellStyle name="20% - Accent1 3 8 5 2" xfId="30825" xr:uid="{00000000-0005-0000-0000-0000B0770000}"/>
    <cellStyle name="20% - Accent1 3 8 5 2 2" xfId="30826" xr:uid="{00000000-0005-0000-0000-0000B1770000}"/>
    <cellStyle name="20% - Accent1 3 8 5 2 2 2" xfId="30827" xr:uid="{00000000-0005-0000-0000-0000B2770000}"/>
    <cellStyle name="20% - Accent1 3 8 5 2 3" xfId="30828" xr:uid="{00000000-0005-0000-0000-0000B3770000}"/>
    <cellStyle name="20% - Accent1 3 8 5 3" xfId="30829" xr:uid="{00000000-0005-0000-0000-0000B4770000}"/>
    <cellStyle name="20% - Accent1 3 8 5 3 2" xfId="30830" xr:uid="{00000000-0005-0000-0000-0000B5770000}"/>
    <cellStyle name="20% - Accent1 3 8 5 4" xfId="30831" xr:uid="{00000000-0005-0000-0000-0000B6770000}"/>
    <cellStyle name="20% - Accent1 3 8 6" xfId="30832" xr:uid="{00000000-0005-0000-0000-0000B7770000}"/>
    <cellStyle name="20% - Accent1 3 8 6 2" xfId="30833" xr:uid="{00000000-0005-0000-0000-0000B8770000}"/>
    <cellStyle name="20% - Accent1 3 8 6 2 2" xfId="30834" xr:uid="{00000000-0005-0000-0000-0000B9770000}"/>
    <cellStyle name="20% - Accent1 3 8 6 2 2 2" xfId="30835" xr:uid="{00000000-0005-0000-0000-0000BA770000}"/>
    <cellStyle name="20% - Accent1 3 8 6 2 3" xfId="30836" xr:uid="{00000000-0005-0000-0000-0000BB770000}"/>
    <cellStyle name="20% - Accent1 3 8 6 3" xfId="30837" xr:uid="{00000000-0005-0000-0000-0000BC770000}"/>
    <cellStyle name="20% - Accent1 3 8 6 3 2" xfId="30838" xr:uid="{00000000-0005-0000-0000-0000BD770000}"/>
    <cellStyle name="20% - Accent1 3 8 6 4" xfId="30839" xr:uid="{00000000-0005-0000-0000-0000BE770000}"/>
    <cellStyle name="20% - Accent1 3 8 7" xfId="30840" xr:uid="{00000000-0005-0000-0000-0000BF770000}"/>
    <cellStyle name="20% - Accent1 3 8 7 2" xfId="30841" xr:uid="{00000000-0005-0000-0000-0000C0770000}"/>
    <cellStyle name="20% - Accent1 3 8 7 2 2" xfId="30842" xr:uid="{00000000-0005-0000-0000-0000C1770000}"/>
    <cellStyle name="20% - Accent1 3 8 7 2 2 2" xfId="30843" xr:uid="{00000000-0005-0000-0000-0000C2770000}"/>
    <cellStyle name="20% - Accent1 3 8 7 2 3" xfId="30844" xr:uid="{00000000-0005-0000-0000-0000C3770000}"/>
    <cellStyle name="20% - Accent1 3 8 7 3" xfId="30845" xr:uid="{00000000-0005-0000-0000-0000C4770000}"/>
    <cellStyle name="20% - Accent1 3 8 7 3 2" xfId="30846" xr:uid="{00000000-0005-0000-0000-0000C5770000}"/>
    <cellStyle name="20% - Accent1 3 8 7 4" xfId="30847" xr:uid="{00000000-0005-0000-0000-0000C6770000}"/>
    <cellStyle name="20% - Accent1 3 8 8" xfId="30848" xr:uid="{00000000-0005-0000-0000-0000C7770000}"/>
    <cellStyle name="20% - Accent1 3 8 8 2" xfId="30849" xr:uid="{00000000-0005-0000-0000-0000C8770000}"/>
    <cellStyle name="20% - Accent1 3 8 8 2 2" xfId="30850" xr:uid="{00000000-0005-0000-0000-0000C9770000}"/>
    <cellStyle name="20% - Accent1 3 8 8 3" xfId="30851" xr:uid="{00000000-0005-0000-0000-0000CA770000}"/>
    <cellStyle name="20% - Accent1 3 8 9" xfId="30852" xr:uid="{00000000-0005-0000-0000-0000CB770000}"/>
    <cellStyle name="20% - Accent1 3 8 9 2" xfId="30853" xr:uid="{00000000-0005-0000-0000-0000CC770000}"/>
    <cellStyle name="20% - Accent1 3 8 9 2 2" xfId="30854" xr:uid="{00000000-0005-0000-0000-0000CD770000}"/>
    <cellStyle name="20% - Accent1 3 8 9 3" xfId="30855" xr:uid="{00000000-0005-0000-0000-0000CE770000}"/>
    <cellStyle name="20% - Accent1 3 9" xfId="30856" xr:uid="{00000000-0005-0000-0000-0000CF770000}"/>
    <cellStyle name="20% - Accent1 3 9 10" xfId="30857" xr:uid="{00000000-0005-0000-0000-0000D0770000}"/>
    <cellStyle name="20% - Accent1 3 9 10 2" xfId="30858" xr:uid="{00000000-0005-0000-0000-0000D1770000}"/>
    <cellStyle name="20% - Accent1 3 9 11" xfId="30859" xr:uid="{00000000-0005-0000-0000-0000D2770000}"/>
    <cellStyle name="20% - Accent1 3 9 2" xfId="30860" xr:uid="{00000000-0005-0000-0000-0000D3770000}"/>
    <cellStyle name="20% - Accent1 3 9 2 2" xfId="30861" xr:uid="{00000000-0005-0000-0000-0000D4770000}"/>
    <cellStyle name="20% - Accent1 3 9 2 2 2" xfId="30862" xr:uid="{00000000-0005-0000-0000-0000D5770000}"/>
    <cellStyle name="20% - Accent1 3 9 2 2 2 2" xfId="30863" xr:uid="{00000000-0005-0000-0000-0000D6770000}"/>
    <cellStyle name="20% - Accent1 3 9 2 2 2 2 2" xfId="30864" xr:uid="{00000000-0005-0000-0000-0000D7770000}"/>
    <cellStyle name="20% - Accent1 3 9 2 2 2 3" xfId="30865" xr:uid="{00000000-0005-0000-0000-0000D8770000}"/>
    <cellStyle name="20% - Accent1 3 9 2 2 3" xfId="30866" xr:uid="{00000000-0005-0000-0000-0000D9770000}"/>
    <cellStyle name="20% - Accent1 3 9 2 2 3 2" xfId="30867" xr:uid="{00000000-0005-0000-0000-0000DA770000}"/>
    <cellStyle name="20% - Accent1 3 9 2 2 4" xfId="30868" xr:uid="{00000000-0005-0000-0000-0000DB770000}"/>
    <cellStyle name="20% - Accent1 3 9 2 3" xfId="30869" xr:uid="{00000000-0005-0000-0000-0000DC770000}"/>
    <cellStyle name="20% - Accent1 3 9 2 3 2" xfId="30870" xr:uid="{00000000-0005-0000-0000-0000DD770000}"/>
    <cellStyle name="20% - Accent1 3 9 2 3 2 2" xfId="30871" xr:uid="{00000000-0005-0000-0000-0000DE770000}"/>
    <cellStyle name="20% - Accent1 3 9 2 3 2 2 2" xfId="30872" xr:uid="{00000000-0005-0000-0000-0000DF770000}"/>
    <cellStyle name="20% - Accent1 3 9 2 3 2 3" xfId="30873" xr:uid="{00000000-0005-0000-0000-0000E0770000}"/>
    <cellStyle name="20% - Accent1 3 9 2 3 3" xfId="30874" xr:uid="{00000000-0005-0000-0000-0000E1770000}"/>
    <cellStyle name="20% - Accent1 3 9 2 3 3 2" xfId="30875" xr:uid="{00000000-0005-0000-0000-0000E2770000}"/>
    <cellStyle name="20% - Accent1 3 9 2 3 4" xfId="30876" xr:uid="{00000000-0005-0000-0000-0000E3770000}"/>
    <cellStyle name="20% - Accent1 3 9 2 4" xfId="30877" xr:uid="{00000000-0005-0000-0000-0000E4770000}"/>
    <cellStyle name="20% - Accent1 3 9 2 4 2" xfId="30878" xr:uid="{00000000-0005-0000-0000-0000E5770000}"/>
    <cellStyle name="20% - Accent1 3 9 2 4 2 2" xfId="30879" xr:uid="{00000000-0005-0000-0000-0000E6770000}"/>
    <cellStyle name="20% - Accent1 3 9 2 4 2 2 2" xfId="30880" xr:uid="{00000000-0005-0000-0000-0000E7770000}"/>
    <cellStyle name="20% - Accent1 3 9 2 4 2 3" xfId="30881" xr:uid="{00000000-0005-0000-0000-0000E8770000}"/>
    <cellStyle name="20% - Accent1 3 9 2 4 3" xfId="30882" xr:uid="{00000000-0005-0000-0000-0000E9770000}"/>
    <cellStyle name="20% - Accent1 3 9 2 4 3 2" xfId="30883" xr:uid="{00000000-0005-0000-0000-0000EA770000}"/>
    <cellStyle name="20% - Accent1 3 9 2 4 4" xfId="30884" xr:uid="{00000000-0005-0000-0000-0000EB770000}"/>
    <cellStyle name="20% - Accent1 3 9 2 5" xfId="30885" xr:uid="{00000000-0005-0000-0000-0000EC770000}"/>
    <cellStyle name="20% - Accent1 3 9 2 5 2" xfId="30886" xr:uid="{00000000-0005-0000-0000-0000ED770000}"/>
    <cellStyle name="20% - Accent1 3 9 2 5 2 2" xfId="30887" xr:uid="{00000000-0005-0000-0000-0000EE770000}"/>
    <cellStyle name="20% - Accent1 3 9 2 5 3" xfId="30888" xr:uid="{00000000-0005-0000-0000-0000EF770000}"/>
    <cellStyle name="20% - Accent1 3 9 2 6" xfId="30889" xr:uid="{00000000-0005-0000-0000-0000F0770000}"/>
    <cellStyle name="20% - Accent1 3 9 2 6 2" xfId="30890" xr:uid="{00000000-0005-0000-0000-0000F1770000}"/>
    <cellStyle name="20% - Accent1 3 9 2 6 2 2" xfId="30891" xr:uid="{00000000-0005-0000-0000-0000F2770000}"/>
    <cellStyle name="20% - Accent1 3 9 2 6 3" xfId="30892" xr:uid="{00000000-0005-0000-0000-0000F3770000}"/>
    <cellStyle name="20% - Accent1 3 9 2 7" xfId="30893" xr:uid="{00000000-0005-0000-0000-0000F4770000}"/>
    <cellStyle name="20% - Accent1 3 9 2 7 2" xfId="30894" xr:uid="{00000000-0005-0000-0000-0000F5770000}"/>
    <cellStyle name="20% - Accent1 3 9 2 8" xfId="30895" xr:uid="{00000000-0005-0000-0000-0000F6770000}"/>
    <cellStyle name="20% - Accent1 3 9 2 8 2" xfId="30896" xr:uid="{00000000-0005-0000-0000-0000F7770000}"/>
    <cellStyle name="20% - Accent1 3 9 2 9" xfId="30897" xr:uid="{00000000-0005-0000-0000-0000F8770000}"/>
    <cellStyle name="20% - Accent1 3 9 3" xfId="30898" xr:uid="{00000000-0005-0000-0000-0000F9770000}"/>
    <cellStyle name="20% - Accent1 3 9 3 2" xfId="30899" xr:uid="{00000000-0005-0000-0000-0000FA770000}"/>
    <cellStyle name="20% - Accent1 3 9 3 2 2" xfId="30900" xr:uid="{00000000-0005-0000-0000-0000FB770000}"/>
    <cellStyle name="20% - Accent1 3 9 3 2 2 2" xfId="30901" xr:uid="{00000000-0005-0000-0000-0000FC770000}"/>
    <cellStyle name="20% - Accent1 3 9 3 2 2 2 2" xfId="30902" xr:uid="{00000000-0005-0000-0000-0000FD770000}"/>
    <cellStyle name="20% - Accent1 3 9 3 2 2 3" xfId="30903" xr:uid="{00000000-0005-0000-0000-0000FE770000}"/>
    <cellStyle name="20% - Accent1 3 9 3 2 3" xfId="30904" xr:uid="{00000000-0005-0000-0000-0000FF770000}"/>
    <cellStyle name="20% - Accent1 3 9 3 2 3 2" xfId="30905" xr:uid="{00000000-0005-0000-0000-000000780000}"/>
    <cellStyle name="20% - Accent1 3 9 3 2 4" xfId="30906" xr:uid="{00000000-0005-0000-0000-000001780000}"/>
    <cellStyle name="20% - Accent1 3 9 3 3" xfId="30907" xr:uid="{00000000-0005-0000-0000-000002780000}"/>
    <cellStyle name="20% - Accent1 3 9 3 3 2" xfId="30908" xr:uid="{00000000-0005-0000-0000-000003780000}"/>
    <cellStyle name="20% - Accent1 3 9 3 3 2 2" xfId="30909" xr:uid="{00000000-0005-0000-0000-000004780000}"/>
    <cellStyle name="20% - Accent1 3 9 3 3 2 2 2" xfId="30910" xr:uid="{00000000-0005-0000-0000-000005780000}"/>
    <cellStyle name="20% - Accent1 3 9 3 3 2 3" xfId="30911" xr:uid="{00000000-0005-0000-0000-000006780000}"/>
    <cellStyle name="20% - Accent1 3 9 3 3 3" xfId="30912" xr:uid="{00000000-0005-0000-0000-000007780000}"/>
    <cellStyle name="20% - Accent1 3 9 3 3 3 2" xfId="30913" xr:uid="{00000000-0005-0000-0000-000008780000}"/>
    <cellStyle name="20% - Accent1 3 9 3 3 4" xfId="30914" xr:uid="{00000000-0005-0000-0000-000009780000}"/>
    <cellStyle name="20% - Accent1 3 9 3 4" xfId="30915" xr:uid="{00000000-0005-0000-0000-00000A780000}"/>
    <cellStyle name="20% - Accent1 3 9 3 4 2" xfId="30916" xr:uid="{00000000-0005-0000-0000-00000B780000}"/>
    <cellStyle name="20% - Accent1 3 9 3 4 2 2" xfId="30917" xr:uid="{00000000-0005-0000-0000-00000C780000}"/>
    <cellStyle name="20% - Accent1 3 9 3 4 2 2 2" xfId="30918" xr:uid="{00000000-0005-0000-0000-00000D780000}"/>
    <cellStyle name="20% - Accent1 3 9 3 4 2 3" xfId="30919" xr:uid="{00000000-0005-0000-0000-00000E780000}"/>
    <cellStyle name="20% - Accent1 3 9 3 4 3" xfId="30920" xr:uid="{00000000-0005-0000-0000-00000F780000}"/>
    <cellStyle name="20% - Accent1 3 9 3 4 3 2" xfId="30921" xr:uid="{00000000-0005-0000-0000-000010780000}"/>
    <cellStyle name="20% - Accent1 3 9 3 4 4" xfId="30922" xr:uid="{00000000-0005-0000-0000-000011780000}"/>
    <cellStyle name="20% - Accent1 3 9 3 5" xfId="30923" xr:uid="{00000000-0005-0000-0000-000012780000}"/>
    <cellStyle name="20% - Accent1 3 9 3 5 2" xfId="30924" xr:uid="{00000000-0005-0000-0000-000013780000}"/>
    <cellStyle name="20% - Accent1 3 9 3 5 2 2" xfId="30925" xr:uid="{00000000-0005-0000-0000-000014780000}"/>
    <cellStyle name="20% - Accent1 3 9 3 5 3" xfId="30926" xr:uid="{00000000-0005-0000-0000-000015780000}"/>
    <cellStyle name="20% - Accent1 3 9 3 6" xfId="30927" xr:uid="{00000000-0005-0000-0000-000016780000}"/>
    <cellStyle name="20% - Accent1 3 9 3 6 2" xfId="30928" xr:uid="{00000000-0005-0000-0000-000017780000}"/>
    <cellStyle name="20% - Accent1 3 9 3 6 2 2" xfId="30929" xr:uid="{00000000-0005-0000-0000-000018780000}"/>
    <cellStyle name="20% - Accent1 3 9 3 6 3" xfId="30930" xr:uid="{00000000-0005-0000-0000-000019780000}"/>
    <cellStyle name="20% - Accent1 3 9 3 7" xfId="30931" xr:uid="{00000000-0005-0000-0000-00001A780000}"/>
    <cellStyle name="20% - Accent1 3 9 3 7 2" xfId="30932" xr:uid="{00000000-0005-0000-0000-00001B780000}"/>
    <cellStyle name="20% - Accent1 3 9 3 8" xfId="30933" xr:uid="{00000000-0005-0000-0000-00001C780000}"/>
    <cellStyle name="20% - Accent1 3 9 3 8 2" xfId="30934" xr:uid="{00000000-0005-0000-0000-00001D780000}"/>
    <cellStyle name="20% - Accent1 3 9 3 9" xfId="30935" xr:uid="{00000000-0005-0000-0000-00001E780000}"/>
    <cellStyle name="20% - Accent1 3 9 4" xfId="30936" xr:uid="{00000000-0005-0000-0000-00001F780000}"/>
    <cellStyle name="20% - Accent1 3 9 4 2" xfId="30937" xr:uid="{00000000-0005-0000-0000-000020780000}"/>
    <cellStyle name="20% - Accent1 3 9 4 2 2" xfId="30938" xr:uid="{00000000-0005-0000-0000-000021780000}"/>
    <cellStyle name="20% - Accent1 3 9 4 2 2 2" xfId="30939" xr:uid="{00000000-0005-0000-0000-000022780000}"/>
    <cellStyle name="20% - Accent1 3 9 4 2 3" xfId="30940" xr:uid="{00000000-0005-0000-0000-000023780000}"/>
    <cellStyle name="20% - Accent1 3 9 4 3" xfId="30941" xr:uid="{00000000-0005-0000-0000-000024780000}"/>
    <cellStyle name="20% - Accent1 3 9 4 3 2" xfId="30942" xr:uid="{00000000-0005-0000-0000-000025780000}"/>
    <cellStyle name="20% - Accent1 3 9 4 4" xfId="30943" xr:uid="{00000000-0005-0000-0000-000026780000}"/>
    <cellStyle name="20% - Accent1 3 9 5" xfId="30944" xr:uid="{00000000-0005-0000-0000-000027780000}"/>
    <cellStyle name="20% - Accent1 3 9 5 2" xfId="30945" xr:uid="{00000000-0005-0000-0000-000028780000}"/>
    <cellStyle name="20% - Accent1 3 9 5 2 2" xfId="30946" xr:uid="{00000000-0005-0000-0000-000029780000}"/>
    <cellStyle name="20% - Accent1 3 9 5 2 2 2" xfId="30947" xr:uid="{00000000-0005-0000-0000-00002A780000}"/>
    <cellStyle name="20% - Accent1 3 9 5 2 3" xfId="30948" xr:uid="{00000000-0005-0000-0000-00002B780000}"/>
    <cellStyle name="20% - Accent1 3 9 5 3" xfId="30949" xr:uid="{00000000-0005-0000-0000-00002C780000}"/>
    <cellStyle name="20% - Accent1 3 9 5 3 2" xfId="30950" xr:uid="{00000000-0005-0000-0000-00002D780000}"/>
    <cellStyle name="20% - Accent1 3 9 5 4" xfId="30951" xr:uid="{00000000-0005-0000-0000-00002E780000}"/>
    <cellStyle name="20% - Accent1 3 9 6" xfId="30952" xr:uid="{00000000-0005-0000-0000-00002F780000}"/>
    <cellStyle name="20% - Accent1 3 9 6 2" xfId="30953" xr:uid="{00000000-0005-0000-0000-000030780000}"/>
    <cellStyle name="20% - Accent1 3 9 6 2 2" xfId="30954" xr:uid="{00000000-0005-0000-0000-000031780000}"/>
    <cellStyle name="20% - Accent1 3 9 6 2 2 2" xfId="30955" xr:uid="{00000000-0005-0000-0000-000032780000}"/>
    <cellStyle name="20% - Accent1 3 9 6 2 3" xfId="30956" xr:uid="{00000000-0005-0000-0000-000033780000}"/>
    <cellStyle name="20% - Accent1 3 9 6 3" xfId="30957" xr:uid="{00000000-0005-0000-0000-000034780000}"/>
    <cellStyle name="20% - Accent1 3 9 6 3 2" xfId="30958" xr:uid="{00000000-0005-0000-0000-000035780000}"/>
    <cellStyle name="20% - Accent1 3 9 6 4" xfId="30959" xr:uid="{00000000-0005-0000-0000-000036780000}"/>
    <cellStyle name="20% - Accent1 3 9 7" xfId="30960" xr:uid="{00000000-0005-0000-0000-000037780000}"/>
    <cellStyle name="20% - Accent1 3 9 7 2" xfId="30961" xr:uid="{00000000-0005-0000-0000-000038780000}"/>
    <cellStyle name="20% - Accent1 3 9 7 2 2" xfId="30962" xr:uid="{00000000-0005-0000-0000-000039780000}"/>
    <cellStyle name="20% - Accent1 3 9 7 3" xfId="30963" xr:uid="{00000000-0005-0000-0000-00003A780000}"/>
    <cellStyle name="20% - Accent1 3 9 8" xfId="30964" xr:uid="{00000000-0005-0000-0000-00003B780000}"/>
    <cellStyle name="20% - Accent1 3 9 8 2" xfId="30965" xr:uid="{00000000-0005-0000-0000-00003C780000}"/>
    <cellStyle name="20% - Accent1 3 9 8 2 2" xfId="30966" xr:uid="{00000000-0005-0000-0000-00003D780000}"/>
    <cellStyle name="20% - Accent1 3 9 8 3" xfId="30967" xr:uid="{00000000-0005-0000-0000-00003E780000}"/>
    <cellStyle name="20% - Accent1 3 9 9" xfId="30968" xr:uid="{00000000-0005-0000-0000-00003F780000}"/>
    <cellStyle name="20% - Accent1 3 9 9 2" xfId="30969" xr:uid="{00000000-0005-0000-0000-000040780000}"/>
    <cellStyle name="20% - Accent1 4" xfId="30970" xr:uid="{00000000-0005-0000-0000-000041780000}"/>
    <cellStyle name="20% - Accent1 4 10" xfId="30971" xr:uid="{00000000-0005-0000-0000-000042780000}"/>
    <cellStyle name="20% - Accent1 4 10 10" xfId="30972" xr:uid="{00000000-0005-0000-0000-000043780000}"/>
    <cellStyle name="20% - Accent1 4 10 10 2" xfId="30973" xr:uid="{00000000-0005-0000-0000-000044780000}"/>
    <cellStyle name="20% - Accent1 4 10 11" xfId="30974" xr:uid="{00000000-0005-0000-0000-000045780000}"/>
    <cellStyle name="20% - Accent1 4 10 2" xfId="30975" xr:uid="{00000000-0005-0000-0000-000046780000}"/>
    <cellStyle name="20% - Accent1 4 10 2 2" xfId="30976" xr:uid="{00000000-0005-0000-0000-000047780000}"/>
    <cellStyle name="20% - Accent1 4 10 2 2 2" xfId="30977" xr:uid="{00000000-0005-0000-0000-000048780000}"/>
    <cellStyle name="20% - Accent1 4 10 2 2 2 2" xfId="30978" xr:uid="{00000000-0005-0000-0000-000049780000}"/>
    <cellStyle name="20% - Accent1 4 10 2 2 2 2 2" xfId="30979" xr:uid="{00000000-0005-0000-0000-00004A780000}"/>
    <cellStyle name="20% - Accent1 4 10 2 2 2 3" xfId="30980" xr:uid="{00000000-0005-0000-0000-00004B780000}"/>
    <cellStyle name="20% - Accent1 4 10 2 2 3" xfId="30981" xr:uid="{00000000-0005-0000-0000-00004C780000}"/>
    <cellStyle name="20% - Accent1 4 10 2 2 3 2" xfId="30982" xr:uid="{00000000-0005-0000-0000-00004D780000}"/>
    <cellStyle name="20% - Accent1 4 10 2 2 4" xfId="30983" xr:uid="{00000000-0005-0000-0000-00004E780000}"/>
    <cellStyle name="20% - Accent1 4 10 2 3" xfId="30984" xr:uid="{00000000-0005-0000-0000-00004F780000}"/>
    <cellStyle name="20% - Accent1 4 10 2 3 2" xfId="30985" xr:uid="{00000000-0005-0000-0000-000050780000}"/>
    <cellStyle name="20% - Accent1 4 10 2 3 2 2" xfId="30986" xr:uid="{00000000-0005-0000-0000-000051780000}"/>
    <cellStyle name="20% - Accent1 4 10 2 3 2 2 2" xfId="30987" xr:uid="{00000000-0005-0000-0000-000052780000}"/>
    <cellStyle name="20% - Accent1 4 10 2 3 2 3" xfId="30988" xr:uid="{00000000-0005-0000-0000-000053780000}"/>
    <cellStyle name="20% - Accent1 4 10 2 3 3" xfId="30989" xr:uid="{00000000-0005-0000-0000-000054780000}"/>
    <cellStyle name="20% - Accent1 4 10 2 3 3 2" xfId="30990" xr:uid="{00000000-0005-0000-0000-000055780000}"/>
    <cellStyle name="20% - Accent1 4 10 2 3 4" xfId="30991" xr:uid="{00000000-0005-0000-0000-000056780000}"/>
    <cellStyle name="20% - Accent1 4 10 2 4" xfId="30992" xr:uid="{00000000-0005-0000-0000-000057780000}"/>
    <cellStyle name="20% - Accent1 4 10 2 4 2" xfId="30993" xr:uid="{00000000-0005-0000-0000-000058780000}"/>
    <cellStyle name="20% - Accent1 4 10 2 4 2 2" xfId="30994" xr:uid="{00000000-0005-0000-0000-000059780000}"/>
    <cellStyle name="20% - Accent1 4 10 2 4 2 2 2" xfId="30995" xr:uid="{00000000-0005-0000-0000-00005A780000}"/>
    <cellStyle name="20% - Accent1 4 10 2 4 2 3" xfId="30996" xr:uid="{00000000-0005-0000-0000-00005B780000}"/>
    <cellStyle name="20% - Accent1 4 10 2 4 3" xfId="30997" xr:uid="{00000000-0005-0000-0000-00005C780000}"/>
    <cellStyle name="20% - Accent1 4 10 2 4 3 2" xfId="30998" xr:uid="{00000000-0005-0000-0000-00005D780000}"/>
    <cellStyle name="20% - Accent1 4 10 2 4 4" xfId="30999" xr:uid="{00000000-0005-0000-0000-00005E780000}"/>
    <cellStyle name="20% - Accent1 4 10 2 5" xfId="31000" xr:uid="{00000000-0005-0000-0000-00005F780000}"/>
    <cellStyle name="20% - Accent1 4 10 2 5 2" xfId="31001" xr:uid="{00000000-0005-0000-0000-000060780000}"/>
    <cellStyle name="20% - Accent1 4 10 2 5 2 2" xfId="31002" xr:uid="{00000000-0005-0000-0000-000061780000}"/>
    <cellStyle name="20% - Accent1 4 10 2 5 3" xfId="31003" xr:uid="{00000000-0005-0000-0000-000062780000}"/>
    <cellStyle name="20% - Accent1 4 10 2 6" xfId="31004" xr:uid="{00000000-0005-0000-0000-000063780000}"/>
    <cellStyle name="20% - Accent1 4 10 2 6 2" xfId="31005" xr:uid="{00000000-0005-0000-0000-000064780000}"/>
    <cellStyle name="20% - Accent1 4 10 2 6 2 2" xfId="31006" xr:uid="{00000000-0005-0000-0000-000065780000}"/>
    <cellStyle name="20% - Accent1 4 10 2 6 3" xfId="31007" xr:uid="{00000000-0005-0000-0000-000066780000}"/>
    <cellStyle name="20% - Accent1 4 10 2 7" xfId="31008" xr:uid="{00000000-0005-0000-0000-000067780000}"/>
    <cellStyle name="20% - Accent1 4 10 2 7 2" xfId="31009" xr:uid="{00000000-0005-0000-0000-000068780000}"/>
    <cellStyle name="20% - Accent1 4 10 2 8" xfId="31010" xr:uid="{00000000-0005-0000-0000-000069780000}"/>
    <cellStyle name="20% - Accent1 4 10 2 8 2" xfId="31011" xr:uid="{00000000-0005-0000-0000-00006A780000}"/>
    <cellStyle name="20% - Accent1 4 10 2 9" xfId="31012" xr:uid="{00000000-0005-0000-0000-00006B780000}"/>
    <cellStyle name="20% - Accent1 4 10 3" xfId="31013" xr:uid="{00000000-0005-0000-0000-00006C780000}"/>
    <cellStyle name="20% - Accent1 4 10 3 2" xfId="31014" xr:uid="{00000000-0005-0000-0000-00006D780000}"/>
    <cellStyle name="20% - Accent1 4 10 3 2 2" xfId="31015" xr:uid="{00000000-0005-0000-0000-00006E780000}"/>
    <cellStyle name="20% - Accent1 4 10 3 2 2 2" xfId="31016" xr:uid="{00000000-0005-0000-0000-00006F780000}"/>
    <cellStyle name="20% - Accent1 4 10 3 2 2 2 2" xfId="31017" xr:uid="{00000000-0005-0000-0000-000070780000}"/>
    <cellStyle name="20% - Accent1 4 10 3 2 2 3" xfId="31018" xr:uid="{00000000-0005-0000-0000-000071780000}"/>
    <cellStyle name="20% - Accent1 4 10 3 2 3" xfId="31019" xr:uid="{00000000-0005-0000-0000-000072780000}"/>
    <cellStyle name="20% - Accent1 4 10 3 2 3 2" xfId="31020" xr:uid="{00000000-0005-0000-0000-000073780000}"/>
    <cellStyle name="20% - Accent1 4 10 3 2 4" xfId="31021" xr:uid="{00000000-0005-0000-0000-000074780000}"/>
    <cellStyle name="20% - Accent1 4 10 3 3" xfId="31022" xr:uid="{00000000-0005-0000-0000-000075780000}"/>
    <cellStyle name="20% - Accent1 4 10 3 3 2" xfId="31023" xr:uid="{00000000-0005-0000-0000-000076780000}"/>
    <cellStyle name="20% - Accent1 4 10 3 3 2 2" xfId="31024" xr:uid="{00000000-0005-0000-0000-000077780000}"/>
    <cellStyle name="20% - Accent1 4 10 3 3 2 2 2" xfId="31025" xr:uid="{00000000-0005-0000-0000-000078780000}"/>
    <cellStyle name="20% - Accent1 4 10 3 3 2 3" xfId="31026" xr:uid="{00000000-0005-0000-0000-000079780000}"/>
    <cellStyle name="20% - Accent1 4 10 3 3 3" xfId="31027" xr:uid="{00000000-0005-0000-0000-00007A780000}"/>
    <cellStyle name="20% - Accent1 4 10 3 3 3 2" xfId="31028" xr:uid="{00000000-0005-0000-0000-00007B780000}"/>
    <cellStyle name="20% - Accent1 4 10 3 3 4" xfId="31029" xr:uid="{00000000-0005-0000-0000-00007C780000}"/>
    <cellStyle name="20% - Accent1 4 10 3 4" xfId="31030" xr:uid="{00000000-0005-0000-0000-00007D780000}"/>
    <cellStyle name="20% - Accent1 4 10 3 4 2" xfId="31031" xr:uid="{00000000-0005-0000-0000-00007E780000}"/>
    <cellStyle name="20% - Accent1 4 10 3 4 2 2" xfId="31032" xr:uid="{00000000-0005-0000-0000-00007F780000}"/>
    <cellStyle name="20% - Accent1 4 10 3 4 2 2 2" xfId="31033" xr:uid="{00000000-0005-0000-0000-000080780000}"/>
    <cellStyle name="20% - Accent1 4 10 3 4 2 3" xfId="31034" xr:uid="{00000000-0005-0000-0000-000081780000}"/>
    <cellStyle name="20% - Accent1 4 10 3 4 3" xfId="31035" xr:uid="{00000000-0005-0000-0000-000082780000}"/>
    <cellStyle name="20% - Accent1 4 10 3 4 3 2" xfId="31036" xr:uid="{00000000-0005-0000-0000-000083780000}"/>
    <cellStyle name="20% - Accent1 4 10 3 4 4" xfId="31037" xr:uid="{00000000-0005-0000-0000-000084780000}"/>
    <cellStyle name="20% - Accent1 4 10 3 5" xfId="31038" xr:uid="{00000000-0005-0000-0000-000085780000}"/>
    <cellStyle name="20% - Accent1 4 10 3 5 2" xfId="31039" xr:uid="{00000000-0005-0000-0000-000086780000}"/>
    <cellStyle name="20% - Accent1 4 10 3 5 2 2" xfId="31040" xr:uid="{00000000-0005-0000-0000-000087780000}"/>
    <cellStyle name="20% - Accent1 4 10 3 5 3" xfId="31041" xr:uid="{00000000-0005-0000-0000-000088780000}"/>
    <cellStyle name="20% - Accent1 4 10 3 6" xfId="31042" xr:uid="{00000000-0005-0000-0000-000089780000}"/>
    <cellStyle name="20% - Accent1 4 10 3 6 2" xfId="31043" xr:uid="{00000000-0005-0000-0000-00008A780000}"/>
    <cellStyle name="20% - Accent1 4 10 3 6 2 2" xfId="31044" xr:uid="{00000000-0005-0000-0000-00008B780000}"/>
    <cellStyle name="20% - Accent1 4 10 3 6 3" xfId="31045" xr:uid="{00000000-0005-0000-0000-00008C780000}"/>
    <cellStyle name="20% - Accent1 4 10 3 7" xfId="31046" xr:uid="{00000000-0005-0000-0000-00008D780000}"/>
    <cellStyle name="20% - Accent1 4 10 3 7 2" xfId="31047" xr:uid="{00000000-0005-0000-0000-00008E780000}"/>
    <cellStyle name="20% - Accent1 4 10 3 8" xfId="31048" xr:uid="{00000000-0005-0000-0000-00008F780000}"/>
    <cellStyle name="20% - Accent1 4 10 3 8 2" xfId="31049" xr:uid="{00000000-0005-0000-0000-000090780000}"/>
    <cellStyle name="20% - Accent1 4 10 3 9" xfId="31050" xr:uid="{00000000-0005-0000-0000-000091780000}"/>
    <cellStyle name="20% - Accent1 4 10 4" xfId="31051" xr:uid="{00000000-0005-0000-0000-000092780000}"/>
    <cellStyle name="20% - Accent1 4 10 4 2" xfId="31052" xr:uid="{00000000-0005-0000-0000-000093780000}"/>
    <cellStyle name="20% - Accent1 4 10 4 2 2" xfId="31053" xr:uid="{00000000-0005-0000-0000-000094780000}"/>
    <cellStyle name="20% - Accent1 4 10 4 2 2 2" xfId="31054" xr:uid="{00000000-0005-0000-0000-000095780000}"/>
    <cellStyle name="20% - Accent1 4 10 4 2 3" xfId="31055" xr:uid="{00000000-0005-0000-0000-000096780000}"/>
    <cellStyle name="20% - Accent1 4 10 4 3" xfId="31056" xr:uid="{00000000-0005-0000-0000-000097780000}"/>
    <cellStyle name="20% - Accent1 4 10 4 3 2" xfId="31057" xr:uid="{00000000-0005-0000-0000-000098780000}"/>
    <cellStyle name="20% - Accent1 4 10 4 4" xfId="31058" xr:uid="{00000000-0005-0000-0000-000099780000}"/>
    <cellStyle name="20% - Accent1 4 10 5" xfId="31059" xr:uid="{00000000-0005-0000-0000-00009A780000}"/>
    <cellStyle name="20% - Accent1 4 10 5 2" xfId="31060" xr:uid="{00000000-0005-0000-0000-00009B780000}"/>
    <cellStyle name="20% - Accent1 4 10 5 2 2" xfId="31061" xr:uid="{00000000-0005-0000-0000-00009C780000}"/>
    <cellStyle name="20% - Accent1 4 10 5 2 2 2" xfId="31062" xr:uid="{00000000-0005-0000-0000-00009D780000}"/>
    <cellStyle name="20% - Accent1 4 10 5 2 3" xfId="31063" xr:uid="{00000000-0005-0000-0000-00009E780000}"/>
    <cellStyle name="20% - Accent1 4 10 5 3" xfId="31064" xr:uid="{00000000-0005-0000-0000-00009F780000}"/>
    <cellStyle name="20% - Accent1 4 10 5 3 2" xfId="31065" xr:uid="{00000000-0005-0000-0000-0000A0780000}"/>
    <cellStyle name="20% - Accent1 4 10 5 4" xfId="31066" xr:uid="{00000000-0005-0000-0000-0000A1780000}"/>
    <cellStyle name="20% - Accent1 4 10 6" xfId="31067" xr:uid="{00000000-0005-0000-0000-0000A2780000}"/>
    <cellStyle name="20% - Accent1 4 10 6 2" xfId="31068" xr:uid="{00000000-0005-0000-0000-0000A3780000}"/>
    <cellStyle name="20% - Accent1 4 10 6 2 2" xfId="31069" xr:uid="{00000000-0005-0000-0000-0000A4780000}"/>
    <cellStyle name="20% - Accent1 4 10 6 2 2 2" xfId="31070" xr:uid="{00000000-0005-0000-0000-0000A5780000}"/>
    <cellStyle name="20% - Accent1 4 10 6 2 3" xfId="31071" xr:uid="{00000000-0005-0000-0000-0000A6780000}"/>
    <cellStyle name="20% - Accent1 4 10 6 3" xfId="31072" xr:uid="{00000000-0005-0000-0000-0000A7780000}"/>
    <cellStyle name="20% - Accent1 4 10 6 3 2" xfId="31073" xr:uid="{00000000-0005-0000-0000-0000A8780000}"/>
    <cellStyle name="20% - Accent1 4 10 6 4" xfId="31074" xr:uid="{00000000-0005-0000-0000-0000A9780000}"/>
    <cellStyle name="20% - Accent1 4 10 7" xfId="31075" xr:uid="{00000000-0005-0000-0000-0000AA780000}"/>
    <cellStyle name="20% - Accent1 4 10 7 2" xfId="31076" xr:uid="{00000000-0005-0000-0000-0000AB780000}"/>
    <cellStyle name="20% - Accent1 4 10 7 2 2" xfId="31077" xr:uid="{00000000-0005-0000-0000-0000AC780000}"/>
    <cellStyle name="20% - Accent1 4 10 7 3" xfId="31078" xr:uid="{00000000-0005-0000-0000-0000AD780000}"/>
    <cellStyle name="20% - Accent1 4 10 8" xfId="31079" xr:uid="{00000000-0005-0000-0000-0000AE780000}"/>
    <cellStyle name="20% - Accent1 4 10 8 2" xfId="31080" xr:uid="{00000000-0005-0000-0000-0000AF780000}"/>
    <cellStyle name="20% - Accent1 4 10 8 2 2" xfId="31081" xr:uid="{00000000-0005-0000-0000-0000B0780000}"/>
    <cellStyle name="20% - Accent1 4 10 8 3" xfId="31082" xr:uid="{00000000-0005-0000-0000-0000B1780000}"/>
    <cellStyle name="20% - Accent1 4 10 9" xfId="31083" xr:uid="{00000000-0005-0000-0000-0000B2780000}"/>
    <cellStyle name="20% - Accent1 4 10 9 2" xfId="31084" xr:uid="{00000000-0005-0000-0000-0000B3780000}"/>
    <cellStyle name="20% - Accent1 4 11" xfId="31085" xr:uid="{00000000-0005-0000-0000-0000B4780000}"/>
    <cellStyle name="20% - Accent1 4 11 10" xfId="31086" xr:uid="{00000000-0005-0000-0000-0000B5780000}"/>
    <cellStyle name="20% - Accent1 4 11 10 2" xfId="31087" xr:uid="{00000000-0005-0000-0000-0000B6780000}"/>
    <cellStyle name="20% - Accent1 4 11 11" xfId="31088" xr:uid="{00000000-0005-0000-0000-0000B7780000}"/>
    <cellStyle name="20% - Accent1 4 11 2" xfId="31089" xr:uid="{00000000-0005-0000-0000-0000B8780000}"/>
    <cellStyle name="20% - Accent1 4 11 2 2" xfId="31090" xr:uid="{00000000-0005-0000-0000-0000B9780000}"/>
    <cellStyle name="20% - Accent1 4 11 2 2 2" xfId="31091" xr:uid="{00000000-0005-0000-0000-0000BA780000}"/>
    <cellStyle name="20% - Accent1 4 11 2 2 2 2" xfId="31092" xr:uid="{00000000-0005-0000-0000-0000BB780000}"/>
    <cellStyle name="20% - Accent1 4 11 2 2 2 2 2" xfId="31093" xr:uid="{00000000-0005-0000-0000-0000BC780000}"/>
    <cellStyle name="20% - Accent1 4 11 2 2 2 3" xfId="31094" xr:uid="{00000000-0005-0000-0000-0000BD780000}"/>
    <cellStyle name="20% - Accent1 4 11 2 2 3" xfId="31095" xr:uid="{00000000-0005-0000-0000-0000BE780000}"/>
    <cellStyle name="20% - Accent1 4 11 2 2 3 2" xfId="31096" xr:uid="{00000000-0005-0000-0000-0000BF780000}"/>
    <cellStyle name="20% - Accent1 4 11 2 2 4" xfId="31097" xr:uid="{00000000-0005-0000-0000-0000C0780000}"/>
    <cellStyle name="20% - Accent1 4 11 2 3" xfId="31098" xr:uid="{00000000-0005-0000-0000-0000C1780000}"/>
    <cellStyle name="20% - Accent1 4 11 2 3 2" xfId="31099" xr:uid="{00000000-0005-0000-0000-0000C2780000}"/>
    <cellStyle name="20% - Accent1 4 11 2 3 2 2" xfId="31100" xr:uid="{00000000-0005-0000-0000-0000C3780000}"/>
    <cellStyle name="20% - Accent1 4 11 2 3 2 2 2" xfId="31101" xr:uid="{00000000-0005-0000-0000-0000C4780000}"/>
    <cellStyle name="20% - Accent1 4 11 2 3 2 3" xfId="31102" xr:uid="{00000000-0005-0000-0000-0000C5780000}"/>
    <cellStyle name="20% - Accent1 4 11 2 3 3" xfId="31103" xr:uid="{00000000-0005-0000-0000-0000C6780000}"/>
    <cellStyle name="20% - Accent1 4 11 2 3 3 2" xfId="31104" xr:uid="{00000000-0005-0000-0000-0000C7780000}"/>
    <cellStyle name="20% - Accent1 4 11 2 3 4" xfId="31105" xr:uid="{00000000-0005-0000-0000-0000C8780000}"/>
    <cellStyle name="20% - Accent1 4 11 2 4" xfId="31106" xr:uid="{00000000-0005-0000-0000-0000C9780000}"/>
    <cellStyle name="20% - Accent1 4 11 2 4 2" xfId="31107" xr:uid="{00000000-0005-0000-0000-0000CA780000}"/>
    <cellStyle name="20% - Accent1 4 11 2 4 2 2" xfId="31108" xr:uid="{00000000-0005-0000-0000-0000CB780000}"/>
    <cellStyle name="20% - Accent1 4 11 2 4 2 2 2" xfId="31109" xr:uid="{00000000-0005-0000-0000-0000CC780000}"/>
    <cellStyle name="20% - Accent1 4 11 2 4 2 3" xfId="31110" xr:uid="{00000000-0005-0000-0000-0000CD780000}"/>
    <cellStyle name="20% - Accent1 4 11 2 4 3" xfId="31111" xr:uid="{00000000-0005-0000-0000-0000CE780000}"/>
    <cellStyle name="20% - Accent1 4 11 2 4 3 2" xfId="31112" xr:uid="{00000000-0005-0000-0000-0000CF780000}"/>
    <cellStyle name="20% - Accent1 4 11 2 4 4" xfId="31113" xr:uid="{00000000-0005-0000-0000-0000D0780000}"/>
    <cellStyle name="20% - Accent1 4 11 2 5" xfId="31114" xr:uid="{00000000-0005-0000-0000-0000D1780000}"/>
    <cellStyle name="20% - Accent1 4 11 2 5 2" xfId="31115" xr:uid="{00000000-0005-0000-0000-0000D2780000}"/>
    <cellStyle name="20% - Accent1 4 11 2 5 2 2" xfId="31116" xr:uid="{00000000-0005-0000-0000-0000D3780000}"/>
    <cellStyle name="20% - Accent1 4 11 2 5 3" xfId="31117" xr:uid="{00000000-0005-0000-0000-0000D4780000}"/>
    <cellStyle name="20% - Accent1 4 11 2 6" xfId="31118" xr:uid="{00000000-0005-0000-0000-0000D5780000}"/>
    <cellStyle name="20% - Accent1 4 11 2 6 2" xfId="31119" xr:uid="{00000000-0005-0000-0000-0000D6780000}"/>
    <cellStyle name="20% - Accent1 4 11 2 6 2 2" xfId="31120" xr:uid="{00000000-0005-0000-0000-0000D7780000}"/>
    <cellStyle name="20% - Accent1 4 11 2 6 3" xfId="31121" xr:uid="{00000000-0005-0000-0000-0000D8780000}"/>
    <cellStyle name="20% - Accent1 4 11 2 7" xfId="31122" xr:uid="{00000000-0005-0000-0000-0000D9780000}"/>
    <cellStyle name="20% - Accent1 4 11 2 7 2" xfId="31123" xr:uid="{00000000-0005-0000-0000-0000DA780000}"/>
    <cellStyle name="20% - Accent1 4 11 2 8" xfId="31124" xr:uid="{00000000-0005-0000-0000-0000DB780000}"/>
    <cellStyle name="20% - Accent1 4 11 2 8 2" xfId="31125" xr:uid="{00000000-0005-0000-0000-0000DC780000}"/>
    <cellStyle name="20% - Accent1 4 11 2 9" xfId="31126" xr:uid="{00000000-0005-0000-0000-0000DD780000}"/>
    <cellStyle name="20% - Accent1 4 11 3" xfId="31127" xr:uid="{00000000-0005-0000-0000-0000DE780000}"/>
    <cellStyle name="20% - Accent1 4 11 3 2" xfId="31128" xr:uid="{00000000-0005-0000-0000-0000DF780000}"/>
    <cellStyle name="20% - Accent1 4 11 3 2 2" xfId="31129" xr:uid="{00000000-0005-0000-0000-0000E0780000}"/>
    <cellStyle name="20% - Accent1 4 11 3 2 2 2" xfId="31130" xr:uid="{00000000-0005-0000-0000-0000E1780000}"/>
    <cellStyle name="20% - Accent1 4 11 3 2 2 2 2" xfId="31131" xr:uid="{00000000-0005-0000-0000-0000E2780000}"/>
    <cellStyle name="20% - Accent1 4 11 3 2 2 3" xfId="31132" xr:uid="{00000000-0005-0000-0000-0000E3780000}"/>
    <cellStyle name="20% - Accent1 4 11 3 2 3" xfId="31133" xr:uid="{00000000-0005-0000-0000-0000E4780000}"/>
    <cellStyle name="20% - Accent1 4 11 3 2 3 2" xfId="31134" xr:uid="{00000000-0005-0000-0000-0000E5780000}"/>
    <cellStyle name="20% - Accent1 4 11 3 2 4" xfId="31135" xr:uid="{00000000-0005-0000-0000-0000E6780000}"/>
    <cellStyle name="20% - Accent1 4 11 3 3" xfId="31136" xr:uid="{00000000-0005-0000-0000-0000E7780000}"/>
    <cellStyle name="20% - Accent1 4 11 3 3 2" xfId="31137" xr:uid="{00000000-0005-0000-0000-0000E8780000}"/>
    <cellStyle name="20% - Accent1 4 11 3 3 2 2" xfId="31138" xr:uid="{00000000-0005-0000-0000-0000E9780000}"/>
    <cellStyle name="20% - Accent1 4 11 3 3 2 2 2" xfId="31139" xr:uid="{00000000-0005-0000-0000-0000EA780000}"/>
    <cellStyle name="20% - Accent1 4 11 3 3 2 3" xfId="31140" xr:uid="{00000000-0005-0000-0000-0000EB780000}"/>
    <cellStyle name="20% - Accent1 4 11 3 3 3" xfId="31141" xr:uid="{00000000-0005-0000-0000-0000EC780000}"/>
    <cellStyle name="20% - Accent1 4 11 3 3 3 2" xfId="31142" xr:uid="{00000000-0005-0000-0000-0000ED780000}"/>
    <cellStyle name="20% - Accent1 4 11 3 3 4" xfId="31143" xr:uid="{00000000-0005-0000-0000-0000EE780000}"/>
    <cellStyle name="20% - Accent1 4 11 3 4" xfId="31144" xr:uid="{00000000-0005-0000-0000-0000EF780000}"/>
    <cellStyle name="20% - Accent1 4 11 3 4 2" xfId="31145" xr:uid="{00000000-0005-0000-0000-0000F0780000}"/>
    <cellStyle name="20% - Accent1 4 11 3 4 2 2" xfId="31146" xr:uid="{00000000-0005-0000-0000-0000F1780000}"/>
    <cellStyle name="20% - Accent1 4 11 3 4 2 2 2" xfId="31147" xr:uid="{00000000-0005-0000-0000-0000F2780000}"/>
    <cellStyle name="20% - Accent1 4 11 3 4 2 3" xfId="31148" xr:uid="{00000000-0005-0000-0000-0000F3780000}"/>
    <cellStyle name="20% - Accent1 4 11 3 4 3" xfId="31149" xr:uid="{00000000-0005-0000-0000-0000F4780000}"/>
    <cellStyle name="20% - Accent1 4 11 3 4 3 2" xfId="31150" xr:uid="{00000000-0005-0000-0000-0000F5780000}"/>
    <cellStyle name="20% - Accent1 4 11 3 4 4" xfId="31151" xr:uid="{00000000-0005-0000-0000-0000F6780000}"/>
    <cellStyle name="20% - Accent1 4 11 3 5" xfId="31152" xr:uid="{00000000-0005-0000-0000-0000F7780000}"/>
    <cellStyle name="20% - Accent1 4 11 3 5 2" xfId="31153" xr:uid="{00000000-0005-0000-0000-0000F8780000}"/>
    <cellStyle name="20% - Accent1 4 11 3 5 2 2" xfId="31154" xr:uid="{00000000-0005-0000-0000-0000F9780000}"/>
    <cellStyle name="20% - Accent1 4 11 3 5 3" xfId="31155" xr:uid="{00000000-0005-0000-0000-0000FA780000}"/>
    <cellStyle name="20% - Accent1 4 11 3 6" xfId="31156" xr:uid="{00000000-0005-0000-0000-0000FB780000}"/>
    <cellStyle name="20% - Accent1 4 11 3 6 2" xfId="31157" xr:uid="{00000000-0005-0000-0000-0000FC780000}"/>
    <cellStyle name="20% - Accent1 4 11 3 6 2 2" xfId="31158" xr:uid="{00000000-0005-0000-0000-0000FD780000}"/>
    <cellStyle name="20% - Accent1 4 11 3 6 3" xfId="31159" xr:uid="{00000000-0005-0000-0000-0000FE780000}"/>
    <cellStyle name="20% - Accent1 4 11 3 7" xfId="31160" xr:uid="{00000000-0005-0000-0000-0000FF780000}"/>
    <cellStyle name="20% - Accent1 4 11 3 7 2" xfId="31161" xr:uid="{00000000-0005-0000-0000-000000790000}"/>
    <cellStyle name="20% - Accent1 4 11 3 8" xfId="31162" xr:uid="{00000000-0005-0000-0000-000001790000}"/>
    <cellStyle name="20% - Accent1 4 11 3 8 2" xfId="31163" xr:uid="{00000000-0005-0000-0000-000002790000}"/>
    <cellStyle name="20% - Accent1 4 11 3 9" xfId="31164" xr:uid="{00000000-0005-0000-0000-000003790000}"/>
    <cellStyle name="20% - Accent1 4 11 4" xfId="31165" xr:uid="{00000000-0005-0000-0000-000004790000}"/>
    <cellStyle name="20% - Accent1 4 11 4 2" xfId="31166" xr:uid="{00000000-0005-0000-0000-000005790000}"/>
    <cellStyle name="20% - Accent1 4 11 4 2 2" xfId="31167" xr:uid="{00000000-0005-0000-0000-000006790000}"/>
    <cellStyle name="20% - Accent1 4 11 4 2 2 2" xfId="31168" xr:uid="{00000000-0005-0000-0000-000007790000}"/>
    <cellStyle name="20% - Accent1 4 11 4 2 3" xfId="31169" xr:uid="{00000000-0005-0000-0000-000008790000}"/>
    <cellStyle name="20% - Accent1 4 11 4 3" xfId="31170" xr:uid="{00000000-0005-0000-0000-000009790000}"/>
    <cellStyle name="20% - Accent1 4 11 4 3 2" xfId="31171" xr:uid="{00000000-0005-0000-0000-00000A790000}"/>
    <cellStyle name="20% - Accent1 4 11 4 4" xfId="31172" xr:uid="{00000000-0005-0000-0000-00000B790000}"/>
    <cellStyle name="20% - Accent1 4 11 5" xfId="31173" xr:uid="{00000000-0005-0000-0000-00000C790000}"/>
    <cellStyle name="20% - Accent1 4 11 5 2" xfId="31174" xr:uid="{00000000-0005-0000-0000-00000D790000}"/>
    <cellStyle name="20% - Accent1 4 11 5 2 2" xfId="31175" xr:uid="{00000000-0005-0000-0000-00000E790000}"/>
    <cellStyle name="20% - Accent1 4 11 5 2 2 2" xfId="31176" xr:uid="{00000000-0005-0000-0000-00000F790000}"/>
    <cellStyle name="20% - Accent1 4 11 5 2 3" xfId="31177" xr:uid="{00000000-0005-0000-0000-000010790000}"/>
    <cellStyle name="20% - Accent1 4 11 5 3" xfId="31178" xr:uid="{00000000-0005-0000-0000-000011790000}"/>
    <cellStyle name="20% - Accent1 4 11 5 3 2" xfId="31179" xr:uid="{00000000-0005-0000-0000-000012790000}"/>
    <cellStyle name="20% - Accent1 4 11 5 4" xfId="31180" xr:uid="{00000000-0005-0000-0000-000013790000}"/>
    <cellStyle name="20% - Accent1 4 11 6" xfId="31181" xr:uid="{00000000-0005-0000-0000-000014790000}"/>
    <cellStyle name="20% - Accent1 4 11 6 2" xfId="31182" xr:uid="{00000000-0005-0000-0000-000015790000}"/>
    <cellStyle name="20% - Accent1 4 11 6 2 2" xfId="31183" xr:uid="{00000000-0005-0000-0000-000016790000}"/>
    <cellStyle name="20% - Accent1 4 11 6 2 2 2" xfId="31184" xr:uid="{00000000-0005-0000-0000-000017790000}"/>
    <cellStyle name="20% - Accent1 4 11 6 2 3" xfId="31185" xr:uid="{00000000-0005-0000-0000-000018790000}"/>
    <cellStyle name="20% - Accent1 4 11 6 3" xfId="31186" xr:uid="{00000000-0005-0000-0000-000019790000}"/>
    <cellStyle name="20% - Accent1 4 11 6 3 2" xfId="31187" xr:uid="{00000000-0005-0000-0000-00001A790000}"/>
    <cellStyle name="20% - Accent1 4 11 6 4" xfId="31188" xr:uid="{00000000-0005-0000-0000-00001B790000}"/>
    <cellStyle name="20% - Accent1 4 11 7" xfId="31189" xr:uid="{00000000-0005-0000-0000-00001C790000}"/>
    <cellStyle name="20% - Accent1 4 11 7 2" xfId="31190" xr:uid="{00000000-0005-0000-0000-00001D790000}"/>
    <cellStyle name="20% - Accent1 4 11 7 2 2" xfId="31191" xr:uid="{00000000-0005-0000-0000-00001E790000}"/>
    <cellStyle name="20% - Accent1 4 11 7 3" xfId="31192" xr:uid="{00000000-0005-0000-0000-00001F790000}"/>
    <cellStyle name="20% - Accent1 4 11 8" xfId="31193" xr:uid="{00000000-0005-0000-0000-000020790000}"/>
    <cellStyle name="20% - Accent1 4 11 8 2" xfId="31194" xr:uid="{00000000-0005-0000-0000-000021790000}"/>
    <cellStyle name="20% - Accent1 4 11 8 2 2" xfId="31195" xr:uid="{00000000-0005-0000-0000-000022790000}"/>
    <cellStyle name="20% - Accent1 4 11 8 3" xfId="31196" xr:uid="{00000000-0005-0000-0000-000023790000}"/>
    <cellStyle name="20% - Accent1 4 11 9" xfId="31197" xr:uid="{00000000-0005-0000-0000-000024790000}"/>
    <cellStyle name="20% - Accent1 4 11 9 2" xfId="31198" xr:uid="{00000000-0005-0000-0000-000025790000}"/>
    <cellStyle name="20% - Accent1 4 12" xfId="31199" xr:uid="{00000000-0005-0000-0000-000026790000}"/>
    <cellStyle name="20% - Accent1 4 12 2" xfId="31200" xr:uid="{00000000-0005-0000-0000-000027790000}"/>
    <cellStyle name="20% - Accent1 4 12 2 2" xfId="31201" xr:uid="{00000000-0005-0000-0000-000028790000}"/>
    <cellStyle name="20% - Accent1 4 12 2 2 2" xfId="31202" xr:uid="{00000000-0005-0000-0000-000029790000}"/>
    <cellStyle name="20% - Accent1 4 12 2 2 2 2" xfId="31203" xr:uid="{00000000-0005-0000-0000-00002A790000}"/>
    <cellStyle name="20% - Accent1 4 12 2 2 3" xfId="31204" xr:uid="{00000000-0005-0000-0000-00002B790000}"/>
    <cellStyle name="20% - Accent1 4 12 2 3" xfId="31205" xr:uid="{00000000-0005-0000-0000-00002C790000}"/>
    <cellStyle name="20% - Accent1 4 12 2 3 2" xfId="31206" xr:uid="{00000000-0005-0000-0000-00002D790000}"/>
    <cellStyle name="20% - Accent1 4 12 2 4" xfId="31207" xr:uid="{00000000-0005-0000-0000-00002E790000}"/>
    <cellStyle name="20% - Accent1 4 12 3" xfId="31208" xr:uid="{00000000-0005-0000-0000-00002F790000}"/>
    <cellStyle name="20% - Accent1 4 12 3 2" xfId="31209" xr:uid="{00000000-0005-0000-0000-000030790000}"/>
    <cellStyle name="20% - Accent1 4 12 3 2 2" xfId="31210" xr:uid="{00000000-0005-0000-0000-000031790000}"/>
    <cellStyle name="20% - Accent1 4 12 3 2 2 2" xfId="31211" xr:uid="{00000000-0005-0000-0000-000032790000}"/>
    <cellStyle name="20% - Accent1 4 12 3 2 3" xfId="31212" xr:uid="{00000000-0005-0000-0000-000033790000}"/>
    <cellStyle name="20% - Accent1 4 12 3 3" xfId="31213" xr:uid="{00000000-0005-0000-0000-000034790000}"/>
    <cellStyle name="20% - Accent1 4 12 3 3 2" xfId="31214" xr:uid="{00000000-0005-0000-0000-000035790000}"/>
    <cellStyle name="20% - Accent1 4 12 3 4" xfId="31215" xr:uid="{00000000-0005-0000-0000-000036790000}"/>
    <cellStyle name="20% - Accent1 4 12 4" xfId="31216" xr:uid="{00000000-0005-0000-0000-000037790000}"/>
    <cellStyle name="20% - Accent1 4 12 4 2" xfId="31217" xr:uid="{00000000-0005-0000-0000-000038790000}"/>
    <cellStyle name="20% - Accent1 4 12 4 2 2" xfId="31218" xr:uid="{00000000-0005-0000-0000-000039790000}"/>
    <cellStyle name="20% - Accent1 4 12 4 2 2 2" xfId="31219" xr:uid="{00000000-0005-0000-0000-00003A790000}"/>
    <cellStyle name="20% - Accent1 4 12 4 2 3" xfId="31220" xr:uid="{00000000-0005-0000-0000-00003B790000}"/>
    <cellStyle name="20% - Accent1 4 12 4 3" xfId="31221" xr:uid="{00000000-0005-0000-0000-00003C790000}"/>
    <cellStyle name="20% - Accent1 4 12 4 3 2" xfId="31222" xr:uid="{00000000-0005-0000-0000-00003D790000}"/>
    <cellStyle name="20% - Accent1 4 12 4 4" xfId="31223" xr:uid="{00000000-0005-0000-0000-00003E790000}"/>
    <cellStyle name="20% - Accent1 4 12 5" xfId="31224" xr:uid="{00000000-0005-0000-0000-00003F790000}"/>
    <cellStyle name="20% - Accent1 4 12 5 2" xfId="31225" xr:uid="{00000000-0005-0000-0000-000040790000}"/>
    <cellStyle name="20% - Accent1 4 12 5 2 2" xfId="31226" xr:uid="{00000000-0005-0000-0000-000041790000}"/>
    <cellStyle name="20% - Accent1 4 12 5 3" xfId="31227" xr:uid="{00000000-0005-0000-0000-000042790000}"/>
    <cellStyle name="20% - Accent1 4 12 6" xfId="31228" xr:uid="{00000000-0005-0000-0000-000043790000}"/>
    <cellStyle name="20% - Accent1 4 12 6 2" xfId="31229" xr:uid="{00000000-0005-0000-0000-000044790000}"/>
    <cellStyle name="20% - Accent1 4 12 6 2 2" xfId="31230" xr:uid="{00000000-0005-0000-0000-000045790000}"/>
    <cellStyle name="20% - Accent1 4 12 6 3" xfId="31231" xr:uid="{00000000-0005-0000-0000-000046790000}"/>
    <cellStyle name="20% - Accent1 4 12 7" xfId="31232" xr:uid="{00000000-0005-0000-0000-000047790000}"/>
    <cellStyle name="20% - Accent1 4 12 7 2" xfId="31233" xr:uid="{00000000-0005-0000-0000-000048790000}"/>
    <cellStyle name="20% - Accent1 4 12 8" xfId="31234" xr:uid="{00000000-0005-0000-0000-000049790000}"/>
    <cellStyle name="20% - Accent1 4 12 8 2" xfId="31235" xr:uid="{00000000-0005-0000-0000-00004A790000}"/>
    <cellStyle name="20% - Accent1 4 12 9" xfId="31236" xr:uid="{00000000-0005-0000-0000-00004B790000}"/>
    <cellStyle name="20% - Accent1 4 13" xfId="31237" xr:uid="{00000000-0005-0000-0000-00004C790000}"/>
    <cellStyle name="20% - Accent1 4 13 2" xfId="31238" xr:uid="{00000000-0005-0000-0000-00004D790000}"/>
    <cellStyle name="20% - Accent1 4 13 2 2" xfId="31239" xr:uid="{00000000-0005-0000-0000-00004E790000}"/>
    <cellStyle name="20% - Accent1 4 13 2 2 2" xfId="31240" xr:uid="{00000000-0005-0000-0000-00004F790000}"/>
    <cellStyle name="20% - Accent1 4 13 2 2 2 2" xfId="31241" xr:uid="{00000000-0005-0000-0000-000050790000}"/>
    <cellStyle name="20% - Accent1 4 13 2 2 3" xfId="31242" xr:uid="{00000000-0005-0000-0000-000051790000}"/>
    <cellStyle name="20% - Accent1 4 13 2 3" xfId="31243" xr:uid="{00000000-0005-0000-0000-000052790000}"/>
    <cellStyle name="20% - Accent1 4 13 2 3 2" xfId="31244" xr:uid="{00000000-0005-0000-0000-000053790000}"/>
    <cellStyle name="20% - Accent1 4 13 2 4" xfId="31245" xr:uid="{00000000-0005-0000-0000-000054790000}"/>
    <cellStyle name="20% - Accent1 4 13 3" xfId="31246" xr:uid="{00000000-0005-0000-0000-000055790000}"/>
    <cellStyle name="20% - Accent1 4 13 3 2" xfId="31247" xr:uid="{00000000-0005-0000-0000-000056790000}"/>
    <cellStyle name="20% - Accent1 4 13 3 2 2" xfId="31248" xr:uid="{00000000-0005-0000-0000-000057790000}"/>
    <cellStyle name="20% - Accent1 4 13 3 2 2 2" xfId="31249" xr:uid="{00000000-0005-0000-0000-000058790000}"/>
    <cellStyle name="20% - Accent1 4 13 3 2 3" xfId="31250" xr:uid="{00000000-0005-0000-0000-000059790000}"/>
    <cellStyle name="20% - Accent1 4 13 3 3" xfId="31251" xr:uid="{00000000-0005-0000-0000-00005A790000}"/>
    <cellStyle name="20% - Accent1 4 13 3 3 2" xfId="31252" xr:uid="{00000000-0005-0000-0000-00005B790000}"/>
    <cellStyle name="20% - Accent1 4 13 3 4" xfId="31253" xr:uid="{00000000-0005-0000-0000-00005C790000}"/>
    <cellStyle name="20% - Accent1 4 13 4" xfId="31254" xr:uid="{00000000-0005-0000-0000-00005D790000}"/>
    <cellStyle name="20% - Accent1 4 13 4 2" xfId="31255" xr:uid="{00000000-0005-0000-0000-00005E790000}"/>
    <cellStyle name="20% - Accent1 4 13 4 2 2" xfId="31256" xr:uid="{00000000-0005-0000-0000-00005F790000}"/>
    <cellStyle name="20% - Accent1 4 13 4 2 2 2" xfId="31257" xr:uid="{00000000-0005-0000-0000-000060790000}"/>
    <cellStyle name="20% - Accent1 4 13 4 2 3" xfId="31258" xr:uid="{00000000-0005-0000-0000-000061790000}"/>
    <cellStyle name="20% - Accent1 4 13 4 3" xfId="31259" xr:uid="{00000000-0005-0000-0000-000062790000}"/>
    <cellStyle name="20% - Accent1 4 13 4 3 2" xfId="31260" xr:uid="{00000000-0005-0000-0000-000063790000}"/>
    <cellStyle name="20% - Accent1 4 13 4 4" xfId="31261" xr:uid="{00000000-0005-0000-0000-000064790000}"/>
    <cellStyle name="20% - Accent1 4 13 5" xfId="31262" xr:uid="{00000000-0005-0000-0000-000065790000}"/>
    <cellStyle name="20% - Accent1 4 13 5 2" xfId="31263" xr:uid="{00000000-0005-0000-0000-000066790000}"/>
    <cellStyle name="20% - Accent1 4 13 5 2 2" xfId="31264" xr:uid="{00000000-0005-0000-0000-000067790000}"/>
    <cellStyle name="20% - Accent1 4 13 5 3" xfId="31265" xr:uid="{00000000-0005-0000-0000-000068790000}"/>
    <cellStyle name="20% - Accent1 4 13 6" xfId="31266" xr:uid="{00000000-0005-0000-0000-000069790000}"/>
    <cellStyle name="20% - Accent1 4 13 6 2" xfId="31267" xr:uid="{00000000-0005-0000-0000-00006A790000}"/>
    <cellStyle name="20% - Accent1 4 13 6 2 2" xfId="31268" xr:uid="{00000000-0005-0000-0000-00006B790000}"/>
    <cellStyle name="20% - Accent1 4 13 6 3" xfId="31269" xr:uid="{00000000-0005-0000-0000-00006C790000}"/>
    <cellStyle name="20% - Accent1 4 13 7" xfId="31270" xr:uid="{00000000-0005-0000-0000-00006D790000}"/>
    <cellStyle name="20% - Accent1 4 13 7 2" xfId="31271" xr:uid="{00000000-0005-0000-0000-00006E790000}"/>
    <cellStyle name="20% - Accent1 4 13 8" xfId="31272" xr:uid="{00000000-0005-0000-0000-00006F790000}"/>
    <cellStyle name="20% - Accent1 4 13 8 2" xfId="31273" xr:uid="{00000000-0005-0000-0000-000070790000}"/>
    <cellStyle name="20% - Accent1 4 13 9" xfId="31274" xr:uid="{00000000-0005-0000-0000-000071790000}"/>
    <cellStyle name="20% - Accent1 4 14" xfId="31275" xr:uid="{00000000-0005-0000-0000-000072790000}"/>
    <cellStyle name="20% - Accent1 4 14 2" xfId="31276" xr:uid="{00000000-0005-0000-0000-000073790000}"/>
    <cellStyle name="20% - Accent1 4 14 2 2" xfId="31277" xr:uid="{00000000-0005-0000-0000-000074790000}"/>
    <cellStyle name="20% - Accent1 4 14 2 2 2" xfId="31278" xr:uid="{00000000-0005-0000-0000-000075790000}"/>
    <cellStyle name="20% - Accent1 4 14 2 3" xfId="31279" xr:uid="{00000000-0005-0000-0000-000076790000}"/>
    <cellStyle name="20% - Accent1 4 14 3" xfId="31280" xr:uid="{00000000-0005-0000-0000-000077790000}"/>
    <cellStyle name="20% - Accent1 4 14 3 2" xfId="31281" xr:uid="{00000000-0005-0000-0000-000078790000}"/>
    <cellStyle name="20% - Accent1 4 14 4" xfId="31282" xr:uid="{00000000-0005-0000-0000-000079790000}"/>
    <cellStyle name="20% - Accent1 4 15" xfId="31283" xr:uid="{00000000-0005-0000-0000-00007A790000}"/>
    <cellStyle name="20% - Accent1 4 15 2" xfId="31284" xr:uid="{00000000-0005-0000-0000-00007B790000}"/>
    <cellStyle name="20% - Accent1 4 15 2 2" xfId="31285" xr:uid="{00000000-0005-0000-0000-00007C790000}"/>
    <cellStyle name="20% - Accent1 4 15 2 2 2" xfId="31286" xr:uid="{00000000-0005-0000-0000-00007D790000}"/>
    <cellStyle name="20% - Accent1 4 15 2 3" xfId="31287" xr:uid="{00000000-0005-0000-0000-00007E790000}"/>
    <cellStyle name="20% - Accent1 4 15 3" xfId="31288" xr:uid="{00000000-0005-0000-0000-00007F790000}"/>
    <cellStyle name="20% - Accent1 4 15 3 2" xfId="31289" xr:uid="{00000000-0005-0000-0000-000080790000}"/>
    <cellStyle name="20% - Accent1 4 15 4" xfId="31290" xr:uid="{00000000-0005-0000-0000-000081790000}"/>
    <cellStyle name="20% - Accent1 4 16" xfId="31291" xr:uid="{00000000-0005-0000-0000-000082790000}"/>
    <cellStyle name="20% - Accent1 4 16 2" xfId="31292" xr:uid="{00000000-0005-0000-0000-000083790000}"/>
    <cellStyle name="20% - Accent1 4 16 2 2" xfId="31293" xr:uid="{00000000-0005-0000-0000-000084790000}"/>
    <cellStyle name="20% - Accent1 4 16 2 2 2" xfId="31294" xr:uid="{00000000-0005-0000-0000-000085790000}"/>
    <cellStyle name="20% - Accent1 4 16 2 3" xfId="31295" xr:uid="{00000000-0005-0000-0000-000086790000}"/>
    <cellStyle name="20% - Accent1 4 16 3" xfId="31296" xr:uid="{00000000-0005-0000-0000-000087790000}"/>
    <cellStyle name="20% - Accent1 4 16 3 2" xfId="31297" xr:uid="{00000000-0005-0000-0000-000088790000}"/>
    <cellStyle name="20% - Accent1 4 16 4" xfId="31298" xr:uid="{00000000-0005-0000-0000-000089790000}"/>
    <cellStyle name="20% - Accent1 4 17" xfId="31299" xr:uid="{00000000-0005-0000-0000-00008A790000}"/>
    <cellStyle name="20% - Accent1 4 17 2" xfId="31300" xr:uid="{00000000-0005-0000-0000-00008B790000}"/>
    <cellStyle name="20% - Accent1 4 17 2 2" xfId="31301" xr:uid="{00000000-0005-0000-0000-00008C790000}"/>
    <cellStyle name="20% - Accent1 4 17 3" xfId="31302" xr:uid="{00000000-0005-0000-0000-00008D790000}"/>
    <cellStyle name="20% - Accent1 4 18" xfId="31303" xr:uid="{00000000-0005-0000-0000-00008E790000}"/>
    <cellStyle name="20% - Accent1 4 18 2" xfId="31304" xr:uid="{00000000-0005-0000-0000-00008F790000}"/>
    <cellStyle name="20% - Accent1 4 18 2 2" xfId="31305" xr:uid="{00000000-0005-0000-0000-000090790000}"/>
    <cellStyle name="20% - Accent1 4 18 3" xfId="31306" xr:uid="{00000000-0005-0000-0000-000091790000}"/>
    <cellStyle name="20% - Accent1 4 19" xfId="31307" xr:uid="{00000000-0005-0000-0000-000092790000}"/>
    <cellStyle name="20% - Accent1 4 19 2" xfId="31308" xr:uid="{00000000-0005-0000-0000-000093790000}"/>
    <cellStyle name="20% - Accent1 4 2" xfId="31309" xr:uid="{00000000-0005-0000-0000-000094790000}"/>
    <cellStyle name="20% - Accent1 4 2 10" xfId="31310" xr:uid="{00000000-0005-0000-0000-000095790000}"/>
    <cellStyle name="20% - Accent1 4 2 10 10" xfId="31311" xr:uid="{00000000-0005-0000-0000-000096790000}"/>
    <cellStyle name="20% - Accent1 4 2 10 10 2" xfId="31312" xr:uid="{00000000-0005-0000-0000-000097790000}"/>
    <cellStyle name="20% - Accent1 4 2 10 11" xfId="31313" xr:uid="{00000000-0005-0000-0000-000098790000}"/>
    <cellStyle name="20% - Accent1 4 2 10 2" xfId="31314" xr:uid="{00000000-0005-0000-0000-000099790000}"/>
    <cellStyle name="20% - Accent1 4 2 10 2 2" xfId="31315" xr:uid="{00000000-0005-0000-0000-00009A790000}"/>
    <cellStyle name="20% - Accent1 4 2 10 2 2 2" xfId="31316" xr:uid="{00000000-0005-0000-0000-00009B790000}"/>
    <cellStyle name="20% - Accent1 4 2 10 2 2 2 2" xfId="31317" xr:uid="{00000000-0005-0000-0000-00009C790000}"/>
    <cellStyle name="20% - Accent1 4 2 10 2 2 2 2 2" xfId="31318" xr:uid="{00000000-0005-0000-0000-00009D790000}"/>
    <cellStyle name="20% - Accent1 4 2 10 2 2 2 3" xfId="31319" xr:uid="{00000000-0005-0000-0000-00009E790000}"/>
    <cellStyle name="20% - Accent1 4 2 10 2 2 3" xfId="31320" xr:uid="{00000000-0005-0000-0000-00009F790000}"/>
    <cellStyle name="20% - Accent1 4 2 10 2 2 3 2" xfId="31321" xr:uid="{00000000-0005-0000-0000-0000A0790000}"/>
    <cellStyle name="20% - Accent1 4 2 10 2 2 4" xfId="31322" xr:uid="{00000000-0005-0000-0000-0000A1790000}"/>
    <cellStyle name="20% - Accent1 4 2 10 2 3" xfId="31323" xr:uid="{00000000-0005-0000-0000-0000A2790000}"/>
    <cellStyle name="20% - Accent1 4 2 10 2 3 2" xfId="31324" xr:uid="{00000000-0005-0000-0000-0000A3790000}"/>
    <cellStyle name="20% - Accent1 4 2 10 2 3 2 2" xfId="31325" xr:uid="{00000000-0005-0000-0000-0000A4790000}"/>
    <cellStyle name="20% - Accent1 4 2 10 2 3 2 2 2" xfId="31326" xr:uid="{00000000-0005-0000-0000-0000A5790000}"/>
    <cellStyle name="20% - Accent1 4 2 10 2 3 2 3" xfId="31327" xr:uid="{00000000-0005-0000-0000-0000A6790000}"/>
    <cellStyle name="20% - Accent1 4 2 10 2 3 3" xfId="31328" xr:uid="{00000000-0005-0000-0000-0000A7790000}"/>
    <cellStyle name="20% - Accent1 4 2 10 2 3 3 2" xfId="31329" xr:uid="{00000000-0005-0000-0000-0000A8790000}"/>
    <cellStyle name="20% - Accent1 4 2 10 2 3 4" xfId="31330" xr:uid="{00000000-0005-0000-0000-0000A9790000}"/>
    <cellStyle name="20% - Accent1 4 2 10 2 4" xfId="31331" xr:uid="{00000000-0005-0000-0000-0000AA790000}"/>
    <cellStyle name="20% - Accent1 4 2 10 2 4 2" xfId="31332" xr:uid="{00000000-0005-0000-0000-0000AB790000}"/>
    <cellStyle name="20% - Accent1 4 2 10 2 4 2 2" xfId="31333" xr:uid="{00000000-0005-0000-0000-0000AC790000}"/>
    <cellStyle name="20% - Accent1 4 2 10 2 4 2 2 2" xfId="31334" xr:uid="{00000000-0005-0000-0000-0000AD790000}"/>
    <cellStyle name="20% - Accent1 4 2 10 2 4 2 3" xfId="31335" xr:uid="{00000000-0005-0000-0000-0000AE790000}"/>
    <cellStyle name="20% - Accent1 4 2 10 2 4 3" xfId="31336" xr:uid="{00000000-0005-0000-0000-0000AF790000}"/>
    <cellStyle name="20% - Accent1 4 2 10 2 4 3 2" xfId="31337" xr:uid="{00000000-0005-0000-0000-0000B0790000}"/>
    <cellStyle name="20% - Accent1 4 2 10 2 4 4" xfId="31338" xr:uid="{00000000-0005-0000-0000-0000B1790000}"/>
    <cellStyle name="20% - Accent1 4 2 10 2 5" xfId="31339" xr:uid="{00000000-0005-0000-0000-0000B2790000}"/>
    <cellStyle name="20% - Accent1 4 2 10 2 5 2" xfId="31340" xr:uid="{00000000-0005-0000-0000-0000B3790000}"/>
    <cellStyle name="20% - Accent1 4 2 10 2 5 2 2" xfId="31341" xr:uid="{00000000-0005-0000-0000-0000B4790000}"/>
    <cellStyle name="20% - Accent1 4 2 10 2 5 3" xfId="31342" xr:uid="{00000000-0005-0000-0000-0000B5790000}"/>
    <cellStyle name="20% - Accent1 4 2 10 2 6" xfId="31343" xr:uid="{00000000-0005-0000-0000-0000B6790000}"/>
    <cellStyle name="20% - Accent1 4 2 10 2 6 2" xfId="31344" xr:uid="{00000000-0005-0000-0000-0000B7790000}"/>
    <cellStyle name="20% - Accent1 4 2 10 2 6 2 2" xfId="31345" xr:uid="{00000000-0005-0000-0000-0000B8790000}"/>
    <cellStyle name="20% - Accent1 4 2 10 2 6 3" xfId="31346" xr:uid="{00000000-0005-0000-0000-0000B9790000}"/>
    <cellStyle name="20% - Accent1 4 2 10 2 7" xfId="31347" xr:uid="{00000000-0005-0000-0000-0000BA790000}"/>
    <cellStyle name="20% - Accent1 4 2 10 2 7 2" xfId="31348" xr:uid="{00000000-0005-0000-0000-0000BB790000}"/>
    <cellStyle name="20% - Accent1 4 2 10 2 8" xfId="31349" xr:uid="{00000000-0005-0000-0000-0000BC790000}"/>
    <cellStyle name="20% - Accent1 4 2 10 2 8 2" xfId="31350" xr:uid="{00000000-0005-0000-0000-0000BD790000}"/>
    <cellStyle name="20% - Accent1 4 2 10 2 9" xfId="31351" xr:uid="{00000000-0005-0000-0000-0000BE790000}"/>
    <cellStyle name="20% - Accent1 4 2 10 3" xfId="31352" xr:uid="{00000000-0005-0000-0000-0000BF790000}"/>
    <cellStyle name="20% - Accent1 4 2 10 3 2" xfId="31353" xr:uid="{00000000-0005-0000-0000-0000C0790000}"/>
    <cellStyle name="20% - Accent1 4 2 10 3 2 2" xfId="31354" xr:uid="{00000000-0005-0000-0000-0000C1790000}"/>
    <cellStyle name="20% - Accent1 4 2 10 3 2 2 2" xfId="31355" xr:uid="{00000000-0005-0000-0000-0000C2790000}"/>
    <cellStyle name="20% - Accent1 4 2 10 3 2 2 2 2" xfId="31356" xr:uid="{00000000-0005-0000-0000-0000C3790000}"/>
    <cellStyle name="20% - Accent1 4 2 10 3 2 2 3" xfId="31357" xr:uid="{00000000-0005-0000-0000-0000C4790000}"/>
    <cellStyle name="20% - Accent1 4 2 10 3 2 3" xfId="31358" xr:uid="{00000000-0005-0000-0000-0000C5790000}"/>
    <cellStyle name="20% - Accent1 4 2 10 3 2 3 2" xfId="31359" xr:uid="{00000000-0005-0000-0000-0000C6790000}"/>
    <cellStyle name="20% - Accent1 4 2 10 3 2 4" xfId="31360" xr:uid="{00000000-0005-0000-0000-0000C7790000}"/>
    <cellStyle name="20% - Accent1 4 2 10 3 3" xfId="31361" xr:uid="{00000000-0005-0000-0000-0000C8790000}"/>
    <cellStyle name="20% - Accent1 4 2 10 3 3 2" xfId="31362" xr:uid="{00000000-0005-0000-0000-0000C9790000}"/>
    <cellStyle name="20% - Accent1 4 2 10 3 3 2 2" xfId="31363" xr:uid="{00000000-0005-0000-0000-0000CA790000}"/>
    <cellStyle name="20% - Accent1 4 2 10 3 3 2 2 2" xfId="31364" xr:uid="{00000000-0005-0000-0000-0000CB790000}"/>
    <cellStyle name="20% - Accent1 4 2 10 3 3 2 3" xfId="31365" xr:uid="{00000000-0005-0000-0000-0000CC790000}"/>
    <cellStyle name="20% - Accent1 4 2 10 3 3 3" xfId="31366" xr:uid="{00000000-0005-0000-0000-0000CD790000}"/>
    <cellStyle name="20% - Accent1 4 2 10 3 3 3 2" xfId="31367" xr:uid="{00000000-0005-0000-0000-0000CE790000}"/>
    <cellStyle name="20% - Accent1 4 2 10 3 3 4" xfId="31368" xr:uid="{00000000-0005-0000-0000-0000CF790000}"/>
    <cellStyle name="20% - Accent1 4 2 10 3 4" xfId="31369" xr:uid="{00000000-0005-0000-0000-0000D0790000}"/>
    <cellStyle name="20% - Accent1 4 2 10 3 4 2" xfId="31370" xr:uid="{00000000-0005-0000-0000-0000D1790000}"/>
    <cellStyle name="20% - Accent1 4 2 10 3 4 2 2" xfId="31371" xr:uid="{00000000-0005-0000-0000-0000D2790000}"/>
    <cellStyle name="20% - Accent1 4 2 10 3 4 2 2 2" xfId="31372" xr:uid="{00000000-0005-0000-0000-0000D3790000}"/>
    <cellStyle name="20% - Accent1 4 2 10 3 4 2 3" xfId="31373" xr:uid="{00000000-0005-0000-0000-0000D4790000}"/>
    <cellStyle name="20% - Accent1 4 2 10 3 4 3" xfId="31374" xr:uid="{00000000-0005-0000-0000-0000D5790000}"/>
    <cellStyle name="20% - Accent1 4 2 10 3 4 3 2" xfId="31375" xr:uid="{00000000-0005-0000-0000-0000D6790000}"/>
    <cellStyle name="20% - Accent1 4 2 10 3 4 4" xfId="31376" xr:uid="{00000000-0005-0000-0000-0000D7790000}"/>
    <cellStyle name="20% - Accent1 4 2 10 3 5" xfId="31377" xr:uid="{00000000-0005-0000-0000-0000D8790000}"/>
    <cellStyle name="20% - Accent1 4 2 10 3 5 2" xfId="31378" xr:uid="{00000000-0005-0000-0000-0000D9790000}"/>
    <cellStyle name="20% - Accent1 4 2 10 3 5 2 2" xfId="31379" xr:uid="{00000000-0005-0000-0000-0000DA790000}"/>
    <cellStyle name="20% - Accent1 4 2 10 3 5 3" xfId="31380" xr:uid="{00000000-0005-0000-0000-0000DB790000}"/>
    <cellStyle name="20% - Accent1 4 2 10 3 6" xfId="31381" xr:uid="{00000000-0005-0000-0000-0000DC790000}"/>
    <cellStyle name="20% - Accent1 4 2 10 3 6 2" xfId="31382" xr:uid="{00000000-0005-0000-0000-0000DD790000}"/>
    <cellStyle name="20% - Accent1 4 2 10 3 6 2 2" xfId="31383" xr:uid="{00000000-0005-0000-0000-0000DE790000}"/>
    <cellStyle name="20% - Accent1 4 2 10 3 6 3" xfId="31384" xr:uid="{00000000-0005-0000-0000-0000DF790000}"/>
    <cellStyle name="20% - Accent1 4 2 10 3 7" xfId="31385" xr:uid="{00000000-0005-0000-0000-0000E0790000}"/>
    <cellStyle name="20% - Accent1 4 2 10 3 7 2" xfId="31386" xr:uid="{00000000-0005-0000-0000-0000E1790000}"/>
    <cellStyle name="20% - Accent1 4 2 10 3 8" xfId="31387" xr:uid="{00000000-0005-0000-0000-0000E2790000}"/>
    <cellStyle name="20% - Accent1 4 2 10 3 8 2" xfId="31388" xr:uid="{00000000-0005-0000-0000-0000E3790000}"/>
    <cellStyle name="20% - Accent1 4 2 10 3 9" xfId="31389" xr:uid="{00000000-0005-0000-0000-0000E4790000}"/>
    <cellStyle name="20% - Accent1 4 2 10 4" xfId="31390" xr:uid="{00000000-0005-0000-0000-0000E5790000}"/>
    <cellStyle name="20% - Accent1 4 2 10 4 2" xfId="31391" xr:uid="{00000000-0005-0000-0000-0000E6790000}"/>
    <cellStyle name="20% - Accent1 4 2 10 4 2 2" xfId="31392" xr:uid="{00000000-0005-0000-0000-0000E7790000}"/>
    <cellStyle name="20% - Accent1 4 2 10 4 2 2 2" xfId="31393" xr:uid="{00000000-0005-0000-0000-0000E8790000}"/>
    <cellStyle name="20% - Accent1 4 2 10 4 2 3" xfId="31394" xr:uid="{00000000-0005-0000-0000-0000E9790000}"/>
    <cellStyle name="20% - Accent1 4 2 10 4 3" xfId="31395" xr:uid="{00000000-0005-0000-0000-0000EA790000}"/>
    <cellStyle name="20% - Accent1 4 2 10 4 3 2" xfId="31396" xr:uid="{00000000-0005-0000-0000-0000EB790000}"/>
    <cellStyle name="20% - Accent1 4 2 10 4 4" xfId="31397" xr:uid="{00000000-0005-0000-0000-0000EC790000}"/>
    <cellStyle name="20% - Accent1 4 2 10 5" xfId="31398" xr:uid="{00000000-0005-0000-0000-0000ED790000}"/>
    <cellStyle name="20% - Accent1 4 2 10 5 2" xfId="31399" xr:uid="{00000000-0005-0000-0000-0000EE790000}"/>
    <cellStyle name="20% - Accent1 4 2 10 5 2 2" xfId="31400" xr:uid="{00000000-0005-0000-0000-0000EF790000}"/>
    <cellStyle name="20% - Accent1 4 2 10 5 2 2 2" xfId="31401" xr:uid="{00000000-0005-0000-0000-0000F0790000}"/>
    <cellStyle name="20% - Accent1 4 2 10 5 2 3" xfId="31402" xr:uid="{00000000-0005-0000-0000-0000F1790000}"/>
    <cellStyle name="20% - Accent1 4 2 10 5 3" xfId="31403" xr:uid="{00000000-0005-0000-0000-0000F2790000}"/>
    <cellStyle name="20% - Accent1 4 2 10 5 3 2" xfId="31404" xr:uid="{00000000-0005-0000-0000-0000F3790000}"/>
    <cellStyle name="20% - Accent1 4 2 10 5 4" xfId="31405" xr:uid="{00000000-0005-0000-0000-0000F4790000}"/>
    <cellStyle name="20% - Accent1 4 2 10 6" xfId="31406" xr:uid="{00000000-0005-0000-0000-0000F5790000}"/>
    <cellStyle name="20% - Accent1 4 2 10 6 2" xfId="31407" xr:uid="{00000000-0005-0000-0000-0000F6790000}"/>
    <cellStyle name="20% - Accent1 4 2 10 6 2 2" xfId="31408" xr:uid="{00000000-0005-0000-0000-0000F7790000}"/>
    <cellStyle name="20% - Accent1 4 2 10 6 2 2 2" xfId="31409" xr:uid="{00000000-0005-0000-0000-0000F8790000}"/>
    <cellStyle name="20% - Accent1 4 2 10 6 2 3" xfId="31410" xr:uid="{00000000-0005-0000-0000-0000F9790000}"/>
    <cellStyle name="20% - Accent1 4 2 10 6 3" xfId="31411" xr:uid="{00000000-0005-0000-0000-0000FA790000}"/>
    <cellStyle name="20% - Accent1 4 2 10 6 3 2" xfId="31412" xr:uid="{00000000-0005-0000-0000-0000FB790000}"/>
    <cellStyle name="20% - Accent1 4 2 10 6 4" xfId="31413" xr:uid="{00000000-0005-0000-0000-0000FC790000}"/>
    <cellStyle name="20% - Accent1 4 2 10 7" xfId="31414" xr:uid="{00000000-0005-0000-0000-0000FD790000}"/>
    <cellStyle name="20% - Accent1 4 2 10 7 2" xfId="31415" xr:uid="{00000000-0005-0000-0000-0000FE790000}"/>
    <cellStyle name="20% - Accent1 4 2 10 7 2 2" xfId="31416" xr:uid="{00000000-0005-0000-0000-0000FF790000}"/>
    <cellStyle name="20% - Accent1 4 2 10 7 3" xfId="31417" xr:uid="{00000000-0005-0000-0000-0000007A0000}"/>
    <cellStyle name="20% - Accent1 4 2 10 8" xfId="31418" xr:uid="{00000000-0005-0000-0000-0000017A0000}"/>
    <cellStyle name="20% - Accent1 4 2 10 8 2" xfId="31419" xr:uid="{00000000-0005-0000-0000-0000027A0000}"/>
    <cellStyle name="20% - Accent1 4 2 10 8 2 2" xfId="31420" xr:uid="{00000000-0005-0000-0000-0000037A0000}"/>
    <cellStyle name="20% - Accent1 4 2 10 8 3" xfId="31421" xr:uid="{00000000-0005-0000-0000-0000047A0000}"/>
    <cellStyle name="20% - Accent1 4 2 10 9" xfId="31422" xr:uid="{00000000-0005-0000-0000-0000057A0000}"/>
    <cellStyle name="20% - Accent1 4 2 10 9 2" xfId="31423" xr:uid="{00000000-0005-0000-0000-0000067A0000}"/>
    <cellStyle name="20% - Accent1 4 2 11" xfId="31424" xr:uid="{00000000-0005-0000-0000-0000077A0000}"/>
    <cellStyle name="20% - Accent1 4 2 11 2" xfId="31425" xr:uid="{00000000-0005-0000-0000-0000087A0000}"/>
    <cellStyle name="20% - Accent1 4 2 11 2 2" xfId="31426" xr:uid="{00000000-0005-0000-0000-0000097A0000}"/>
    <cellStyle name="20% - Accent1 4 2 11 2 2 2" xfId="31427" xr:uid="{00000000-0005-0000-0000-00000A7A0000}"/>
    <cellStyle name="20% - Accent1 4 2 11 2 2 2 2" xfId="31428" xr:uid="{00000000-0005-0000-0000-00000B7A0000}"/>
    <cellStyle name="20% - Accent1 4 2 11 2 2 3" xfId="31429" xr:uid="{00000000-0005-0000-0000-00000C7A0000}"/>
    <cellStyle name="20% - Accent1 4 2 11 2 3" xfId="31430" xr:uid="{00000000-0005-0000-0000-00000D7A0000}"/>
    <cellStyle name="20% - Accent1 4 2 11 2 3 2" xfId="31431" xr:uid="{00000000-0005-0000-0000-00000E7A0000}"/>
    <cellStyle name="20% - Accent1 4 2 11 2 4" xfId="31432" xr:uid="{00000000-0005-0000-0000-00000F7A0000}"/>
    <cellStyle name="20% - Accent1 4 2 11 3" xfId="31433" xr:uid="{00000000-0005-0000-0000-0000107A0000}"/>
    <cellStyle name="20% - Accent1 4 2 11 3 2" xfId="31434" xr:uid="{00000000-0005-0000-0000-0000117A0000}"/>
    <cellStyle name="20% - Accent1 4 2 11 3 2 2" xfId="31435" xr:uid="{00000000-0005-0000-0000-0000127A0000}"/>
    <cellStyle name="20% - Accent1 4 2 11 3 2 2 2" xfId="31436" xr:uid="{00000000-0005-0000-0000-0000137A0000}"/>
    <cellStyle name="20% - Accent1 4 2 11 3 2 3" xfId="31437" xr:uid="{00000000-0005-0000-0000-0000147A0000}"/>
    <cellStyle name="20% - Accent1 4 2 11 3 3" xfId="31438" xr:uid="{00000000-0005-0000-0000-0000157A0000}"/>
    <cellStyle name="20% - Accent1 4 2 11 3 3 2" xfId="31439" xr:uid="{00000000-0005-0000-0000-0000167A0000}"/>
    <cellStyle name="20% - Accent1 4 2 11 3 4" xfId="31440" xr:uid="{00000000-0005-0000-0000-0000177A0000}"/>
    <cellStyle name="20% - Accent1 4 2 11 4" xfId="31441" xr:uid="{00000000-0005-0000-0000-0000187A0000}"/>
    <cellStyle name="20% - Accent1 4 2 11 4 2" xfId="31442" xr:uid="{00000000-0005-0000-0000-0000197A0000}"/>
    <cellStyle name="20% - Accent1 4 2 11 4 2 2" xfId="31443" xr:uid="{00000000-0005-0000-0000-00001A7A0000}"/>
    <cellStyle name="20% - Accent1 4 2 11 4 2 2 2" xfId="31444" xr:uid="{00000000-0005-0000-0000-00001B7A0000}"/>
    <cellStyle name="20% - Accent1 4 2 11 4 2 3" xfId="31445" xr:uid="{00000000-0005-0000-0000-00001C7A0000}"/>
    <cellStyle name="20% - Accent1 4 2 11 4 3" xfId="31446" xr:uid="{00000000-0005-0000-0000-00001D7A0000}"/>
    <cellStyle name="20% - Accent1 4 2 11 4 3 2" xfId="31447" xr:uid="{00000000-0005-0000-0000-00001E7A0000}"/>
    <cellStyle name="20% - Accent1 4 2 11 4 4" xfId="31448" xr:uid="{00000000-0005-0000-0000-00001F7A0000}"/>
    <cellStyle name="20% - Accent1 4 2 11 5" xfId="31449" xr:uid="{00000000-0005-0000-0000-0000207A0000}"/>
    <cellStyle name="20% - Accent1 4 2 11 5 2" xfId="31450" xr:uid="{00000000-0005-0000-0000-0000217A0000}"/>
    <cellStyle name="20% - Accent1 4 2 11 5 2 2" xfId="31451" xr:uid="{00000000-0005-0000-0000-0000227A0000}"/>
    <cellStyle name="20% - Accent1 4 2 11 5 3" xfId="31452" xr:uid="{00000000-0005-0000-0000-0000237A0000}"/>
    <cellStyle name="20% - Accent1 4 2 11 6" xfId="31453" xr:uid="{00000000-0005-0000-0000-0000247A0000}"/>
    <cellStyle name="20% - Accent1 4 2 11 6 2" xfId="31454" xr:uid="{00000000-0005-0000-0000-0000257A0000}"/>
    <cellStyle name="20% - Accent1 4 2 11 6 2 2" xfId="31455" xr:uid="{00000000-0005-0000-0000-0000267A0000}"/>
    <cellStyle name="20% - Accent1 4 2 11 6 3" xfId="31456" xr:uid="{00000000-0005-0000-0000-0000277A0000}"/>
    <cellStyle name="20% - Accent1 4 2 11 7" xfId="31457" xr:uid="{00000000-0005-0000-0000-0000287A0000}"/>
    <cellStyle name="20% - Accent1 4 2 11 7 2" xfId="31458" xr:uid="{00000000-0005-0000-0000-0000297A0000}"/>
    <cellStyle name="20% - Accent1 4 2 11 8" xfId="31459" xr:uid="{00000000-0005-0000-0000-00002A7A0000}"/>
    <cellStyle name="20% - Accent1 4 2 11 8 2" xfId="31460" xr:uid="{00000000-0005-0000-0000-00002B7A0000}"/>
    <cellStyle name="20% - Accent1 4 2 11 9" xfId="31461" xr:uid="{00000000-0005-0000-0000-00002C7A0000}"/>
    <cellStyle name="20% - Accent1 4 2 12" xfId="31462" xr:uid="{00000000-0005-0000-0000-00002D7A0000}"/>
    <cellStyle name="20% - Accent1 4 2 12 2" xfId="31463" xr:uid="{00000000-0005-0000-0000-00002E7A0000}"/>
    <cellStyle name="20% - Accent1 4 2 12 2 2" xfId="31464" xr:uid="{00000000-0005-0000-0000-00002F7A0000}"/>
    <cellStyle name="20% - Accent1 4 2 12 2 2 2" xfId="31465" xr:uid="{00000000-0005-0000-0000-0000307A0000}"/>
    <cellStyle name="20% - Accent1 4 2 12 2 2 2 2" xfId="31466" xr:uid="{00000000-0005-0000-0000-0000317A0000}"/>
    <cellStyle name="20% - Accent1 4 2 12 2 2 3" xfId="31467" xr:uid="{00000000-0005-0000-0000-0000327A0000}"/>
    <cellStyle name="20% - Accent1 4 2 12 2 3" xfId="31468" xr:uid="{00000000-0005-0000-0000-0000337A0000}"/>
    <cellStyle name="20% - Accent1 4 2 12 2 3 2" xfId="31469" xr:uid="{00000000-0005-0000-0000-0000347A0000}"/>
    <cellStyle name="20% - Accent1 4 2 12 2 4" xfId="31470" xr:uid="{00000000-0005-0000-0000-0000357A0000}"/>
    <cellStyle name="20% - Accent1 4 2 12 3" xfId="31471" xr:uid="{00000000-0005-0000-0000-0000367A0000}"/>
    <cellStyle name="20% - Accent1 4 2 12 3 2" xfId="31472" xr:uid="{00000000-0005-0000-0000-0000377A0000}"/>
    <cellStyle name="20% - Accent1 4 2 12 3 2 2" xfId="31473" xr:uid="{00000000-0005-0000-0000-0000387A0000}"/>
    <cellStyle name="20% - Accent1 4 2 12 3 2 2 2" xfId="31474" xr:uid="{00000000-0005-0000-0000-0000397A0000}"/>
    <cellStyle name="20% - Accent1 4 2 12 3 2 3" xfId="31475" xr:uid="{00000000-0005-0000-0000-00003A7A0000}"/>
    <cellStyle name="20% - Accent1 4 2 12 3 3" xfId="31476" xr:uid="{00000000-0005-0000-0000-00003B7A0000}"/>
    <cellStyle name="20% - Accent1 4 2 12 3 3 2" xfId="31477" xr:uid="{00000000-0005-0000-0000-00003C7A0000}"/>
    <cellStyle name="20% - Accent1 4 2 12 3 4" xfId="31478" xr:uid="{00000000-0005-0000-0000-00003D7A0000}"/>
    <cellStyle name="20% - Accent1 4 2 12 4" xfId="31479" xr:uid="{00000000-0005-0000-0000-00003E7A0000}"/>
    <cellStyle name="20% - Accent1 4 2 12 4 2" xfId="31480" xr:uid="{00000000-0005-0000-0000-00003F7A0000}"/>
    <cellStyle name="20% - Accent1 4 2 12 4 2 2" xfId="31481" xr:uid="{00000000-0005-0000-0000-0000407A0000}"/>
    <cellStyle name="20% - Accent1 4 2 12 4 2 2 2" xfId="31482" xr:uid="{00000000-0005-0000-0000-0000417A0000}"/>
    <cellStyle name="20% - Accent1 4 2 12 4 2 3" xfId="31483" xr:uid="{00000000-0005-0000-0000-0000427A0000}"/>
    <cellStyle name="20% - Accent1 4 2 12 4 3" xfId="31484" xr:uid="{00000000-0005-0000-0000-0000437A0000}"/>
    <cellStyle name="20% - Accent1 4 2 12 4 3 2" xfId="31485" xr:uid="{00000000-0005-0000-0000-0000447A0000}"/>
    <cellStyle name="20% - Accent1 4 2 12 4 4" xfId="31486" xr:uid="{00000000-0005-0000-0000-0000457A0000}"/>
    <cellStyle name="20% - Accent1 4 2 12 5" xfId="31487" xr:uid="{00000000-0005-0000-0000-0000467A0000}"/>
    <cellStyle name="20% - Accent1 4 2 12 5 2" xfId="31488" xr:uid="{00000000-0005-0000-0000-0000477A0000}"/>
    <cellStyle name="20% - Accent1 4 2 12 5 2 2" xfId="31489" xr:uid="{00000000-0005-0000-0000-0000487A0000}"/>
    <cellStyle name="20% - Accent1 4 2 12 5 3" xfId="31490" xr:uid="{00000000-0005-0000-0000-0000497A0000}"/>
    <cellStyle name="20% - Accent1 4 2 12 6" xfId="31491" xr:uid="{00000000-0005-0000-0000-00004A7A0000}"/>
    <cellStyle name="20% - Accent1 4 2 12 6 2" xfId="31492" xr:uid="{00000000-0005-0000-0000-00004B7A0000}"/>
    <cellStyle name="20% - Accent1 4 2 12 6 2 2" xfId="31493" xr:uid="{00000000-0005-0000-0000-00004C7A0000}"/>
    <cellStyle name="20% - Accent1 4 2 12 6 3" xfId="31494" xr:uid="{00000000-0005-0000-0000-00004D7A0000}"/>
    <cellStyle name="20% - Accent1 4 2 12 7" xfId="31495" xr:uid="{00000000-0005-0000-0000-00004E7A0000}"/>
    <cellStyle name="20% - Accent1 4 2 12 7 2" xfId="31496" xr:uid="{00000000-0005-0000-0000-00004F7A0000}"/>
    <cellStyle name="20% - Accent1 4 2 12 8" xfId="31497" xr:uid="{00000000-0005-0000-0000-0000507A0000}"/>
    <cellStyle name="20% - Accent1 4 2 12 8 2" xfId="31498" xr:uid="{00000000-0005-0000-0000-0000517A0000}"/>
    <cellStyle name="20% - Accent1 4 2 12 9" xfId="31499" xr:uid="{00000000-0005-0000-0000-0000527A0000}"/>
    <cellStyle name="20% - Accent1 4 2 13" xfId="31500" xr:uid="{00000000-0005-0000-0000-0000537A0000}"/>
    <cellStyle name="20% - Accent1 4 2 13 2" xfId="31501" xr:uid="{00000000-0005-0000-0000-0000547A0000}"/>
    <cellStyle name="20% - Accent1 4 2 13 2 2" xfId="31502" xr:uid="{00000000-0005-0000-0000-0000557A0000}"/>
    <cellStyle name="20% - Accent1 4 2 13 2 2 2" xfId="31503" xr:uid="{00000000-0005-0000-0000-0000567A0000}"/>
    <cellStyle name="20% - Accent1 4 2 13 2 3" xfId="31504" xr:uid="{00000000-0005-0000-0000-0000577A0000}"/>
    <cellStyle name="20% - Accent1 4 2 13 3" xfId="31505" xr:uid="{00000000-0005-0000-0000-0000587A0000}"/>
    <cellStyle name="20% - Accent1 4 2 13 3 2" xfId="31506" xr:uid="{00000000-0005-0000-0000-0000597A0000}"/>
    <cellStyle name="20% - Accent1 4 2 13 4" xfId="31507" xr:uid="{00000000-0005-0000-0000-00005A7A0000}"/>
    <cellStyle name="20% - Accent1 4 2 14" xfId="31508" xr:uid="{00000000-0005-0000-0000-00005B7A0000}"/>
    <cellStyle name="20% - Accent1 4 2 14 2" xfId="31509" xr:uid="{00000000-0005-0000-0000-00005C7A0000}"/>
    <cellStyle name="20% - Accent1 4 2 14 2 2" xfId="31510" xr:uid="{00000000-0005-0000-0000-00005D7A0000}"/>
    <cellStyle name="20% - Accent1 4 2 14 2 2 2" xfId="31511" xr:uid="{00000000-0005-0000-0000-00005E7A0000}"/>
    <cellStyle name="20% - Accent1 4 2 14 2 3" xfId="31512" xr:uid="{00000000-0005-0000-0000-00005F7A0000}"/>
    <cellStyle name="20% - Accent1 4 2 14 3" xfId="31513" xr:uid="{00000000-0005-0000-0000-0000607A0000}"/>
    <cellStyle name="20% - Accent1 4 2 14 3 2" xfId="31514" xr:uid="{00000000-0005-0000-0000-0000617A0000}"/>
    <cellStyle name="20% - Accent1 4 2 14 4" xfId="31515" xr:uid="{00000000-0005-0000-0000-0000627A0000}"/>
    <cellStyle name="20% - Accent1 4 2 15" xfId="31516" xr:uid="{00000000-0005-0000-0000-0000637A0000}"/>
    <cellStyle name="20% - Accent1 4 2 15 2" xfId="31517" xr:uid="{00000000-0005-0000-0000-0000647A0000}"/>
    <cellStyle name="20% - Accent1 4 2 15 2 2" xfId="31518" xr:uid="{00000000-0005-0000-0000-0000657A0000}"/>
    <cellStyle name="20% - Accent1 4 2 15 2 2 2" xfId="31519" xr:uid="{00000000-0005-0000-0000-0000667A0000}"/>
    <cellStyle name="20% - Accent1 4 2 15 2 3" xfId="31520" xr:uid="{00000000-0005-0000-0000-0000677A0000}"/>
    <cellStyle name="20% - Accent1 4 2 15 3" xfId="31521" xr:uid="{00000000-0005-0000-0000-0000687A0000}"/>
    <cellStyle name="20% - Accent1 4 2 15 3 2" xfId="31522" xr:uid="{00000000-0005-0000-0000-0000697A0000}"/>
    <cellStyle name="20% - Accent1 4 2 15 4" xfId="31523" xr:uid="{00000000-0005-0000-0000-00006A7A0000}"/>
    <cellStyle name="20% - Accent1 4 2 16" xfId="31524" xr:uid="{00000000-0005-0000-0000-00006B7A0000}"/>
    <cellStyle name="20% - Accent1 4 2 16 2" xfId="31525" xr:uid="{00000000-0005-0000-0000-00006C7A0000}"/>
    <cellStyle name="20% - Accent1 4 2 16 2 2" xfId="31526" xr:uid="{00000000-0005-0000-0000-00006D7A0000}"/>
    <cellStyle name="20% - Accent1 4 2 16 3" xfId="31527" xr:uid="{00000000-0005-0000-0000-00006E7A0000}"/>
    <cellStyle name="20% - Accent1 4 2 17" xfId="31528" xr:uid="{00000000-0005-0000-0000-00006F7A0000}"/>
    <cellStyle name="20% - Accent1 4 2 17 2" xfId="31529" xr:uid="{00000000-0005-0000-0000-0000707A0000}"/>
    <cellStyle name="20% - Accent1 4 2 17 2 2" xfId="31530" xr:uid="{00000000-0005-0000-0000-0000717A0000}"/>
    <cellStyle name="20% - Accent1 4 2 17 3" xfId="31531" xr:uid="{00000000-0005-0000-0000-0000727A0000}"/>
    <cellStyle name="20% - Accent1 4 2 18" xfId="31532" xr:uid="{00000000-0005-0000-0000-0000737A0000}"/>
    <cellStyle name="20% - Accent1 4 2 18 2" xfId="31533" xr:uid="{00000000-0005-0000-0000-0000747A0000}"/>
    <cellStyle name="20% - Accent1 4 2 19" xfId="31534" xr:uid="{00000000-0005-0000-0000-0000757A0000}"/>
    <cellStyle name="20% - Accent1 4 2 19 2" xfId="31535" xr:uid="{00000000-0005-0000-0000-0000767A0000}"/>
    <cellStyle name="20% - Accent1 4 2 2" xfId="31536" xr:uid="{00000000-0005-0000-0000-0000777A0000}"/>
    <cellStyle name="20% - Accent1 4 2 2 10" xfId="31537" xr:uid="{00000000-0005-0000-0000-0000787A0000}"/>
    <cellStyle name="20% - Accent1 4 2 2 10 2" xfId="31538" xr:uid="{00000000-0005-0000-0000-0000797A0000}"/>
    <cellStyle name="20% - Accent1 4 2 2 10 2 2" xfId="31539" xr:uid="{00000000-0005-0000-0000-00007A7A0000}"/>
    <cellStyle name="20% - Accent1 4 2 2 10 2 2 2" xfId="31540" xr:uid="{00000000-0005-0000-0000-00007B7A0000}"/>
    <cellStyle name="20% - Accent1 4 2 2 10 2 3" xfId="31541" xr:uid="{00000000-0005-0000-0000-00007C7A0000}"/>
    <cellStyle name="20% - Accent1 4 2 2 10 3" xfId="31542" xr:uid="{00000000-0005-0000-0000-00007D7A0000}"/>
    <cellStyle name="20% - Accent1 4 2 2 10 3 2" xfId="31543" xr:uid="{00000000-0005-0000-0000-00007E7A0000}"/>
    <cellStyle name="20% - Accent1 4 2 2 10 4" xfId="31544" xr:uid="{00000000-0005-0000-0000-00007F7A0000}"/>
    <cellStyle name="20% - Accent1 4 2 2 11" xfId="31545" xr:uid="{00000000-0005-0000-0000-0000807A0000}"/>
    <cellStyle name="20% - Accent1 4 2 2 11 2" xfId="31546" xr:uid="{00000000-0005-0000-0000-0000817A0000}"/>
    <cellStyle name="20% - Accent1 4 2 2 11 2 2" xfId="31547" xr:uid="{00000000-0005-0000-0000-0000827A0000}"/>
    <cellStyle name="20% - Accent1 4 2 2 11 2 2 2" xfId="31548" xr:uid="{00000000-0005-0000-0000-0000837A0000}"/>
    <cellStyle name="20% - Accent1 4 2 2 11 2 3" xfId="31549" xr:uid="{00000000-0005-0000-0000-0000847A0000}"/>
    <cellStyle name="20% - Accent1 4 2 2 11 3" xfId="31550" xr:uid="{00000000-0005-0000-0000-0000857A0000}"/>
    <cellStyle name="20% - Accent1 4 2 2 11 3 2" xfId="31551" xr:uid="{00000000-0005-0000-0000-0000867A0000}"/>
    <cellStyle name="20% - Accent1 4 2 2 11 4" xfId="31552" xr:uid="{00000000-0005-0000-0000-0000877A0000}"/>
    <cellStyle name="20% - Accent1 4 2 2 12" xfId="31553" xr:uid="{00000000-0005-0000-0000-0000887A0000}"/>
    <cellStyle name="20% - Accent1 4 2 2 12 2" xfId="31554" xr:uid="{00000000-0005-0000-0000-0000897A0000}"/>
    <cellStyle name="20% - Accent1 4 2 2 12 2 2" xfId="31555" xr:uid="{00000000-0005-0000-0000-00008A7A0000}"/>
    <cellStyle name="20% - Accent1 4 2 2 12 3" xfId="31556" xr:uid="{00000000-0005-0000-0000-00008B7A0000}"/>
    <cellStyle name="20% - Accent1 4 2 2 13" xfId="31557" xr:uid="{00000000-0005-0000-0000-00008C7A0000}"/>
    <cellStyle name="20% - Accent1 4 2 2 13 2" xfId="31558" xr:uid="{00000000-0005-0000-0000-00008D7A0000}"/>
    <cellStyle name="20% - Accent1 4 2 2 13 2 2" xfId="31559" xr:uid="{00000000-0005-0000-0000-00008E7A0000}"/>
    <cellStyle name="20% - Accent1 4 2 2 13 3" xfId="31560" xr:uid="{00000000-0005-0000-0000-00008F7A0000}"/>
    <cellStyle name="20% - Accent1 4 2 2 14" xfId="31561" xr:uid="{00000000-0005-0000-0000-0000907A0000}"/>
    <cellStyle name="20% - Accent1 4 2 2 14 2" xfId="31562" xr:uid="{00000000-0005-0000-0000-0000917A0000}"/>
    <cellStyle name="20% - Accent1 4 2 2 15" xfId="31563" xr:uid="{00000000-0005-0000-0000-0000927A0000}"/>
    <cellStyle name="20% - Accent1 4 2 2 15 2" xfId="31564" xr:uid="{00000000-0005-0000-0000-0000937A0000}"/>
    <cellStyle name="20% - Accent1 4 2 2 16" xfId="31565" xr:uid="{00000000-0005-0000-0000-0000947A0000}"/>
    <cellStyle name="20% - Accent1 4 2 2 2" xfId="31566" xr:uid="{00000000-0005-0000-0000-0000957A0000}"/>
    <cellStyle name="20% - Accent1 4 2 2 2 10" xfId="31567" xr:uid="{00000000-0005-0000-0000-0000967A0000}"/>
    <cellStyle name="20% - Accent1 4 2 2 2 10 2" xfId="31568" xr:uid="{00000000-0005-0000-0000-0000977A0000}"/>
    <cellStyle name="20% - Accent1 4 2 2 2 10 2 2" xfId="31569" xr:uid="{00000000-0005-0000-0000-0000987A0000}"/>
    <cellStyle name="20% - Accent1 4 2 2 2 10 2 2 2" xfId="31570" xr:uid="{00000000-0005-0000-0000-0000997A0000}"/>
    <cellStyle name="20% - Accent1 4 2 2 2 10 2 3" xfId="31571" xr:uid="{00000000-0005-0000-0000-00009A7A0000}"/>
    <cellStyle name="20% - Accent1 4 2 2 2 10 3" xfId="31572" xr:uid="{00000000-0005-0000-0000-00009B7A0000}"/>
    <cellStyle name="20% - Accent1 4 2 2 2 10 3 2" xfId="31573" xr:uid="{00000000-0005-0000-0000-00009C7A0000}"/>
    <cellStyle name="20% - Accent1 4 2 2 2 10 4" xfId="31574" xr:uid="{00000000-0005-0000-0000-00009D7A0000}"/>
    <cellStyle name="20% - Accent1 4 2 2 2 11" xfId="31575" xr:uid="{00000000-0005-0000-0000-00009E7A0000}"/>
    <cellStyle name="20% - Accent1 4 2 2 2 11 2" xfId="31576" xr:uid="{00000000-0005-0000-0000-00009F7A0000}"/>
    <cellStyle name="20% - Accent1 4 2 2 2 11 2 2" xfId="31577" xr:uid="{00000000-0005-0000-0000-0000A07A0000}"/>
    <cellStyle name="20% - Accent1 4 2 2 2 11 3" xfId="31578" xr:uid="{00000000-0005-0000-0000-0000A17A0000}"/>
    <cellStyle name="20% - Accent1 4 2 2 2 12" xfId="31579" xr:uid="{00000000-0005-0000-0000-0000A27A0000}"/>
    <cellStyle name="20% - Accent1 4 2 2 2 12 2" xfId="31580" xr:uid="{00000000-0005-0000-0000-0000A37A0000}"/>
    <cellStyle name="20% - Accent1 4 2 2 2 12 2 2" xfId="31581" xr:uid="{00000000-0005-0000-0000-0000A47A0000}"/>
    <cellStyle name="20% - Accent1 4 2 2 2 12 3" xfId="31582" xr:uid="{00000000-0005-0000-0000-0000A57A0000}"/>
    <cellStyle name="20% - Accent1 4 2 2 2 13" xfId="31583" xr:uid="{00000000-0005-0000-0000-0000A67A0000}"/>
    <cellStyle name="20% - Accent1 4 2 2 2 13 2" xfId="31584" xr:uid="{00000000-0005-0000-0000-0000A77A0000}"/>
    <cellStyle name="20% - Accent1 4 2 2 2 14" xfId="31585" xr:uid="{00000000-0005-0000-0000-0000A87A0000}"/>
    <cellStyle name="20% - Accent1 4 2 2 2 14 2" xfId="31586" xr:uid="{00000000-0005-0000-0000-0000A97A0000}"/>
    <cellStyle name="20% - Accent1 4 2 2 2 15" xfId="31587" xr:uid="{00000000-0005-0000-0000-0000AA7A0000}"/>
    <cellStyle name="20% - Accent1 4 2 2 2 2" xfId="31588" xr:uid="{00000000-0005-0000-0000-0000AB7A0000}"/>
    <cellStyle name="20% - Accent1 4 2 2 2 2 10" xfId="31589" xr:uid="{00000000-0005-0000-0000-0000AC7A0000}"/>
    <cellStyle name="20% - Accent1 4 2 2 2 2 10 2" xfId="31590" xr:uid="{00000000-0005-0000-0000-0000AD7A0000}"/>
    <cellStyle name="20% - Accent1 4 2 2 2 2 10 2 2" xfId="31591" xr:uid="{00000000-0005-0000-0000-0000AE7A0000}"/>
    <cellStyle name="20% - Accent1 4 2 2 2 2 10 3" xfId="31592" xr:uid="{00000000-0005-0000-0000-0000AF7A0000}"/>
    <cellStyle name="20% - Accent1 4 2 2 2 2 11" xfId="31593" xr:uid="{00000000-0005-0000-0000-0000B07A0000}"/>
    <cellStyle name="20% - Accent1 4 2 2 2 2 11 2" xfId="31594" xr:uid="{00000000-0005-0000-0000-0000B17A0000}"/>
    <cellStyle name="20% - Accent1 4 2 2 2 2 11 2 2" xfId="31595" xr:uid="{00000000-0005-0000-0000-0000B27A0000}"/>
    <cellStyle name="20% - Accent1 4 2 2 2 2 11 3" xfId="31596" xr:uid="{00000000-0005-0000-0000-0000B37A0000}"/>
    <cellStyle name="20% - Accent1 4 2 2 2 2 12" xfId="31597" xr:uid="{00000000-0005-0000-0000-0000B47A0000}"/>
    <cellStyle name="20% - Accent1 4 2 2 2 2 12 2" xfId="31598" xr:uid="{00000000-0005-0000-0000-0000B57A0000}"/>
    <cellStyle name="20% - Accent1 4 2 2 2 2 13" xfId="31599" xr:uid="{00000000-0005-0000-0000-0000B67A0000}"/>
    <cellStyle name="20% - Accent1 4 2 2 2 2 13 2" xfId="31600" xr:uid="{00000000-0005-0000-0000-0000B77A0000}"/>
    <cellStyle name="20% - Accent1 4 2 2 2 2 14" xfId="31601" xr:uid="{00000000-0005-0000-0000-0000B87A0000}"/>
    <cellStyle name="20% - Accent1 4 2 2 2 2 2" xfId="31602" xr:uid="{00000000-0005-0000-0000-0000B97A0000}"/>
    <cellStyle name="20% - Accent1 4 2 2 2 2 2 10" xfId="31603" xr:uid="{00000000-0005-0000-0000-0000BA7A0000}"/>
    <cellStyle name="20% - Accent1 4 2 2 2 2 2 10 2" xfId="31604" xr:uid="{00000000-0005-0000-0000-0000BB7A0000}"/>
    <cellStyle name="20% - Accent1 4 2 2 2 2 2 11" xfId="31605" xr:uid="{00000000-0005-0000-0000-0000BC7A0000}"/>
    <cellStyle name="20% - Accent1 4 2 2 2 2 2 2" xfId="31606" xr:uid="{00000000-0005-0000-0000-0000BD7A0000}"/>
    <cellStyle name="20% - Accent1 4 2 2 2 2 2 2 2" xfId="31607" xr:uid="{00000000-0005-0000-0000-0000BE7A0000}"/>
    <cellStyle name="20% - Accent1 4 2 2 2 2 2 2 2 2" xfId="31608" xr:uid="{00000000-0005-0000-0000-0000BF7A0000}"/>
    <cellStyle name="20% - Accent1 4 2 2 2 2 2 2 2 2 2" xfId="31609" xr:uid="{00000000-0005-0000-0000-0000C07A0000}"/>
    <cellStyle name="20% - Accent1 4 2 2 2 2 2 2 2 2 2 2" xfId="31610" xr:uid="{00000000-0005-0000-0000-0000C17A0000}"/>
    <cellStyle name="20% - Accent1 4 2 2 2 2 2 2 2 2 3" xfId="31611" xr:uid="{00000000-0005-0000-0000-0000C27A0000}"/>
    <cellStyle name="20% - Accent1 4 2 2 2 2 2 2 2 3" xfId="31612" xr:uid="{00000000-0005-0000-0000-0000C37A0000}"/>
    <cellStyle name="20% - Accent1 4 2 2 2 2 2 2 2 3 2" xfId="31613" xr:uid="{00000000-0005-0000-0000-0000C47A0000}"/>
    <cellStyle name="20% - Accent1 4 2 2 2 2 2 2 2 4" xfId="31614" xr:uid="{00000000-0005-0000-0000-0000C57A0000}"/>
    <cellStyle name="20% - Accent1 4 2 2 2 2 2 2 3" xfId="31615" xr:uid="{00000000-0005-0000-0000-0000C67A0000}"/>
    <cellStyle name="20% - Accent1 4 2 2 2 2 2 2 3 2" xfId="31616" xr:uid="{00000000-0005-0000-0000-0000C77A0000}"/>
    <cellStyle name="20% - Accent1 4 2 2 2 2 2 2 3 2 2" xfId="31617" xr:uid="{00000000-0005-0000-0000-0000C87A0000}"/>
    <cellStyle name="20% - Accent1 4 2 2 2 2 2 2 3 2 2 2" xfId="31618" xr:uid="{00000000-0005-0000-0000-0000C97A0000}"/>
    <cellStyle name="20% - Accent1 4 2 2 2 2 2 2 3 2 3" xfId="31619" xr:uid="{00000000-0005-0000-0000-0000CA7A0000}"/>
    <cellStyle name="20% - Accent1 4 2 2 2 2 2 2 3 3" xfId="31620" xr:uid="{00000000-0005-0000-0000-0000CB7A0000}"/>
    <cellStyle name="20% - Accent1 4 2 2 2 2 2 2 3 3 2" xfId="31621" xr:uid="{00000000-0005-0000-0000-0000CC7A0000}"/>
    <cellStyle name="20% - Accent1 4 2 2 2 2 2 2 3 4" xfId="31622" xr:uid="{00000000-0005-0000-0000-0000CD7A0000}"/>
    <cellStyle name="20% - Accent1 4 2 2 2 2 2 2 4" xfId="31623" xr:uid="{00000000-0005-0000-0000-0000CE7A0000}"/>
    <cellStyle name="20% - Accent1 4 2 2 2 2 2 2 4 2" xfId="31624" xr:uid="{00000000-0005-0000-0000-0000CF7A0000}"/>
    <cellStyle name="20% - Accent1 4 2 2 2 2 2 2 4 2 2" xfId="31625" xr:uid="{00000000-0005-0000-0000-0000D07A0000}"/>
    <cellStyle name="20% - Accent1 4 2 2 2 2 2 2 4 2 2 2" xfId="31626" xr:uid="{00000000-0005-0000-0000-0000D17A0000}"/>
    <cellStyle name="20% - Accent1 4 2 2 2 2 2 2 4 2 3" xfId="31627" xr:uid="{00000000-0005-0000-0000-0000D27A0000}"/>
    <cellStyle name="20% - Accent1 4 2 2 2 2 2 2 4 3" xfId="31628" xr:uid="{00000000-0005-0000-0000-0000D37A0000}"/>
    <cellStyle name="20% - Accent1 4 2 2 2 2 2 2 4 3 2" xfId="31629" xr:uid="{00000000-0005-0000-0000-0000D47A0000}"/>
    <cellStyle name="20% - Accent1 4 2 2 2 2 2 2 4 4" xfId="31630" xr:uid="{00000000-0005-0000-0000-0000D57A0000}"/>
    <cellStyle name="20% - Accent1 4 2 2 2 2 2 2 5" xfId="31631" xr:uid="{00000000-0005-0000-0000-0000D67A0000}"/>
    <cellStyle name="20% - Accent1 4 2 2 2 2 2 2 5 2" xfId="31632" xr:uid="{00000000-0005-0000-0000-0000D77A0000}"/>
    <cellStyle name="20% - Accent1 4 2 2 2 2 2 2 5 2 2" xfId="31633" xr:uid="{00000000-0005-0000-0000-0000D87A0000}"/>
    <cellStyle name="20% - Accent1 4 2 2 2 2 2 2 5 3" xfId="31634" xr:uid="{00000000-0005-0000-0000-0000D97A0000}"/>
    <cellStyle name="20% - Accent1 4 2 2 2 2 2 2 6" xfId="31635" xr:uid="{00000000-0005-0000-0000-0000DA7A0000}"/>
    <cellStyle name="20% - Accent1 4 2 2 2 2 2 2 6 2" xfId="31636" xr:uid="{00000000-0005-0000-0000-0000DB7A0000}"/>
    <cellStyle name="20% - Accent1 4 2 2 2 2 2 2 6 2 2" xfId="31637" xr:uid="{00000000-0005-0000-0000-0000DC7A0000}"/>
    <cellStyle name="20% - Accent1 4 2 2 2 2 2 2 6 3" xfId="31638" xr:uid="{00000000-0005-0000-0000-0000DD7A0000}"/>
    <cellStyle name="20% - Accent1 4 2 2 2 2 2 2 7" xfId="31639" xr:uid="{00000000-0005-0000-0000-0000DE7A0000}"/>
    <cellStyle name="20% - Accent1 4 2 2 2 2 2 2 7 2" xfId="31640" xr:uid="{00000000-0005-0000-0000-0000DF7A0000}"/>
    <cellStyle name="20% - Accent1 4 2 2 2 2 2 2 8" xfId="31641" xr:uid="{00000000-0005-0000-0000-0000E07A0000}"/>
    <cellStyle name="20% - Accent1 4 2 2 2 2 2 2 8 2" xfId="31642" xr:uid="{00000000-0005-0000-0000-0000E17A0000}"/>
    <cellStyle name="20% - Accent1 4 2 2 2 2 2 2 9" xfId="31643" xr:uid="{00000000-0005-0000-0000-0000E27A0000}"/>
    <cellStyle name="20% - Accent1 4 2 2 2 2 2 3" xfId="31644" xr:uid="{00000000-0005-0000-0000-0000E37A0000}"/>
    <cellStyle name="20% - Accent1 4 2 2 2 2 2 3 2" xfId="31645" xr:uid="{00000000-0005-0000-0000-0000E47A0000}"/>
    <cellStyle name="20% - Accent1 4 2 2 2 2 2 3 2 2" xfId="31646" xr:uid="{00000000-0005-0000-0000-0000E57A0000}"/>
    <cellStyle name="20% - Accent1 4 2 2 2 2 2 3 2 2 2" xfId="31647" xr:uid="{00000000-0005-0000-0000-0000E67A0000}"/>
    <cellStyle name="20% - Accent1 4 2 2 2 2 2 3 2 2 2 2" xfId="31648" xr:uid="{00000000-0005-0000-0000-0000E77A0000}"/>
    <cellStyle name="20% - Accent1 4 2 2 2 2 2 3 2 2 3" xfId="31649" xr:uid="{00000000-0005-0000-0000-0000E87A0000}"/>
    <cellStyle name="20% - Accent1 4 2 2 2 2 2 3 2 3" xfId="31650" xr:uid="{00000000-0005-0000-0000-0000E97A0000}"/>
    <cellStyle name="20% - Accent1 4 2 2 2 2 2 3 2 3 2" xfId="31651" xr:uid="{00000000-0005-0000-0000-0000EA7A0000}"/>
    <cellStyle name="20% - Accent1 4 2 2 2 2 2 3 2 4" xfId="31652" xr:uid="{00000000-0005-0000-0000-0000EB7A0000}"/>
    <cellStyle name="20% - Accent1 4 2 2 2 2 2 3 3" xfId="31653" xr:uid="{00000000-0005-0000-0000-0000EC7A0000}"/>
    <cellStyle name="20% - Accent1 4 2 2 2 2 2 3 3 2" xfId="31654" xr:uid="{00000000-0005-0000-0000-0000ED7A0000}"/>
    <cellStyle name="20% - Accent1 4 2 2 2 2 2 3 3 2 2" xfId="31655" xr:uid="{00000000-0005-0000-0000-0000EE7A0000}"/>
    <cellStyle name="20% - Accent1 4 2 2 2 2 2 3 3 2 2 2" xfId="31656" xr:uid="{00000000-0005-0000-0000-0000EF7A0000}"/>
    <cellStyle name="20% - Accent1 4 2 2 2 2 2 3 3 2 3" xfId="31657" xr:uid="{00000000-0005-0000-0000-0000F07A0000}"/>
    <cellStyle name="20% - Accent1 4 2 2 2 2 2 3 3 3" xfId="31658" xr:uid="{00000000-0005-0000-0000-0000F17A0000}"/>
    <cellStyle name="20% - Accent1 4 2 2 2 2 2 3 3 3 2" xfId="31659" xr:uid="{00000000-0005-0000-0000-0000F27A0000}"/>
    <cellStyle name="20% - Accent1 4 2 2 2 2 2 3 3 4" xfId="31660" xr:uid="{00000000-0005-0000-0000-0000F37A0000}"/>
    <cellStyle name="20% - Accent1 4 2 2 2 2 2 3 4" xfId="31661" xr:uid="{00000000-0005-0000-0000-0000F47A0000}"/>
    <cellStyle name="20% - Accent1 4 2 2 2 2 2 3 4 2" xfId="31662" xr:uid="{00000000-0005-0000-0000-0000F57A0000}"/>
    <cellStyle name="20% - Accent1 4 2 2 2 2 2 3 4 2 2" xfId="31663" xr:uid="{00000000-0005-0000-0000-0000F67A0000}"/>
    <cellStyle name="20% - Accent1 4 2 2 2 2 2 3 4 2 2 2" xfId="31664" xr:uid="{00000000-0005-0000-0000-0000F77A0000}"/>
    <cellStyle name="20% - Accent1 4 2 2 2 2 2 3 4 2 3" xfId="31665" xr:uid="{00000000-0005-0000-0000-0000F87A0000}"/>
    <cellStyle name="20% - Accent1 4 2 2 2 2 2 3 4 3" xfId="31666" xr:uid="{00000000-0005-0000-0000-0000F97A0000}"/>
    <cellStyle name="20% - Accent1 4 2 2 2 2 2 3 4 3 2" xfId="31667" xr:uid="{00000000-0005-0000-0000-0000FA7A0000}"/>
    <cellStyle name="20% - Accent1 4 2 2 2 2 2 3 4 4" xfId="31668" xr:uid="{00000000-0005-0000-0000-0000FB7A0000}"/>
    <cellStyle name="20% - Accent1 4 2 2 2 2 2 3 5" xfId="31669" xr:uid="{00000000-0005-0000-0000-0000FC7A0000}"/>
    <cellStyle name="20% - Accent1 4 2 2 2 2 2 3 5 2" xfId="31670" xr:uid="{00000000-0005-0000-0000-0000FD7A0000}"/>
    <cellStyle name="20% - Accent1 4 2 2 2 2 2 3 5 2 2" xfId="31671" xr:uid="{00000000-0005-0000-0000-0000FE7A0000}"/>
    <cellStyle name="20% - Accent1 4 2 2 2 2 2 3 5 3" xfId="31672" xr:uid="{00000000-0005-0000-0000-0000FF7A0000}"/>
    <cellStyle name="20% - Accent1 4 2 2 2 2 2 3 6" xfId="31673" xr:uid="{00000000-0005-0000-0000-0000007B0000}"/>
    <cellStyle name="20% - Accent1 4 2 2 2 2 2 3 6 2" xfId="31674" xr:uid="{00000000-0005-0000-0000-0000017B0000}"/>
    <cellStyle name="20% - Accent1 4 2 2 2 2 2 3 6 2 2" xfId="31675" xr:uid="{00000000-0005-0000-0000-0000027B0000}"/>
    <cellStyle name="20% - Accent1 4 2 2 2 2 2 3 6 3" xfId="31676" xr:uid="{00000000-0005-0000-0000-0000037B0000}"/>
    <cellStyle name="20% - Accent1 4 2 2 2 2 2 3 7" xfId="31677" xr:uid="{00000000-0005-0000-0000-0000047B0000}"/>
    <cellStyle name="20% - Accent1 4 2 2 2 2 2 3 7 2" xfId="31678" xr:uid="{00000000-0005-0000-0000-0000057B0000}"/>
    <cellStyle name="20% - Accent1 4 2 2 2 2 2 3 8" xfId="31679" xr:uid="{00000000-0005-0000-0000-0000067B0000}"/>
    <cellStyle name="20% - Accent1 4 2 2 2 2 2 3 8 2" xfId="31680" xr:uid="{00000000-0005-0000-0000-0000077B0000}"/>
    <cellStyle name="20% - Accent1 4 2 2 2 2 2 3 9" xfId="31681" xr:uid="{00000000-0005-0000-0000-0000087B0000}"/>
    <cellStyle name="20% - Accent1 4 2 2 2 2 2 4" xfId="31682" xr:uid="{00000000-0005-0000-0000-0000097B0000}"/>
    <cellStyle name="20% - Accent1 4 2 2 2 2 2 4 2" xfId="31683" xr:uid="{00000000-0005-0000-0000-00000A7B0000}"/>
    <cellStyle name="20% - Accent1 4 2 2 2 2 2 4 2 2" xfId="31684" xr:uid="{00000000-0005-0000-0000-00000B7B0000}"/>
    <cellStyle name="20% - Accent1 4 2 2 2 2 2 4 2 2 2" xfId="31685" xr:uid="{00000000-0005-0000-0000-00000C7B0000}"/>
    <cellStyle name="20% - Accent1 4 2 2 2 2 2 4 2 3" xfId="31686" xr:uid="{00000000-0005-0000-0000-00000D7B0000}"/>
    <cellStyle name="20% - Accent1 4 2 2 2 2 2 4 3" xfId="31687" xr:uid="{00000000-0005-0000-0000-00000E7B0000}"/>
    <cellStyle name="20% - Accent1 4 2 2 2 2 2 4 3 2" xfId="31688" xr:uid="{00000000-0005-0000-0000-00000F7B0000}"/>
    <cellStyle name="20% - Accent1 4 2 2 2 2 2 4 4" xfId="31689" xr:uid="{00000000-0005-0000-0000-0000107B0000}"/>
    <cellStyle name="20% - Accent1 4 2 2 2 2 2 5" xfId="31690" xr:uid="{00000000-0005-0000-0000-0000117B0000}"/>
    <cellStyle name="20% - Accent1 4 2 2 2 2 2 5 2" xfId="31691" xr:uid="{00000000-0005-0000-0000-0000127B0000}"/>
    <cellStyle name="20% - Accent1 4 2 2 2 2 2 5 2 2" xfId="31692" xr:uid="{00000000-0005-0000-0000-0000137B0000}"/>
    <cellStyle name="20% - Accent1 4 2 2 2 2 2 5 2 2 2" xfId="31693" xr:uid="{00000000-0005-0000-0000-0000147B0000}"/>
    <cellStyle name="20% - Accent1 4 2 2 2 2 2 5 2 3" xfId="31694" xr:uid="{00000000-0005-0000-0000-0000157B0000}"/>
    <cellStyle name="20% - Accent1 4 2 2 2 2 2 5 3" xfId="31695" xr:uid="{00000000-0005-0000-0000-0000167B0000}"/>
    <cellStyle name="20% - Accent1 4 2 2 2 2 2 5 3 2" xfId="31696" xr:uid="{00000000-0005-0000-0000-0000177B0000}"/>
    <cellStyle name="20% - Accent1 4 2 2 2 2 2 5 4" xfId="31697" xr:uid="{00000000-0005-0000-0000-0000187B0000}"/>
    <cellStyle name="20% - Accent1 4 2 2 2 2 2 6" xfId="31698" xr:uid="{00000000-0005-0000-0000-0000197B0000}"/>
    <cellStyle name="20% - Accent1 4 2 2 2 2 2 6 2" xfId="31699" xr:uid="{00000000-0005-0000-0000-00001A7B0000}"/>
    <cellStyle name="20% - Accent1 4 2 2 2 2 2 6 2 2" xfId="31700" xr:uid="{00000000-0005-0000-0000-00001B7B0000}"/>
    <cellStyle name="20% - Accent1 4 2 2 2 2 2 6 2 2 2" xfId="31701" xr:uid="{00000000-0005-0000-0000-00001C7B0000}"/>
    <cellStyle name="20% - Accent1 4 2 2 2 2 2 6 2 3" xfId="31702" xr:uid="{00000000-0005-0000-0000-00001D7B0000}"/>
    <cellStyle name="20% - Accent1 4 2 2 2 2 2 6 3" xfId="31703" xr:uid="{00000000-0005-0000-0000-00001E7B0000}"/>
    <cellStyle name="20% - Accent1 4 2 2 2 2 2 6 3 2" xfId="31704" xr:uid="{00000000-0005-0000-0000-00001F7B0000}"/>
    <cellStyle name="20% - Accent1 4 2 2 2 2 2 6 4" xfId="31705" xr:uid="{00000000-0005-0000-0000-0000207B0000}"/>
    <cellStyle name="20% - Accent1 4 2 2 2 2 2 7" xfId="31706" xr:uid="{00000000-0005-0000-0000-0000217B0000}"/>
    <cellStyle name="20% - Accent1 4 2 2 2 2 2 7 2" xfId="31707" xr:uid="{00000000-0005-0000-0000-0000227B0000}"/>
    <cellStyle name="20% - Accent1 4 2 2 2 2 2 7 2 2" xfId="31708" xr:uid="{00000000-0005-0000-0000-0000237B0000}"/>
    <cellStyle name="20% - Accent1 4 2 2 2 2 2 7 3" xfId="31709" xr:uid="{00000000-0005-0000-0000-0000247B0000}"/>
    <cellStyle name="20% - Accent1 4 2 2 2 2 2 8" xfId="31710" xr:uid="{00000000-0005-0000-0000-0000257B0000}"/>
    <cellStyle name="20% - Accent1 4 2 2 2 2 2 8 2" xfId="31711" xr:uid="{00000000-0005-0000-0000-0000267B0000}"/>
    <cellStyle name="20% - Accent1 4 2 2 2 2 2 8 2 2" xfId="31712" xr:uid="{00000000-0005-0000-0000-0000277B0000}"/>
    <cellStyle name="20% - Accent1 4 2 2 2 2 2 8 3" xfId="31713" xr:uid="{00000000-0005-0000-0000-0000287B0000}"/>
    <cellStyle name="20% - Accent1 4 2 2 2 2 2 9" xfId="31714" xr:uid="{00000000-0005-0000-0000-0000297B0000}"/>
    <cellStyle name="20% - Accent1 4 2 2 2 2 2 9 2" xfId="31715" xr:uid="{00000000-0005-0000-0000-00002A7B0000}"/>
    <cellStyle name="20% - Accent1 4 2 2 2 2 3" xfId="31716" xr:uid="{00000000-0005-0000-0000-00002B7B0000}"/>
    <cellStyle name="20% - Accent1 4 2 2 2 2 3 10" xfId="31717" xr:uid="{00000000-0005-0000-0000-00002C7B0000}"/>
    <cellStyle name="20% - Accent1 4 2 2 2 2 3 10 2" xfId="31718" xr:uid="{00000000-0005-0000-0000-00002D7B0000}"/>
    <cellStyle name="20% - Accent1 4 2 2 2 2 3 11" xfId="31719" xr:uid="{00000000-0005-0000-0000-00002E7B0000}"/>
    <cellStyle name="20% - Accent1 4 2 2 2 2 3 2" xfId="31720" xr:uid="{00000000-0005-0000-0000-00002F7B0000}"/>
    <cellStyle name="20% - Accent1 4 2 2 2 2 3 2 2" xfId="31721" xr:uid="{00000000-0005-0000-0000-0000307B0000}"/>
    <cellStyle name="20% - Accent1 4 2 2 2 2 3 2 2 2" xfId="31722" xr:uid="{00000000-0005-0000-0000-0000317B0000}"/>
    <cellStyle name="20% - Accent1 4 2 2 2 2 3 2 2 2 2" xfId="31723" xr:uid="{00000000-0005-0000-0000-0000327B0000}"/>
    <cellStyle name="20% - Accent1 4 2 2 2 2 3 2 2 2 2 2" xfId="31724" xr:uid="{00000000-0005-0000-0000-0000337B0000}"/>
    <cellStyle name="20% - Accent1 4 2 2 2 2 3 2 2 2 3" xfId="31725" xr:uid="{00000000-0005-0000-0000-0000347B0000}"/>
    <cellStyle name="20% - Accent1 4 2 2 2 2 3 2 2 3" xfId="31726" xr:uid="{00000000-0005-0000-0000-0000357B0000}"/>
    <cellStyle name="20% - Accent1 4 2 2 2 2 3 2 2 3 2" xfId="31727" xr:uid="{00000000-0005-0000-0000-0000367B0000}"/>
    <cellStyle name="20% - Accent1 4 2 2 2 2 3 2 2 4" xfId="31728" xr:uid="{00000000-0005-0000-0000-0000377B0000}"/>
    <cellStyle name="20% - Accent1 4 2 2 2 2 3 2 3" xfId="31729" xr:uid="{00000000-0005-0000-0000-0000387B0000}"/>
    <cellStyle name="20% - Accent1 4 2 2 2 2 3 2 3 2" xfId="31730" xr:uid="{00000000-0005-0000-0000-0000397B0000}"/>
    <cellStyle name="20% - Accent1 4 2 2 2 2 3 2 3 2 2" xfId="31731" xr:uid="{00000000-0005-0000-0000-00003A7B0000}"/>
    <cellStyle name="20% - Accent1 4 2 2 2 2 3 2 3 2 2 2" xfId="31732" xr:uid="{00000000-0005-0000-0000-00003B7B0000}"/>
    <cellStyle name="20% - Accent1 4 2 2 2 2 3 2 3 2 3" xfId="31733" xr:uid="{00000000-0005-0000-0000-00003C7B0000}"/>
    <cellStyle name="20% - Accent1 4 2 2 2 2 3 2 3 3" xfId="31734" xr:uid="{00000000-0005-0000-0000-00003D7B0000}"/>
    <cellStyle name="20% - Accent1 4 2 2 2 2 3 2 3 3 2" xfId="31735" xr:uid="{00000000-0005-0000-0000-00003E7B0000}"/>
    <cellStyle name="20% - Accent1 4 2 2 2 2 3 2 3 4" xfId="31736" xr:uid="{00000000-0005-0000-0000-00003F7B0000}"/>
    <cellStyle name="20% - Accent1 4 2 2 2 2 3 2 4" xfId="31737" xr:uid="{00000000-0005-0000-0000-0000407B0000}"/>
    <cellStyle name="20% - Accent1 4 2 2 2 2 3 2 4 2" xfId="31738" xr:uid="{00000000-0005-0000-0000-0000417B0000}"/>
    <cellStyle name="20% - Accent1 4 2 2 2 2 3 2 4 2 2" xfId="31739" xr:uid="{00000000-0005-0000-0000-0000427B0000}"/>
    <cellStyle name="20% - Accent1 4 2 2 2 2 3 2 4 2 2 2" xfId="31740" xr:uid="{00000000-0005-0000-0000-0000437B0000}"/>
    <cellStyle name="20% - Accent1 4 2 2 2 2 3 2 4 2 3" xfId="31741" xr:uid="{00000000-0005-0000-0000-0000447B0000}"/>
    <cellStyle name="20% - Accent1 4 2 2 2 2 3 2 4 3" xfId="31742" xr:uid="{00000000-0005-0000-0000-0000457B0000}"/>
    <cellStyle name="20% - Accent1 4 2 2 2 2 3 2 4 3 2" xfId="31743" xr:uid="{00000000-0005-0000-0000-0000467B0000}"/>
    <cellStyle name="20% - Accent1 4 2 2 2 2 3 2 4 4" xfId="31744" xr:uid="{00000000-0005-0000-0000-0000477B0000}"/>
    <cellStyle name="20% - Accent1 4 2 2 2 2 3 2 5" xfId="31745" xr:uid="{00000000-0005-0000-0000-0000487B0000}"/>
    <cellStyle name="20% - Accent1 4 2 2 2 2 3 2 5 2" xfId="31746" xr:uid="{00000000-0005-0000-0000-0000497B0000}"/>
    <cellStyle name="20% - Accent1 4 2 2 2 2 3 2 5 2 2" xfId="31747" xr:uid="{00000000-0005-0000-0000-00004A7B0000}"/>
    <cellStyle name="20% - Accent1 4 2 2 2 2 3 2 5 3" xfId="31748" xr:uid="{00000000-0005-0000-0000-00004B7B0000}"/>
    <cellStyle name="20% - Accent1 4 2 2 2 2 3 2 6" xfId="31749" xr:uid="{00000000-0005-0000-0000-00004C7B0000}"/>
    <cellStyle name="20% - Accent1 4 2 2 2 2 3 2 6 2" xfId="31750" xr:uid="{00000000-0005-0000-0000-00004D7B0000}"/>
    <cellStyle name="20% - Accent1 4 2 2 2 2 3 2 6 2 2" xfId="31751" xr:uid="{00000000-0005-0000-0000-00004E7B0000}"/>
    <cellStyle name="20% - Accent1 4 2 2 2 2 3 2 6 3" xfId="31752" xr:uid="{00000000-0005-0000-0000-00004F7B0000}"/>
    <cellStyle name="20% - Accent1 4 2 2 2 2 3 2 7" xfId="31753" xr:uid="{00000000-0005-0000-0000-0000507B0000}"/>
    <cellStyle name="20% - Accent1 4 2 2 2 2 3 2 7 2" xfId="31754" xr:uid="{00000000-0005-0000-0000-0000517B0000}"/>
    <cellStyle name="20% - Accent1 4 2 2 2 2 3 2 8" xfId="31755" xr:uid="{00000000-0005-0000-0000-0000527B0000}"/>
    <cellStyle name="20% - Accent1 4 2 2 2 2 3 2 8 2" xfId="31756" xr:uid="{00000000-0005-0000-0000-0000537B0000}"/>
    <cellStyle name="20% - Accent1 4 2 2 2 2 3 2 9" xfId="31757" xr:uid="{00000000-0005-0000-0000-0000547B0000}"/>
    <cellStyle name="20% - Accent1 4 2 2 2 2 3 3" xfId="31758" xr:uid="{00000000-0005-0000-0000-0000557B0000}"/>
    <cellStyle name="20% - Accent1 4 2 2 2 2 3 3 2" xfId="31759" xr:uid="{00000000-0005-0000-0000-0000567B0000}"/>
    <cellStyle name="20% - Accent1 4 2 2 2 2 3 3 2 2" xfId="31760" xr:uid="{00000000-0005-0000-0000-0000577B0000}"/>
    <cellStyle name="20% - Accent1 4 2 2 2 2 3 3 2 2 2" xfId="31761" xr:uid="{00000000-0005-0000-0000-0000587B0000}"/>
    <cellStyle name="20% - Accent1 4 2 2 2 2 3 3 2 2 2 2" xfId="31762" xr:uid="{00000000-0005-0000-0000-0000597B0000}"/>
    <cellStyle name="20% - Accent1 4 2 2 2 2 3 3 2 2 3" xfId="31763" xr:uid="{00000000-0005-0000-0000-00005A7B0000}"/>
    <cellStyle name="20% - Accent1 4 2 2 2 2 3 3 2 3" xfId="31764" xr:uid="{00000000-0005-0000-0000-00005B7B0000}"/>
    <cellStyle name="20% - Accent1 4 2 2 2 2 3 3 2 3 2" xfId="31765" xr:uid="{00000000-0005-0000-0000-00005C7B0000}"/>
    <cellStyle name="20% - Accent1 4 2 2 2 2 3 3 2 4" xfId="31766" xr:uid="{00000000-0005-0000-0000-00005D7B0000}"/>
    <cellStyle name="20% - Accent1 4 2 2 2 2 3 3 3" xfId="31767" xr:uid="{00000000-0005-0000-0000-00005E7B0000}"/>
    <cellStyle name="20% - Accent1 4 2 2 2 2 3 3 3 2" xfId="31768" xr:uid="{00000000-0005-0000-0000-00005F7B0000}"/>
    <cellStyle name="20% - Accent1 4 2 2 2 2 3 3 3 2 2" xfId="31769" xr:uid="{00000000-0005-0000-0000-0000607B0000}"/>
    <cellStyle name="20% - Accent1 4 2 2 2 2 3 3 3 2 2 2" xfId="31770" xr:uid="{00000000-0005-0000-0000-0000617B0000}"/>
    <cellStyle name="20% - Accent1 4 2 2 2 2 3 3 3 2 3" xfId="31771" xr:uid="{00000000-0005-0000-0000-0000627B0000}"/>
    <cellStyle name="20% - Accent1 4 2 2 2 2 3 3 3 3" xfId="31772" xr:uid="{00000000-0005-0000-0000-0000637B0000}"/>
    <cellStyle name="20% - Accent1 4 2 2 2 2 3 3 3 3 2" xfId="31773" xr:uid="{00000000-0005-0000-0000-0000647B0000}"/>
    <cellStyle name="20% - Accent1 4 2 2 2 2 3 3 3 4" xfId="31774" xr:uid="{00000000-0005-0000-0000-0000657B0000}"/>
    <cellStyle name="20% - Accent1 4 2 2 2 2 3 3 4" xfId="31775" xr:uid="{00000000-0005-0000-0000-0000667B0000}"/>
    <cellStyle name="20% - Accent1 4 2 2 2 2 3 3 4 2" xfId="31776" xr:uid="{00000000-0005-0000-0000-0000677B0000}"/>
    <cellStyle name="20% - Accent1 4 2 2 2 2 3 3 4 2 2" xfId="31777" xr:uid="{00000000-0005-0000-0000-0000687B0000}"/>
    <cellStyle name="20% - Accent1 4 2 2 2 2 3 3 4 2 2 2" xfId="31778" xr:uid="{00000000-0005-0000-0000-0000697B0000}"/>
    <cellStyle name="20% - Accent1 4 2 2 2 2 3 3 4 2 3" xfId="31779" xr:uid="{00000000-0005-0000-0000-00006A7B0000}"/>
    <cellStyle name="20% - Accent1 4 2 2 2 2 3 3 4 3" xfId="31780" xr:uid="{00000000-0005-0000-0000-00006B7B0000}"/>
    <cellStyle name="20% - Accent1 4 2 2 2 2 3 3 4 3 2" xfId="31781" xr:uid="{00000000-0005-0000-0000-00006C7B0000}"/>
    <cellStyle name="20% - Accent1 4 2 2 2 2 3 3 4 4" xfId="31782" xr:uid="{00000000-0005-0000-0000-00006D7B0000}"/>
    <cellStyle name="20% - Accent1 4 2 2 2 2 3 3 5" xfId="31783" xr:uid="{00000000-0005-0000-0000-00006E7B0000}"/>
    <cellStyle name="20% - Accent1 4 2 2 2 2 3 3 5 2" xfId="31784" xr:uid="{00000000-0005-0000-0000-00006F7B0000}"/>
    <cellStyle name="20% - Accent1 4 2 2 2 2 3 3 5 2 2" xfId="31785" xr:uid="{00000000-0005-0000-0000-0000707B0000}"/>
    <cellStyle name="20% - Accent1 4 2 2 2 2 3 3 5 3" xfId="31786" xr:uid="{00000000-0005-0000-0000-0000717B0000}"/>
    <cellStyle name="20% - Accent1 4 2 2 2 2 3 3 6" xfId="31787" xr:uid="{00000000-0005-0000-0000-0000727B0000}"/>
    <cellStyle name="20% - Accent1 4 2 2 2 2 3 3 6 2" xfId="31788" xr:uid="{00000000-0005-0000-0000-0000737B0000}"/>
    <cellStyle name="20% - Accent1 4 2 2 2 2 3 3 6 2 2" xfId="31789" xr:uid="{00000000-0005-0000-0000-0000747B0000}"/>
    <cellStyle name="20% - Accent1 4 2 2 2 2 3 3 6 3" xfId="31790" xr:uid="{00000000-0005-0000-0000-0000757B0000}"/>
    <cellStyle name="20% - Accent1 4 2 2 2 2 3 3 7" xfId="31791" xr:uid="{00000000-0005-0000-0000-0000767B0000}"/>
    <cellStyle name="20% - Accent1 4 2 2 2 2 3 3 7 2" xfId="31792" xr:uid="{00000000-0005-0000-0000-0000777B0000}"/>
    <cellStyle name="20% - Accent1 4 2 2 2 2 3 3 8" xfId="31793" xr:uid="{00000000-0005-0000-0000-0000787B0000}"/>
    <cellStyle name="20% - Accent1 4 2 2 2 2 3 3 8 2" xfId="31794" xr:uid="{00000000-0005-0000-0000-0000797B0000}"/>
    <cellStyle name="20% - Accent1 4 2 2 2 2 3 3 9" xfId="31795" xr:uid="{00000000-0005-0000-0000-00007A7B0000}"/>
    <cellStyle name="20% - Accent1 4 2 2 2 2 3 4" xfId="31796" xr:uid="{00000000-0005-0000-0000-00007B7B0000}"/>
    <cellStyle name="20% - Accent1 4 2 2 2 2 3 4 2" xfId="31797" xr:uid="{00000000-0005-0000-0000-00007C7B0000}"/>
    <cellStyle name="20% - Accent1 4 2 2 2 2 3 4 2 2" xfId="31798" xr:uid="{00000000-0005-0000-0000-00007D7B0000}"/>
    <cellStyle name="20% - Accent1 4 2 2 2 2 3 4 2 2 2" xfId="31799" xr:uid="{00000000-0005-0000-0000-00007E7B0000}"/>
    <cellStyle name="20% - Accent1 4 2 2 2 2 3 4 2 3" xfId="31800" xr:uid="{00000000-0005-0000-0000-00007F7B0000}"/>
    <cellStyle name="20% - Accent1 4 2 2 2 2 3 4 3" xfId="31801" xr:uid="{00000000-0005-0000-0000-0000807B0000}"/>
    <cellStyle name="20% - Accent1 4 2 2 2 2 3 4 3 2" xfId="31802" xr:uid="{00000000-0005-0000-0000-0000817B0000}"/>
    <cellStyle name="20% - Accent1 4 2 2 2 2 3 4 4" xfId="31803" xr:uid="{00000000-0005-0000-0000-0000827B0000}"/>
    <cellStyle name="20% - Accent1 4 2 2 2 2 3 5" xfId="31804" xr:uid="{00000000-0005-0000-0000-0000837B0000}"/>
    <cellStyle name="20% - Accent1 4 2 2 2 2 3 5 2" xfId="31805" xr:uid="{00000000-0005-0000-0000-0000847B0000}"/>
    <cellStyle name="20% - Accent1 4 2 2 2 2 3 5 2 2" xfId="31806" xr:uid="{00000000-0005-0000-0000-0000857B0000}"/>
    <cellStyle name="20% - Accent1 4 2 2 2 2 3 5 2 2 2" xfId="31807" xr:uid="{00000000-0005-0000-0000-0000867B0000}"/>
    <cellStyle name="20% - Accent1 4 2 2 2 2 3 5 2 3" xfId="31808" xr:uid="{00000000-0005-0000-0000-0000877B0000}"/>
    <cellStyle name="20% - Accent1 4 2 2 2 2 3 5 3" xfId="31809" xr:uid="{00000000-0005-0000-0000-0000887B0000}"/>
    <cellStyle name="20% - Accent1 4 2 2 2 2 3 5 3 2" xfId="31810" xr:uid="{00000000-0005-0000-0000-0000897B0000}"/>
    <cellStyle name="20% - Accent1 4 2 2 2 2 3 5 4" xfId="31811" xr:uid="{00000000-0005-0000-0000-00008A7B0000}"/>
    <cellStyle name="20% - Accent1 4 2 2 2 2 3 6" xfId="31812" xr:uid="{00000000-0005-0000-0000-00008B7B0000}"/>
    <cellStyle name="20% - Accent1 4 2 2 2 2 3 6 2" xfId="31813" xr:uid="{00000000-0005-0000-0000-00008C7B0000}"/>
    <cellStyle name="20% - Accent1 4 2 2 2 2 3 6 2 2" xfId="31814" xr:uid="{00000000-0005-0000-0000-00008D7B0000}"/>
    <cellStyle name="20% - Accent1 4 2 2 2 2 3 6 2 2 2" xfId="31815" xr:uid="{00000000-0005-0000-0000-00008E7B0000}"/>
    <cellStyle name="20% - Accent1 4 2 2 2 2 3 6 2 3" xfId="31816" xr:uid="{00000000-0005-0000-0000-00008F7B0000}"/>
    <cellStyle name="20% - Accent1 4 2 2 2 2 3 6 3" xfId="31817" xr:uid="{00000000-0005-0000-0000-0000907B0000}"/>
    <cellStyle name="20% - Accent1 4 2 2 2 2 3 6 3 2" xfId="31818" xr:uid="{00000000-0005-0000-0000-0000917B0000}"/>
    <cellStyle name="20% - Accent1 4 2 2 2 2 3 6 4" xfId="31819" xr:uid="{00000000-0005-0000-0000-0000927B0000}"/>
    <cellStyle name="20% - Accent1 4 2 2 2 2 3 7" xfId="31820" xr:uid="{00000000-0005-0000-0000-0000937B0000}"/>
    <cellStyle name="20% - Accent1 4 2 2 2 2 3 7 2" xfId="31821" xr:uid="{00000000-0005-0000-0000-0000947B0000}"/>
    <cellStyle name="20% - Accent1 4 2 2 2 2 3 7 2 2" xfId="31822" xr:uid="{00000000-0005-0000-0000-0000957B0000}"/>
    <cellStyle name="20% - Accent1 4 2 2 2 2 3 7 3" xfId="31823" xr:uid="{00000000-0005-0000-0000-0000967B0000}"/>
    <cellStyle name="20% - Accent1 4 2 2 2 2 3 8" xfId="31824" xr:uid="{00000000-0005-0000-0000-0000977B0000}"/>
    <cellStyle name="20% - Accent1 4 2 2 2 2 3 8 2" xfId="31825" xr:uid="{00000000-0005-0000-0000-0000987B0000}"/>
    <cellStyle name="20% - Accent1 4 2 2 2 2 3 8 2 2" xfId="31826" xr:uid="{00000000-0005-0000-0000-0000997B0000}"/>
    <cellStyle name="20% - Accent1 4 2 2 2 2 3 8 3" xfId="31827" xr:uid="{00000000-0005-0000-0000-00009A7B0000}"/>
    <cellStyle name="20% - Accent1 4 2 2 2 2 3 9" xfId="31828" xr:uid="{00000000-0005-0000-0000-00009B7B0000}"/>
    <cellStyle name="20% - Accent1 4 2 2 2 2 3 9 2" xfId="31829" xr:uid="{00000000-0005-0000-0000-00009C7B0000}"/>
    <cellStyle name="20% - Accent1 4 2 2 2 2 4" xfId="31830" xr:uid="{00000000-0005-0000-0000-00009D7B0000}"/>
    <cellStyle name="20% - Accent1 4 2 2 2 2 4 10" xfId="31831" xr:uid="{00000000-0005-0000-0000-00009E7B0000}"/>
    <cellStyle name="20% - Accent1 4 2 2 2 2 4 10 2" xfId="31832" xr:uid="{00000000-0005-0000-0000-00009F7B0000}"/>
    <cellStyle name="20% - Accent1 4 2 2 2 2 4 11" xfId="31833" xr:uid="{00000000-0005-0000-0000-0000A07B0000}"/>
    <cellStyle name="20% - Accent1 4 2 2 2 2 4 2" xfId="31834" xr:uid="{00000000-0005-0000-0000-0000A17B0000}"/>
    <cellStyle name="20% - Accent1 4 2 2 2 2 4 2 2" xfId="31835" xr:uid="{00000000-0005-0000-0000-0000A27B0000}"/>
    <cellStyle name="20% - Accent1 4 2 2 2 2 4 2 2 2" xfId="31836" xr:uid="{00000000-0005-0000-0000-0000A37B0000}"/>
    <cellStyle name="20% - Accent1 4 2 2 2 2 4 2 2 2 2" xfId="31837" xr:uid="{00000000-0005-0000-0000-0000A47B0000}"/>
    <cellStyle name="20% - Accent1 4 2 2 2 2 4 2 2 2 2 2" xfId="31838" xr:uid="{00000000-0005-0000-0000-0000A57B0000}"/>
    <cellStyle name="20% - Accent1 4 2 2 2 2 4 2 2 2 3" xfId="31839" xr:uid="{00000000-0005-0000-0000-0000A67B0000}"/>
    <cellStyle name="20% - Accent1 4 2 2 2 2 4 2 2 3" xfId="31840" xr:uid="{00000000-0005-0000-0000-0000A77B0000}"/>
    <cellStyle name="20% - Accent1 4 2 2 2 2 4 2 2 3 2" xfId="31841" xr:uid="{00000000-0005-0000-0000-0000A87B0000}"/>
    <cellStyle name="20% - Accent1 4 2 2 2 2 4 2 2 4" xfId="31842" xr:uid="{00000000-0005-0000-0000-0000A97B0000}"/>
    <cellStyle name="20% - Accent1 4 2 2 2 2 4 2 3" xfId="31843" xr:uid="{00000000-0005-0000-0000-0000AA7B0000}"/>
    <cellStyle name="20% - Accent1 4 2 2 2 2 4 2 3 2" xfId="31844" xr:uid="{00000000-0005-0000-0000-0000AB7B0000}"/>
    <cellStyle name="20% - Accent1 4 2 2 2 2 4 2 3 2 2" xfId="31845" xr:uid="{00000000-0005-0000-0000-0000AC7B0000}"/>
    <cellStyle name="20% - Accent1 4 2 2 2 2 4 2 3 2 2 2" xfId="31846" xr:uid="{00000000-0005-0000-0000-0000AD7B0000}"/>
    <cellStyle name="20% - Accent1 4 2 2 2 2 4 2 3 2 3" xfId="31847" xr:uid="{00000000-0005-0000-0000-0000AE7B0000}"/>
    <cellStyle name="20% - Accent1 4 2 2 2 2 4 2 3 3" xfId="31848" xr:uid="{00000000-0005-0000-0000-0000AF7B0000}"/>
    <cellStyle name="20% - Accent1 4 2 2 2 2 4 2 3 3 2" xfId="31849" xr:uid="{00000000-0005-0000-0000-0000B07B0000}"/>
    <cellStyle name="20% - Accent1 4 2 2 2 2 4 2 3 4" xfId="31850" xr:uid="{00000000-0005-0000-0000-0000B17B0000}"/>
    <cellStyle name="20% - Accent1 4 2 2 2 2 4 2 4" xfId="31851" xr:uid="{00000000-0005-0000-0000-0000B27B0000}"/>
    <cellStyle name="20% - Accent1 4 2 2 2 2 4 2 4 2" xfId="31852" xr:uid="{00000000-0005-0000-0000-0000B37B0000}"/>
    <cellStyle name="20% - Accent1 4 2 2 2 2 4 2 4 2 2" xfId="31853" xr:uid="{00000000-0005-0000-0000-0000B47B0000}"/>
    <cellStyle name="20% - Accent1 4 2 2 2 2 4 2 4 2 2 2" xfId="31854" xr:uid="{00000000-0005-0000-0000-0000B57B0000}"/>
    <cellStyle name="20% - Accent1 4 2 2 2 2 4 2 4 2 3" xfId="31855" xr:uid="{00000000-0005-0000-0000-0000B67B0000}"/>
    <cellStyle name="20% - Accent1 4 2 2 2 2 4 2 4 3" xfId="31856" xr:uid="{00000000-0005-0000-0000-0000B77B0000}"/>
    <cellStyle name="20% - Accent1 4 2 2 2 2 4 2 4 3 2" xfId="31857" xr:uid="{00000000-0005-0000-0000-0000B87B0000}"/>
    <cellStyle name="20% - Accent1 4 2 2 2 2 4 2 4 4" xfId="31858" xr:uid="{00000000-0005-0000-0000-0000B97B0000}"/>
    <cellStyle name="20% - Accent1 4 2 2 2 2 4 2 5" xfId="31859" xr:uid="{00000000-0005-0000-0000-0000BA7B0000}"/>
    <cellStyle name="20% - Accent1 4 2 2 2 2 4 2 5 2" xfId="31860" xr:uid="{00000000-0005-0000-0000-0000BB7B0000}"/>
    <cellStyle name="20% - Accent1 4 2 2 2 2 4 2 5 2 2" xfId="31861" xr:uid="{00000000-0005-0000-0000-0000BC7B0000}"/>
    <cellStyle name="20% - Accent1 4 2 2 2 2 4 2 5 3" xfId="31862" xr:uid="{00000000-0005-0000-0000-0000BD7B0000}"/>
    <cellStyle name="20% - Accent1 4 2 2 2 2 4 2 6" xfId="31863" xr:uid="{00000000-0005-0000-0000-0000BE7B0000}"/>
    <cellStyle name="20% - Accent1 4 2 2 2 2 4 2 6 2" xfId="31864" xr:uid="{00000000-0005-0000-0000-0000BF7B0000}"/>
    <cellStyle name="20% - Accent1 4 2 2 2 2 4 2 6 2 2" xfId="31865" xr:uid="{00000000-0005-0000-0000-0000C07B0000}"/>
    <cellStyle name="20% - Accent1 4 2 2 2 2 4 2 6 3" xfId="31866" xr:uid="{00000000-0005-0000-0000-0000C17B0000}"/>
    <cellStyle name="20% - Accent1 4 2 2 2 2 4 2 7" xfId="31867" xr:uid="{00000000-0005-0000-0000-0000C27B0000}"/>
    <cellStyle name="20% - Accent1 4 2 2 2 2 4 2 7 2" xfId="31868" xr:uid="{00000000-0005-0000-0000-0000C37B0000}"/>
    <cellStyle name="20% - Accent1 4 2 2 2 2 4 2 8" xfId="31869" xr:uid="{00000000-0005-0000-0000-0000C47B0000}"/>
    <cellStyle name="20% - Accent1 4 2 2 2 2 4 2 8 2" xfId="31870" xr:uid="{00000000-0005-0000-0000-0000C57B0000}"/>
    <cellStyle name="20% - Accent1 4 2 2 2 2 4 2 9" xfId="31871" xr:uid="{00000000-0005-0000-0000-0000C67B0000}"/>
    <cellStyle name="20% - Accent1 4 2 2 2 2 4 3" xfId="31872" xr:uid="{00000000-0005-0000-0000-0000C77B0000}"/>
    <cellStyle name="20% - Accent1 4 2 2 2 2 4 3 2" xfId="31873" xr:uid="{00000000-0005-0000-0000-0000C87B0000}"/>
    <cellStyle name="20% - Accent1 4 2 2 2 2 4 3 2 2" xfId="31874" xr:uid="{00000000-0005-0000-0000-0000C97B0000}"/>
    <cellStyle name="20% - Accent1 4 2 2 2 2 4 3 2 2 2" xfId="31875" xr:uid="{00000000-0005-0000-0000-0000CA7B0000}"/>
    <cellStyle name="20% - Accent1 4 2 2 2 2 4 3 2 2 2 2" xfId="31876" xr:uid="{00000000-0005-0000-0000-0000CB7B0000}"/>
    <cellStyle name="20% - Accent1 4 2 2 2 2 4 3 2 2 3" xfId="31877" xr:uid="{00000000-0005-0000-0000-0000CC7B0000}"/>
    <cellStyle name="20% - Accent1 4 2 2 2 2 4 3 2 3" xfId="31878" xr:uid="{00000000-0005-0000-0000-0000CD7B0000}"/>
    <cellStyle name="20% - Accent1 4 2 2 2 2 4 3 2 3 2" xfId="31879" xr:uid="{00000000-0005-0000-0000-0000CE7B0000}"/>
    <cellStyle name="20% - Accent1 4 2 2 2 2 4 3 2 4" xfId="31880" xr:uid="{00000000-0005-0000-0000-0000CF7B0000}"/>
    <cellStyle name="20% - Accent1 4 2 2 2 2 4 3 3" xfId="31881" xr:uid="{00000000-0005-0000-0000-0000D07B0000}"/>
    <cellStyle name="20% - Accent1 4 2 2 2 2 4 3 3 2" xfId="31882" xr:uid="{00000000-0005-0000-0000-0000D17B0000}"/>
    <cellStyle name="20% - Accent1 4 2 2 2 2 4 3 3 2 2" xfId="31883" xr:uid="{00000000-0005-0000-0000-0000D27B0000}"/>
    <cellStyle name="20% - Accent1 4 2 2 2 2 4 3 3 2 2 2" xfId="31884" xr:uid="{00000000-0005-0000-0000-0000D37B0000}"/>
    <cellStyle name="20% - Accent1 4 2 2 2 2 4 3 3 2 3" xfId="31885" xr:uid="{00000000-0005-0000-0000-0000D47B0000}"/>
    <cellStyle name="20% - Accent1 4 2 2 2 2 4 3 3 3" xfId="31886" xr:uid="{00000000-0005-0000-0000-0000D57B0000}"/>
    <cellStyle name="20% - Accent1 4 2 2 2 2 4 3 3 3 2" xfId="31887" xr:uid="{00000000-0005-0000-0000-0000D67B0000}"/>
    <cellStyle name="20% - Accent1 4 2 2 2 2 4 3 3 4" xfId="31888" xr:uid="{00000000-0005-0000-0000-0000D77B0000}"/>
    <cellStyle name="20% - Accent1 4 2 2 2 2 4 3 4" xfId="31889" xr:uid="{00000000-0005-0000-0000-0000D87B0000}"/>
    <cellStyle name="20% - Accent1 4 2 2 2 2 4 3 4 2" xfId="31890" xr:uid="{00000000-0005-0000-0000-0000D97B0000}"/>
    <cellStyle name="20% - Accent1 4 2 2 2 2 4 3 4 2 2" xfId="31891" xr:uid="{00000000-0005-0000-0000-0000DA7B0000}"/>
    <cellStyle name="20% - Accent1 4 2 2 2 2 4 3 4 2 2 2" xfId="31892" xr:uid="{00000000-0005-0000-0000-0000DB7B0000}"/>
    <cellStyle name="20% - Accent1 4 2 2 2 2 4 3 4 2 3" xfId="31893" xr:uid="{00000000-0005-0000-0000-0000DC7B0000}"/>
    <cellStyle name="20% - Accent1 4 2 2 2 2 4 3 4 3" xfId="31894" xr:uid="{00000000-0005-0000-0000-0000DD7B0000}"/>
    <cellStyle name="20% - Accent1 4 2 2 2 2 4 3 4 3 2" xfId="31895" xr:uid="{00000000-0005-0000-0000-0000DE7B0000}"/>
    <cellStyle name="20% - Accent1 4 2 2 2 2 4 3 4 4" xfId="31896" xr:uid="{00000000-0005-0000-0000-0000DF7B0000}"/>
    <cellStyle name="20% - Accent1 4 2 2 2 2 4 3 5" xfId="31897" xr:uid="{00000000-0005-0000-0000-0000E07B0000}"/>
    <cellStyle name="20% - Accent1 4 2 2 2 2 4 3 5 2" xfId="31898" xr:uid="{00000000-0005-0000-0000-0000E17B0000}"/>
    <cellStyle name="20% - Accent1 4 2 2 2 2 4 3 5 2 2" xfId="31899" xr:uid="{00000000-0005-0000-0000-0000E27B0000}"/>
    <cellStyle name="20% - Accent1 4 2 2 2 2 4 3 5 3" xfId="31900" xr:uid="{00000000-0005-0000-0000-0000E37B0000}"/>
    <cellStyle name="20% - Accent1 4 2 2 2 2 4 3 6" xfId="31901" xr:uid="{00000000-0005-0000-0000-0000E47B0000}"/>
    <cellStyle name="20% - Accent1 4 2 2 2 2 4 3 6 2" xfId="31902" xr:uid="{00000000-0005-0000-0000-0000E57B0000}"/>
    <cellStyle name="20% - Accent1 4 2 2 2 2 4 3 6 2 2" xfId="31903" xr:uid="{00000000-0005-0000-0000-0000E67B0000}"/>
    <cellStyle name="20% - Accent1 4 2 2 2 2 4 3 6 3" xfId="31904" xr:uid="{00000000-0005-0000-0000-0000E77B0000}"/>
    <cellStyle name="20% - Accent1 4 2 2 2 2 4 3 7" xfId="31905" xr:uid="{00000000-0005-0000-0000-0000E87B0000}"/>
    <cellStyle name="20% - Accent1 4 2 2 2 2 4 3 7 2" xfId="31906" xr:uid="{00000000-0005-0000-0000-0000E97B0000}"/>
    <cellStyle name="20% - Accent1 4 2 2 2 2 4 3 8" xfId="31907" xr:uid="{00000000-0005-0000-0000-0000EA7B0000}"/>
    <cellStyle name="20% - Accent1 4 2 2 2 2 4 3 8 2" xfId="31908" xr:uid="{00000000-0005-0000-0000-0000EB7B0000}"/>
    <cellStyle name="20% - Accent1 4 2 2 2 2 4 3 9" xfId="31909" xr:uid="{00000000-0005-0000-0000-0000EC7B0000}"/>
    <cellStyle name="20% - Accent1 4 2 2 2 2 4 4" xfId="31910" xr:uid="{00000000-0005-0000-0000-0000ED7B0000}"/>
    <cellStyle name="20% - Accent1 4 2 2 2 2 4 4 2" xfId="31911" xr:uid="{00000000-0005-0000-0000-0000EE7B0000}"/>
    <cellStyle name="20% - Accent1 4 2 2 2 2 4 4 2 2" xfId="31912" xr:uid="{00000000-0005-0000-0000-0000EF7B0000}"/>
    <cellStyle name="20% - Accent1 4 2 2 2 2 4 4 2 2 2" xfId="31913" xr:uid="{00000000-0005-0000-0000-0000F07B0000}"/>
    <cellStyle name="20% - Accent1 4 2 2 2 2 4 4 2 3" xfId="31914" xr:uid="{00000000-0005-0000-0000-0000F17B0000}"/>
    <cellStyle name="20% - Accent1 4 2 2 2 2 4 4 3" xfId="31915" xr:uid="{00000000-0005-0000-0000-0000F27B0000}"/>
    <cellStyle name="20% - Accent1 4 2 2 2 2 4 4 3 2" xfId="31916" xr:uid="{00000000-0005-0000-0000-0000F37B0000}"/>
    <cellStyle name="20% - Accent1 4 2 2 2 2 4 4 4" xfId="31917" xr:uid="{00000000-0005-0000-0000-0000F47B0000}"/>
    <cellStyle name="20% - Accent1 4 2 2 2 2 4 5" xfId="31918" xr:uid="{00000000-0005-0000-0000-0000F57B0000}"/>
    <cellStyle name="20% - Accent1 4 2 2 2 2 4 5 2" xfId="31919" xr:uid="{00000000-0005-0000-0000-0000F67B0000}"/>
    <cellStyle name="20% - Accent1 4 2 2 2 2 4 5 2 2" xfId="31920" xr:uid="{00000000-0005-0000-0000-0000F77B0000}"/>
    <cellStyle name="20% - Accent1 4 2 2 2 2 4 5 2 2 2" xfId="31921" xr:uid="{00000000-0005-0000-0000-0000F87B0000}"/>
    <cellStyle name="20% - Accent1 4 2 2 2 2 4 5 2 3" xfId="31922" xr:uid="{00000000-0005-0000-0000-0000F97B0000}"/>
    <cellStyle name="20% - Accent1 4 2 2 2 2 4 5 3" xfId="31923" xr:uid="{00000000-0005-0000-0000-0000FA7B0000}"/>
    <cellStyle name="20% - Accent1 4 2 2 2 2 4 5 3 2" xfId="31924" xr:uid="{00000000-0005-0000-0000-0000FB7B0000}"/>
    <cellStyle name="20% - Accent1 4 2 2 2 2 4 5 4" xfId="31925" xr:uid="{00000000-0005-0000-0000-0000FC7B0000}"/>
    <cellStyle name="20% - Accent1 4 2 2 2 2 4 6" xfId="31926" xr:uid="{00000000-0005-0000-0000-0000FD7B0000}"/>
    <cellStyle name="20% - Accent1 4 2 2 2 2 4 6 2" xfId="31927" xr:uid="{00000000-0005-0000-0000-0000FE7B0000}"/>
    <cellStyle name="20% - Accent1 4 2 2 2 2 4 6 2 2" xfId="31928" xr:uid="{00000000-0005-0000-0000-0000FF7B0000}"/>
    <cellStyle name="20% - Accent1 4 2 2 2 2 4 6 2 2 2" xfId="31929" xr:uid="{00000000-0005-0000-0000-0000007C0000}"/>
    <cellStyle name="20% - Accent1 4 2 2 2 2 4 6 2 3" xfId="31930" xr:uid="{00000000-0005-0000-0000-0000017C0000}"/>
    <cellStyle name="20% - Accent1 4 2 2 2 2 4 6 3" xfId="31931" xr:uid="{00000000-0005-0000-0000-0000027C0000}"/>
    <cellStyle name="20% - Accent1 4 2 2 2 2 4 6 3 2" xfId="31932" xr:uid="{00000000-0005-0000-0000-0000037C0000}"/>
    <cellStyle name="20% - Accent1 4 2 2 2 2 4 6 4" xfId="31933" xr:uid="{00000000-0005-0000-0000-0000047C0000}"/>
    <cellStyle name="20% - Accent1 4 2 2 2 2 4 7" xfId="31934" xr:uid="{00000000-0005-0000-0000-0000057C0000}"/>
    <cellStyle name="20% - Accent1 4 2 2 2 2 4 7 2" xfId="31935" xr:uid="{00000000-0005-0000-0000-0000067C0000}"/>
    <cellStyle name="20% - Accent1 4 2 2 2 2 4 7 2 2" xfId="31936" xr:uid="{00000000-0005-0000-0000-0000077C0000}"/>
    <cellStyle name="20% - Accent1 4 2 2 2 2 4 7 3" xfId="31937" xr:uid="{00000000-0005-0000-0000-0000087C0000}"/>
    <cellStyle name="20% - Accent1 4 2 2 2 2 4 8" xfId="31938" xr:uid="{00000000-0005-0000-0000-0000097C0000}"/>
    <cellStyle name="20% - Accent1 4 2 2 2 2 4 8 2" xfId="31939" xr:uid="{00000000-0005-0000-0000-00000A7C0000}"/>
    <cellStyle name="20% - Accent1 4 2 2 2 2 4 8 2 2" xfId="31940" xr:uid="{00000000-0005-0000-0000-00000B7C0000}"/>
    <cellStyle name="20% - Accent1 4 2 2 2 2 4 8 3" xfId="31941" xr:uid="{00000000-0005-0000-0000-00000C7C0000}"/>
    <cellStyle name="20% - Accent1 4 2 2 2 2 4 9" xfId="31942" xr:uid="{00000000-0005-0000-0000-00000D7C0000}"/>
    <cellStyle name="20% - Accent1 4 2 2 2 2 4 9 2" xfId="31943" xr:uid="{00000000-0005-0000-0000-00000E7C0000}"/>
    <cellStyle name="20% - Accent1 4 2 2 2 2 5" xfId="31944" xr:uid="{00000000-0005-0000-0000-00000F7C0000}"/>
    <cellStyle name="20% - Accent1 4 2 2 2 2 5 2" xfId="31945" xr:uid="{00000000-0005-0000-0000-0000107C0000}"/>
    <cellStyle name="20% - Accent1 4 2 2 2 2 5 2 2" xfId="31946" xr:uid="{00000000-0005-0000-0000-0000117C0000}"/>
    <cellStyle name="20% - Accent1 4 2 2 2 2 5 2 2 2" xfId="31947" xr:uid="{00000000-0005-0000-0000-0000127C0000}"/>
    <cellStyle name="20% - Accent1 4 2 2 2 2 5 2 2 2 2" xfId="31948" xr:uid="{00000000-0005-0000-0000-0000137C0000}"/>
    <cellStyle name="20% - Accent1 4 2 2 2 2 5 2 2 3" xfId="31949" xr:uid="{00000000-0005-0000-0000-0000147C0000}"/>
    <cellStyle name="20% - Accent1 4 2 2 2 2 5 2 3" xfId="31950" xr:uid="{00000000-0005-0000-0000-0000157C0000}"/>
    <cellStyle name="20% - Accent1 4 2 2 2 2 5 2 3 2" xfId="31951" xr:uid="{00000000-0005-0000-0000-0000167C0000}"/>
    <cellStyle name="20% - Accent1 4 2 2 2 2 5 2 4" xfId="31952" xr:uid="{00000000-0005-0000-0000-0000177C0000}"/>
    <cellStyle name="20% - Accent1 4 2 2 2 2 5 3" xfId="31953" xr:uid="{00000000-0005-0000-0000-0000187C0000}"/>
    <cellStyle name="20% - Accent1 4 2 2 2 2 5 3 2" xfId="31954" xr:uid="{00000000-0005-0000-0000-0000197C0000}"/>
    <cellStyle name="20% - Accent1 4 2 2 2 2 5 3 2 2" xfId="31955" xr:uid="{00000000-0005-0000-0000-00001A7C0000}"/>
    <cellStyle name="20% - Accent1 4 2 2 2 2 5 3 2 2 2" xfId="31956" xr:uid="{00000000-0005-0000-0000-00001B7C0000}"/>
    <cellStyle name="20% - Accent1 4 2 2 2 2 5 3 2 3" xfId="31957" xr:uid="{00000000-0005-0000-0000-00001C7C0000}"/>
    <cellStyle name="20% - Accent1 4 2 2 2 2 5 3 3" xfId="31958" xr:uid="{00000000-0005-0000-0000-00001D7C0000}"/>
    <cellStyle name="20% - Accent1 4 2 2 2 2 5 3 3 2" xfId="31959" xr:uid="{00000000-0005-0000-0000-00001E7C0000}"/>
    <cellStyle name="20% - Accent1 4 2 2 2 2 5 3 4" xfId="31960" xr:uid="{00000000-0005-0000-0000-00001F7C0000}"/>
    <cellStyle name="20% - Accent1 4 2 2 2 2 5 4" xfId="31961" xr:uid="{00000000-0005-0000-0000-0000207C0000}"/>
    <cellStyle name="20% - Accent1 4 2 2 2 2 5 4 2" xfId="31962" xr:uid="{00000000-0005-0000-0000-0000217C0000}"/>
    <cellStyle name="20% - Accent1 4 2 2 2 2 5 4 2 2" xfId="31963" xr:uid="{00000000-0005-0000-0000-0000227C0000}"/>
    <cellStyle name="20% - Accent1 4 2 2 2 2 5 4 2 2 2" xfId="31964" xr:uid="{00000000-0005-0000-0000-0000237C0000}"/>
    <cellStyle name="20% - Accent1 4 2 2 2 2 5 4 2 3" xfId="31965" xr:uid="{00000000-0005-0000-0000-0000247C0000}"/>
    <cellStyle name="20% - Accent1 4 2 2 2 2 5 4 3" xfId="31966" xr:uid="{00000000-0005-0000-0000-0000257C0000}"/>
    <cellStyle name="20% - Accent1 4 2 2 2 2 5 4 3 2" xfId="31967" xr:uid="{00000000-0005-0000-0000-0000267C0000}"/>
    <cellStyle name="20% - Accent1 4 2 2 2 2 5 4 4" xfId="31968" xr:uid="{00000000-0005-0000-0000-0000277C0000}"/>
    <cellStyle name="20% - Accent1 4 2 2 2 2 5 5" xfId="31969" xr:uid="{00000000-0005-0000-0000-0000287C0000}"/>
    <cellStyle name="20% - Accent1 4 2 2 2 2 5 5 2" xfId="31970" xr:uid="{00000000-0005-0000-0000-0000297C0000}"/>
    <cellStyle name="20% - Accent1 4 2 2 2 2 5 5 2 2" xfId="31971" xr:uid="{00000000-0005-0000-0000-00002A7C0000}"/>
    <cellStyle name="20% - Accent1 4 2 2 2 2 5 5 3" xfId="31972" xr:uid="{00000000-0005-0000-0000-00002B7C0000}"/>
    <cellStyle name="20% - Accent1 4 2 2 2 2 5 6" xfId="31973" xr:uid="{00000000-0005-0000-0000-00002C7C0000}"/>
    <cellStyle name="20% - Accent1 4 2 2 2 2 5 6 2" xfId="31974" xr:uid="{00000000-0005-0000-0000-00002D7C0000}"/>
    <cellStyle name="20% - Accent1 4 2 2 2 2 5 6 2 2" xfId="31975" xr:uid="{00000000-0005-0000-0000-00002E7C0000}"/>
    <cellStyle name="20% - Accent1 4 2 2 2 2 5 6 3" xfId="31976" xr:uid="{00000000-0005-0000-0000-00002F7C0000}"/>
    <cellStyle name="20% - Accent1 4 2 2 2 2 5 7" xfId="31977" xr:uid="{00000000-0005-0000-0000-0000307C0000}"/>
    <cellStyle name="20% - Accent1 4 2 2 2 2 5 7 2" xfId="31978" xr:uid="{00000000-0005-0000-0000-0000317C0000}"/>
    <cellStyle name="20% - Accent1 4 2 2 2 2 5 8" xfId="31979" xr:uid="{00000000-0005-0000-0000-0000327C0000}"/>
    <cellStyle name="20% - Accent1 4 2 2 2 2 5 8 2" xfId="31980" xr:uid="{00000000-0005-0000-0000-0000337C0000}"/>
    <cellStyle name="20% - Accent1 4 2 2 2 2 5 9" xfId="31981" xr:uid="{00000000-0005-0000-0000-0000347C0000}"/>
    <cellStyle name="20% - Accent1 4 2 2 2 2 6" xfId="31982" xr:uid="{00000000-0005-0000-0000-0000357C0000}"/>
    <cellStyle name="20% - Accent1 4 2 2 2 2 6 2" xfId="31983" xr:uid="{00000000-0005-0000-0000-0000367C0000}"/>
    <cellStyle name="20% - Accent1 4 2 2 2 2 6 2 2" xfId="31984" xr:uid="{00000000-0005-0000-0000-0000377C0000}"/>
    <cellStyle name="20% - Accent1 4 2 2 2 2 6 2 2 2" xfId="31985" xr:uid="{00000000-0005-0000-0000-0000387C0000}"/>
    <cellStyle name="20% - Accent1 4 2 2 2 2 6 2 2 2 2" xfId="31986" xr:uid="{00000000-0005-0000-0000-0000397C0000}"/>
    <cellStyle name="20% - Accent1 4 2 2 2 2 6 2 2 3" xfId="31987" xr:uid="{00000000-0005-0000-0000-00003A7C0000}"/>
    <cellStyle name="20% - Accent1 4 2 2 2 2 6 2 3" xfId="31988" xr:uid="{00000000-0005-0000-0000-00003B7C0000}"/>
    <cellStyle name="20% - Accent1 4 2 2 2 2 6 2 3 2" xfId="31989" xr:uid="{00000000-0005-0000-0000-00003C7C0000}"/>
    <cellStyle name="20% - Accent1 4 2 2 2 2 6 2 4" xfId="31990" xr:uid="{00000000-0005-0000-0000-00003D7C0000}"/>
    <cellStyle name="20% - Accent1 4 2 2 2 2 6 3" xfId="31991" xr:uid="{00000000-0005-0000-0000-00003E7C0000}"/>
    <cellStyle name="20% - Accent1 4 2 2 2 2 6 3 2" xfId="31992" xr:uid="{00000000-0005-0000-0000-00003F7C0000}"/>
    <cellStyle name="20% - Accent1 4 2 2 2 2 6 3 2 2" xfId="31993" xr:uid="{00000000-0005-0000-0000-0000407C0000}"/>
    <cellStyle name="20% - Accent1 4 2 2 2 2 6 3 2 2 2" xfId="31994" xr:uid="{00000000-0005-0000-0000-0000417C0000}"/>
    <cellStyle name="20% - Accent1 4 2 2 2 2 6 3 2 3" xfId="31995" xr:uid="{00000000-0005-0000-0000-0000427C0000}"/>
    <cellStyle name="20% - Accent1 4 2 2 2 2 6 3 3" xfId="31996" xr:uid="{00000000-0005-0000-0000-0000437C0000}"/>
    <cellStyle name="20% - Accent1 4 2 2 2 2 6 3 3 2" xfId="31997" xr:uid="{00000000-0005-0000-0000-0000447C0000}"/>
    <cellStyle name="20% - Accent1 4 2 2 2 2 6 3 4" xfId="31998" xr:uid="{00000000-0005-0000-0000-0000457C0000}"/>
    <cellStyle name="20% - Accent1 4 2 2 2 2 6 4" xfId="31999" xr:uid="{00000000-0005-0000-0000-0000467C0000}"/>
    <cellStyle name="20% - Accent1 4 2 2 2 2 6 4 2" xfId="32000" xr:uid="{00000000-0005-0000-0000-0000477C0000}"/>
    <cellStyle name="20% - Accent1 4 2 2 2 2 6 4 2 2" xfId="32001" xr:uid="{00000000-0005-0000-0000-0000487C0000}"/>
    <cellStyle name="20% - Accent1 4 2 2 2 2 6 4 2 2 2" xfId="32002" xr:uid="{00000000-0005-0000-0000-0000497C0000}"/>
    <cellStyle name="20% - Accent1 4 2 2 2 2 6 4 2 3" xfId="32003" xr:uid="{00000000-0005-0000-0000-00004A7C0000}"/>
    <cellStyle name="20% - Accent1 4 2 2 2 2 6 4 3" xfId="32004" xr:uid="{00000000-0005-0000-0000-00004B7C0000}"/>
    <cellStyle name="20% - Accent1 4 2 2 2 2 6 4 3 2" xfId="32005" xr:uid="{00000000-0005-0000-0000-00004C7C0000}"/>
    <cellStyle name="20% - Accent1 4 2 2 2 2 6 4 4" xfId="32006" xr:uid="{00000000-0005-0000-0000-00004D7C0000}"/>
    <cellStyle name="20% - Accent1 4 2 2 2 2 6 5" xfId="32007" xr:uid="{00000000-0005-0000-0000-00004E7C0000}"/>
    <cellStyle name="20% - Accent1 4 2 2 2 2 6 5 2" xfId="32008" xr:uid="{00000000-0005-0000-0000-00004F7C0000}"/>
    <cellStyle name="20% - Accent1 4 2 2 2 2 6 5 2 2" xfId="32009" xr:uid="{00000000-0005-0000-0000-0000507C0000}"/>
    <cellStyle name="20% - Accent1 4 2 2 2 2 6 5 3" xfId="32010" xr:uid="{00000000-0005-0000-0000-0000517C0000}"/>
    <cellStyle name="20% - Accent1 4 2 2 2 2 6 6" xfId="32011" xr:uid="{00000000-0005-0000-0000-0000527C0000}"/>
    <cellStyle name="20% - Accent1 4 2 2 2 2 6 6 2" xfId="32012" xr:uid="{00000000-0005-0000-0000-0000537C0000}"/>
    <cellStyle name="20% - Accent1 4 2 2 2 2 6 6 2 2" xfId="32013" xr:uid="{00000000-0005-0000-0000-0000547C0000}"/>
    <cellStyle name="20% - Accent1 4 2 2 2 2 6 6 3" xfId="32014" xr:uid="{00000000-0005-0000-0000-0000557C0000}"/>
    <cellStyle name="20% - Accent1 4 2 2 2 2 6 7" xfId="32015" xr:uid="{00000000-0005-0000-0000-0000567C0000}"/>
    <cellStyle name="20% - Accent1 4 2 2 2 2 6 7 2" xfId="32016" xr:uid="{00000000-0005-0000-0000-0000577C0000}"/>
    <cellStyle name="20% - Accent1 4 2 2 2 2 6 8" xfId="32017" xr:uid="{00000000-0005-0000-0000-0000587C0000}"/>
    <cellStyle name="20% - Accent1 4 2 2 2 2 6 8 2" xfId="32018" xr:uid="{00000000-0005-0000-0000-0000597C0000}"/>
    <cellStyle name="20% - Accent1 4 2 2 2 2 6 9" xfId="32019" xr:uid="{00000000-0005-0000-0000-00005A7C0000}"/>
    <cellStyle name="20% - Accent1 4 2 2 2 2 7" xfId="32020" xr:uid="{00000000-0005-0000-0000-00005B7C0000}"/>
    <cellStyle name="20% - Accent1 4 2 2 2 2 7 2" xfId="32021" xr:uid="{00000000-0005-0000-0000-00005C7C0000}"/>
    <cellStyle name="20% - Accent1 4 2 2 2 2 7 2 2" xfId="32022" xr:uid="{00000000-0005-0000-0000-00005D7C0000}"/>
    <cellStyle name="20% - Accent1 4 2 2 2 2 7 2 2 2" xfId="32023" xr:uid="{00000000-0005-0000-0000-00005E7C0000}"/>
    <cellStyle name="20% - Accent1 4 2 2 2 2 7 2 3" xfId="32024" xr:uid="{00000000-0005-0000-0000-00005F7C0000}"/>
    <cellStyle name="20% - Accent1 4 2 2 2 2 7 3" xfId="32025" xr:uid="{00000000-0005-0000-0000-0000607C0000}"/>
    <cellStyle name="20% - Accent1 4 2 2 2 2 7 3 2" xfId="32026" xr:uid="{00000000-0005-0000-0000-0000617C0000}"/>
    <cellStyle name="20% - Accent1 4 2 2 2 2 7 4" xfId="32027" xr:uid="{00000000-0005-0000-0000-0000627C0000}"/>
    <cellStyle name="20% - Accent1 4 2 2 2 2 8" xfId="32028" xr:uid="{00000000-0005-0000-0000-0000637C0000}"/>
    <cellStyle name="20% - Accent1 4 2 2 2 2 8 2" xfId="32029" xr:uid="{00000000-0005-0000-0000-0000647C0000}"/>
    <cellStyle name="20% - Accent1 4 2 2 2 2 8 2 2" xfId="32030" xr:uid="{00000000-0005-0000-0000-0000657C0000}"/>
    <cellStyle name="20% - Accent1 4 2 2 2 2 8 2 2 2" xfId="32031" xr:uid="{00000000-0005-0000-0000-0000667C0000}"/>
    <cellStyle name="20% - Accent1 4 2 2 2 2 8 2 3" xfId="32032" xr:uid="{00000000-0005-0000-0000-0000677C0000}"/>
    <cellStyle name="20% - Accent1 4 2 2 2 2 8 3" xfId="32033" xr:uid="{00000000-0005-0000-0000-0000687C0000}"/>
    <cellStyle name="20% - Accent1 4 2 2 2 2 8 3 2" xfId="32034" xr:uid="{00000000-0005-0000-0000-0000697C0000}"/>
    <cellStyle name="20% - Accent1 4 2 2 2 2 8 4" xfId="32035" xr:uid="{00000000-0005-0000-0000-00006A7C0000}"/>
    <cellStyle name="20% - Accent1 4 2 2 2 2 9" xfId="32036" xr:uid="{00000000-0005-0000-0000-00006B7C0000}"/>
    <cellStyle name="20% - Accent1 4 2 2 2 2 9 2" xfId="32037" xr:uid="{00000000-0005-0000-0000-00006C7C0000}"/>
    <cellStyle name="20% - Accent1 4 2 2 2 2 9 2 2" xfId="32038" xr:uid="{00000000-0005-0000-0000-00006D7C0000}"/>
    <cellStyle name="20% - Accent1 4 2 2 2 2 9 2 2 2" xfId="32039" xr:uid="{00000000-0005-0000-0000-00006E7C0000}"/>
    <cellStyle name="20% - Accent1 4 2 2 2 2 9 2 3" xfId="32040" xr:uid="{00000000-0005-0000-0000-00006F7C0000}"/>
    <cellStyle name="20% - Accent1 4 2 2 2 2 9 3" xfId="32041" xr:uid="{00000000-0005-0000-0000-0000707C0000}"/>
    <cellStyle name="20% - Accent1 4 2 2 2 2 9 3 2" xfId="32042" xr:uid="{00000000-0005-0000-0000-0000717C0000}"/>
    <cellStyle name="20% - Accent1 4 2 2 2 2 9 4" xfId="32043" xr:uid="{00000000-0005-0000-0000-0000727C0000}"/>
    <cellStyle name="20% - Accent1 4 2 2 2 3" xfId="32044" xr:uid="{00000000-0005-0000-0000-0000737C0000}"/>
    <cellStyle name="20% - Accent1 4 2 2 2 3 10" xfId="32045" xr:uid="{00000000-0005-0000-0000-0000747C0000}"/>
    <cellStyle name="20% - Accent1 4 2 2 2 3 10 2" xfId="32046" xr:uid="{00000000-0005-0000-0000-0000757C0000}"/>
    <cellStyle name="20% - Accent1 4 2 2 2 3 11" xfId="32047" xr:uid="{00000000-0005-0000-0000-0000767C0000}"/>
    <cellStyle name="20% - Accent1 4 2 2 2 3 2" xfId="32048" xr:uid="{00000000-0005-0000-0000-0000777C0000}"/>
    <cellStyle name="20% - Accent1 4 2 2 2 3 2 2" xfId="32049" xr:uid="{00000000-0005-0000-0000-0000787C0000}"/>
    <cellStyle name="20% - Accent1 4 2 2 2 3 2 2 2" xfId="32050" xr:uid="{00000000-0005-0000-0000-0000797C0000}"/>
    <cellStyle name="20% - Accent1 4 2 2 2 3 2 2 2 2" xfId="32051" xr:uid="{00000000-0005-0000-0000-00007A7C0000}"/>
    <cellStyle name="20% - Accent1 4 2 2 2 3 2 2 2 2 2" xfId="32052" xr:uid="{00000000-0005-0000-0000-00007B7C0000}"/>
    <cellStyle name="20% - Accent1 4 2 2 2 3 2 2 2 3" xfId="32053" xr:uid="{00000000-0005-0000-0000-00007C7C0000}"/>
    <cellStyle name="20% - Accent1 4 2 2 2 3 2 2 3" xfId="32054" xr:uid="{00000000-0005-0000-0000-00007D7C0000}"/>
    <cellStyle name="20% - Accent1 4 2 2 2 3 2 2 3 2" xfId="32055" xr:uid="{00000000-0005-0000-0000-00007E7C0000}"/>
    <cellStyle name="20% - Accent1 4 2 2 2 3 2 2 4" xfId="32056" xr:uid="{00000000-0005-0000-0000-00007F7C0000}"/>
    <cellStyle name="20% - Accent1 4 2 2 2 3 2 3" xfId="32057" xr:uid="{00000000-0005-0000-0000-0000807C0000}"/>
    <cellStyle name="20% - Accent1 4 2 2 2 3 2 3 2" xfId="32058" xr:uid="{00000000-0005-0000-0000-0000817C0000}"/>
    <cellStyle name="20% - Accent1 4 2 2 2 3 2 3 2 2" xfId="32059" xr:uid="{00000000-0005-0000-0000-0000827C0000}"/>
    <cellStyle name="20% - Accent1 4 2 2 2 3 2 3 2 2 2" xfId="32060" xr:uid="{00000000-0005-0000-0000-0000837C0000}"/>
    <cellStyle name="20% - Accent1 4 2 2 2 3 2 3 2 3" xfId="32061" xr:uid="{00000000-0005-0000-0000-0000847C0000}"/>
    <cellStyle name="20% - Accent1 4 2 2 2 3 2 3 3" xfId="32062" xr:uid="{00000000-0005-0000-0000-0000857C0000}"/>
    <cellStyle name="20% - Accent1 4 2 2 2 3 2 3 3 2" xfId="32063" xr:uid="{00000000-0005-0000-0000-0000867C0000}"/>
    <cellStyle name="20% - Accent1 4 2 2 2 3 2 3 4" xfId="32064" xr:uid="{00000000-0005-0000-0000-0000877C0000}"/>
    <cellStyle name="20% - Accent1 4 2 2 2 3 2 4" xfId="32065" xr:uid="{00000000-0005-0000-0000-0000887C0000}"/>
    <cellStyle name="20% - Accent1 4 2 2 2 3 2 4 2" xfId="32066" xr:uid="{00000000-0005-0000-0000-0000897C0000}"/>
    <cellStyle name="20% - Accent1 4 2 2 2 3 2 4 2 2" xfId="32067" xr:uid="{00000000-0005-0000-0000-00008A7C0000}"/>
    <cellStyle name="20% - Accent1 4 2 2 2 3 2 4 2 2 2" xfId="32068" xr:uid="{00000000-0005-0000-0000-00008B7C0000}"/>
    <cellStyle name="20% - Accent1 4 2 2 2 3 2 4 2 3" xfId="32069" xr:uid="{00000000-0005-0000-0000-00008C7C0000}"/>
    <cellStyle name="20% - Accent1 4 2 2 2 3 2 4 3" xfId="32070" xr:uid="{00000000-0005-0000-0000-00008D7C0000}"/>
    <cellStyle name="20% - Accent1 4 2 2 2 3 2 4 3 2" xfId="32071" xr:uid="{00000000-0005-0000-0000-00008E7C0000}"/>
    <cellStyle name="20% - Accent1 4 2 2 2 3 2 4 4" xfId="32072" xr:uid="{00000000-0005-0000-0000-00008F7C0000}"/>
    <cellStyle name="20% - Accent1 4 2 2 2 3 2 5" xfId="32073" xr:uid="{00000000-0005-0000-0000-0000907C0000}"/>
    <cellStyle name="20% - Accent1 4 2 2 2 3 2 5 2" xfId="32074" xr:uid="{00000000-0005-0000-0000-0000917C0000}"/>
    <cellStyle name="20% - Accent1 4 2 2 2 3 2 5 2 2" xfId="32075" xr:uid="{00000000-0005-0000-0000-0000927C0000}"/>
    <cellStyle name="20% - Accent1 4 2 2 2 3 2 5 3" xfId="32076" xr:uid="{00000000-0005-0000-0000-0000937C0000}"/>
    <cellStyle name="20% - Accent1 4 2 2 2 3 2 6" xfId="32077" xr:uid="{00000000-0005-0000-0000-0000947C0000}"/>
    <cellStyle name="20% - Accent1 4 2 2 2 3 2 6 2" xfId="32078" xr:uid="{00000000-0005-0000-0000-0000957C0000}"/>
    <cellStyle name="20% - Accent1 4 2 2 2 3 2 6 2 2" xfId="32079" xr:uid="{00000000-0005-0000-0000-0000967C0000}"/>
    <cellStyle name="20% - Accent1 4 2 2 2 3 2 6 3" xfId="32080" xr:uid="{00000000-0005-0000-0000-0000977C0000}"/>
    <cellStyle name="20% - Accent1 4 2 2 2 3 2 7" xfId="32081" xr:uid="{00000000-0005-0000-0000-0000987C0000}"/>
    <cellStyle name="20% - Accent1 4 2 2 2 3 2 7 2" xfId="32082" xr:uid="{00000000-0005-0000-0000-0000997C0000}"/>
    <cellStyle name="20% - Accent1 4 2 2 2 3 2 8" xfId="32083" xr:uid="{00000000-0005-0000-0000-00009A7C0000}"/>
    <cellStyle name="20% - Accent1 4 2 2 2 3 2 8 2" xfId="32084" xr:uid="{00000000-0005-0000-0000-00009B7C0000}"/>
    <cellStyle name="20% - Accent1 4 2 2 2 3 2 9" xfId="32085" xr:uid="{00000000-0005-0000-0000-00009C7C0000}"/>
    <cellStyle name="20% - Accent1 4 2 2 2 3 3" xfId="32086" xr:uid="{00000000-0005-0000-0000-00009D7C0000}"/>
    <cellStyle name="20% - Accent1 4 2 2 2 3 3 2" xfId="32087" xr:uid="{00000000-0005-0000-0000-00009E7C0000}"/>
    <cellStyle name="20% - Accent1 4 2 2 2 3 3 2 2" xfId="32088" xr:uid="{00000000-0005-0000-0000-00009F7C0000}"/>
    <cellStyle name="20% - Accent1 4 2 2 2 3 3 2 2 2" xfId="32089" xr:uid="{00000000-0005-0000-0000-0000A07C0000}"/>
    <cellStyle name="20% - Accent1 4 2 2 2 3 3 2 2 2 2" xfId="32090" xr:uid="{00000000-0005-0000-0000-0000A17C0000}"/>
    <cellStyle name="20% - Accent1 4 2 2 2 3 3 2 2 3" xfId="32091" xr:uid="{00000000-0005-0000-0000-0000A27C0000}"/>
    <cellStyle name="20% - Accent1 4 2 2 2 3 3 2 3" xfId="32092" xr:uid="{00000000-0005-0000-0000-0000A37C0000}"/>
    <cellStyle name="20% - Accent1 4 2 2 2 3 3 2 3 2" xfId="32093" xr:uid="{00000000-0005-0000-0000-0000A47C0000}"/>
    <cellStyle name="20% - Accent1 4 2 2 2 3 3 2 4" xfId="32094" xr:uid="{00000000-0005-0000-0000-0000A57C0000}"/>
    <cellStyle name="20% - Accent1 4 2 2 2 3 3 3" xfId="32095" xr:uid="{00000000-0005-0000-0000-0000A67C0000}"/>
    <cellStyle name="20% - Accent1 4 2 2 2 3 3 3 2" xfId="32096" xr:uid="{00000000-0005-0000-0000-0000A77C0000}"/>
    <cellStyle name="20% - Accent1 4 2 2 2 3 3 3 2 2" xfId="32097" xr:uid="{00000000-0005-0000-0000-0000A87C0000}"/>
    <cellStyle name="20% - Accent1 4 2 2 2 3 3 3 2 2 2" xfId="32098" xr:uid="{00000000-0005-0000-0000-0000A97C0000}"/>
    <cellStyle name="20% - Accent1 4 2 2 2 3 3 3 2 3" xfId="32099" xr:uid="{00000000-0005-0000-0000-0000AA7C0000}"/>
    <cellStyle name="20% - Accent1 4 2 2 2 3 3 3 3" xfId="32100" xr:uid="{00000000-0005-0000-0000-0000AB7C0000}"/>
    <cellStyle name="20% - Accent1 4 2 2 2 3 3 3 3 2" xfId="32101" xr:uid="{00000000-0005-0000-0000-0000AC7C0000}"/>
    <cellStyle name="20% - Accent1 4 2 2 2 3 3 3 4" xfId="32102" xr:uid="{00000000-0005-0000-0000-0000AD7C0000}"/>
    <cellStyle name="20% - Accent1 4 2 2 2 3 3 4" xfId="32103" xr:uid="{00000000-0005-0000-0000-0000AE7C0000}"/>
    <cellStyle name="20% - Accent1 4 2 2 2 3 3 4 2" xfId="32104" xr:uid="{00000000-0005-0000-0000-0000AF7C0000}"/>
    <cellStyle name="20% - Accent1 4 2 2 2 3 3 4 2 2" xfId="32105" xr:uid="{00000000-0005-0000-0000-0000B07C0000}"/>
    <cellStyle name="20% - Accent1 4 2 2 2 3 3 4 2 2 2" xfId="32106" xr:uid="{00000000-0005-0000-0000-0000B17C0000}"/>
    <cellStyle name="20% - Accent1 4 2 2 2 3 3 4 2 3" xfId="32107" xr:uid="{00000000-0005-0000-0000-0000B27C0000}"/>
    <cellStyle name="20% - Accent1 4 2 2 2 3 3 4 3" xfId="32108" xr:uid="{00000000-0005-0000-0000-0000B37C0000}"/>
    <cellStyle name="20% - Accent1 4 2 2 2 3 3 4 3 2" xfId="32109" xr:uid="{00000000-0005-0000-0000-0000B47C0000}"/>
    <cellStyle name="20% - Accent1 4 2 2 2 3 3 4 4" xfId="32110" xr:uid="{00000000-0005-0000-0000-0000B57C0000}"/>
    <cellStyle name="20% - Accent1 4 2 2 2 3 3 5" xfId="32111" xr:uid="{00000000-0005-0000-0000-0000B67C0000}"/>
    <cellStyle name="20% - Accent1 4 2 2 2 3 3 5 2" xfId="32112" xr:uid="{00000000-0005-0000-0000-0000B77C0000}"/>
    <cellStyle name="20% - Accent1 4 2 2 2 3 3 5 2 2" xfId="32113" xr:uid="{00000000-0005-0000-0000-0000B87C0000}"/>
    <cellStyle name="20% - Accent1 4 2 2 2 3 3 5 3" xfId="32114" xr:uid="{00000000-0005-0000-0000-0000B97C0000}"/>
    <cellStyle name="20% - Accent1 4 2 2 2 3 3 6" xfId="32115" xr:uid="{00000000-0005-0000-0000-0000BA7C0000}"/>
    <cellStyle name="20% - Accent1 4 2 2 2 3 3 6 2" xfId="32116" xr:uid="{00000000-0005-0000-0000-0000BB7C0000}"/>
    <cellStyle name="20% - Accent1 4 2 2 2 3 3 6 2 2" xfId="32117" xr:uid="{00000000-0005-0000-0000-0000BC7C0000}"/>
    <cellStyle name="20% - Accent1 4 2 2 2 3 3 6 3" xfId="32118" xr:uid="{00000000-0005-0000-0000-0000BD7C0000}"/>
    <cellStyle name="20% - Accent1 4 2 2 2 3 3 7" xfId="32119" xr:uid="{00000000-0005-0000-0000-0000BE7C0000}"/>
    <cellStyle name="20% - Accent1 4 2 2 2 3 3 7 2" xfId="32120" xr:uid="{00000000-0005-0000-0000-0000BF7C0000}"/>
    <cellStyle name="20% - Accent1 4 2 2 2 3 3 8" xfId="32121" xr:uid="{00000000-0005-0000-0000-0000C07C0000}"/>
    <cellStyle name="20% - Accent1 4 2 2 2 3 3 8 2" xfId="32122" xr:uid="{00000000-0005-0000-0000-0000C17C0000}"/>
    <cellStyle name="20% - Accent1 4 2 2 2 3 3 9" xfId="32123" xr:uid="{00000000-0005-0000-0000-0000C27C0000}"/>
    <cellStyle name="20% - Accent1 4 2 2 2 3 4" xfId="32124" xr:uid="{00000000-0005-0000-0000-0000C37C0000}"/>
    <cellStyle name="20% - Accent1 4 2 2 2 3 4 2" xfId="32125" xr:uid="{00000000-0005-0000-0000-0000C47C0000}"/>
    <cellStyle name="20% - Accent1 4 2 2 2 3 4 2 2" xfId="32126" xr:uid="{00000000-0005-0000-0000-0000C57C0000}"/>
    <cellStyle name="20% - Accent1 4 2 2 2 3 4 2 2 2" xfId="32127" xr:uid="{00000000-0005-0000-0000-0000C67C0000}"/>
    <cellStyle name="20% - Accent1 4 2 2 2 3 4 2 3" xfId="32128" xr:uid="{00000000-0005-0000-0000-0000C77C0000}"/>
    <cellStyle name="20% - Accent1 4 2 2 2 3 4 3" xfId="32129" xr:uid="{00000000-0005-0000-0000-0000C87C0000}"/>
    <cellStyle name="20% - Accent1 4 2 2 2 3 4 3 2" xfId="32130" xr:uid="{00000000-0005-0000-0000-0000C97C0000}"/>
    <cellStyle name="20% - Accent1 4 2 2 2 3 4 4" xfId="32131" xr:uid="{00000000-0005-0000-0000-0000CA7C0000}"/>
    <cellStyle name="20% - Accent1 4 2 2 2 3 5" xfId="32132" xr:uid="{00000000-0005-0000-0000-0000CB7C0000}"/>
    <cellStyle name="20% - Accent1 4 2 2 2 3 5 2" xfId="32133" xr:uid="{00000000-0005-0000-0000-0000CC7C0000}"/>
    <cellStyle name="20% - Accent1 4 2 2 2 3 5 2 2" xfId="32134" xr:uid="{00000000-0005-0000-0000-0000CD7C0000}"/>
    <cellStyle name="20% - Accent1 4 2 2 2 3 5 2 2 2" xfId="32135" xr:uid="{00000000-0005-0000-0000-0000CE7C0000}"/>
    <cellStyle name="20% - Accent1 4 2 2 2 3 5 2 3" xfId="32136" xr:uid="{00000000-0005-0000-0000-0000CF7C0000}"/>
    <cellStyle name="20% - Accent1 4 2 2 2 3 5 3" xfId="32137" xr:uid="{00000000-0005-0000-0000-0000D07C0000}"/>
    <cellStyle name="20% - Accent1 4 2 2 2 3 5 3 2" xfId="32138" xr:uid="{00000000-0005-0000-0000-0000D17C0000}"/>
    <cellStyle name="20% - Accent1 4 2 2 2 3 5 4" xfId="32139" xr:uid="{00000000-0005-0000-0000-0000D27C0000}"/>
    <cellStyle name="20% - Accent1 4 2 2 2 3 6" xfId="32140" xr:uid="{00000000-0005-0000-0000-0000D37C0000}"/>
    <cellStyle name="20% - Accent1 4 2 2 2 3 6 2" xfId="32141" xr:uid="{00000000-0005-0000-0000-0000D47C0000}"/>
    <cellStyle name="20% - Accent1 4 2 2 2 3 6 2 2" xfId="32142" xr:uid="{00000000-0005-0000-0000-0000D57C0000}"/>
    <cellStyle name="20% - Accent1 4 2 2 2 3 6 2 2 2" xfId="32143" xr:uid="{00000000-0005-0000-0000-0000D67C0000}"/>
    <cellStyle name="20% - Accent1 4 2 2 2 3 6 2 3" xfId="32144" xr:uid="{00000000-0005-0000-0000-0000D77C0000}"/>
    <cellStyle name="20% - Accent1 4 2 2 2 3 6 3" xfId="32145" xr:uid="{00000000-0005-0000-0000-0000D87C0000}"/>
    <cellStyle name="20% - Accent1 4 2 2 2 3 6 3 2" xfId="32146" xr:uid="{00000000-0005-0000-0000-0000D97C0000}"/>
    <cellStyle name="20% - Accent1 4 2 2 2 3 6 4" xfId="32147" xr:uid="{00000000-0005-0000-0000-0000DA7C0000}"/>
    <cellStyle name="20% - Accent1 4 2 2 2 3 7" xfId="32148" xr:uid="{00000000-0005-0000-0000-0000DB7C0000}"/>
    <cellStyle name="20% - Accent1 4 2 2 2 3 7 2" xfId="32149" xr:uid="{00000000-0005-0000-0000-0000DC7C0000}"/>
    <cellStyle name="20% - Accent1 4 2 2 2 3 7 2 2" xfId="32150" xr:uid="{00000000-0005-0000-0000-0000DD7C0000}"/>
    <cellStyle name="20% - Accent1 4 2 2 2 3 7 3" xfId="32151" xr:uid="{00000000-0005-0000-0000-0000DE7C0000}"/>
    <cellStyle name="20% - Accent1 4 2 2 2 3 8" xfId="32152" xr:uid="{00000000-0005-0000-0000-0000DF7C0000}"/>
    <cellStyle name="20% - Accent1 4 2 2 2 3 8 2" xfId="32153" xr:uid="{00000000-0005-0000-0000-0000E07C0000}"/>
    <cellStyle name="20% - Accent1 4 2 2 2 3 8 2 2" xfId="32154" xr:uid="{00000000-0005-0000-0000-0000E17C0000}"/>
    <cellStyle name="20% - Accent1 4 2 2 2 3 8 3" xfId="32155" xr:uid="{00000000-0005-0000-0000-0000E27C0000}"/>
    <cellStyle name="20% - Accent1 4 2 2 2 3 9" xfId="32156" xr:uid="{00000000-0005-0000-0000-0000E37C0000}"/>
    <cellStyle name="20% - Accent1 4 2 2 2 3 9 2" xfId="32157" xr:uid="{00000000-0005-0000-0000-0000E47C0000}"/>
    <cellStyle name="20% - Accent1 4 2 2 2 4" xfId="32158" xr:uid="{00000000-0005-0000-0000-0000E57C0000}"/>
    <cellStyle name="20% - Accent1 4 2 2 2 4 10" xfId="32159" xr:uid="{00000000-0005-0000-0000-0000E67C0000}"/>
    <cellStyle name="20% - Accent1 4 2 2 2 4 10 2" xfId="32160" xr:uid="{00000000-0005-0000-0000-0000E77C0000}"/>
    <cellStyle name="20% - Accent1 4 2 2 2 4 11" xfId="32161" xr:uid="{00000000-0005-0000-0000-0000E87C0000}"/>
    <cellStyle name="20% - Accent1 4 2 2 2 4 2" xfId="32162" xr:uid="{00000000-0005-0000-0000-0000E97C0000}"/>
    <cellStyle name="20% - Accent1 4 2 2 2 4 2 2" xfId="32163" xr:uid="{00000000-0005-0000-0000-0000EA7C0000}"/>
    <cellStyle name="20% - Accent1 4 2 2 2 4 2 2 2" xfId="32164" xr:uid="{00000000-0005-0000-0000-0000EB7C0000}"/>
    <cellStyle name="20% - Accent1 4 2 2 2 4 2 2 2 2" xfId="32165" xr:uid="{00000000-0005-0000-0000-0000EC7C0000}"/>
    <cellStyle name="20% - Accent1 4 2 2 2 4 2 2 2 2 2" xfId="32166" xr:uid="{00000000-0005-0000-0000-0000ED7C0000}"/>
    <cellStyle name="20% - Accent1 4 2 2 2 4 2 2 2 3" xfId="32167" xr:uid="{00000000-0005-0000-0000-0000EE7C0000}"/>
    <cellStyle name="20% - Accent1 4 2 2 2 4 2 2 3" xfId="32168" xr:uid="{00000000-0005-0000-0000-0000EF7C0000}"/>
    <cellStyle name="20% - Accent1 4 2 2 2 4 2 2 3 2" xfId="32169" xr:uid="{00000000-0005-0000-0000-0000F07C0000}"/>
    <cellStyle name="20% - Accent1 4 2 2 2 4 2 2 4" xfId="32170" xr:uid="{00000000-0005-0000-0000-0000F17C0000}"/>
    <cellStyle name="20% - Accent1 4 2 2 2 4 2 3" xfId="32171" xr:uid="{00000000-0005-0000-0000-0000F27C0000}"/>
    <cellStyle name="20% - Accent1 4 2 2 2 4 2 3 2" xfId="32172" xr:uid="{00000000-0005-0000-0000-0000F37C0000}"/>
    <cellStyle name="20% - Accent1 4 2 2 2 4 2 3 2 2" xfId="32173" xr:uid="{00000000-0005-0000-0000-0000F47C0000}"/>
    <cellStyle name="20% - Accent1 4 2 2 2 4 2 3 2 2 2" xfId="32174" xr:uid="{00000000-0005-0000-0000-0000F57C0000}"/>
    <cellStyle name="20% - Accent1 4 2 2 2 4 2 3 2 3" xfId="32175" xr:uid="{00000000-0005-0000-0000-0000F67C0000}"/>
    <cellStyle name="20% - Accent1 4 2 2 2 4 2 3 3" xfId="32176" xr:uid="{00000000-0005-0000-0000-0000F77C0000}"/>
    <cellStyle name="20% - Accent1 4 2 2 2 4 2 3 3 2" xfId="32177" xr:uid="{00000000-0005-0000-0000-0000F87C0000}"/>
    <cellStyle name="20% - Accent1 4 2 2 2 4 2 3 4" xfId="32178" xr:uid="{00000000-0005-0000-0000-0000F97C0000}"/>
    <cellStyle name="20% - Accent1 4 2 2 2 4 2 4" xfId="32179" xr:uid="{00000000-0005-0000-0000-0000FA7C0000}"/>
    <cellStyle name="20% - Accent1 4 2 2 2 4 2 4 2" xfId="32180" xr:uid="{00000000-0005-0000-0000-0000FB7C0000}"/>
    <cellStyle name="20% - Accent1 4 2 2 2 4 2 4 2 2" xfId="32181" xr:uid="{00000000-0005-0000-0000-0000FC7C0000}"/>
    <cellStyle name="20% - Accent1 4 2 2 2 4 2 4 2 2 2" xfId="32182" xr:uid="{00000000-0005-0000-0000-0000FD7C0000}"/>
    <cellStyle name="20% - Accent1 4 2 2 2 4 2 4 2 3" xfId="32183" xr:uid="{00000000-0005-0000-0000-0000FE7C0000}"/>
    <cellStyle name="20% - Accent1 4 2 2 2 4 2 4 3" xfId="32184" xr:uid="{00000000-0005-0000-0000-0000FF7C0000}"/>
    <cellStyle name="20% - Accent1 4 2 2 2 4 2 4 3 2" xfId="32185" xr:uid="{00000000-0005-0000-0000-0000007D0000}"/>
    <cellStyle name="20% - Accent1 4 2 2 2 4 2 4 4" xfId="32186" xr:uid="{00000000-0005-0000-0000-0000017D0000}"/>
    <cellStyle name="20% - Accent1 4 2 2 2 4 2 5" xfId="32187" xr:uid="{00000000-0005-0000-0000-0000027D0000}"/>
    <cellStyle name="20% - Accent1 4 2 2 2 4 2 5 2" xfId="32188" xr:uid="{00000000-0005-0000-0000-0000037D0000}"/>
    <cellStyle name="20% - Accent1 4 2 2 2 4 2 5 2 2" xfId="32189" xr:uid="{00000000-0005-0000-0000-0000047D0000}"/>
    <cellStyle name="20% - Accent1 4 2 2 2 4 2 5 3" xfId="32190" xr:uid="{00000000-0005-0000-0000-0000057D0000}"/>
    <cellStyle name="20% - Accent1 4 2 2 2 4 2 6" xfId="32191" xr:uid="{00000000-0005-0000-0000-0000067D0000}"/>
    <cellStyle name="20% - Accent1 4 2 2 2 4 2 6 2" xfId="32192" xr:uid="{00000000-0005-0000-0000-0000077D0000}"/>
    <cellStyle name="20% - Accent1 4 2 2 2 4 2 6 2 2" xfId="32193" xr:uid="{00000000-0005-0000-0000-0000087D0000}"/>
    <cellStyle name="20% - Accent1 4 2 2 2 4 2 6 3" xfId="32194" xr:uid="{00000000-0005-0000-0000-0000097D0000}"/>
    <cellStyle name="20% - Accent1 4 2 2 2 4 2 7" xfId="32195" xr:uid="{00000000-0005-0000-0000-00000A7D0000}"/>
    <cellStyle name="20% - Accent1 4 2 2 2 4 2 7 2" xfId="32196" xr:uid="{00000000-0005-0000-0000-00000B7D0000}"/>
    <cellStyle name="20% - Accent1 4 2 2 2 4 2 8" xfId="32197" xr:uid="{00000000-0005-0000-0000-00000C7D0000}"/>
    <cellStyle name="20% - Accent1 4 2 2 2 4 2 8 2" xfId="32198" xr:uid="{00000000-0005-0000-0000-00000D7D0000}"/>
    <cellStyle name="20% - Accent1 4 2 2 2 4 2 9" xfId="32199" xr:uid="{00000000-0005-0000-0000-00000E7D0000}"/>
    <cellStyle name="20% - Accent1 4 2 2 2 4 3" xfId="32200" xr:uid="{00000000-0005-0000-0000-00000F7D0000}"/>
    <cellStyle name="20% - Accent1 4 2 2 2 4 3 2" xfId="32201" xr:uid="{00000000-0005-0000-0000-0000107D0000}"/>
    <cellStyle name="20% - Accent1 4 2 2 2 4 3 2 2" xfId="32202" xr:uid="{00000000-0005-0000-0000-0000117D0000}"/>
    <cellStyle name="20% - Accent1 4 2 2 2 4 3 2 2 2" xfId="32203" xr:uid="{00000000-0005-0000-0000-0000127D0000}"/>
    <cellStyle name="20% - Accent1 4 2 2 2 4 3 2 2 2 2" xfId="32204" xr:uid="{00000000-0005-0000-0000-0000137D0000}"/>
    <cellStyle name="20% - Accent1 4 2 2 2 4 3 2 2 3" xfId="32205" xr:uid="{00000000-0005-0000-0000-0000147D0000}"/>
    <cellStyle name="20% - Accent1 4 2 2 2 4 3 2 3" xfId="32206" xr:uid="{00000000-0005-0000-0000-0000157D0000}"/>
    <cellStyle name="20% - Accent1 4 2 2 2 4 3 2 3 2" xfId="32207" xr:uid="{00000000-0005-0000-0000-0000167D0000}"/>
    <cellStyle name="20% - Accent1 4 2 2 2 4 3 2 4" xfId="32208" xr:uid="{00000000-0005-0000-0000-0000177D0000}"/>
    <cellStyle name="20% - Accent1 4 2 2 2 4 3 3" xfId="32209" xr:uid="{00000000-0005-0000-0000-0000187D0000}"/>
    <cellStyle name="20% - Accent1 4 2 2 2 4 3 3 2" xfId="32210" xr:uid="{00000000-0005-0000-0000-0000197D0000}"/>
    <cellStyle name="20% - Accent1 4 2 2 2 4 3 3 2 2" xfId="32211" xr:uid="{00000000-0005-0000-0000-00001A7D0000}"/>
    <cellStyle name="20% - Accent1 4 2 2 2 4 3 3 2 2 2" xfId="32212" xr:uid="{00000000-0005-0000-0000-00001B7D0000}"/>
    <cellStyle name="20% - Accent1 4 2 2 2 4 3 3 2 3" xfId="32213" xr:uid="{00000000-0005-0000-0000-00001C7D0000}"/>
    <cellStyle name="20% - Accent1 4 2 2 2 4 3 3 3" xfId="32214" xr:uid="{00000000-0005-0000-0000-00001D7D0000}"/>
    <cellStyle name="20% - Accent1 4 2 2 2 4 3 3 3 2" xfId="32215" xr:uid="{00000000-0005-0000-0000-00001E7D0000}"/>
    <cellStyle name="20% - Accent1 4 2 2 2 4 3 3 4" xfId="32216" xr:uid="{00000000-0005-0000-0000-00001F7D0000}"/>
    <cellStyle name="20% - Accent1 4 2 2 2 4 3 4" xfId="32217" xr:uid="{00000000-0005-0000-0000-0000207D0000}"/>
    <cellStyle name="20% - Accent1 4 2 2 2 4 3 4 2" xfId="32218" xr:uid="{00000000-0005-0000-0000-0000217D0000}"/>
    <cellStyle name="20% - Accent1 4 2 2 2 4 3 4 2 2" xfId="32219" xr:uid="{00000000-0005-0000-0000-0000227D0000}"/>
    <cellStyle name="20% - Accent1 4 2 2 2 4 3 4 2 2 2" xfId="32220" xr:uid="{00000000-0005-0000-0000-0000237D0000}"/>
    <cellStyle name="20% - Accent1 4 2 2 2 4 3 4 2 3" xfId="32221" xr:uid="{00000000-0005-0000-0000-0000247D0000}"/>
    <cellStyle name="20% - Accent1 4 2 2 2 4 3 4 3" xfId="32222" xr:uid="{00000000-0005-0000-0000-0000257D0000}"/>
    <cellStyle name="20% - Accent1 4 2 2 2 4 3 4 3 2" xfId="32223" xr:uid="{00000000-0005-0000-0000-0000267D0000}"/>
    <cellStyle name="20% - Accent1 4 2 2 2 4 3 4 4" xfId="32224" xr:uid="{00000000-0005-0000-0000-0000277D0000}"/>
    <cellStyle name="20% - Accent1 4 2 2 2 4 3 5" xfId="32225" xr:uid="{00000000-0005-0000-0000-0000287D0000}"/>
    <cellStyle name="20% - Accent1 4 2 2 2 4 3 5 2" xfId="32226" xr:uid="{00000000-0005-0000-0000-0000297D0000}"/>
    <cellStyle name="20% - Accent1 4 2 2 2 4 3 5 2 2" xfId="32227" xr:uid="{00000000-0005-0000-0000-00002A7D0000}"/>
    <cellStyle name="20% - Accent1 4 2 2 2 4 3 5 3" xfId="32228" xr:uid="{00000000-0005-0000-0000-00002B7D0000}"/>
    <cellStyle name="20% - Accent1 4 2 2 2 4 3 6" xfId="32229" xr:uid="{00000000-0005-0000-0000-00002C7D0000}"/>
    <cellStyle name="20% - Accent1 4 2 2 2 4 3 6 2" xfId="32230" xr:uid="{00000000-0005-0000-0000-00002D7D0000}"/>
    <cellStyle name="20% - Accent1 4 2 2 2 4 3 6 2 2" xfId="32231" xr:uid="{00000000-0005-0000-0000-00002E7D0000}"/>
    <cellStyle name="20% - Accent1 4 2 2 2 4 3 6 3" xfId="32232" xr:uid="{00000000-0005-0000-0000-00002F7D0000}"/>
    <cellStyle name="20% - Accent1 4 2 2 2 4 3 7" xfId="32233" xr:uid="{00000000-0005-0000-0000-0000307D0000}"/>
    <cellStyle name="20% - Accent1 4 2 2 2 4 3 7 2" xfId="32234" xr:uid="{00000000-0005-0000-0000-0000317D0000}"/>
    <cellStyle name="20% - Accent1 4 2 2 2 4 3 8" xfId="32235" xr:uid="{00000000-0005-0000-0000-0000327D0000}"/>
    <cellStyle name="20% - Accent1 4 2 2 2 4 3 8 2" xfId="32236" xr:uid="{00000000-0005-0000-0000-0000337D0000}"/>
    <cellStyle name="20% - Accent1 4 2 2 2 4 3 9" xfId="32237" xr:uid="{00000000-0005-0000-0000-0000347D0000}"/>
    <cellStyle name="20% - Accent1 4 2 2 2 4 4" xfId="32238" xr:uid="{00000000-0005-0000-0000-0000357D0000}"/>
    <cellStyle name="20% - Accent1 4 2 2 2 4 4 2" xfId="32239" xr:uid="{00000000-0005-0000-0000-0000367D0000}"/>
    <cellStyle name="20% - Accent1 4 2 2 2 4 4 2 2" xfId="32240" xr:uid="{00000000-0005-0000-0000-0000377D0000}"/>
    <cellStyle name="20% - Accent1 4 2 2 2 4 4 2 2 2" xfId="32241" xr:uid="{00000000-0005-0000-0000-0000387D0000}"/>
    <cellStyle name="20% - Accent1 4 2 2 2 4 4 2 3" xfId="32242" xr:uid="{00000000-0005-0000-0000-0000397D0000}"/>
    <cellStyle name="20% - Accent1 4 2 2 2 4 4 3" xfId="32243" xr:uid="{00000000-0005-0000-0000-00003A7D0000}"/>
    <cellStyle name="20% - Accent1 4 2 2 2 4 4 3 2" xfId="32244" xr:uid="{00000000-0005-0000-0000-00003B7D0000}"/>
    <cellStyle name="20% - Accent1 4 2 2 2 4 4 4" xfId="32245" xr:uid="{00000000-0005-0000-0000-00003C7D0000}"/>
    <cellStyle name="20% - Accent1 4 2 2 2 4 5" xfId="32246" xr:uid="{00000000-0005-0000-0000-00003D7D0000}"/>
    <cellStyle name="20% - Accent1 4 2 2 2 4 5 2" xfId="32247" xr:uid="{00000000-0005-0000-0000-00003E7D0000}"/>
    <cellStyle name="20% - Accent1 4 2 2 2 4 5 2 2" xfId="32248" xr:uid="{00000000-0005-0000-0000-00003F7D0000}"/>
    <cellStyle name="20% - Accent1 4 2 2 2 4 5 2 2 2" xfId="32249" xr:uid="{00000000-0005-0000-0000-0000407D0000}"/>
    <cellStyle name="20% - Accent1 4 2 2 2 4 5 2 3" xfId="32250" xr:uid="{00000000-0005-0000-0000-0000417D0000}"/>
    <cellStyle name="20% - Accent1 4 2 2 2 4 5 3" xfId="32251" xr:uid="{00000000-0005-0000-0000-0000427D0000}"/>
    <cellStyle name="20% - Accent1 4 2 2 2 4 5 3 2" xfId="32252" xr:uid="{00000000-0005-0000-0000-0000437D0000}"/>
    <cellStyle name="20% - Accent1 4 2 2 2 4 5 4" xfId="32253" xr:uid="{00000000-0005-0000-0000-0000447D0000}"/>
    <cellStyle name="20% - Accent1 4 2 2 2 4 6" xfId="32254" xr:uid="{00000000-0005-0000-0000-0000457D0000}"/>
    <cellStyle name="20% - Accent1 4 2 2 2 4 6 2" xfId="32255" xr:uid="{00000000-0005-0000-0000-0000467D0000}"/>
    <cellStyle name="20% - Accent1 4 2 2 2 4 6 2 2" xfId="32256" xr:uid="{00000000-0005-0000-0000-0000477D0000}"/>
    <cellStyle name="20% - Accent1 4 2 2 2 4 6 2 2 2" xfId="32257" xr:uid="{00000000-0005-0000-0000-0000487D0000}"/>
    <cellStyle name="20% - Accent1 4 2 2 2 4 6 2 3" xfId="32258" xr:uid="{00000000-0005-0000-0000-0000497D0000}"/>
    <cellStyle name="20% - Accent1 4 2 2 2 4 6 3" xfId="32259" xr:uid="{00000000-0005-0000-0000-00004A7D0000}"/>
    <cellStyle name="20% - Accent1 4 2 2 2 4 6 3 2" xfId="32260" xr:uid="{00000000-0005-0000-0000-00004B7D0000}"/>
    <cellStyle name="20% - Accent1 4 2 2 2 4 6 4" xfId="32261" xr:uid="{00000000-0005-0000-0000-00004C7D0000}"/>
    <cellStyle name="20% - Accent1 4 2 2 2 4 7" xfId="32262" xr:uid="{00000000-0005-0000-0000-00004D7D0000}"/>
    <cellStyle name="20% - Accent1 4 2 2 2 4 7 2" xfId="32263" xr:uid="{00000000-0005-0000-0000-00004E7D0000}"/>
    <cellStyle name="20% - Accent1 4 2 2 2 4 7 2 2" xfId="32264" xr:uid="{00000000-0005-0000-0000-00004F7D0000}"/>
    <cellStyle name="20% - Accent1 4 2 2 2 4 7 3" xfId="32265" xr:uid="{00000000-0005-0000-0000-0000507D0000}"/>
    <cellStyle name="20% - Accent1 4 2 2 2 4 8" xfId="32266" xr:uid="{00000000-0005-0000-0000-0000517D0000}"/>
    <cellStyle name="20% - Accent1 4 2 2 2 4 8 2" xfId="32267" xr:uid="{00000000-0005-0000-0000-0000527D0000}"/>
    <cellStyle name="20% - Accent1 4 2 2 2 4 8 2 2" xfId="32268" xr:uid="{00000000-0005-0000-0000-0000537D0000}"/>
    <cellStyle name="20% - Accent1 4 2 2 2 4 8 3" xfId="32269" xr:uid="{00000000-0005-0000-0000-0000547D0000}"/>
    <cellStyle name="20% - Accent1 4 2 2 2 4 9" xfId="32270" xr:uid="{00000000-0005-0000-0000-0000557D0000}"/>
    <cellStyle name="20% - Accent1 4 2 2 2 4 9 2" xfId="32271" xr:uid="{00000000-0005-0000-0000-0000567D0000}"/>
    <cellStyle name="20% - Accent1 4 2 2 2 5" xfId="32272" xr:uid="{00000000-0005-0000-0000-0000577D0000}"/>
    <cellStyle name="20% - Accent1 4 2 2 2 5 10" xfId="32273" xr:uid="{00000000-0005-0000-0000-0000587D0000}"/>
    <cellStyle name="20% - Accent1 4 2 2 2 5 10 2" xfId="32274" xr:uid="{00000000-0005-0000-0000-0000597D0000}"/>
    <cellStyle name="20% - Accent1 4 2 2 2 5 11" xfId="32275" xr:uid="{00000000-0005-0000-0000-00005A7D0000}"/>
    <cellStyle name="20% - Accent1 4 2 2 2 5 2" xfId="32276" xr:uid="{00000000-0005-0000-0000-00005B7D0000}"/>
    <cellStyle name="20% - Accent1 4 2 2 2 5 2 2" xfId="32277" xr:uid="{00000000-0005-0000-0000-00005C7D0000}"/>
    <cellStyle name="20% - Accent1 4 2 2 2 5 2 2 2" xfId="32278" xr:uid="{00000000-0005-0000-0000-00005D7D0000}"/>
    <cellStyle name="20% - Accent1 4 2 2 2 5 2 2 2 2" xfId="32279" xr:uid="{00000000-0005-0000-0000-00005E7D0000}"/>
    <cellStyle name="20% - Accent1 4 2 2 2 5 2 2 2 2 2" xfId="32280" xr:uid="{00000000-0005-0000-0000-00005F7D0000}"/>
    <cellStyle name="20% - Accent1 4 2 2 2 5 2 2 2 3" xfId="32281" xr:uid="{00000000-0005-0000-0000-0000607D0000}"/>
    <cellStyle name="20% - Accent1 4 2 2 2 5 2 2 3" xfId="32282" xr:uid="{00000000-0005-0000-0000-0000617D0000}"/>
    <cellStyle name="20% - Accent1 4 2 2 2 5 2 2 3 2" xfId="32283" xr:uid="{00000000-0005-0000-0000-0000627D0000}"/>
    <cellStyle name="20% - Accent1 4 2 2 2 5 2 2 4" xfId="32284" xr:uid="{00000000-0005-0000-0000-0000637D0000}"/>
    <cellStyle name="20% - Accent1 4 2 2 2 5 2 3" xfId="32285" xr:uid="{00000000-0005-0000-0000-0000647D0000}"/>
    <cellStyle name="20% - Accent1 4 2 2 2 5 2 3 2" xfId="32286" xr:uid="{00000000-0005-0000-0000-0000657D0000}"/>
    <cellStyle name="20% - Accent1 4 2 2 2 5 2 3 2 2" xfId="32287" xr:uid="{00000000-0005-0000-0000-0000667D0000}"/>
    <cellStyle name="20% - Accent1 4 2 2 2 5 2 3 2 2 2" xfId="32288" xr:uid="{00000000-0005-0000-0000-0000677D0000}"/>
    <cellStyle name="20% - Accent1 4 2 2 2 5 2 3 2 3" xfId="32289" xr:uid="{00000000-0005-0000-0000-0000687D0000}"/>
    <cellStyle name="20% - Accent1 4 2 2 2 5 2 3 3" xfId="32290" xr:uid="{00000000-0005-0000-0000-0000697D0000}"/>
    <cellStyle name="20% - Accent1 4 2 2 2 5 2 3 3 2" xfId="32291" xr:uid="{00000000-0005-0000-0000-00006A7D0000}"/>
    <cellStyle name="20% - Accent1 4 2 2 2 5 2 3 4" xfId="32292" xr:uid="{00000000-0005-0000-0000-00006B7D0000}"/>
    <cellStyle name="20% - Accent1 4 2 2 2 5 2 4" xfId="32293" xr:uid="{00000000-0005-0000-0000-00006C7D0000}"/>
    <cellStyle name="20% - Accent1 4 2 2 2 5 2 4 2" xfId="32294" xr:uid="{00000000-0005-0000-0000-00006D7D0000}"/>
    <cellStyle name="20% - Accent1 4 2 2 2 5 2 4 2 2" xfId="32295" xr:uid="{00000000-0005-0000-0000-00006E7D0000}"/>
    <cellStyle name="20% - Accent1 4 2 2 2 5 2 4 2 2 2" xfId="32296" xr:uid="{00000000-0005-0000-0000-00006F7D0000}"/>
    <cellStyle name="20% - Accent1 4 2 2 2 5 2 4 2 3" xfId="32297" xr:uid="{00000000-0005-0000-0000-0000707D0000}"/>
    <cellStyle name="20% - Accent1 4 2 2 2 5 2 4 3" xfId="32298" xr:uid="{00000000-0005-0000-0000-0000717D0000}"/>
    <cellStyle name="20% - Accent1 4 2 2 2 5 2 4 3 2" xfId="32299" xr:uid="{00000000-0005-0000-0000-0000727D0000}"/>
    <cellStyle name="20% - Accent1 4 2 2 2 5 2 4 4" xfId="32300" xr:uid="{00000000-0005-0000-0000-0000737D0000}"/>
    <cellStyle name="20% - Accent1 4 2 2 2 5 2 5" xfId="32301" xr:uid="{00000000-0005-0000-0000-0000747D0000}"/>
    <cellStyle name="20% - Accent1 4 2 2 2 5 2 5 2" xfId="32302" xr:uid="{00000000-0005-0000-0000-0000757D0000}"/>
    <cellStyle name="20% - Accent1 4 2 2 2 5 2 5 2 2" xfId="32303" xr:uid="{00000000-0005-0000-0000-0000767D0000}"/>
    <cellStyle name="20% - Accent1 4 2 2 2 5 2 5 3" xfId="32304" xr:uid="{00000000-0005-0000-0000-0000777D0000}"/>
    <cellStyle name="20% - Accent1 4 2 2 2 5 2 6" xfId="32305" xr:uid="{00000000-0005-0000-0000-0000787D0000}"/>
    <cellStyle name="20% - Accent1 4 2 2 2 5 2 6 2" xfId="32306" xr:uid="{00000000-0005-0000-0000-0000797D0000}"/>
    <cellStyle name="20% - Accent1 4 2 2 2 5 2 6 2 2" xfId="32307" xr:uid="{00000000-0005-0000-0000-00007A7D0000}"/>
    <cellStyle name="20% - Accent1 4 2 2 2 5 2 6 3" xfId="32308" xr:uid="{00000000-0005-0000-0000-00007B7D0000}"/>
    <cellStyle name="20% - Accent1 4 2 2 2 5 2 7" xfId="32309" xr:uid="{00000000-0005-0000-0000-00007C7D0000}"/>
    <cellStyle name="20% - Accent1 4 2 2 2 5 2 7 2" xfId="32310" xr:uid="{00000000-0005-0000-0000-00007D7D0000}"/>
    <cellStyle name="20% - Accent1 4 2 2 2 5 2 8" xfId="32311" xr:uid="{00000000-0005-0000-0000-00007E7D0000}"/>
    <cellStyle name="20% - Accent1 4 2 2 2 5 2 8 2" xfId="32312" xr:uid="{00000000-0005-0000-0000-00007F7D0000}"/>
    <cellStyle name="20% - Accent1 4 2 2 2 5 2 9" xfId="32313" xr:uid="{00000000-0005-0000-0000-0000807D0000}"/>
    <cellStyle name="20% - Accent1 4 2 2 2 5 3" xfId="32314" xr:uid="{00000000-0005-0000-0000-0000817D0000}"/>
    <cellStyle name="20% - Accent1 4 2 2 2 5 3 2" xfId="32315" xr:uid="{00000000-0005-0000-0000-0000827D0000}"/>
    <cellStyle name="20% - Accent1 4 2 2 2 5 3 2 2" xfId="32316" xr:uid="{00000000-0005-0000-0000-0000837D0000}"/>
    <cellStyle name="20% - Accent1 4 2 2 2 5 3 2 2 2" xfId="32317" xr:uid="{00000000-0005-0000-0000-0000847D0000}"/>
    <cellStyle name="20% - Accent1 4 2 2 2 5 3 2 2 2 2" xfId="32318" xr:uid="{00000000-0005-0000-0000-0000857D0000}"/>
    <cellStyle name="20% - Accent1 4 2 2 2 5 3 2 2 3" xfId="32319" xr:uid="{00000000-0005-0000-0000-0000867D0000}"/>
    <cellStyle name="20% - Accent1 4 2 2 2 5 3 2 3" xfId="32320" xr:uid="{00000000-0005-0000-0000-0000877D0000}"/>
    <cellStyle name="20% - Accent1 4 2 2 2 5 3 2 3 2" xfId="32321" xr:uid="{00000000-0005-0000-0000-0000887D0000}"/>
    <cellStyle name="20% - Accent1 4 2 2 2 5 3 2 4" xfId="32322" xr:uid="{00000000-0005-0000-0000-0000897D0000}"/>
    <cellStyle name="20% - Accent1 4 2 2 2 5 3 3" xfId="32323" xr:uid="{00000000-0005-0000-0000-00008A7D0000}"/>
    <cellStyle name="20% - Accent1 4 2 2 2 5 3 3 2" xfId="32324" xr:uid="{00000000-0005-0000-0000-00008B7D0000}"/>
    <cellStyle name="20% - Accent1 4 2 2 2 5 3 3 2 2" xfId="32325" xr:uid="{00000000-0005-0000-0000-00008C7D0000}"/>
    <cellStyle name="20% - Accent1 4 2 2 2 5 3 3 2 2 2" xfId="32326" xr:uid="{00000000-0005-0000-0000-00008D7D0000}"/>
    <cellStyle name="20% - Accent1 4 2 2 2 5 3 3 2 3" xfId="32327" xr:uid="{00000000-0005-0000-0000-00008E7D0000}"/>
    <cellStyle name="20% - Accent1 4 2 2 2 5 3 3 3" xfId="32328" xr:uid="{00000000-0005-0000-0000-00008F7D0000}"/>
    <cellStyle name="20% - Accent1 4 2 2 2 5 3 3 3 2" xfId="32329" xr:uid="{00000000-0005-0000-0000-0000907D0000}"/>
    <cellStyle name="20% - Accent1 4 2 2 2 5 3 3 4" xfId="32330" xr:uid="{00000000-0005-0000-0000-0000917D0000}"/>
    <cellStyle name="20% - Accent1 4 2 2 2 5 3 4" xfId="32331" xr:uid="{00000000-0005-0000-0000-0000927D0000}"/>
    <cellStyle name="20% - Accent1 4 2 2 2 5 3 4 2" xfId="32332" xr:uid="{00000000-0005-0000-0000-0000937D0000}"/>
    <cellStyle name="20% - Accent1 4 2 2 2 5 3 4 2 2" xfId="32333" xr:uid="{00000000-0005-0000-0000-0000947D0000}"/>
    <cellStyle name="20% - Accent1 4 2 2 2 5 3 4 2 2 2" xfId="32334" xr:uid="{00000000-0005-0000-0000-0000957D0000}"/>
    <cellStyle name="20% - Accent1 4 2 2 2 5 3 4 2 3" xfId="32335" xr:uid="{00000000-0005-0000-0000-0000967D0000}"/>
    <cellStyle name="20% - Accent1 4 2 2 2 5 3 4 3" xfId="32336" xr:uid="{00000000-0005-0000-0000-0000977D0000}"/>
    <cellStyle name="20% - Accent1 4 2 2 2 5 3 4 3 2" xfId="32337" xr:uid="{00000000-0005-0000-0000-0000987D0000}"/>
    <cellStyle name="20% - Accent1 4 2 2 2 5 3 4 4" xfId="32338" xr:uid="{00000000-0005-0000-0000-0000997D0000}"/>
    <cellStyle name="20% - Accent1 4 2 2 2 5 3 5" xfId="32339" xr:uid="{00000000-0005-0000-0000-00009A7D0000}"/>
    <cellStyle name="20% - Accent1 4 2 2 2 5 3 5 2" xfId="32340" xr:uid="{00000000-0005-0000-0000-00009B7D0000}"/>
    <cellStyle name="20% - Accent1 4 2 2 2 5 3 5 2 2" xfId="32341" xr:uid="{00000000-0005-0000-0000-00009C7D0000}"/>
    <cellStyle name="20% - Accent1 4 2 2 2 5 3 5 3" xfId="32342" xr:uid="{00000000-0005-0000-0000-00009D7D0000}"/>
    <cellStyle name="20% - Accent1 4 2 2 2 5 3 6" xfId="32343" xr:uid="{00000000-0005-0000-0000-00009E7D0000}"/>
    <cellStyle name="20% - Accent1 4 2 2 2 5 3 6 2" xfId="32344" xr:uid="{00000000-0005-0000-0000-00009F7D0000}"/>
    <cellStyle name="20% - Accent1 4 2 2 2 5 3 6 2 2" xfId="32345" xr:uid="{00000000-0005-0000-0000-0000A07D0000}"/>
    <cellStyle name="20% - Accent1 4 2 2 2 5 3 6 3" xfId="32346" xr:uid="{00000000-0005-0000-0000-0000A17D0000}"/>
    <cellStyle name="20% - Accent1 4 2 2 2 5 3 7" xfId="32347" xr:uid="{00000000-0005-0000-0000-0000A27D0000}"/>
    <cellStyle name="20% - Accent1 4 2 2 2 5 3 7 2" xfId="32348" xr:uid="{00000000-0005-0000-0000-0000A37D0000}"/>
    <cellStyle name="20% - Accent1 4 2 2 2 5 3 8" xfId="32349" xr:uid="{00000000-0005-0000-0000-0000A47D0000}"/>
    <cellStyle name="20% - Accent1 4 2 2 2 5 3 8 2" xfId="32350" xr:uid="{00000000-0005-0000-0000-0000A57D0000}"/>
    <cellStyle name="20% - Accent1 4 2 2 2 5 3 9" xfId="32351" xr:uid="{00000000-0005-0000-0000-0000A67D0000}"/>
    <cellStyle name="20% - Accent1 4 2 2 2 5 4" xfId="32352" xr:uid="{00000000-0005-0000-0000-0000A77D0000}"/>
    <cellStyle name="20% - Accent1 4 2 2 2 5 4 2" xfId="32353" xr:uid="{00000000-0005-0000-0000-0000A87D0000}"/>
    <cellStyle name="20% - Accent1 4 2 2 2 5 4 2 2" xfId="32354" xr:uid="{00000000-0005-0000-0000-0000A97D0000}"/>
    <cellStyle name="20% - Accent1 4 2 2 2 5 4 2 2 2" xfId="32355" xr:uid="{00000000-0005-0000-0000-0000AA7D0000}"/>
    <cellStyle name="20% - Accent1 4 2 2 2 5 4 2 3" xfId="32356" xr:uid="{00000000-0005-0000-0000-0000AB7D0000}"/>
    <cellStyle name="20% - Accent1 4 2 2 2 5 4 3" xfId="32357" xr:uid="{00000000-0005-0000-0000-0000AC7D0000}"/>
    <cellStyle name="20% - Accent1 4 2 2 2 5 4 3 2" xfId="32358" xr:uid="{00000000-0005-0000-0000-0000AD7D0000}"/>
    <cellStyle name="20% - Accent1 4 2 2 2 5 4 4" xfId="32359" xr:uid="{00000000-0005-0000-0000-0000AE7D0000}"/>
    <cellStyle name="20% - Accent1 4 2 2 2 5 5" xfId="32360" xr:uid="{00000000-0005-0000-0000-0000AF7D0000}"/>
    <cellStyle name="20% - Accent1 4 2 2 2 5 5 2" xfId="32361" xr:uid="{00000000-0005-0000-0000-0000B07D0000}"/>
    <cellStyle name="20% - Accent1 4 2 2 2 5 5 2 2" xfId="32362" xr:uid="{00000000-0005-0000-0000-0000B17D0000}"/>
    <cellStyle name="20% - Accent1 4 2 2 2 5 5 2 2 2" xfId="32363" xr:uid="{00000000-0005-0000-0000-0000B27D0000}"/>
    <cellStyle name="20% - Accent1 4 2 2 2 5 5 2 3" xfId="32364" xr:uid="{00000000-0005-0000-0000-0000B37D0000}"/>
    <cellStyle name="20% - Accent1 4 2 2 2 5 5 3" xfId="32365" xr:uid="{00000000-0005-0000-0000-0000B47D0000}"/>
    <cellStyle name="20% - Accent1 4 2 2 2 5 5 3 2" xfId="32366" xr:uid="{00000000-0005-0000-0000-0000B57D0000}"/>
    <cellStyle name="20% - Accent1 4 2 2 2 5 5 4" xfId="32367" xr:uid="{00000000-0005-0000-0000-0000B67D0000}"/>
    <cellStyle name="20% - Accent1 4 2 2 2 5 6" xfId="32368" xr:uid="{00000000-0005-0000-0000-0000B77D0000}"/>
    <cellStyle name="20% - Accent1 4 2 2 2 5 6 2" xfId="32369" xr:uid="{00000000-0005-0000-0000-0000B87D0000}"/>
    <cellStyle name="20% - Accent1 4 2 2 2 5 6 2 2" xfId="32370" xr:uid="{00000000-0005-0000-0000-0000B97D0000}"/>
    <cellStyle name="20% - Accent1 4 2 2 2 5 6 2 2 2" xfId="32371" xr:uid="{00000000-0005-0000-0000-0000BA7D0000}"/>
    <cellStyle name="20% - Accent1 4 2 2 2 5 6 2 3" xfId="32372" xr:uid="{00000000-0005-0000-0000-0000BB7D0000}"/>
    <cellStyle name="20% - Accent1 4 2 2 2 5 6 3" xfId="32373" xr:uid="{00000000-0005-0000-0000-0000BC7D0000}"/>
    <cellStyle name="20% - Accent1 4 2 2 2 5 6 3 2" xfId="32374" xr:uid="{00000000-0005-0000-0000-0000BD7D0000}"/>
    <cellStyle name="20% - Accent1 4 2 2 2 5 6 4" xfId="32375" xr:uid="{00000000-0005-0000-0000-0000BE7D0000}"/>
    <cellStyle name="20% - Accent1 4 2 2 2 5 7" xfId="32376" xr:uid="{00000000-0005-0000-0000-0000BF7D0000}"/>
    <cellStyle name="20% - Accent1 4 2 2 2 5 7 2" xfId="32377" xr:uid="{00000000-0005-0000-0000-0000C07D0000}"/>
    <cellStyle name="20% - Accent1 4 2 2 2 5 7 2 2" xfId="32378" xr:uid="{00000000-0005-0000-0000-0000C17D0000}"/>
    <cellStyle name="20% - Accent1 4 2 2 2 5 7 3" xfId="32379" xr:uid="{00000000-0005-0000-0000-0000C27D0000}"/>
    <cellStyle name="20% - Accent1 4 2 2 2 5 8" xfId="32380" xr:uid="{00000000-0005-0000-0000-0000C37D0000}"/>
    <cellStyle name="20% - Accent1 4 2 2 2 5 8 2" xfId="32381" xr:uid="{00000000-0005-0000-0000-0000C47D0000}"/>
    <cellStyle name="20% - Accent1 4 2 2 2 5 8 2 2" xfId="32382" xr:uid="{00000000-0005-0000-0000-0000C57D0000}"/>
    <cellStyle name="20% - Accent1 4 2 2 2 5 8 3" xfId="32383" xr:uid="{00000000-0005-0000-0000-0000C67D0000}"/>
    <cellStyle name="20% - Accent1 4 2 2 2 5 9" xfId="32384" xr:uid="{00000000-0005-0000-0000-0000C77D0000}"/>
    <cellStyle name="20% - Accent1 4 2 2 2 5 9 2" xfId="32385" xr:uid="{00000000-0005-0000-0000-0000C87D0000}"/>
    <cellStyle name="20% - Accent1 4 2 2 2 6" xfId="32386" xr:uid="{00000000-0005-0000-0000-0000C97D0000}"/>
    <cellStyle name="20% - Accent1 4 2 2 2 6 2" xfId="32387" xr:uid="{00000000-0005-0000-0000-0000CA7D0000}"/>
    <cellStyle name="20% - Accent1 4 2 2 2 6 2 2" xfId="32388" xr:uid="{00000000-0005-0000-0000-0000CB7D0000}"/>
    <cellStyle name="20% - Accent1 4 2 2 2 6 2 2 2" xfId="32389" xr:uid="{00000000-0005-0000-0000-0000CC7D0000}"/>
    <cellStyle name="20% - Accent1 4 2 2 2 6 2 2 2 2" xfId="32390" xr:uid="{00000000-0005-0000-0000-0000CD7D0000}"/>
    <cellStyle name="20% - Accent1 4 2 2 2 6 2 2 3" xfId="32391" xr:uid="{00000000-0005-0000-0000-0000CE7D0000}"/>
    <cellStyle name="20% - Accent1 4 2 2 2 6 2 3" xfId="32392" xr:uid="{00000000-0005-0000-0000-0000CF7D0000}"/>
    <cellStyle name="20% - Accent1 4 2 2 2 6 2 3 2" xfId="32393" xr:uid="{00000000-0005-0000-0000-0000D07D0000}"/>
    <cellStyle name="20% - Accent1 4 2 2 2 6 2 4" xfId="32394" xr:uid="{00000000-0005-0000-0000-0000D17D0000}"/>
    <cellStyle name="20% - Accent1 4 2 2 2 6 3" xfId="32395" xr:uid="{00000000-0005-0000-0000-0000D27D0000}"/>
    <cellStyle name="20% - Accent1 4 2 2 2 6 3 2" xfId="32396" xr:uid="{00000000-0005-0000-0000-0000D37D0000}"/>
    <cellStyle name="20% - Accent1 4 2 2 2 6 3 2 2" xfId="32397" xr:uid="{00000000-0005-0000-0000-0000D47D0000}"/>
    <cellStyle name="20% - Accent1 4 2 2 2 6 3 2 2 2" xfId="32398" xr:uid="{00000000-0005-0000-0000-0000D57D0000}"/>
    <cellStyle name="20% - Accent1 4 2 2 2 6 3 2 3" xfId="32399" xr:uid="{00000000-0005-0000-0000-0000D67D0000}"/>
    <cellStyle name="20% - Accent1 4 2 2 2 6 3 3" xfId="32400" xr:uid="{00000000-0005-0000-0000-0000D77D0000}"/>
    <cellStyle name="20% - Accent1 4 2 2 2 6 3 3 2" xfId="32401" xr:uid="{00000000-0005-0000-0000-0000D87D0000}"/>
    <cellStyle name="20% - Accent1 4 2 2 2 6 3 4" xfId="32402" xr:uid="{00000000-0005-0000-0000-0000D97D0000}"/>
    <cellStyle name="20% - Accent1 4 2 2 2 6 4" xfId="32403" xr:uid="{00000000-0005-0000-0000-0000DA7D0000}"/>
    <cellStyle name="20% - Accent1 4 2 2 2 6 4 2" xfId="32404" xr:uid="{00000000-0005-0000-0000-0000DB7D0000}"/>
    <cellStyle name="20% - Accent1 4 2 2 2 6 4 2 2" xfId="32405" xr:uid="{00000000-0005-0000-0000-0000DC7D0000}"/>
    <cellStyle name="20% - Accent1 4 2 2 2 6 4 2 2 2" xfId="32406" xr:uid="{00000000-0005-0000-0000-0000DD7D0000}"/>
    <cellStyle name="20% - Accent1 4 2 2 2 6 4 2 3" xfId="32407" xr:uid="{00000000-0005-0000-0000-0000DE7D0000}"/>
    <cellStyle name="20% - Accent1 4 2 2 2 6 4 3" xfId="32408" xr:uid="{00000000-0005-0000-0000-0000DF7D0000}"/>
    <cellStyle name="20% - Accent1 4 2 2 2 6 4 3 2" xfId="32409" xr:uid="{00000000-0005-0000-0000-0000E07D0000}"/>
    <cellStyle name="20% - Accent1 4 2 2 2 6 4 4" xfId="32410" xr:uid="{00000000-0005-0000-0000-0000E17D0000}"/>
    <cellStyle name="20% - Accent1 4 2 2 2 6 5" xfId="32411" xr:uid="{00000000-0005-0000-0000-0000E27D0000}"/>
    <cellStyle name="20% - Accent1 4 2 2 2 6 5 2" xfId="32412" xr:uid="{00000000-0005-0000-0000-0000E37D0000}"/>
    <cellStyle name="20% - Accent1 4 2 2 2 6 5 2 2" xfId="32413" xr:uid="{00000000-0005-0000-0000-0000E47D0000}"/>
    <cellStyle name="20% - Accent1 4 2 2 2 6 5 3" xfId="32414" xr:uid="{00000000-0005-0000-0000-0000E57D0000}"/>
    <cellStyle name="20% - Accent1 4 2 2 2 6 6" xfId="32415" xr:uid="{00000000-0005-0000-0000-0000E67D0000}"/>
    <cellStyle name="20% - Accent1 4 2 2 2 6 6 2" xfId="32416" xr:uid="{00000000-0005-0000-0000-0000E77D0000}"/>
    <cellStyle name="20% - Accent1 4 2 2 2 6 6 2 2" xfId="32417" xr:uid="{00000000-0005-0000-0000-0000E87D0000}"/>
    <cellStyle name="20% - Accent1 4 2 2 2 6 6 3" xfId="32418" xr:uid="{00000000-0005-0000-0000-0000E97D0000}"/>
    <cellStyle name="20% - Accent1 4 2 2 2 6 7" xfId="32419" xr:uid="{00000000-0005-0000-0000-0000EA7D0000}"/>
    <cellStyle name="20% - Accent1 4 2 2 2 6 7 2" xfId="32420" xr:uid="{00000000-0005-0000-0000-0000EB7D0000}"/>
    <cellStyle name="20% - Accent1 4 2 2 2 6 8" xfId="32421" xr:uid="{00000000-0005-0000-0000-0000EC7D0000}"/>
    <cellStyle name="20% - Accent1 4 2 2 2 6 8 2" xfId="32422" xr:uid="{00000000-0005-0000-0000-0000ED7D0000}"/>
    <cellStyle name="20% - Accent1 4 2 2 2 6 9" xfId="32423" xr:uid="{00000000-0005-0000-0000-0000EE7D0000}"/>
    <cellStyle name="20% - Accent1 4 2 2 2 7" xfId="32424" xr:uid="{00000000-0005-0000-0000-0000EF7D0000}"/>
    <cellStyle name="20% - Accent1 4 2 2 2 7 2" xfId="32425" xr:uid="{00000000-0005-0000-0000-0000F07D0000}"/>
    <cellStyle name="20% - Accent1 4 2 2 2 7 2 2" xfId="32426" xr:uid="{00000000-0005-0000-0000-0000F17D0000}"/>
    <cellStyle name="20% - Accent1 4 2 2 2 7 2 2 2" xfId="32427" xr:uid="{00000000-0005-0000-0000-0000F27D0000}"/>
    <cellStyle name="20% - Accent1 4 2 2 2 7 2 2 2 2" xfId="32428" xr:uid="{00000000-0005-0000-0000-0000F37D0000}"/>
    <cellStyle name="20% - Accent1 4 2 2 2 7 2 2 3" xfId="32429" xr:uid="{00000000-0005-0000-0000-0000F47D0000}"/>
    <cellStyle name="20% - Accent1 4 2 2 2 7 2 3" xfId="32430" xr:uid="{00000000-0005-0000-0000-0000F57D0000}"/>
    <cellStyle name="20% - Accent1 4 2 2 2 7 2 3 2" xfId="32431" xr:uid="{00000000-0005-0000-0000-0000F67D0000}"/>
    <cellStyle name="20% - Accent1 4 2 2 2 7 2 4" xfId="32432" xr:uid="{00000000-0005-0000-0000-0000F77D0000}"/>
    <cellStyle name="20% - Accent1 4 2 2 2 7 3" xfId="32433" xr:uid="{00000000-0005-0000-0000-0000F87D0000}"/>
    <cellStyle name="20% - Accent1 4 2 2 2 7 3 2" xfId="32434" xr:uid="{00000000-0005-0000-0000-0000F97D0000}"/>
    <cellStyle name="20% - Accent1 4 2 2 2 7 3 2 2" xfId="32435" xr:uid="{00000000-0005-0000-0000-0000FA7D0000}"/>
    <cellStyle name="20% - Accent1 4 2 2 2 7 3 2 2 2" xfId="32436" xr:uid="{00000000-0005-0000-0000-0000FB7D0000}"/>
    <cellStyle name="20% - Accent1 4 2 2 2 7 3 2 3" xfId="32437" xr:uid="{00000000-0005-0000-0000-0000FC7D0000}"/>
    <cellStyle name="20% - Accent1 4 2 2 2 7 3 3" xfId="32438" xr:uid="{00000000-0005-0000-0000-0000FD7D0000}"/>
    <cellStyle name="20% - Accent1 4 2 2 2 7 3 3 2" xfId="32439" xr:uid="{00000000-0005-0000-0000-0000FE7D0000}"/>
    <cellStyle name="20% - Accent1 4 2 2 2 7 3 4" xfId="32440" xr:uid="{00000000-0005-0000-0000-0000FF7D0000}"/>
    <cellStyle name="20% - Accent1 4 2 2 2 7 4" xfId="32441" xr:uid="{00000000-0005-0000-0000-0000007E0000}"/>
    <cellStyle name="20% - Accent1 4 2 2 2 7 4 2" xfId="32442" xr:uid="{00000000-0005-0000-0000-0000017E0000}"/>
    <cellStyle name="20% - Accent1 4 2 2 2 7 4 2 2" xfId="32443" xr:uid="{00000000-0005-0000-0000-0000027E0000}"/>
    <cellStyle name="20% - Accent1 4 2 2 2 7 4 2 2 2" xfId="32444" xr:uid="{00000000-0005-0000-0000-0000037E0000}"/>
    <cellStyle name="20% - Accent1 4 2 2 2 7 4 2 3" xfId="32445" xr:uid="{00000000-0005-0000-0000-0000047E0000}"/>
    <cellStyle name="20% - Accent1 4 2 2 2 7 4 3" xfId="32446" xr:uid="{00000000-0005-0000-0000-0000057E0000}"/>
    <cellStyle name="20% - Accent1 4 2 2 2 7 4 3 2" xfId="32447" xr:uid="{00000000-0005-0000-0000-0000067E0000}"/>
    <cellStyle name="20% - Accent1 4 2 2 2 7 4 4" xfId="32448" xr:uid="{00000000-0005-0000-0000-0000077E0000}"/>
    <cellStyle name="20% - Accent1 4 2 2 2 7 5" xfId="32449" xr:uid="{00000000-0005-0000-0000-0000087E0000}"/>
    <cellStyle name="20% - Accent1 4 2 2 2 7 5 2" xfId="32450" xr:uid="{00000000-0005-0000-0000-0000097E0000}"/>
    <cellStyle name="20% - Accent1 4 2 2 2 7 5 2 2" xfId="32451" xr:uid="{00000000-0005-0000-0000-00000A7E0000}"/>
    <cellStyle name="20% - Accent1 4 2 2 2 7 5 3" xfId="32452" xr:uid="{00000000-0005-0000-0000-00000B7E0000}"/>
    <cellStyle name="20% - Accent1 4 2 2 2 7 6" xfId="32453" xr:uid="{00000000-0005-0000-0000-00000C7E0000}"/>
    <cellStyle name="20% - Accent1 4 2 2 2 7 6 2" xfId="32454" xr:uid="{00000000-0005-0000-0000-00000D7E0000}"/>
    <cellStyle name="20% - Accent1 4 2 2 2 7 6 2 2" xfId="32455" xr:uid="{00000000-0005-0000-0000-00000E7E0000}"/>
    <cellStyle name="20% - Accent1 4 2 2 2 7 6 3" xfId="32456" xr:uid="{00000000-0005-0000-0000-00000F7E0000}"/>
    <cellStyle name="20% - Accent1 4 2 2 2 7 7" xfId="32457" xr:uid="{00000000-0005-0000-0000-0000107E0000}"/>
    <cellStyle name="20% - Accent1 4 2 2 2 7 7 2" xfId="32458" xr:uid="{00000000-0005-0000-0000-0000117E0000}"/>
    <cellStyle name="20% - Accent1 4 2 2 2 7 8" xfId="32459" xr:uid="{00000000-0005-0000-0000-0000127E0000}"/>
    <cellStyle name="20% - Accent1 4 2 2 2 7 8 2" xfId="32460" xr:uid="{00000000-0005-0000-0000-0000137E0000}"/>
    <cellStyle name="20% - Accent1 4 2 2 2 7 9" xfId="32461" xr:uid="{00000000-0005-0000-0000-0000147E0000}"/>
    <cellStyle name="20% - Accent1 4 2 2 2 8" xfId="32462" xr:uid="{00000000-0005-0000-0000-0000157E0000}"/>
    <cellStyle name="20% - Accent1 4 2 2 2 8 2" xfId="32463" xr:uid="{00000000-0005-0000-0000-0000167E0000}"/>
    <cellStyle name="20% - Accent1 4 2 2 2 8 2 2" xfId="32464" xr:uid="{00000000-0005-0000-0000-0000177E0000}"/>
    <cellStyle name="20% - Accent1 4 2 2 2 8 2 2 2" xfId="32465" xr:uid="{00000000-0005-0000-0000-0000187E0000}"/>
    <cellStyle name="20% - Accent1 4 2 2 2 8 2 3" xfId="32466" xr:uid="{00000000-0005-0000-0000-0000197E0000}"/>
    <cellStyle name="20% - Accent1 4 2 2 2 8 3" xfId="32467" xr:uid="{00000000-0005-0000-0000-00001A7E0000}"/>
    <cellStyle name="20% - Accent1 4 2 2 2 8 3 2" xfId="32468" xr:uid="{00000000-0005-0000-0000-00001B7E0000}"/>
    <cellStyle name="20% - Accent1 4 2 2 2 8 4" xfId="32469" xr:uid="{00000000-0005-0000-0000-00001C7E0000}"/>
    <cellStyle name="20% - Accent1 4 2 2 2 9" xfId="32470" xr:uid="{00000000-0005-0000-0000-00001D7E0000}"/>
    <cellStyle name="20% - Accent1 4 2 2 2 9 2" xfId="32471" xr:uid="{00000000-0005-0000-0000-00001E7E0000}"/>
    <cellStyle name="20% - Accent1 4 2 2 2 9 2 2" xfId="32472" xr:uid="{00000000-0005-0000-0000-00001F7E0000}"/>
    <cellStyle name="20% - Accent1 4 2 2 2 9 2 2 2" xfId="32473" xr:uid="{00000000-0005-0000-0000-0000207E0000}"/>
    <cellStyle name="20% - Accent1 4 2 2 2 9 2 3" xfId="32474" xr:uid="{00000000-0005-0000-0000-0000217E0000}"/>
    <cellStyle name="20% - Accent1 4 2 2 2 9 3" xfId="32475" xr:uid="{00000000-0005-0000-0000-0000227E0000}"/>
    <cellStyle name="20% - Accent1 4 2 2 2 9 3 2" xfId="32476" xr:uid="{00000000-0005-0000-0000-0000237E0000}"/>
    <cellStyle name="20% - Accent1 4 2 2 2 9 4" xfId="32477" xr:uid="{00000000-0005-0000-0000-0000247E0000}"/>
    <cellStyle name="20% - Accent1 4 2 2 3" xfId="32478" xr:uid="{00000000-0005-0000-0000-0000257E0000}"/>
    <cellStyle name="20% - Accent1 4 2 2 3 10" xfId="32479" xr:uid="{00000000-0005-0000-0000-0000267E0000}"/>
    <cellStyle name="20% - Accent1 4 2 2 3 10 2" xfId="32480" xr:uid="{00000000-0005-0000-0000-0000277E0000}"/>
    <cellStyle name="20% - Accent1 4 2 2 3 10 2 2" xfId="32481" xr:uid="{00000000-0005-0000-0000-0000287E0000}"/>
    <cellStyle name="20% - Accent1 4 2 2 3 10 3" xfId="32482" xr:uid="{00000000-0005-0000-0000-0000297E0000}"/>
    <cellStyle name="20% - Accent1 4 2 2 3 11" xfId="32483" xr:uid="{00000000-0005-0000-0000-00002A7E0000}"/>
    <cellStyle name="20% - Accent1 4 2 2 3 11 2" xfId="32484" xr:uid="{00000000-0005-0000-0000-00002B7E0000}"/>
    <cellStyle name="20% - Accent1 4 2 2 3 11 2 2" xfId="32485" xr:uid="{00000000-0005-0000-0000-00002C7E0000}"/>
    <cellStyle name="20% - Accent1 4 2 2 3 11 3" xfId="32486" xr:uid="{00000000-0005-0000-0000-00002D7E0000}"/>
    <cellStyle name="20% - Accent1 4 2 2 3 12" xfId="32487" xr:uid="{00000000-0005-0000-0000-00002E7E0000}"/>
    <cellStyle name="20% - Accent1 4 2 2 3 12 2" xfId="32488" xr:uid="{00000000-0005-0000-0000-00002F7E0000}"/>
    <cellStyle name="20% - Accent1 4 2 2 3 13" xfId="32489" xr:uid="{00000000-0005-0000-0000-0000307E0000}"/>
    <cellStyle name="20% - Accent1 4 2 2 3 13 2" xfId="32490" xr:uid="{00000000-0005-0000-0000-0000317E0000}"/>
    <cellStyle name="20% - Accent1 4 2 2 3 14" xfId="32491" xr:uid="{00000000-0005-0000-0000-0000327E0000}"/>
    <cellStyle name="20% - Accent1 4 2 2 3 2" xfId="32492" xr:uid="{00000000-0005-0000-0000-0000337E0000}"/>
    <cellStyle name="20% - Accent1 4 2 2 3 2 10" xfId="32493" xr:uid="{00000000-0005-0000-0000-0000347E0000}"/>
    <cellStyle name="20% - Accent1 4 2 2 3 2 10 2" xfId="32494" xr:uid="{00000000-0005-0000-0000-0000357E0000}"/>
    <cellStyle name="20% - Accent1 4 2 2 3 2 11" xfId="32495" xr:uid="{00000000-0005-0000-0000-0000367E0000}"/>
    <cellStyle name="20% - Accent1 4 2 2 3 2 2" xfId="32496" xr:uid="{00000000-0005-0000-0000-0000377E0000}"/>
    <cellStyle name="20% - Accent1 4 2 2 3 2 2 2" xfId="32497" xr:uid="{00000000-0005-0000-0000-0000387E0000}"/>
    <cellStyle name="20% - Accent1 4 2 2 3 2 2 2 2" xfId="32498" xr:uid="{00000000-0005-0000-0000-0000397E0000}"/>
    <cellStyle name="20% - Accent1 4 2 2 3 2 2 2 2 2" xfId="32499" xr:uid="{00000000-0005-0000-0000-00003A7E0000}"/>
    <cellStyle name="20% - Accent1 4 2 2 3 2 2 2 2 2 2" xfId="32500" xr:uid="{00000000-0005-0000-0000-00003B7E0000}"/>
    <cellStyle name="20% - Accent1 4 2 2 3 2 2 2 2 3" xfId="32501" xr:uid="{00000000-0005-0000-0000-00003C7E0000}"/>
    <cellStyle name="20% - Accent1 4 2 2 3 2 2 2 3" xfId="32502" xr:uid="{00000000-0005-0000-0000-00003D7E0000}"/>
    <cellStyle name="20% - Accent1 4 2 2 3 2 2 2 3 2" xfId="32503" xr:uid="{00000000-0005-0000-0000-00003E7E0000}"/>
    <cellStyle name="20% - Accent1 4 2 2 3 2 2 2 4" xfId="32504" xr:uid="{00000000-0005-0000-0000-00003F7E0000}"/>
    <cellStyle name="20% - Accent1 4 2 2 3 2 2 3" xfId="32505" xr:uid="{00000000-0005-0000-0000-0000407E0000}"/>
    <cellStyle name="20% - Accent1 4 2 2 3 2 2 3 2" xfId="32506" xr:uid="{00000000-0005-0000-0000-0000417E0000}"/>
    <cellStyle name="20% - Accent1 4 2 2 3 2 2 3 2 2" xfId="32507" xr:uid="{00000000-0005-0000-0000-0000427E0000}"/>
    <cellStyle name="20% - Accent1 4 2 2 3 2 2 3 2 2 2" xfId="32508" xr:uid="{00000000-0005-0000-0000-0000437E0000}"/>
    <cellStyle name="20% - Accent1 4 2 2 3 2 2 3 2 3" xfId="32509" xr:uid="{00000000-0005-0000-0000-0000447E0000}"/>
    <cellStyle name="20% - Accent1 4 2 2 3 2 2 3 3" xfId="32510" xr:uid="{00000000-0005-0000-0000-0000457E0000}"/>
    <cellStyle name="20% - Accent1 4 2 2 3 2 2 3 3 2" xfId="32511" xr:uid="{00000000-0005-0000-0000-0000467E0000}"/>
    <cellStyle name="20% - Accent1 4 2 2 3 2 2 3 4" xfId="32512" xr:uid="{00000000-0005-0000-0000-0000477E0000}"/>
    <cellStyle name="20% - Accent1 4 2 2 3 2 2 4" xfId="32513" xr:uid="{00000000-0005-0000-0000-0000487E0000}"/>
    <cellStyle name="20% - Accent1 4 2 2 3 2 2 4 2" xfId="32514" xr:uid="{00000000-0005-0000-0000-0000497E0000}"/>
    <cellStyle name="20% - Accent1 4 2 2 3 2 2 4 2 2" xfId="32515" xr:uid="{00000000-0005-0000-0000-00004A7E0000}"/>
    <cellStyle name="20% - Accent1 4 2 2 3 2 2 4 2 2 2" xfId="32516" xr:uid="{00000000-0005-0000-0000-00004B7E0000}"/>
    <cellStyle name="20% - Accent1 4 2 2 3 2 2 4 2 3" xfId="32517" xr:uid="{00000000-0005-0000-0000-00004C7E0000}"/>
    <cellStyle name="20% - Accent1 4 2 2 3 2 2 4 3" xfId="32518" xr:uid="{00000000-0005-0000-0000-00004D7E0000}"/>
    <cellStyle name="20% - Accent1 4 2 2 3 2 2 4 3 2" xfId="32519" xr:uid="{00000000-0005-0000-0000-00004E7E0000}"/>
    <cellStyle name="20% - Accent1 4 2 2 3 2 2 4 4" xfId="32520" xr:uid="{00000000-0005-0000-0000-00004F7E0000}"/>
    <cellStyle name="20% - Accent1 4 2 2 3 2 2 5" xfId="32521" xr:uid="{00000000-0005-0000-0000-0000507E0000}"/>
    <cellStyle name="20% - Accent1 4 2 2 3 2 2 5 2" xfId="32522" xr:uid="{00000000-0005-0000-0000-0000517E0000}"/>
    <cellStyle name="20% - Accent1 4 2 2 3 2 2 5 2 2" xfId="32523" xr:uid="{00000000-0005-0000-0000-0000527E0000}"/>
    <cellStyle name="20% - Accent1 4 2 2 3 2 2 5 3" xfId="32524" xr:uid="{00000000-0005-0000-0000-0000537E0000}"/>
    <cellStyle name="20% - Accent1 4 2 2 3 2 2 6" xfId="32525" xr:uid="{00000000-0005-0000-0000-0000547E0000}"/>
    <cellStyle name="20% - Accent1 4 2 2 3 2 2 6 2" xfId="32526" xr:uid="{00000000-0005-0000-0000-0000557E0000}"/>
    <cellStyle name="20% - Accent1 4 2 2 3 2 2 6 2 2" xfId="32527" xr:uid="{00000000-0005-0000-0000-0000567E0000}"/>
    <cellStyle name="20% - Accent1 4 2 2 3 2 2 6 3" xfId="32528" xr:uid="{00000000-0005-0000-0000-0000577E0000}"/>
    <cellStyle name="20% - Accent1 4 2 2 3 2 2 7" xfId="32529" xr:uid="{00000000-0005-0000-0000-0000587E0000}"/>
    <cellStyle name="20% - Accent1 4 2 2 3 2 2 7 2" xfId="32530" xr:uid="{00000000-0005-0000-0000-0000597E0000}"/>
    <cellStyle name="20% - Accent1 4 2 2 3 2 2 8" xfId="32531" xr:uid="{00000000-0005-0000-0000-00005A7E0000}"/>
    <cellStyle name="20% - Accent1 4 2 2 3 2 2 8 2" xfId="32532" xr:uid="{00000000-0005-0000-0000-00005B7E0000}"/>
    <cellStyle name="20% - Accent1 4 2 2 3 2 2 9" xfId="32533" xr:uid="{00000000-0005-0000-0000-00005C7E0000}"/>
    <cellStyle name="20% - Accent1 4 2 2 3 2 3" xfId="32534" xr:uid="{00000000-0005-0000-0000-00005D7E0000}"/>
    <cellStyle name="20% - Accent1 4 2 2 3 2 3 2" xfId="32535" xr:uid="{00000000-0005-0000-0000-00005E7E0000}"/>
    <cellStyle name="20% - Accent1 4 2 2 3 2 3 2 2" xfId="32536" xr:uid="{00000000-0005-0000-0000-00005F7E0000}"/>
    <cellStyle name="20% - Accent1 4 2 2 3 2 3 2 2 2" xfId="32537" xr:uid="{00000000-0005-0000-0000-0000607E0000}"/>
    <cellStyle name="20% - Accent1 4 2 2 3 2 3 2 2 2 2" xfId="32538" xr:uid="{00000000-0005-0000-0000-0000617E0000}"/>
    <cellStyle name="20% - Accent1 4 2 2 3 2 3 2 2 3" xfId="32539" xr:uid="{00000000-0005-0000-0000-0000627E0000}"/>
    <cellStyle name="20% - Accent1 4 2 2 3 2 3 2 3" xfId="32540" xr:uid="{00000000-0005-0000-0000-0000637E0000}"/>
    <cellStyle name="20% - Accent1 4 2 2 3 2 3 2 3 2" xfId="32541" xr:uid="{00000000-0005-0000-0000-0000647E0000}"/>
    <cellStyle name="20% - Accent1 4 2 2 3 2 3 2 4" xfId="32542" xr:uid="{00000000-0005-0000-0000-0000657E0000}"/>
    <cellStyle name="20% - Accent1 4 2 2 3 2 3 3" xfId="32543" xr:uid="{00000000-0005-0000-0000-0000667E0000}"/>
    <cellStyle name="20% - Accent1 4 2 2 3 2 3 3 2" xfId="32544" xr:uid="{00000000-0005-0000-0000-0000677E0000}"/>
    <cellStyle name="20% - Accent1 4 2 2 3 2 3 3 2 2" xfId="32545" xr:uid="{00000000-0005-0000-0000-0000687E0000}"/>
    <cellStyle name="20% - Accent1 4 2 2 3 2 3 3 2 2 2" xfId="32546" xr:uid="{00000000-0005-0000-0000-0000697E0000}"/>
    <cellStyle name="20% - Accent1 4 2 2 3 2 3 3 2 3" xfId="32547" xr:uid="{00000000-0005-0000-0000-00006A7E0000}"/>
    <cellStyle name="20% - Accent1 4 2 2 3 2 3 3 3" xfId="32548" xr:uid="{00000000-0005-0000-0000-00006B7E0000}"/>
    <cellStyle name="20% - Accent1 4 2 2 3 2 3 3 3 2" xfId="32549" xr:uid="{00000000-0005-0000-0000-00006C7E0000}"/>
    <cellStyle name="20% - Accent1 4 2 2 3 2 3 3 4" xfId="32550" xr:uid="{00000000-0005-0000-0000-00006D7E0000}"/>
    <cellStyle name="20% - Accent1 4 2 2 3 2 3 4" xfId="32551" xr:uid="{00000000-0005-0000-0000-00006E7E0000}"/>
    <cellStyle name="20% - Accent1 4 2 2 3 2 3 4 2" xfId="32552" xr:uid="{00000000-0005-0000-0000-00006F7E0000}"/>
    <cellStyle name="20% - Accent1 4 2 2 3 2 3 4 2 2" xfId="32553" xr:uid="{00000000-0005-0000-0000-0000707E0000}"/>
    <cellStyle name="20% - Accent1 4 2 2 3 2 3 4 2 2 2" xfId="32554" xr:uid="{00000000-0005-0000-0000-0000717E0000}"/>
    <cellStyle name="20% - Accent1 4 2 2 3 2 3 4 2 3" xfId="32555" xr:uid="{00000000-0005-0000-0000-0000727E0000}"/>
    <cellStyle name="20% - Accent1 4 2 2 3 2 3 4 3" xfId="32556" xr:uid="{00000000-0005-0000-0000-0000737E0000}"/>
    <cellStyle name="20% - Accent1 4 2 2 3 2 3 4 3 2" xfId="32557" xr:uid="{00000000-0005-0000-0000-0000747E0000}"/>
    <cellStyle name="20% - Accent1 4 2 2 3 2 3 4 4" xfId="32558" xr:uid="{00000000-0005-0000-0000-0000757E0000}"/>
    <cellStyle name="20% - Accent1 4 2 2 3 2 3 5" xfId="32559" xr:uid="{00000000-0005-0000-0000-0000767E0000}"/>
    <cellStyle name="20% - Accent1 4 2 2 3 2 3 5 2" xfId="32560" xr:uid="{00000000-0005-0000-0000-0000777E0000}"/>
    <cellStyle name="20% - Accent1 4 2 2 3 2 3 5 2 2" xfId="32561" xr:uid="{00000000-0005-0000-0000-0000787E0000}"/>
    <cellStyle name="20% - Accent1 4 2 2 3 2 3 5 3" xfId="32562" xr:uid="{00000000-0005-0000-0000-0000797E0000}"/>
    <cellStyle name="20% - Accent1 4 2 2 3 2 3 6" xfId="32563" xr:uid="{00000000-0005-0000-0000-00007A7E0000}"/>
    <cellStyle name="20% - Accent1 4 2 2 3 2 3 6 2" xfId="32564" xr:uid="{00000000-0005-0000-0000-00007B7E0000}"/>
    <cellStyle name="20% - Accent1 4 2 2 3 2 3 6 2 2" xfId="32565" xr:uid="{00000000-0005-0000-0000-00007C7E0000}"/>
    <cellStyle name="20% - Accent1 4 2 2 3 2 3 6 3" xfId="32566" xr:uid="{00000000-0005-0000-0000-00007D7E0000}"/>
    <cellStyle name="20% - Accent1 4 2 2 3 2 3 7" xfId="32567" xr:uid="{00000000-0005-0000-0000-00007E7E0000}"/>
    <cellStyle name="20% - Accent1 4 2 2 3 2 3 7 2" xfId="32568" xr:uid="{00000000-0005-0000-0000-00007F7E0000}"/>
    <cellStyle name="20% - Accent1 4 2 2 3 2 3 8" xfId="32569" xr:uid="{00000000-0005-0000-0000-0000807E0000}"/>
    <cellStyle name="20% - Accent1 4 2 2 3 2 3 8 2" xfId="32570" xr:uid="{00000000-0005-0000-0000-0000817E0000}"/>
    <cellStyle name="20% - Accent1 4 2 2 3 2 3 9" xfId="32571" xr:uid="{00000000-0005-0000-0000-0000827E0000}"/>
    <cellStyle name="20% - Accent1 4 2 2 3 2 4" xfId="32572" xr:uid="{00000000-0005-0000-0000-0000837E0000}"/>
    <cellStyle name="20% - Accent1 4 2 2 3 2 4 2" xfId="32573" xr:uid="{00000000-0005-0000-0000-0000847E0000}"/>
    <cellStyle name="20% - Accent1 4 2 2 3 2 4 2 2" xfId="32574" xr:uid="{00000000-0005-0000-0000-0000857E0000}"/>
    <cellStyle name="20% - Accent1 4 2 2 3 2 4 2 2 2" xfId="32575" xr:uid="{00000000-0005-0000-0000-0000867E0000}"/>
    <cellStyle name="20% - Accent1 4 2 2 3 2 4 2 3" xfId="32576" xr:uid="{00000000-0005-0000-0000-0000877E0000}"/>
    <cellStyle name="20% - Accent1 4 2 2 3 2 4 3" xfId="32577" xr:uid="{00000000-0005-0000-0000-0000887E0000}"/>
    <cellStyle name="20% - Accent1 4 2 2 3 2 4 3 2" xfId="32578" xr:uid="{00000000-0005-0000-0000-0000897E0000}"/>
    <cellStyle name="20% - Accent1 4 2 2 3 2 4 4" xfId="32579" xr:uid="{00000000-0005-0000-0000-00008A7E0000}"/>
    <cellStyle name="20% - Accent1 4 2 2 3 2 5" xfId="32580" xr:uid="{00000000-0005-0000-0000-00008B7E0000}"/>
    <cellStyle name="20% - Accent1 4 2 2 3 2 5 2" xfId="32581" xr:uid="{00000000-0005-0000-0000-00008C7E0000}"/>
    <cellStyle name="20% - Accent1 4 2 2 3 2 5 2 2" xfId="32582" xr:uid="{00000000-0005-0000-0000-00008D7E0000}"/>
    <cellStyle name="20% - Accent1 4 2 2 3 2 5 2 2 2" xfId="32583" xr:uid="{00000000-0005-0000-0000-00008E7E0000}"/>
    <cellStyle name="20% - Accent1 4 2 2 3 2 5 2 3" xfId="32584" xr:uid="{00000000-0005-0000-0000-00008F7E0000}"/>
    <cellStyle name="20% - Accent1 4 2 2 3 2 5 3" xfId="32585" xr:uid="{00000000-0005-0000-0000-0000907E0000}"/>
    <cellStyle name="20% - Accent1 4 2 2 3 2 5 3 2" xfId="32586" xr:uid="{00000000-0005-0000-0000-0000917E0000}"/>
    <cellStyle name="20% - Accent1 4 2 2 3 2 5 4" xfId="32587" xr:uid="{00000000-0005-0000-0000-0000927E0000}"/>
    <cellStyle name="20% - Accent1 4 2 2 3 2 6" xfId="32588" xr:uid="{00000000-0005-0000-0000-0000937E0000}"/>
    <cellStyle name="20% - Accent1 4 2 2 3 2 6 2" xfId="32589" xr:uid="{00000000-0005-0000-0000-0000947E0000}"/>
    <cellStyle name="20% - Accent1 4 2 2 3 2 6 2 2" xfId="32590" xr:uid="{00000000-0005-0000-0000-0000957E0000}"/>
    <cellStyle name="20% - Accent1 4 2 2 3 2 6 2 2 2" xfId="32591" xr:uid="{00000000-0005-0000-0000-0000967E0000}"/>
    <cellStyle name="20% - Accent1 4 2 2 3 2 6 2 3" xfId="32592" xr:uid="{00000000-0005-0000-0000-0000977E0000}"/>
    <cellStyle name="20% - Accent1 4 2 2 3 2 6 3" xfId="32593" xr:uid="{00000000-0005-0000-0000-0000987E0000}"/>
    <cellStyle name="20% - Accent1 4 2 2 3 2 6 3 2" xfId="32594" xr:uid="{00000000-0005-0000-0000-0000997E0000}"/>
    <cellStyle name="20% - Accent1 4 2 2 3 2 6 4" xfId="32595" xr:uid="{00000000-0005-0000-0000-00009A7E0000}"/>
    <cellStyle name="20% - Accent1 4 2 2 3 2 7" xfId="32596" xr:uid="{00000000-0005-0000-0000-00009B7E0000}"/>
    <cellStyle name="20% - Accent1 4 2 2 3 2 7 2" xfId="32597" xr:uid="{00000000-0005-0000-0000-00009C7E0000}"/>
    <cellStyle name="20% - Accent1 4 2 2 3 2 7 2 2" xfId="32598" xr:uid="{00000000-0005-0000-0000-00009D7E0000}"/>
    <cellStyle name="20% - Accent1 4 2 2 3 2 7 3" xfId="32599" xr:uid="{00000000-0005-0000-0000-00009E7E0000}"/>
    <cellStyle name="20% - Accent1 4 2 2 3 2 8" xfId="32600" xr:uid="{00000000-0005-0000-0000-00009F7E0000}"/>
    <cellStyle name="20% - Accent1 4 2 2 3 2 8 2" xfId="32601" xr:uid="{00000000-0005-0000-0000-0000A07E0000}"/>
    <cellStyle name="20% - Accent1 4 2 2 3 2 8 2 2" xfId="32602" xr:uid="{00000000-0005-0000-0000-0000A17E0000}"/>
    <cellStyle name="20% - Accent1 4 2 2 3 2 8 3" xfId="32603" xr:uid="{00000000-0005-0000-0000-0000A27E0000}"/>
    <cellStyle name="20% - Accent1 4 2 2 3 2 9" xfId="32604" xr:uid="{00000000-0005-0000-0000-0000A37E0000}"/>
    <cellStyle name="20% - Accent1 4 2 2 3 2 9 2" xfId="32605" xr:uid="{00000000-0005-0000-0000-0000A47E0000}"/>
    <cellStyle name="20% - Accent1 4 2 2 3 3" xfId="32606" xr:uid="{00000000-0005-0000-0000-0000A57E0000}"/>
    <cellStyle name="20% - Accent1 4 2 2 3 3 10" xfId="32607" xr:uid="{00000000-0005-0000-0000-0000A67E0000}"/>
    <cellStyle name="20% - Accent1 4 2 2 3 3 10 2" xfId="32608" xr:uid="{00000000-0005-0000-0000-0000A77E0000}"/>
    <cellStyle name="20% - Accent1 4 2 2 3 3 11" xfId="32609" xr:uid="{00000000-0005-0000-0000-0000A87E0000}"/>
    <cellStyle name="20% - Accent1 4 2 2 3 3 2" xfId="32610" xr:uid="{00000000-0005-0000-0000-0000A97E0000}"/>
    <cellStyle name="20% - Accent1 4 2 2 3 3 2 2" xfId="32611" xr:uid="{00000000-0005-0000-0000-0000AA7E0000}"/>
    <cellStyle name="20% - Accent1 4 2 2 3 3 2 2 2" xfId="32612" xr:uid="{00000000-0005-0000-0000-0000AB7E0000}"/>
    <cellStyle name="20% - Accent1 4 2 2 3 3 2 2 2 2" xfId="32613" xr:uid="{00000000-0005-0000-0000-0000AC7E0000}"/>
    <cellStyle name="20% - Accent1 4 2 2 3 3 2 2 2 2 2" xfId="32614" xr:uid="{00000000-0005-0000-0000-0000AD7E0000}"/>
    <cellStyle name="20% - Accent1 4 2 2 3 3 2 2 2 3" xfId="32615" xr:uid="{00000000-0005-0000-0000-0000AE7E0000}"/>
    <cellStyle name="20% - Accent1 4 2 2 3 3 2 2 3" xfId="32616" xr:uid="{00000000-0005-0000-0000-0000AF7E0000}"/>
    <cellStyle name="20% - Accent1 4 2 2 3 3 2 2 3 2" xfId="32617" xr:uid="{00000000-0005-0000-0000-0000B07E0000}"/>
    <cellStyle name="20% - Accent1 4 2 2 3 3 2 2 4" xfId="32618" xr:uid="{00000000-0005-0000-0000-0000B17E0000}"/>
    <cellStyle name="20% - Accent1 4 2 2 3 3 2 3" xfId="32619" xr:uid="{00000000-0005-0000-0000-0000B27E0000}"/>
    <cellStyle name="20% - Accent1 4 2 2 3 3 2 3 2" xfId="32620" xr:uid="{00000000-0005-0000-0000-0000B37E0000}"/>
    <cellStyle name="20% - Accent1 4 2 2 3 3 2 3 2 2" xfId="32621" xr:uid="{00000000-0005-0000-0000-0000B47E0000}"/>
    <cellStyle name="20% - Accent1 4 2 2 3 3 2 3 2 2 2" xfId="32622" xr:uid="{00000000-0005-0000-0000-0000B57E0000}"/>
    <cellStyle name="20% - Accent1 4 2 2 3 3 2 3 2 3" xfId="32623" xr:uid="{00000000-0005-0000-0000-0000B67E0000}"/>
    <cellStyle name="20% - Accent1 4 2 2 3 3 2 3 3" xfId="32624" xr:uid="{00000000-0005-0000-0000-0000B77E0000}"/>
    <cellStyle name="20% - Accent1 4 2 2 3 3 2 3 3 2" xfId="32625" xr:uid="{00000000-0005-0000-0000-0000B87E0000}"/>
    <cellStyle name="20% - Accent1 4 2 2 3 3 2 3 4" xfId="32626" xr:uid="{00000000-0005-0000-0000-0000B97E0000}"/>
    <cellStyle name="20% - Accent1 4 2 2 3 3 2 4" xfId="32627" xr:uid="{00000000-0005-0000-0000-0000BA7E0000}"/>
    <cellStyle name="20% - Accent1 4 2 2 3 3 2 4 2" xfId="32628" xr:uid="{00000000-0005-0000-0000-0000BB7E0000}"/>
    <cellStyle name="20% - Accent1 4 2 2 3 3 2 4 2 2" xfId="32629" xr:uid="{00000000-0005-0000-0000-0000BC7E0000}"/>
    <cellStyle name="20% - Accent1 4 2 2 3 3 2 4 2 2 2" xfId="32630" xr:uid="{00000000-0005-0000-0000-0000BD7E0000}"/>
    <cellStyle name="20% - Accent1 4 2 2 3 3 2 4 2 3" xfId="32631" xr:uid="{00000000-0005-0000-0000-0000BE7E0000}"/>
    <cellStyle name="20% - Accent1 4 2 2 3 3 2 4 3" xfId="32632" xr:uid="{00000000-0005-0000-0000-0000BF7E0000}"/>
    <cellStyle name="20% - Accent1 4 2 2 3 3 2 4 3 2" xfId="32633" xr:uid="{00000000-0005-0000-0000-0000C07E0000}"/>
    <cellStyle name="20% - Accent1 4 2 2 3 3 2 4 4" xfId="32634" xr:uid="{00000000-0005-0000-0000-0000C17E0000}"/>
    <cellStyle name="20% - Accent1 4 2 2 3 3 2 5" xfId="32635" xr:uid="{00000000-0005-0000-0000-0000C27E0000}"/>
    <cellStyle name="20% - Accent1 4 2 2 3 3 2 5 2" xfId="32636" xr:uid="{00000000-0005-0000-0000-0000C37E0000}"/>
    <cellStyle name="20% - Accent1 4 2 2 3 3 2 5 2 2" xfId="32637" xr:uid="{00000000-0005-0000-0000-0000C47E0000}"/>
    <cellStyle name="20% - Accent1 4 2 2 3 3 2 5 3" xfId="32638" xr:uid="{00000000-0005-0000-0000-0000C57E0000}"/>
    <cellStyle name="20% - Accent1 4 2 2 3 3 2 6" xfId="32639" xr:uid="{00000000-0005-0000-0000-0000C67E0000}"/>
    <cellStyle name="20% - Accent1 4 2 2 3 3 2 6 2" xfId="32640" xr:uid="{00000000-0005-0000-0000-0000C77E0000}"/>
    <cellStyle name="20% - Accent1 4 2 2 3 3 2 6 2 2" xfId="32641" xr:uid="{00000000-0005-0000-0000-0000C87E0000}"/>
    <cellStyle name="20% - Accent1 4 2 2 3 3 2 6 3" xfId="32642" xr:uid="{00000000-0005-0000-0000-0000C97E0000}"/>
    <cellStyle name="20% - Accent1 4 2 2 3 3 2 7" xfId="32643" xr:uid="{00000000-0005-0000-0000-0000CA7E0000}"/>
    <cellStyle name="20% - Accent1 4 2 2 3 3 2 7 2" xfId="32644" xr:uid="{00000000-0005-0000-0000-0000CB7E0000}"/>
    <cellStyle name="20% - Accent1 4 2 2 3 3 2 8" xfId="32645" xr:uid="{00000000-0005-0000-0000-0000CC7E0000}"/>
    <cellStyle name="20% - Accent1 4 2 2 3 3 2 8 2" xfId="32646" xr:uid="{00000000-0005-0000-0000-0000CD7E0000}"/>
    <cellStyle name="20% - Accent1 4 2 2 3 3 2 9" xfId="32647" xr:uid="{00000000-0005-0000-0000-0000CE7E0000}"/>
    <cellStyle name="20% - Accent1 4 2 2 3 3 3" xfId="32648" xr:uid="{00000000-0005-0000-0000-0000CF7E0000}"/>
    <cellStyle name="20% - Accent1 4 2 2 3 3 3 2" xfId="32649" xr:uid="{00000000-0005-0000-0000-0000D07E0000}"/>
    <cellStyle name="20% - Accent1 4 2 2 3 3 3 2 2" xfId="32650" xr:uid="{00000000-0005-0000-0000-0000D17E0000}"/>
    <cellStyle name="20% - Accent1 4 2 2 3 3 3 2 2 2" xfId="32651" xr:uid="{00000000-0005-0000-0000-0000D27E0000}"/>
    <cellStyle name="20% - Accent1 4 2 2 3 3 3 2 2 2 2" xfId="32652" xr:uid="{00000000-0005-0000-0000-0000D37E0000}"/>
    <cellStyle name="20% - Accent1 4 2 2 3 3 3 2 2 3" xfId="32653" xr:uid="{00000000-0005-0000-0000-0000D47E0000}"/>
    <cellStyle name="20% - Accent1 4 2 2 3 3 3 2 3" xfId="32654" xr:uid="{00000000-0005-0000-0000-0000D57E0000}"/>
    <cellStyle name="20% - Accent1 4 2 2 3 3 3 2 3 2" xfId="32655" xr:uid="{00000000-0005-0000-0000-0000D67E0000}"/>
    <cellStyle name="20% - Accent1 4 2 2 3 3 3 2 4" xfId="32656" xr:uid="{00000000-0005-0000-0000-0000D77E0000}"/>
    <cellStyle name="20% - Accent1 4 2 2 3 3 3 3" xfId="32657" xr:uid="{00000000-0005-0000-0000-0000D87E0000}"/>
    <cellStyle name="20% - Accent1 4 2 2 3 3 3 3 2" xfId="32658" xr:uid="{00000000-0005-0000-0000-0000D97E0000}"/>
    <cellStyle name="20% - Accent1 4 2 2 3 3 3 3 2 2" xfId="32659" xr:uid="{00000000-0005-0000-0000-0000DA7E0000}"/>
    <cellStyle name="20% - Accent1 4 2 2 3 3 3 3 2 2 2" xfId="32660" xr:uid="{00000000-0005-0000-0000-0000DB7E0000}"/>
    <cellStyle name="20% - Accent1 4 2 2 3 3 3 3 2 3" xfId="32661" xr:uid="{00000000-0005-0000-0000-0000DC7E0000}"/>
    <cellStyle name="20% - Accent1 4 2 2 3 3 3 3 3" xfId="32662" xr:uid="{00000000-0005-0000-0000-0000DD7E0000}"/>
    <cellStyle name="20% - Accent1 4 2 2 3 3 3 3 3 2" xfId="32663" xr:uid="{00000000-0005-0000-0000-0000DE7E0000}"/>
    <cellStyle name="20% - Accent1 4 2 2 3 3 3 3 4" xfId="32664" xr:uid="{00000000-0005-0000-0000-0000DF7E0000}"/>
    <cellStyle name="20% - Accent1 4 2 2 3 3 3 4" xfId="32665" xr:uid="{00000000-0005-0000-0000-0000E07E0000}"/>
    <cellStyle name="20% - Accent1 4 2 2 3 3 3 4 2" xfId="32666" xr:uid="{00000000-0005-0000-0000-0000E17E0000}"/>
    <cellStyle name="20% - Accent1 4 2 2 3 3 3 4 2 2" xfId="32667" xr:uid="{00000000-0005-0000-0000-0000E27E0000}"/>
    <cellStyle name="20% - Accent1 4 2 2 3 3 3 4 2 2 2" xfId="32668" xr:uid="{00000000-0005-0000-0000-0000E37E0000}"/>
    <cellStyle name="20% - Accent1 4 2 2 3 3 3 4 2 3" xfId="32669" xr:uid="{00000000-0005-0000-0000-0000E47E0000}"/>
    <cellStyle name="20% - Accent1 4 2 2 3 3 3 4 3" xfId="32670" xr:uid="{00000000-0005-0000-0000-0000E57E0000}"/>
    <cellStyle name="20% - Accent1 4 2 2 3 3 3 4 3 2" xfId="32671" xr:uid="{00000000-0005-0000-0000-0000E67E0000}"/>
    <cellStyle name="20% - Accent1 4 2 2 3 3 3 4 4" xfId="32672" xr:uid="{00000000-0005-0000-0000-0000E77E0000}"/>
    <cellStyle name="20% - Accent1 4 2 2 3 3 3 5" xfId="32673" xr:uid="{00000000-0005-0000-0000-0000E87E0000}"/>
    <cellStyle name="20% - Accent1 4 2 2 3 3 3 5 2" xfId="32674" xr:uid="{00000000-0005-0000-0000-0000E97E0000}"/>
    <cellStyle name="20% - Accent1 4 2 2 3 3 3 5 2 2" xfId="32675" xr:uid="{00000000-0005-0000-0000-0000EA7E0000}"/>
    <cellStyle name="20% - Accent1 4 2 2 3 3 3 5 3" xfId="32676" xr:uid="{00000000-0005-0000-0000-0000EB7E0000}"/>
    <cellStyle name="20% - Accent1 4 2 2 3 3 3 6" xfId="32677" xr:uid="{00000000-0005-0000-0000-0000EC7E0000}"/>
    <cellStyle name="20% - Accent1 4 2 2 3 3 3 6 2" xfId="32678" xr:uid="{00000000-0005-0000-0000-0000ED7E0000}"/>
    <cellStyle name="20% - Accent1 4 2 2 3 3 3 6 2 2" xfId="32679" xr:uid="{00000000-0005-0000-0000-0000EE7E0000}"/>
    <cellStyle name="20% - Accent1 4 2 2 3 3 3 6 3" xfId="32680" xr:uid="{00000000-0005-0000-0000-0000EF7E0000}"/>
    <cellStyle name="20% - Accent1 4 2 2 3 3 3 7" xfId="32681" xr:uid="{00000000-0005-0000-0000-0000F07E0000}"/>
    <cellStyle name="20% - Accent1 4 2 2 3 3 3 7 2" xfId="32682" xr:uid="{00000000-0005-0000-0000-0000F17E0000}"/>
    <cellStyle name="20% - Accent1 4 2 2 3 3 3 8" xfId="32683" xr:uid="{00000000-0005-0000-0000-0000F27E0000}"/>
    <cellStyle name="20% - Accent1 4 2 2 3 3 3 8 2" xfId="32684" xr:uid="{00000000-0005-0000-0000-0000F37E0000}"/>
    <cellStyle name="20% - Accent1 4 2 2 3 3 3 9" xfId="32685" xr:uid="{00000000-0005-0000-0000-0000F47E0000}"/>
    <cellStyle name="20% - Accent1 4 2 2 3 3 4" xfId="32686" xr:uid="{00000000-0005-0000-0000-0000F57E0000}"/>
    <cellStyle name="20% - Accent1 4 2 2 3 3 4 2" xfId="32687" xr:uid="{00000000-0005-0000-0000-0000F67E0000}"/>
    <cellStyle name="20% - Accent1 4 2 2 3 3 4 2 2" xfId="32688" xr:uid="{00000000-0005-0000-0000-0000F77E0000}"/>
    <cellStyle name="20% - Accent1 4 2 2 3 3 4 2 2 2" xfId="32689" xr:uid="{00000000-0005-0000-0000-0000F87E0000}"/>
    <cellStyle name="20% - Accent1 4 2 2 3 3 4 2 3" xfId="32690" xr:uid="{00000000-0005-0000-0000-0000F97E0000}"/>
    <cellStyle name="20% - Accent1 4 2 2 3 3 4 3" xfId="32691" xr:uid="{00000000-0005-0000-0000-0000FA7E0000}"/>
    <cellStyle name="20% - Accent1 4 2 2 3 3 4 3 2" xfId="32692" xr:uid="{00000000-0005-0000-0000-0000FB7E0000}"/>
    <cellStyle name="20% - Accent1 4 2 2 3 3 4 4" xfId="32693" xr:uid="{00000000-0005-0000-0000-0000FC7E0000}"/>
    <cellStyle name="20% - Accent1 4 2 2 3 3 5" xfId="32694" xr:uid="{00000000-0005-0000-0000-0000FD7E0000}"/>
    <cellStyle name="20% - Accent1 4 2 2 3 3 5 2" xfId="32695" xr:uid="{00000000-0005-0000-0000-0000FE7E0000}"/>
    <cellStyle name="20% - Accent1 4 2 2 3 3 5 2 2" xfId="32696" xr:uid="{00000000-0005-0000-0000-0000FF7E0000}"/>
    <cellStyle name="20% - Accent1 4 2 2 3 3 5 2 2 2" xfId="32697" xr:uid="{00000000-0005-0000-0000-0000007F0000}"/>
    <cellStyle name="20% - Accent1 4 2 2 3 3 5 2 3" xfId="32698" xr:uid="{00000000-0005-0000-0000-0000017F0000}"/>
    <cellStyle name="20% - Accent1 4 2 2 3 3 5 3" xfId="32699" xr:uid="{00000000-0005-0000-0000-0000027F0000}"/>
    <cellStyle name="20% - Accent1 4 2 2 3 3 5 3 2" xfId="32700" xr:uid="{00000000-0005-0000-0000-0000037F0000}"/>
    <cellStyle name="20% - Accent1 4 2 2 3 3 5 4" xfId="32701" xr:uid="{00000000-0005-0000-0000-0000047F0000}"/>
    <cellStyle name="20% - Accent1 4 2 2 3 3 6" xfId="32702" xr:uid="{00000000-0005-0000-0000-0000057F0000}"/>
    <cellStyle name="20% - Accent1 4 2 2 3 3 6 2" xfId="32703" xr:uid="{00000000-0005-0000-0000-0000067F0000}"/>
    <cellStyle name="20% - Accent1 4 2 2 3 3 6 2 2" xfId="32704" xr:uid="{00000000-0005-0000-0000-0000077F0000}"/>
    <cellStyle name="20% - Accent1 4 2 2 3 3 6 2 2 2" xfId="32705" xr:uid="{00000000-0005-0000-0000-0000087F0000}"/>
    <cellStyle name="20% - Accent1 4 2 2 3 3 6 2 3" xfId="32706" xr:uid="{00000000-0005-0000-0000-0000097F0000}"/>
    <cellStyle name="20% - Accent1 4 2 2 3 3 6 3" xfId="32707" xr:uid="{00000000-0005-0000-0000-00000A7F0000}"/>
    <cellStyle name="20% - Accent1 4 2 2 3 3 6 3 2" xfId="32708" xr:uid="{00000000-0005-0000-0000-00000B7F0000}"/>
    <cellStyle name="20% - Accent1 4 2 2 3 3 6 4" xfId="32709" xr:uid="{00000000-0005-0000-0000-00000C7F0000}"/>
    <cellStyle name="20% - Accent1 4 2 2 3 3 7" xfId="32710" xr:uid="{00000000-0005-0000-0000-00000D7F0000}"/>
    <cellStyle name="20% - Accent1 4 2 2 3 3 7 2" xfId="32711" xr:uid="{00000000-0005-0000-0000-00000E7F0000}"/>
    <cellStyle name="20% - Accent1 4 2 2 3 3 7 2 2" xfId="32712" xr:uid="{00000000-0005-0000-0000-00000F7F0000}"/>
    <cellStyle name="20% - Accent1 4 2 2 3 3 7 3" xfId="32713" xr:uid="{00000000-0005-0000-0000-0000107F0000}"/>
    <cellStyle name="20% - Accent1 4 2 2 3 3 8" xfId="32714" xr:uid="{00000000-0005-0000-0000-0000117F0000}"/>
    <cellStyle name="20% - Accent1 4 2 2 3 3 8 2" xfId="32715" xr:uid="{00000000-0005-0000-0000-0000127F0000}"/>
    <cellStyle name="20% - Accent1 4 2 2 3 3 8 2 2" xfId="32716" xr:uid="{00000000-0005-0000-0000-0000137F0000}"/>
    <cellStyle name="20% - Accent1 4 2 2 3 3 8 3" xfId="32717" xr:uid="{00000000-0005-0000-0000-0000147F0000}"/>
    <cellStyle name="20% - Accent1 4 2 2 3 3 9" xfId="32718" xr:uid="{00000000-0005-0000-0000-0000157F0000}"/>
    <cellStyle name="20% - Accent1 4 2 2 3 3 9 2" xfId="32719" xr:uid="{00000000-0005-0000-0000-0000167F0000}"/>
    <cellStyle name="20% - Accent1 4 2 2 3 4" xfId="32720" xr:uid="{00000000-0005-0000-0000-0000177F0000}"/>
    <cellStyle name="20% - Accent1 4 2 2 3 4 10" xfId="32721" xr:uid="{00000000-0005-0000-0000-0000187F0000}"/>
    <cellStyle name="20% - Accent1 4 2 2 3 4 10 2" xfId="32722" xr:uid="{00000000-0005-0000-0000-0000197F0000}"/>
    <cellStyle name="20% - Accent1 4 2 2 3 4 11" xfId="32723" xr:uid="{00000000-0005-0000-0000-00001A7F0000}"/>
    <cellStyle name="20% - Accent1 4 2 2 3 4 2" xfId="32724" xr:uid="{00000000-0005-0000-0000-00001B7F0000}"/>
    <cellStyle name="20% - Accent1 4 2 2 3 4 2 2" xfId="32725" xr:uid="{00000000-0005-0000-0000-00001C7F0000}"/>
    <cellStyle name="20% - Accent1 4 2 2 3 4 2 2 2" xfId="32726" xr:uid="{00000000-0005-0000-0000-00001D7F0000}"/>
    <cellStyle name="20% - Accent1 4 2 2 3 4 2 2 2 2" xfId="32727" xr:uid="{00000000-0005-0000-0000-00001E7F0000}"/>
    <cellStyle name="20% - Accent1 4 2 2 3 4 2 2 2 2 2" xfId="32728" xr:uid="{00000000-0005-0000-0000-00001F7F0000}"/>
    <cellStyle name="20% - Accent1 4 2 2 3 4 2 2 2 3" xfId="32729" xr:uid="{00000000-0005-0000-0000-0000207F0000}"/>
    <cellStyle name="20% - Accent1 4 2 2 3 4 2 2 3" xfId="32730" xr:uid="{00000000-0005-0000-0000-0000217F0000}"/>
    <cellStyle name="20% - Accent1 4 2 2 3 4 2 2 3 2" xfId="32731" xr:uid="{00000000-0005-0000-0000-0000227F0000}"/>
    <cellStyle name="20% - Accent1 4 2 2 3 4 2 2 4" xfId="32732" xr:uid="{00000000-0005-0000-0000-0000237F0000}"/>
    <cellStyle name="20% - Accent1 4 2 2 3 4 2 3" xfId="32733" xr:uid="{00000000-0005-0000-0000-0000247F0000}"/>
    <cellStyle name="20% - Accent1 4 2 2 3 4 2 3 2" xfId="32734" xr:uid="{00000000-0005-0000-0000-0000257F0000}"/>
    <cellStyle name="20% - Accent1 4 2 2 3 4 2 3 2 2" xfId="32735" xr:uid="{00000000-0005-0000-0000-0000267F0000}"/>
    <cellStyle name="20% - Accent1 4 2 2 3 4 2 3 2 2 2" xfId="32736" xr:uid="{00000000-0005-0000-0000-0000277F0000}"/>
    <cellStyle name="20% - Accent1 4 2 2 3 4 2 3 2 3" xfId="32737" xr:uid="{00000000-0005-0000-0000-0000287F0000}"/>
    <cellStyle name="20% - Accent1 4 2 2 3 4 2 3 3" xfId="32738" xr:uid="{00000000-0005-0000-0000-0000297F0000}"/>
    <cellStyle name="20% - Accent1 4 2 2 3 4 2 3 3 2" xfId="32739" xr:uid="{00000000-0005-0000-0000-00002A7F0000}"/>
    <cellStyle name="20% - Accent1 4 2 2 3 4 2 3 4" xfId="32740" xr:uid="{00000000-0005-0000-0000-00002B7F0000}"/>
    <cellStyle name="20% - Accent1 4 2 2 3 4 2 4" xfId="32741" xr:uid="{00000000-0005-0000-0000-00002C7F0000}"/>
    <cellStyle name="20% - Accent1 4 2 2 3 4 2 4 2" xfId="32742" xr:uid="{00000000-0005-0000-0000-00002D7F0000}"/>
    <cellStyle name="20% - Accent1 4 2 2 3 4 2 4 2 2" xfId="32743" xr:uid="{00000000-0005-0000-0000-00002E7F0000}"/>
    <cellStyle name="20% - Accent1 4 2 2 3 4 2 4 2 2 2" xfId="32744" xr:uid="{00000000-0005-0000-0000-00002F7F0000}"/>
    <cellStyle name="20% - Accent1 4 2 2 3 4 2 4 2 3" xfId="32745" xr:uid="{00000000-0005-0000-0000-0000307F0000}"/>
    <cellStyle name="20% - Accent1 4 2 2 3 4 2 4 3" xfId="32746" xr:uid="{00000000-0005-0000-0000-0000317F0000}"/>
    <cellStyle name="20% - Accent1 4 2 2 3 4 2 4 3 2" xfId="32747" xr:uid="{00000000-0005-0000-0000-0000327F0000}"/>
    <cellStyle name="20% - Accent1 4 2 2 3 4 2 4 4" xfId="32748" xr:uid="{00000000-0005-0000-0000-0000337F0000}"/>
    <cellStyle name="20% - Accent1 4 2 2 3 4 2 5" xfId="32749" xr:uid="{00000000-0005-0000-0000-0000347F0000}"/>
    <cellStyle name="20% - Accent1 4 2 2 3 4 2 5 2" xfId="32750" xr:uid="{00000000-0005-0000-0000-0000357F0000}"/>
    <cellStyle name="20% - Accent1 4 2 2 3 4 2 5 2 2" xfId="32751" xr:uid="{00000000-0005-0000-0000-0000367F0000}"/>
    <cellStyle name="20% - Accent1 4 2 2 3 4 2 5 3" xfId="32752" xr:uid="{00000000-0005-0000-0000-0000377F0000}"/>
    <cellStyle name="20% - Accent1 4 2 2 3 4 2 6" xfId="32753" xr:uid="{00000000-0005-0000-0000-0000387F0000}"/>
    <cellStyle name="20% - Accent1 4 2 2 3 4 2 6 2" xfId="32754" xr:uid="{00000000-0005-0000-0000-0000397F0000}"/>
    <cellStyle name="20% - Accent1 4 2 2 3 4 2 6 2 2" xfId="32755" xr:uid="{00000000-0005-0000-0000-00003A7F0000}"/>
    <cellStyle name="20% - Accent1 4 2 2 3 4 2 6 3" xfId="32756" xr:uid="{00000000-0005-0000-0000-00003B7F0000}"/>
    <cellStyle name="20% - Accent1 4 2 2 3 4 2 7" xfId="32757" xr:uid="{00000000-0005-0000-0000-00003C7F0000}"/>
    <cellStyle name="20% - Accent1 4 2 2 3 4 2 7 2" xfId="32758" xr:uid="{00000000-0005-0000-0000-00003D7F0000}"/>
    <cellStyle name="20% - Accent1 4 2 2 3 4 2 8" xfId="32759" xr:uid="{00000000-0005-0000-0000-00003E7F0000}"/>
    <cellStyle name="20% - Accent1 4 2 2 3 4 2 8 2" xfId="32760" xr:uid="{00000000-0005-0000-0000-00003F7F0000}"/>
    <cellStyle name="20% - Accent1 4 2 2 3 4 2 9" xfId="32761" xr:uid="{00000000-0005-0000-0000-0000407F0000}"/>
    <cellStyle name="20% - Accent1 4 2 2 3 4 3" xfId="32762" xr:uid="{00000000-0005-0000-0000-0000417F0000}"/>
    <cellStyle name="20% - Accent1 4 2 2 3 4 3 2" xfId="32763" xr:uid="{00000000-0005-0000-0000-0000427F0000}"/>
    <cellStyle name="20% - Accent1 4 2 2 3 4 3 2 2" xfId="32764" xr:uid="{00000000-0005-0000-0000-0000437F0000}"/>
    <cellStyle name="20% - Accent1 4 2 2 3 4 3 2 2 2" xfId="32765" xr:uid="{00000000-0005-0000-0000-0000447F0000}"/>
    <cellStyle name="20% - Accent1 4 2 2 3 4 3 2 2 2 2" xfId="32766" xr:uid="{00000000-0005-0000-0000-0000457F0000}"/>
    <cellStyle name="20% - Accent1 4 2 2 3 4 3 2 2 3" xfId="32767" xr:uid="{00000000-0005-0000-0000-0000467F0000}"/>
    <cellStyle name="20% - Accent1 4 2 2 3 4 3 2 3" xfId="32768" xr:uid="{00000000-0005-0000-0000-0000477F0000}"/>
    <cellStyle name="20% - Accent1 4 2 2 3 4 3 2 3 2" xfId="32769" xr:uid="{00000000-0005-0000-0000-0000487F0000}"/>
    <cellStyle name="20% - Accent1 4 2 2 3 4 3 2 4" xfId="32770" xr:uid="{00000000-0005-0000-0000-0000497F0000}"/>
    <cellStyle name="20% - Accent1 4 2 2 3 4 3 3" xfId="32771" xr:uid="{00000000-0005-0000-0000-00004A7F0000}"/>
    <cellStyle name="20% - Accent1 4 2 2 3 4 3 3 2" xfId="32772" xr:uid="{00000000-0005-0000-0000-00004B7F0000}"/>
    <cellStyle name="20% - Accent1 4 2 2 3 4 3 3 2 2" xfId="32773" xr:uid="{00000000-0005-0000-0000-00004C7F0000}"/>
    <cellStyle name="20% - Accent1 4 2 2 3 4 3 3 2 2 2" xfId="32774" xr:uid="{00000000-0005-0000-0000-00004D7F0000}"/>
    <cellStyle name="20% - Accent1 4 2 2 3 4 3 3 2 3" xfId="32775" xr:uid="{00000000-0005-0000-0000-00004E7F0000}"/>
    <cellStyle name="20% - Accent1 4 2 2 3 4 3 3 3" xfId="32776" xr:uid="{00000000-0005-0000-0000-00004F7F0000}"/>
    <cellStyle name="20% - Accent1 4 2 2 3 4 3 3 3 2" xfId="32777" xr:uid="{00000000-0005-0000-0000-0000507F0000}"/>
    <cellStyle name="20% - Accent1 4 2 2 3 4 3 3 4" xfId="32778" xr:uid="{00000000-0005-0000-0000-0000517F0000}"/>
    <cellStyle name="20% - Accent1 4 2 2 3 4 3 4" xfId="32779" xr:uid="{00000000-0005-0000-0000-0000527F0000}"/>
    <cellStyle name="20% - Accent1 4 2 2 3 4 3 4 2" xfId="32780" xr:uid="{00000000-0005-0000-0000-0000537F0000}"/>
    <cellStyle name="20% - Accent1 4 2 2 3 4 3 4 2 2" xfId="32781" xr:uid="{00000000-0005-0000-0000-0000547F0000}"/>
    <cellStyle name="20% - Accent1 4 2 2 3 4 3 4 2 2 2" xfId="32782" xr:uid="{00000000-0005-0000-0000-0000557F0000}"/>
    <cellStyle name="20% - Accent1 4 2 2 3 4 3 4 2 3" xfId="32783" xr:uid="{00000000-0005-0000-0000-0000567F0000}"/>
    <cellStyle name="20% - Accent1 4 2 2 3 4 3 4 3" xfId="32784" xr:uid="{00000000-0005-0000-0000-0000577F0000}"/>
    <cellStyle name="20% - Accent1 4 2 2 3 4 3 4 3 2" xfId="32785" xr:uid="{00000000-0005-0000-0000-0000587F0000}"/>
    <cellStyle name="20% - Accent1 4 2 2 3 4 3 4 4" xfId="32786" xr:uid="{00000000-0005-0000-0000-0000597F0000}"/>
    <cellStyle name="20% - Accent1 4 2 2 3 4 3 5" xfId="32787" xr:uid="{00000000-0005-0000-0000-00005A7F0000}"/>
    <cellStyle name="20% - Accent1 4 2 2 3 4 3 5 2" xfId="32788" xr:uid="{00000000-0005-0000-0000-00005B7F0000}"/>
    <cellStyle name="20% - Accent1 4 2 2 3 4 3 5 2 2" xfId="32789" xr:uid="{00000000-0005-0000-0000-00005C7F0000}"/>
    <cellStyle name="20% - Accent1 4 2 2 3 4 3 5 3" xfId="32790" xr:uid="{00000000-0005-0000-0000-00005D7F0000}"/>
    <cellStyle name="20% - Accent1 4 2 2 3 4 3 6" xfId="32791" xr:uid="{00000000-0005-0000-0000-00005E7F0000}"/>
    <cellStyle name="20% - Accent1 4 2 2 3 4 3 6 2" xfId="32792" xr:uid="{00000000-0005-0000-0000-00005F7F0000}"/>
    <cellStyle name="20% - Accent1 4 2 2 3 4 3 6 2 2" xfId="32793" xr:uid="{00000000-0005-0000-0000-0000607F0000}"/>
    <cellStyle name="20% - Accent1 4 2 2 3 4 3 6 3" xfId="32794" xr:uid="{00000000-0005-0000-0000-0000617F0000}"/>
    <cellStyle name="20% - Accent1 4 2 2 3 4 3 7" xfId="32795" xr:uid="{00000000-0005-0000-0000-0000627F0000}"/>
    <cellStyle name="20% - Accent1 4 2 2 3 4 3 7 2" xfId="32796" xr:uid="{00000000-0005-0000-0000-0000637F0000}"/>
    <cellStyle name="20% - Accent1 4 2 2 3 4 3 8" xfId="32797" xr:uid="{00000000-0005-0000-0000-0000647F0000}"/>
    <cellStyle name="20% - Accent1 4 2 2 3 4 3 8 2" xfId="32798" xr:uid="{00000000-0005-0000-0000-0000657F0000}"/>
    <cellStyle name="20% - Accent1 4 2 2 3 4 3 9" xfId="32799" xr:uid="{00000000-0005-0000-0000-0000667F0000}"/>
    <cellStyle name="20% - Accent1 4 2 2 3 4 4" xfId="32800" xr:uid="{00000000-0005-0000-0000-0000677F0000}"/>
    <cellStyle name="20% - Accent1 4 2 2 3 4 4 2" xfId="32801" xr:uid="{00000000-0005-0000-0000-0000687F0000}"/>
    <cellStyle name="20% - Accent1 4 2 2 3 4 4 2 2" xfId="32802" xr:uid="{00000000-0005-0000-0000-0000697F0000}"/>
    <cellStyle name="20% - Accent1 4 2 2 3 4 4 2 2 2" xfId="32803" xr:uid="{00000000-0005-0000-0000-00006A7F0000}"/>
    <cellStyle name="20% - Accent1 4 2 2 3 4 4 2 3" xfId="32804" xr:uid="{00000000-0005-0000-0000-00006B7F0000}"/>
    <cellStyle name="20% - Accent1 4 2 2 3 4 4 3" xfId="32805" xr:uid="{00000000-0005-0000-0000-00006C7F0000}"/>
    <cellStyle name="20% - Accent1 4 2 2 3 4 4 3 2" xfId="32806" xr:uid="{00000000-0005-0000-0000-00006D7F0000}"/>
    <cellStyle name="20% - Accent1 4 2 2 3 4 4 4" xfId="32807" xr:uid="{00000000-0005-0000-0000-00006E7F0000}"/>
    <cellStyle name="20% - Accent1 4 2 2 3 4 5" xfId="32808" xr:uid="{00000000-0005-0000-0000-00006F7F0000}"/>
    <cellStyle name="20% - Accent1 4 2 2 3 4 5 2" xfId="32809" xr:uid="{00000000-0005-0000-0000-0000707F0000}"/>
    <cellStyle name="20% - Accent1 4 2 2 3 4 5 2 2" xfId="32810" xr:uid="{00000000-0005-0000-0000-0000717F0000}"/>
    <cellStyle name="20% - Accent1 4 2 2 3 4 5 2 2 2" xfId="32811" xr:uid="{00000000-0005-0000-0000-0000727F0000}"/>
    <cellStyle name="20% - Accent1 4 2 2 3 4 5 2 3" xfId="32812" xr:uid="{00000000-0005-0000-0000-0000737F0000}"/>
    <cellStyle name="20% - Accent1 4 2 2 3 4 5 3" xfId="32813" xr:uid="{00000000-0005-0000-0000-0000747F0000}"/>
    <cellStyle name="20% - Accent1 4 2 2 3 4 5 3 2" xfId="32814" xr:uid="{00000000-0005-0000-0000-0000757F0000}"/>
    <cellStyle name="20% - Accent1 4 2 2 3 4 5 4" xfId="32815" xr:uid="{00000000-0005-0000-0000-0000767F0000}"/>
    <cellStyle name="20% - Accent1 4 2 2 3 4 6" xfId="32816" xr:uid="{00000000-0005-0000-0000-0000777F0000}"/>
    <cellStyle name="20% - Accent1 4 2 2 3 4 6 2" xfId="32817" xr:uid="{00000000-0005-0000-0000-0000787F0000}"/>
    <cellStyle name="20% - Accent1 4 2 2 3 4 6 2 2" xfId="32818" xr:uid="{00000000-0005-0000-0000-0000797F0000}"/>
    <cellStyle name="20% - Accent1 4 2 2 3 4 6 2 2 2" xfId="32819" xr:uid="{00000000-0005-0000-0000-00007A7F0000}"/>
    <cellStyle name="20% - Accent1 4 2 2 3 4 6 2 3" xfId="32820" xr:uid="{00000000-0005-0000-0000-00007B7F0000}"/>
    <cellStyle name="20% - Accent1 4 2 2 3 4 6 3" xfId="32821" xr:uid="{00000000-0005-0000-0000-00007C7F0000}"/>
    <cellStyle name="20% - Accent1 4 2 2 3 4 6 3 2" xfId="32822" xr:uid="{00000000-0005-0000-0000-00007D7F0000}"/>
    <cellStyle name="20% - Accent1 4 2 2 3 4 6 4" xfId="32823" xr:uid="{00000000-0005-0000-0000-00007E7F0000}"/>
    <cellStyle name="20% - Accent1 4 2 2 3 4 7" xfId="32824" xr:uid="{00000000-0005-0000-0000-00007F7F0000}"/>
    <cellStyle name="20% - Accent1 4 2 2 3 4 7 2" xfId="32825" xr:uid="{00000000-0005-0000-0000-0000807F0000}"/>
    <cellStyle name="20% - Accent1 4 2 2 3 4 7 2 2" xfId="32826" xr:uid="{00000000-0005-0000-0000-0000817F0000}"/>
    <cellStyle name="20% - Accent1 4 2 2 3 4 7 3" xfId="32827" xr:uid="{00000000-0005-0000-0000-0000827F0000}"/>
    <cellStyle name="20% - Accent1 4 2 2 3 4 8" xfId="32828" xr:uid="{00000000-0005-0000-0000-0000837F0000}"/>
    <cellStyle name="20% - Accent1 4 2 2 3 4 8 2" xfId="32829" xr:uid="{00000000-0005-0000-0000-0000847F0000}"/>
    <cellStyle name="20% - Accent1 4 2 2 3 4 8 2 2" xfId="32830" xr:uid="{00000000-0005-0000-0000-0000857F0000}"/>
    <cellStyle name="20% - Accent1 4 2 2 3 4 8 3" xfId="32831" xr:uid="{00000000-0005-0000-0000-0000867F0000}"/>
    <cellStyle name="20% - Accent1 4 2 2 3 4 9" xfId="32832" xr:uid="{00000000-0005-0000-0000-0000877F0000}"/>
    <cellStyle name="20% - Accent1 4 2 2 3 4 9 2" xfId="32833" xr:uid="{00000000-0005-0000-0000-0000887F0000}"/>
    <cellStyle name="20% - Accent1 4 2 2 3 5" xfId="32834" xr:uid="{00000000-0005-0000-0000-0000897F0000}"/>
    <cellStyle name="20% - Accent1 4 2 2 3 5 2" xfId="32835" xr:uid="{00000000-0005-0000-0000-00008A7F0000}"/>
    <cellStyle name="20% - Accent1 4 2 2 3 5 2 2" xfId="32836" xr:uid="{00000000-0005-0000-0000-00008B7F0000}"/>
    <cellStyle name="20% - Accent1 4 2 2 3 5 2 2 2" xfId="32837" xr:uid="{00000000-0005-0000-0000-00008C7F0000}"/>
    <cellStyle name="20% - Accent1 4 2 2 3 5 2 2 2 2" xfId="32838" xr:uid="{00000000-0005-0000-0000-00008D7F0000}"/>
    <cellStyle name="20% - Accent1 4 2 2 3 5 2 2 3" xfId="32839" xr:uid="{00000000-0005-0000-0000-00008E7F0000}"/>
    <cellStyle name="20% - Accent1 4 2 2 3 5 2 3" xfId="32840" xr:uid="{00000000-0005-0000-0000-00008F7F0000}"/>
    <cellStyle name="20% - Accent1 4 2 2 3 5 2 3 2" xfId="32841" xr:uid="{00000000-0005-0000-0000-0000907F0000}"/>
    <cellStyle name="20% - Accent1 4 2 2 3 5 2 4" xfId="32842" xr:uid="{00000000-0005-0000-0000-0000917F0000}"/>
    <cellStyle name="20% - Accent1 4 2 2 3 5 3" xfId="32843" xr:uid="{00000000-0005-0000-0000-0000927F0000}"/>
    <cellStyle name="20% - Accent1 4 2 2 3 5 3 2" xfId="32844" xr:uid="{00000000-0005-0000-0000-0000937F0000}"/>
    <cellStyle name="20% - Accent1 4 2 2 3 5 3 2 2" xfId="32845" xr:uid="{00000000-0005-0000-0000-0000947F0000}"/>
    <cellStyle name="20% - Accent1 4 2 2 3 5 3 2 2 2" xfId="32846" xr:uid="{00000000-0005-0000-0000-0000957F0000}"/>
    <cellStyle name="20% - Accent1 4 2 2 3 5 3 2 3" xfId="32847" xr:uid="{00000000-0005-0000-0000-0000967F0000}"/>
    <cellStyle name="20% - Accent1 4 2 2 3 5 3 3" xfId="32848" xr:uid="{00000000-0005-0000-0000-0000977F0000}"/>
    <cellStyle name="20% - Accent1 4 2 2 3 5 3 3 2" xfId="32849" xr:uid="{00000000-0005-0000-0000-0000987F0000}"/>
    <cellStyle name="20% - Accent1 4 2 2 3 5 3 4" xfId="32850" xr:uid="{00000000-0005-0000-0000-0000997F0000}"/>
    <cellStyle name="20% - Accent1 4 2 2 3 5 4" xfId="32851" xr:uid="{00000000-0005-0000-0000-00009A7F0000}"/>
    <cellStyle name="20% - Accent1 4 2 2 3 5 4 2" xfId="32852" xr:uid="{00000000-0005-0000-0000-00009B7F0000}"/>
    <cellStyle name="20% - Accent1 4 2 2 3 5 4 2 2" xfId="32853" xr:uid="{00000000-0005-0000-0000-00009C7F0000}"/>
    <cellStyle name="20% - Accent1 4 2 2 3 5 4 2 2 2" xfId="32854" xr:uid="{00000000-0005-0000-0000-00009D7F0000}"/>
    <cellStyle name="20% - Accent1 4 2 2 3 5 4 2 3" xfId="32855" xr:uid="{00000000-0005-0000-0000-00009E7F0000}"/>
    <cellStyle name="20% - Accent1 4 2 2 3 5 4 3" xfId="32856" xr:uid="{00000000-0005-0000-0000-00009F7F0000}"/>
    <cellStyle name="20% - Accent1 4 2 2 3 5 4 3 2" xfId="32857" xr:uid="{00000000-0005-0000-0000-0000A07F0000}"/>
    <cellStyle name="20% - Accent1 4 2 2 3 5 4 4" xfId="32858" xr:uid="{00000000-0005-0000-0000-0000A17F0000}"/>
    <cellStyle name="20% - Accent1 4 2 2 3 5 5" xfId="32859" xr:uid="{00000000-0005-0000-0000-0000A27F0000}"/>
    <cellStyle name="20% - Accent1 4 2 2 3 5 5 2" xfId="32860" xr:uid="{00000000-0005-0000-0000-0000A37F0000}"/>
    <cellStyle name="20% - Accent1 4 2 2 3 5 5 2 2" xfId="32861" xr:uid="{00000000-0005-0000-0000-0000A47F0000}"/>
    <cellStyle name="20% - Accent1 4 2 2 3 5 5 3" xfId="32862" xr:uid="{00000000-0005-0000-0000-0000A57F0000}"/>
    <cellStyle name="20% - Accent1 4 2 2 3 5 6" xfId="32863" xr:uid="{00000000-0005-0000-0000-0000A67F0000}"/>
    <cellStyle name="20% - Accent1 4 2 2 3 5 6 2" xfId="32864" xr:uid="{00000000-0005-0000-0000-0000A77F0000}"/>
    <cellStyle name="20% - Accent1 4 2 2 3 5 6 2 2" xfId="32865" xr:uid="{00000000-0005-0000-0000-0000A87F0000}"/>
    <cellStyle name="20% - Accent1 4 2 2 3 5 6 3" xfId="32866" xr:uid="{00000000-0005-0000-0000-0000A97F0000}"/>
    <cellStyle name="20% - Accent1 4 2 2 3 5 7" xfId="32867" xr:uid="{00000000-0005-0000-0000-0000AA7F0000}"/>
    <cellStyle name="20% - Accent1 4 2 2 3 5 7 2" xfId="32868" xr:uid="{00000000-0005-0000-0000-0000AB7F0000}"/>
    <cellStyle name="20% - Accent1 4 2 2 3 5 8" xfId="32869" xr:uid="{00000000-0005-0000-0000-0000AC7F0000}"/>
    <cellStyle name="20% - Accent1 4 2 2 3 5 8 2" xfId="32870" xr:uid="{00000000-0005-0000-0000-0000AD7F0000}"/>
    <cellStyle name="20% - Accent1 4 2 2 3 5 9" xfId="32871" xr:uid="{00000000-0005-0000-0000-0000AE7F0000}"/>
    <cellStyle name="20% - Accent1 4 2 2 3 6" xfId="32872" xr:uid="{00000000-0005-0000-0000-0000AF7F0000}"/>
    <cellStyle name="20% - Accent1 4 2 2 3 6 2" xfId="32873" xr:uid="{00000000-0005-0000-0000-0000B07F0000}"/>
    <cellStyle name="20% - Accent1 4 2 2 3 6 2 2" xfId="32874" xr:uid="{00000000-0005-0000-0000-0000B17F0000}"/>
    <cellStyle name="20% - Accent1 4 2 2 3 6 2 2 2" xfId="32875" xr:uid="{00000000-0005-0000-0000-0000B27F0000}"/>
    <cellStyle name="20% - Accent1 4 2 2 3 6 2 2 2 2" xfId="32876" xr:uid="{00000000-0005-0000-0000-0000B37F0000}"/>
    <cellStyle name="20% - Accent1 4 2 2 3 6 2 2 3" xfId="32877" xr:uid="{00000000-0005-0000-0000-0000B47F0000}"/>
    <cellStyle name="20% - Accent1 4 2 2 3 6 2 3" xfId="32878" xr:uid="{00000000-0005-0000-0000-0000B57F0000}"/>
    <cellStyle name="20% - Accent1 4 2 2 3 6 2 3 2" xfId="32879" xr:uid="{00000000-0005-0000-0000-0000B67F0000}"/>
    <cellStyle name="20% - Accent1 4 2 2 3 6 2 4" xfId="32880" xr:uid="{00000000-0005-0000-0000-0000B77F0000}"/>
    <cellStyle name="20% - Accent1 4 2 2 3 6 3" xfId="32881" xr:uid="{00000000-0005-0000-0000-0000B87F0000}"/>
    <cellStyle name="20% - Accent1 4 2 2 3 6 3 2" xfId="32882" xr:uid="{00000000-0005-0000-0000-0000B97F0000}"/>
    <cellStyle name="20% - Accent1 4 2 2 3 6 3 2 2" xfId="32883" xr:uid="{00000000-0005-0000-0000-0000BA7F0000}"/>
    <cellStyle name="20% - Accent1 4 2 2 3 6 3 2 2 2" xfId="32884" xr:uid="{00000000-0005-0000-0000-0000BB7F0000}"/>
    <cellStyle name="20% - Accent1 4 2 2 3 6 3 2 3" xfId="32885" xr:uid="{00000000-0005-0000-0000-0000BC7F0000}"/>
    <cellStyle name="20% - Accent1 4 2 2 3 6 3 3" xfId="32886" xr:uid="{00000000-0005-0000-0000-0000BD7F0000}"/>
    <cellStyle name="20% - Accent1 4 2 2 3 6 3 3 2" xfId="32887" xr:uid="{00000000-0005-0000-0000-0000BE7F0000}"/>
    <cellStyle name="20% - Accent1 4 2 2 3 6 3 4" xfId="32888" xr:uid="{00000000-0005-0000-0000-0000BF7F0000}"/>
    <cellStyle name="20% - Accent1 4 2 2 3 6 4" xfId="32889" xr:uid="{00000000-0005-0000-0000-0000C07F0000}"/>
    <cellStyle name="20% - Accent1 4 2 2 3 6 4 2" xfId="32890" xr:uid="{00000000-0005-0000-0000-0000C17F0000}"/>
    <cellStyle name="20% - Accent1 4 2 2 3 6 4 2 2" xfId="32891" xr:uid="{00000000-0005-0000-0000-0000C27F0000}"/>
    <cellStyle name="20% - Accent1 4 2 2 3 6 4 2 2 2" xfId="32892" xr:uid="{00000000-0005-0000-0000-0000C37F0000}"/>
    <cellStyle name="20% - Accent1 4 2 2 3 6 4 2 3" xfId="32893" xr:uid="{00000000-0005-0000-0000-0000C47F0000}"/>
    <cellStyle name="20% - Accent1 4 2 2 3 6 4 3" xfId="32894" xr:uid="{00000000-0005-0000-0000-0000C57F0000}"/>
    <cellStyle name="20% - Accent1 4 2 2 3 6 4 3 2" xfId="32895" xr:uid="{00000000-0005-0000-0000-0000C67F0000}"/>
    <cellStyle name="20% - Accent1 4 2 2 3 6 4 4" xfId="32896" xr:uid="{00000000-0005-0000-0000-0000C77F0000}"/>
    <cellStyle name="20% - Accent1 4 2 2 3 6 5" xfId="32897" xr:uid="{00000000-0005-0000-0000-0000C87F0000}"/>
    <cellStyle name="20% - Accent1 4 2 2 3 6 5 2" xfId="32898" xr:uid="{00000000-0005-0000-0000-0000C97F0000}"/>
    <cellStyle name="20% - Accent1 4 2 2 3 6 5 2 2" xfId="32899" xr:uid="{00000000-0005-0000-0000-0000CA7F0000}"/>
    <cellStyle name="20% - Accent1 4 2 2 3 6 5 3" xfId="32900" xr:uid="{00000000-0005-0000-0000-0000CB7F0000}"/>
    <cellStyle name="20% - Accent1 4 2 2 3 6 6" xfId="32901" xr:uid="{00000000-0005-0000-0000-0000CC7F0000}"/>
    <cellStyle name="20% - Accent1 4 2 2 3 6 6 2" xfId="32902" xr:uid="{00000000-0005-0000-0000-0000CD7F0000}"/>
    <cellStyle name="20% - Accent1 4 2 2 3 6 6 2 2" xfId="32903" xr:uid="{00000000-0005-0000-0000-0000CE7F0000}"/>
    <cellStyle name="20% - Accent1 4 2 2 3 6 6 3" xfId="32904" xr:uid="{00000000-0005-0000-0000-0000CF7F0000}"/>
    <cellStyle name="20% - Accent1 4 2 2 3 6 7" xfId="32905" xr:uid="{00000000-0005-0000-0000-0000D07F0000}"/>
    <cellStyle name="20% - Accent1 4 2 2 3 6 7 2" xfId="32906" xr:uid="{00000000-0005-0000-0000-0000D17F0000}"/>
    <cellStyle name="20% - Accent1 4 2 2 3 6 8" xfId="32907" xr:uid="{00000000-0005-0000-0000-0000D27F0000}"/>
    <cellStyle name="20% - Accent1 4 2 2 3 6 8 2" xfId="32908" xr:uid="{00000000-0005-0000-0000-0000D37F0000}"/>
    <cellStyle name="20% - Accent1 4 2 2 3 6 9" xfId="32909" xr:uid="{00000000-0005-0000-0000-0000D47F0000}"/>
    <cellStyle name="20% - Accent1 4 2 2 3 7" xfId="32910" xr:uid="{00000000-0005-0000-0000-0000D57F0000}"/>
    <cellStyle name="20% - Accent1 4 2 2 3 7 2" xfId="32911" xr:uid="{00000000-0005-0000-0000-0000D67F0000}"/>
    <cellStyle name="20% - Accent1 4 2 2 3 7 2 2" xfId="32912" xr:uid="{00000000-0005-0000-0000-0000D77F0000}"/>
    <cellStyle name="20% - Accent1 4 2 2 3 7 2 2 2" xfId="32913" xr:uid="{00000000-0005-0000-0000-0000D87F0000}"/>
    <cellStyle name="20% - Accent1 4 2 2 3 7 2 3" xfId="32914" xr:uid="{00000000-0005-0000-0000-0000D97F0000}"/>
    <cellStyle name="20% - Accent1 4 2 2 3 7 3" xfId="32915" xr:uid="{00000000-0005-0000-0000-0000DA7F0000}"/>
    <cellStyle name="20% - Accent1 4 2 2 3 7 3 2" xfId="32916" xr:uid="{00000000-0005-0000-0000-0000DB7F0000}"/>
    <cellStyle name="20% - Accent1 4 2 2 3 7 4" xfId="32917" xr:uid="{00000000-0005-0000-0000-0000DC7F0000}"/>
    <cellStyle name="20% - Accent1 4 2 2 3 8" xfId="32918" xr:uid="{00000000-0005-0000-0000-0000DD7F0000}"/>
    <cellStyle name="20% - Accent1 4 2 2 3 8 2" xfId="32919" xr:uid="{00000000-0005-0000-0000-0000DE7F0000}"/>
    <cellStyle name="20% - Accent1 4 2 2 3 8 2 2" xfId="32920" xr:uid="{00000000-0005-0000-0000-0000DF7F0000}"/>
    <cellStyle name="20% - Accent1 4 2 2 3 8 2 2 2" xfId="32921" xr:uid="{00000000-0005-0000-0000-0000E07F0000}"/>
    <cellStyle name="20% - Accent1 4 2 2 3 8 2 3" xfId="32922" xr:uid="{00000000-0005-0000-0000-0000E17F0000}"/>
    <cellStyle name="20% - Accent1 4 2 2 3 8 3" xfId="32923" xr:uid="{00000000-0005-0000-0000-0000E27F0000}"/>
    <cellStyle name="20% - Accent1 4 2 2 3 8 3 2" xfId="32924" xr:uid="{00000000-0005-0000-0000-0000E37F0000}"/>
    <cellStyle name="20% - Accent1 4 2 2 3 8 4" xfId="32925" xr:uid="{00000000-0005-0000-0000-0000E47F0000}"/>
    <cellStyle name="20% - Accent1 4 2 2 3 9" xfId="32926" xr:uid="{00000000-0005-0000-0000-0000E57F0000}"/>
    <cellStyle name="20% - Accent1 4 2 2 3 9 2" xfId="32927" xr:uid="{00000000-0005-0000-0000-0000E67F0000}"/>
    <cellStyle name="20% - Accent1 4 2 2 3 9 2 2" xfId="32928" xr:uid="{00000000-0005-0000-0000-0000E77F0000}"/>
    <cellStyle name="20% - Accent1 4 2 2 3 9 2 2 2" xfId="32929" xr:uid="{00000000-0005-0000-0000-0000E87F0000}"/>
    <cellStyle name="20% - Accent1 4 2 2 3 9 2 3" xfId="32930" xr:uid="{00000000-0005-0000-0000-0000E97F0000}"/>
    <cellStyle name="20% - Accent1 4 2 2 3 9 3" xfId="32931" xr:uid="{00000000-0005-0000-0000-0000EA7F0000}"/>
    <cellStyle name="20% - Accent1 4 2 2 3 9 3 2" xfId="32932" xr:uid="{00000000-0005-0000-0000-0000EB7F0000}"/>
    <cellStyle name="20% - Accent1 4 2 2 3 9 4" xfId="32933" xr:uid="{00000000-0005-0000-0000-0000EC7F0000}"/>
    <cellStyle name="20% - Accent1 4 2 2 4" xfId="32934" xr:uid="{00000000-0005-0000-0000-0000ED7F0000}"/>
    <cellStyle name="20% - Accent1 4 2 2 4 10" xfId="32935" xr:uid="{00000000-0005-0000-0000-0000EE7F0000}"/>
    <cellStyle name="20% - Accent1 4 2 2 4 10 2" xfId="32936" xr:uid="{00000000-0005-0000-0000-0000EF7F0000}"/>
    <cellStyle name="20% - Accent1 4 2 2 4 11" xfId="32937" xr:uid="{00000000-0005-0000-0000-0000F07F0000}"/>
    <cellStyle name="20% - Accent1 4 2 2 4 2" xfId="32938" xr:uid="{00000000-0005-0000-0000-0000F17F0000}"/>
    <cellStyle name="20% - Accent1 4 2 2 4 2 2" xfId="32939" xr:uid="{00000000-0005-0000-0000-0000F27F0000}"/>
    <cellStyle name="20% - Accent1 4 2 2 4 2 2 2" xfId="32940" xr:uid="{00000000-0005-0000-0000-0000F37F0000}"/>
    <cellStyle name="20% - Accent1 4 2 2 4 2 2 2 2" xfId="32941" xr:uid="{00000000-0005-0000-0000-0000F47F0000}"/>
    <cellStyle name="20% - Accent1 4 2 2 4 2 2 2 2 2" xfId="32942" xr:uid="{00000000-0005-0000-0000-0000F57F0000}"/>
    <cellStyle name="20% - Accent1 4 2 2 4 2 2 2 3" xfId="32943" xr:uid="{00000000-0005-0000-0000-0000F67F0000}"/>
    <cellStyle name="20% - Accent1 4 2 2 4 2 2 3" xfId="32944" xr:uid="{00000000-0005-0000-0000-0000F77F0000}"/>
    <cellStyle name="20% - Accent1 4 2 2 4 2 2 3 2" xfId="32945" xr:uid="{00000000-0005-0000-0000-0000F87F0000}"/>
    <cellStyle name="20% - Accent1 4 2 2 4 2 2 4" xfId="32946" xr:uid="{00000000-0005-0000-0000-0000F97F0000}"/>
    <cellStyle name="20% - Accent1 4 2 2 4 2 3" xfId="32947" xr:uid="{00000000-0005-0000-0000-0000FA7F0000}"/>
    <cellStyle name="20% - Accent1 4 2 2 4 2 3 2" xfId="32948" xr:uid="{00000000-0005-0000-0000-0000FB7F0000}"/>
    <cellStyle name="20% - Accent1 4 2 2 4 2 3 2 2" xfId="32949" xr:uid="{00000000-0005-0000-0000-0000FC7F0000}"/>
    <cellStyle name="20% - Accent1 4 2 2 4 2 3 2 2 2" xfId="32950" xr:uid="{00000000-0005-0000-0000-0000FD7F0000}"/>
    <cellStyle name="20% - Accent1 4 2 2 4 2 3 2 3" xfId="32951" xr:uid="{00000000-0005-0000-0000-0000FE7F0000}"/>
    <cellStyle name="20% - Accent1 4 2 2 4 2 3 3" xfId="32952" xr:uid="{00000000-0005-0000-0000-0000FF7F0000}"/>
    <cellStyle name="20% - Accent1 4 2 2 4 2 3 3 2" xfId="32953" xr:uid="{00000000-0005-0000-0000-000000800000}"/>
    <cellStyle name="20% - Accent1 4 2 2 4 2 3 4" xfId="32954" xr:uid="{00000000-0005-0000-0000-000001800000}"/>
    <cellStyle name="20% - Accent1 4 2 2 4 2 4" xfId="32955" xr:uid="{00000000-0005-0000-0000-000002800000}"/>
    <cellStyle name="20% - Accent1 4 2 2 4 2 4 2" xfId="32956" xr:uid="{00000000-0005-0000-0000-000003800000}"/>
    <cellStyle name="20% - Accent1 4 2 2 4 2 4 2 2" xfId="32957" xr:uid="{00000000-0005-0000-0000-000004800000}"/>
    <cellStyle name="20% - Accent1 4 2 2 4 2 4 2 2 2" xfId="32958" xr:uid="{00000000-0005-0000-0000-000005800000}"/>
    <cellStyle name="20% - Accent1 4 2 2 4 2 4 2 3" xfId="32959" xr:uid="{00000000-0005-0000-0000-000006800000}"/>
    <cellStyle name="20% - Accent1 4 2 2 4 2 4 3" xfId="32960" xr:uid="{00000000-0005-0000-0000-000007800000}"/>
    <cellStyle name="20% - Accent1 4 2 2 4 2 4 3 2" xfId="32961" xr:uid="{00000000-0005-0000-0000-000008800000}"/>
    <cellStyle name="20% - Accent1 4 2 2 4 2 4 4" xfId="32962" xr:uid="{00000000-0005-0000-0000-000009800000}"/>
    <cellStyle name="20% - Accent1 4 2 2 4 2 5" xfId="32963" xr:uid="{00000000-0005-0000-0000-00000A800000}"/>
    <cellStyle name="20% - Accent1 4 2 2 4 2 5 2" xfId="32964" xr:uid="{00000000-0005-0000-0000-00000B800000}"/>
    <cellStyle name="20% - Accent1 4 2 2 4 2 5 2 2" xfId="32965" xr:uid="{00000000-0005-0000-0000-00000C800000}"/>
    <cellStyle name="20% - Accent1 4 2 2 4 2 5 3" xfId="32966" xr:uid="{00000000-0005-0000-0000-00000D800000}"/>
    <cellStyle name="20% - Accent1 4 2 2 4 2 6" xfId="32967" xr:uid="{00000000-0005-0000-0000-00000E800000}"/>
    <cellStyle name="20% - Accent1 4 2 2 4 2 6 2" xfId="32968" xr:uid="{00000000-0005-0000-0000-00000F800000}"/>
    <cellStyle name="20% - Accent1 4 2 2 4 2 6 2 2" xfId="32969" xr:uid="{00000000-0005-0000-0000-000010800000}"/>
    <cellStyle name="20% - Accent1 4 2 2 4 2 6 3" xfId="32970" xr:uid="{00000000-0005-0000-0000-000011800000}"/>
    <cellStyle name="20% - Accent1 4 2 2 4 2 7" xfId="32971" xr:uid="{00000000-0005-0000-0000-000012800000}"/>
    <cellStyle name="20% - Accent1 4 2 2 4 2 7 2" xfId="32972" xr:uid="{00000000-0005-0000-0000-000013800000}"/>
    <cellStyle name="20% - Accent1 4 2 2 4 2 8" xfId="32973" xr:uid="{00000000-0005-0000-0000-000014800000}"/>
    <cellStyle name="20% - Accent1 4 2 2 4 2 8 2" xfId="32974" xr:uid="{00000000-0005-0000-0000-000015800000}"/>
    <cellStyle name="20% - Accent1 4 2 2 4 2 9" xfId="32975" xr:uid="{00000000-0005-0000-0000-000016800000}"/>
    <cellStyle name="20% - Accent1 4 2 2 4 3" xfId="32976" xr:uid="{00000000-0005-0000-0000-000017800000}"/>
    <cellStyle name="20% - Accent1 4 2 2 4 3 2" xfId="32977" xr:uid="{00000000-0005-0000-0000-000018800000}"/>
    <cellStyle name="20% - Accent1 4 2 2 4 3 2 2" xfId="32978" xr:uid="{00000000-0005-0000-0000-000019800000}"/>
    <cellStyle name="20% - Accent1 4 2 2 4 3 2 2 2" xfId="32979" xr:uid="{00000000-0005-0000-0000-00001A800000}"/>
    <cellStyle name="20% - Accent1 4 2 2 4 3 2 2 2 2" xfId="32980" xr:uid="{00000000-0005-0000-0000-00001B800000}"/>
    <cellStyle name="20% - Accent1 4 2 2 4 3 2 2 3" xfId="32981" xr:uid="{00000000-0005-0000-0000-00001C800000}"/>
    <cellStyle name="20% - Accent1 4 2 2 4 3 2 3" xfId="32982" xr:uid="{00000000-0005-0000-0000-00001D800000}"/>
    <cellStyle name="20% - Accent1 4 2 2 4 3 2 3 2" xfId="32983" xr:uid="{00000000-0005-0000-0000-00001E800000}"/>
    <cellStyle name="20% - Accent1 4 2 2 4 3 2 4" xfId="32984" xr:uid="{00000000-0005-0000-0000-00001F800000}"/>
    <cellStyle name="20% - Accent1 4 2 2 4 3 3" xfId="32985" xr:uid="{00000000-0005-0000-0000-000020800000}"/>
    <cellStyle name="20% - Accent1 4 2 2 4 3 3 2" xfId="32986" xr:uid="{00000000-0005-0000-0000-000021800000}"/>
    <cellStyle name="20% - Accent1 4 2 2 4 3 3 2 2" xfId="32987" xr:uid="{00000000-0005-0000-0000-000022800000}"/>
    <cellStyle name="20% - Accent1 4 2 2 4 3 3 2 2 2" xfId="32988" xr:uid="{00000000-0005-0000-0000-000023800000}"/>
    <cellStyle name="20% - Accent1 4 2 2 4 3 3 2 3" xfId="32989" xr:uid="{00000000-0005-0000-0000-000024800000}"/>
    <cellStyle name="20% - Accent1 4 2 2 4 3 3 3" xfId="32990" xr:uid="{00000000-0005-0000-0000-000025800000}"/>
    <cellStyle name="20% - Accent1 4 2 2 4 3 3 3 2" xfId="32991" xr:uid="{00000000-0005-0000-0000-000026800000}"/>
    <cellStyle name="20% - Accent1 4 2 2 4 3 3 4" xfId="32992" xr:uid="{00000000-0005-0000-0000-000027800000}"/>
    <cellStyle name="20% - Accent1 4 2 2 4 3 4" xfId="32993" xr:uid="{00000000-0005-0000-0000-000028800000}"/>
    <cellStyle name="20% - Accent1 4 2 2 4 3 4 2" xfId="32994" xr:uid="{00000000-0005-0000-0000-000029800000}"/>
    <cellStyle name="20% - Accent1 4 2 2 4 3 4 2 2" xfId="32995" xr:uid="{00000000-0005-0000-0000-00002A800000}"/>
    <cellStyle name="20% - Accent1 4 2 2 4 3 4 2 2 2" xfId="32996" xr:uid="{00000000-0005-0000-0000-00002B800000}"/>
    <cellStyle name="20% - Accent1 4 2 2 4 3 4 2 3" xfId="32997" xr:uid="{00000000-0005-0000-0000-00002C800000}"/>
    <cellStyle name="20% - Accent1 4 2 2 4 3 4 3" xfId="32998" xr:uid="{00000000-0005-0000-0000-00002D800000}"/>
    <cellStyle name="20% - Accent1 4 2 2 4 3 4 3 2" xfId="32999" xr:uid="{00000000-0005-0000-0000-00002E800000}"/>
    <cellStyle name="20% - Accent1 4 2 2 4 3 4 4" xfId="33000" xr:uid="{00000000-0005-0000-0000-00002F800000}"/>
    <cellStyle name="20% - Accent1 4 2 2 4 3 5" xfId="33001" xr:uid="{00000000-0005-0000-0000-000030800000}"/>
    <cellStyle name="20% - Accent1 4 2 2 4 3 5 2" xfId="33002" xr:uid="{00000000-0005-0000-0000-000031800000}"/>
    <cellStyle name="20% - Accent1 4 2 2 4 3 5 2 2" xfId="33003" xr:uid="{00000000-0005-0000-0000-000032800000}"/>
    <cellStyle name="20% - Accent1 4 2 2 4 3 5 3" xfId="33004" xr:uid="{00000000-0005-0000-0000-000033800000}"/>
    <cellStyle name="20% - Accent1 4 2 2 4 3 6" xfId="33005" xr:uid="{00000000-0005-0000-0000-000034800000}"/>
    <cellStyle name="20% - Accent1 4 2 2 4 3 6 2" xfId="33006" xr:uid="{00000000-0005-0000-0000-000035800000}"/>
    <cellStyle name="20% - Accent1 4 2 2 4 3 6 2 2" xfId="33007" xr:uid="{00000000-0005-0000-0000-000036800000}"/>
    <cellStyle name="20% - Accent1 4 2 2 4 3 6 3" xfId="33008" xr:uid="{00000000-0005-0000-0000-000037800000}"/>
    <cellStyle name="20% - Accent1 4 2 2 4 3 7" xfId="33009" xr:uid="{00000000-0005-0000-0000-000038800000}"/>
    <cellStyle name="20% - Accent1 4 2 2 4 3 7 2" xfId="33010" xr:uid="{00000000-0005-0000-0000-000039800000}"/>
    <cellStyle name="20% - Accent1 4 2 2 4 3 8" xfId="33011" xr:uid="{00000000-0005-0000-0000-00003A800000}"/>
    <cellStyle name="20% - Accent1 4 2 2 4 3 8 2" xfId="33012" xr:uid="{00000000-0005-0000-0000-00003B800000}"/>
    <cellStyle name="20% - Accent1 4 2 2 4 3 9" xfId="33013" xr:uid="{00000000-0005-0000-0000-00003C800000}"/>
    <cellStyle name="20% - Accent1 4 2 2 4 4" xfId="33014" xr:uid="{00000000-0005-0000-0000-00003D800000}"/>
    <cellStyle name="20% - Accent1 4 2 2 4 4 2" xfId="33015" xr:uid="{00000000-0005-0000-0000-00003E800000}"/>
    <cellStyle name="20% - Accent1 4 2 2 4 4 2 2" xfId="33016" xr:uid="{00000000-0005-0000-0000-00003F800000}"/>
    <cellStyle name="20% - Accent1 4 2 2 4 4 2 2 2" xfId="33017" xr:uid="{00000000-0005-0000-0000-000040800000}"/>
    <cellStyle name="20% - Accent1 4 2 2 4 4 2 3" xfId="33018" xr:uid="{00000000-0005-0000-0000-000041800000}"/>
    <cellStyle name="20% - Accent1 4 2 2 4 4 3" xfId="33019" xr:uid="{00000000-0005-0000-0000-000042800000}"/>
    <cellStyle name="20% - Accent1 4 2 2 4 4 3 2" xfId="33020" xr:uid="{00000000-0005-0000-0000-000043800000}"/>
    <cellStyle name="20% - Accent1 4 2 2 4 4 4" xfId="33021" xr:uid="{00000000-0005-0000-0000-000044800000}"/>
    <cellStyle name="20% - Accent1 4 2 2 4 5" xfId="33022" xr:uid="{00000000-0005-0000-0000-000045800000}"/>
    <cellStyle name="20% - Accent1 4 2 2 4 5 2" xfId="33023" xr:uid="{00000000-0005-0000-0000-000046800000}"/>
    <cellStyle name="20% - Accent1 4 2 2 4 5 2 2" xfId="33024" xr:uid="{00000000-0005-0000-0000-000047800000}"/>
    <cellStyle name="20% - Accent1 4 2 2 4 5 2 2 2" xfId="33025" xr:uid="{00000000-0005-0000-0000-000048800000}"/>
    <cellStyle name="20% - Accent1 4 2 2 4 5 2 3" xfId="33026" xr:uid="{00000000-0005-0000-0000-000049800000}"/>
    <cellStyle name="20% - Accent1 4 2 2 4 5 3" xfId="33027" xr:uid="{00000000-0005-0000-0000-00004A800000}"/>
    <cellStyle name="20% - Accent1 4 2 2 4 5 3 2" xfId="33028" xr:uid="{00000000-0005-0000-0000-00004B800000}"/>
    <cellStyle name="20% - Accent1 4 2 2 4 5 4" xfId="33029" xr:uid="{00000000-0005-0000-0000-00004C800000}"/>
    <cellStyle name="20% - Accent1 4 2 2 4 6" xfId="33030" xr:uid="{00000000-0005-0000-0000-00004D800000}"/>
    <cellStyle name="20% - Accent1 4 2 2 4 6 2" xfId="33031" xr:uid="{00000000-0005-0000-0000-00004E800000}"/>
    <cellStyle name="20% - Accent1 4 2 2 4 6 2 2" xfId="33032" xr:uid="{00000000-0005-0000-0000-00004F800000}"/>
    <cellStyle name="20% - Accent1 4 2 2 4 6 2 2 2" xfId="33033" xr:uid="{00000000-0005-0000-0000-000050800000}"/>
    <cellStyle name="20% - Accent1 4 2 2 4 6 2 3" xfId="33034" xr:uid="{00000000-0005-0000-0000-000051800000}"/>
    <cellStyle name="20% - Accent1 4 2 2 4 6 3" xfId="33035" xr:uid="{00000000-0005-0000-0000-000052800000}"/>
    <cellStyle name="20% - Accent1 4 2 2 4 6 3 2" xfId="33036" xr:uid="{00000000-0005-0000-0000-000053800000}"/>
    <cellStyle name="20% - Accent1 4 2 2 4 6 4" xfId="33037" xr:uid="{00000000-0005-0000-0000-000054800000}"/>
    <cellStyle name="20% - Accent1 4 2 2 4 7" xfId="33038" xr:uid="{00000000-0005-0000-0000-000055800000}"/>
    <cellStyle name="20% - Accent1 4 2 2 4 7 2" xfId="33039" xr:uid="{00000000-0005-0000-0000-000056800000}"/>
    <cellStyle name="20% - Accent1 4 2 2 4 7 2 2" xfId="33040" xr:uid="{00000000-0005-0000-0000-000057800000}"/>
    <cellStyle name="20% - Accent1 4 2 2 4 7 3" xfId="33041" xr:uid="{00000000-0005-0000-0000-000058800000}"/>
    <cellStyle name="20% - Accent1 4 2 2 4 8" xfId="33042" xr:uid="{00000000-0005-0000-0000-000059800000}"/>
    <cellStyle name="20% - Accent1 4 2 2 4 8 2" xfId="33043" xr:uid="{00000000-0005-0000-0000-00005A800000}"/>
    <cellStyle name="20% - Accent1 4 2 2 4 8 2 2" xfId="33044" xr:uid="{00000000-0005-0000-0000-00005B800000}"/>
    <cellStyle name="20% - Accent1 4 2 2 4 8 3" xfId="33045" xr:uid="{00000000-0005-0000-0000-00005C800000}"/>
    <cellStyle name="20% - Accent1 4 2 2 4 9" xfId="33046" xr:uid="{00000000-0005-0000-0000-00005D800000}"/>
    <cellStyle name="20% - Accent1 4 2 2 4 9 2" xfId="33047" xr:uid="{00000000-0005-0000-0000-00005E800000}"/>
    <cellStyle name="20% - Accent1 4 2 2 5" xfId="33048" xr:uid="{00000000-0005-0000-0000-00005F800000}"/>
    <cellStyle name="20% - Accent1 4 2 2 5 10" xfId="33049" xr:uid="{00000000-0005-0000-0000-000060800000}"/>
    <cellStyle name="20% - Accent1 4 2 2 5 10 2" xfId="33050" xr:uid="{00000000-0005-0000-0000-000061800000}"/>
    <cellStyle name="20% - Accent1 4 2 2 5 11" xfId="33051" xr:uid="{00000000-0005-0000-0000-000062800000}"/>
    <cellStyle name="20% - Accent1 4 2 2 5 2" xfId="33052" xr:uid="{00000000-0005-0000-0000-000063800000}"/>
    <cellStyle name="20% - Accent1 4 2 2 5 2 2" xfId="33053" xr:uid="{00000000-0005-0000-0000-000064800000}"/>
    <cellStyle name="20% - Accent1 4 2 2 5 2 2 2" xfId="33054" xr:uid="{00000000-0005-0000-0000-000065800000}"/>
    <cellStyle name="20% - Accent1 4 2 2 5 2 2 2 2" xfId="33055" xr:uid="{00000000-0005-0000-0000-000066800000}"/>
    <cellStyle name="20% - Accent1 4 2 2 5 2 2 2 2 2" xfId="33056" xr:uid="{00000000-0005-0000-0000-000067800000}"/>
    <cellStyle name="20% - Accent1 4 2 2 5 2 2 2 3" xfId="33057" xr:uid="{00000000-0005-0000-0000-000068800000}"/>
    <cellStyle name="20% - Accent1 4 2 2 5 2 2 3" xfId="33058" xr:uid="{00000000-0005-0000-0000-000069800000}"/>
    <cellStyle name="20% - Accent1 4 2 2 5 2 2 3 2" xfId="33059" xr:uid="{00000000-0005-0000-0000-00006A800000}"/>
    <cellStyle name="20% - Accent1 4 2 2 5 2 2 4" xfId="33060" xr:uid="{00000000-0005-0000-0000-00006B800000}"/>
    <cellStyle name="20% - Accent1 4 2 2 5 2 3" xfId="33061" xr:uid="{00000000-0005-0000-0000-00006C800000}"/>
    <cellStyle name="20% - Accent1 4 2 2 5 2 3 2" xfId="33062" xr:uid="{00000000-0005-0000-0000-00006D800000}"/>
    <cellStyle name="20% - Accent1 4 2 2 5 2 3 2 2" xfId="33063" xr:uid="{00000000-0005-0000-0000-00006E800000}"/>
    <cellStyle name="20% - Accent1 4 2 2 5 2 3 2 2 2" xfId="33064" xr:uid="{00000000-0005-0000-0000-00006F800000}"/>
    <cellStyle name="20% - Accent1 4 2 2 5 2 3 2 3" xfId="33065" xr:uid="{00000000-0005-0000-0000-000070800000}"/>
    <cellStyle name="20% - Accent1 4 2 2 5 2 3 3" xfId="33066" xr:uid="{00000000-0005-0000-0000-000071800000}"/>
    <cellStyle name="20% - Accent1 4 2 2 5 2 3 3 2" xfId="33067" xr:uid="{00000000-0005-0000-0000-000072800000}"/>
    <cellStyle name="20% - Accent1 4 2 2 5 2 3 4" xfId="33068" xr:uid="{00000000-0005-0000-0000-000073800000}"/>
    <cellStyle name="20% - Accent1 4 2 2 5 2 4" xfId="33069" xr:uid="{00000000-0005-0000-0000-000074800000}"/>
    <cellStyle name="20% - Accent1 4 2 2 5 2 4 2" xfId="33070" xr:uid="{00000000-0005-0000-0000-000075800000}"/>
    <cellStyle name="20% - Accent1 4 2 2 5 2 4 2 2" xfId="33071" xr:uid="{00000000-0005-0000-0000-000076800000}"/>
    <cellStyle name="20% - Accent1 4 2 2 5 2 4 2 2 2" xfId="33072" xr:uid="{00000000-0005-0000-0000-000077800000}"/>
    <cellStyle name="20% - Accent1 4 2 2 5 2 4 2 3" xfId="33073" xr:uid="{00000000-0005-0000-0000-000078800000}"/>
    <cellStyle name="20% - Accent1 4 2 2 5 2 4 3" xfId="33074" xr:uid="{00000000-0005-0000-0000-000079800000}"/>
    <cellStyle name="20% - Accent1 4 2 2 5 2 4 3 2" xfId="33075" xr:uid="{00000000-0005-0000-0000-00007A800000}"/>
    <cellStyle name="20% - Accent1 4 2 2 5 2 4 4" xfId="33076" xr:uid="{00000000-0005-0000-0000-00007B800000}"/>
    <cellStyle name="20% - Accent1 4 2 2 5 2 5" xfId="33077" xr:uid="{00000000-0005-0000-0000-00007C800000}"/>
    <cellStyle name="20% - Accent1 4 2 2 5 2 5 2" xfId="33078" xr:uid="{00000000-0005-0000-0000-00007D800000}"/>
    <cellStyle name="20% - Accent1 4 2 2 5 2 5 2 2" xfId="33079" xr:uid="{00000000-0005-0000-0000-00007E800000}"/>
    <cellStyle name="20% - Accent1 4 2 2 5 2 5 3" xfId="33080" xr:uid="{00000000-0005-0000-0000-00007F800000}"/>
    <cellStyle name="20% - Accent1 4 2 2 5 2 6" xfId="33081" xr:uid="{00000000-0005-0000-0000-000080800000}"/>
    <cellStyle name="20% - Accent1 4 2 2 5 2 6 2" xfId="33082" xr:uid="{00000000-0005-0000-0000-000081800000}"/>
    <cellStyle name="20% - Accent1 4 2 2 5 2 6 2 2" xfId="33083" xr:uid="{00000000-0005-0000-0000-000082800000}"/>
    <cellStyle name="20% - Accent1 4 2 2 5 2 6 3" xfId="33084" xr:uid="{00000000-0005-0000-0000-000083800000}"/>
    <cellStyle name="20% - Accent1 4 2 2 5 2 7" xfId="33085" xr:uid="{00000000-0005-0000-0000-000084800000}"/>
    <cellStyle name="20% - Accent1 4 2 2 5 2 7 2" xfId="33086" xr:uid="{00000000-0005-0000-0000-000085800000}"/>
    <cellStyle name="20% - Accent1 4 2 2 5 2 8" xfId="33087" xr:uid="{00000000-0005-0000-0000-000086800000}"/>
    <cellStyle name="20% - Accent1 4 2 2 5 2 8 2" xfId="33088" xr:uid="{00000000-0005-0000-0000-000087800000}"/>
    <cellStyle name="20% - Accent1 4 2 2 5 2 9" xfId="33089" xr:uid="{00000000-0005-0000-0000-000088800000}"/>
    <cellStyle name="20% - Accent1 4 2 2 5 3" xfId="33090" xr:uid="{00000000-0005-0000-0000-000089800000}"/>
    <cellStyle name="20% - Accent1 4 2 2 5 3 2" xfId="33091" xr:uid="{00000000-0005-0000-0000-00008A800000}"/>
    <cellStyle name="20% - Accent1 4 2 2 5 3 2 2" xfId="33092" xr:uid="{00000000-0005-0000-0000-00008B800000}"/>
    <cellStyle name="20% - Accent1 4 2 2 5 3 2 2 2" xfId="33093" xr:uid="{00000000-0005-0000-0000-00008C800000}"/>
    <cellStyle name="20% - Accent1 4 2 2 5 3 2 2 2 2" xfId="33094" xr:uid="{00000000-0005-0000-0000-00008D800000}"/>
    <cellStyle name="20% - Accent1 4 2 2 5 3 2 2 3" xfId="33095" xr:uid="{00000000-0005-0000-0000-00008E800000}"/>
    <cellStyle name="20% - Accent1 4 2 2 5 3 2 3" xfId="33096" xr:uid="{00000000-0005-0000-0000-00008F800000}"/>
    <cellStyle name="20% - Accent1 4 2 2 5 3 2 3 2" xfId="33097" xr:uid="{00000000-0005-0000-0000-000090800000}"/>
    <cellStyle name="20% - Accent1 4 2 2 5 3 2 4" xfId="33098" xr:uid="{00000000-0005-0000-0000-000091800000}"/>
    <cellStyle name="20% - Accent1 4 2 2 5 3 3" xfId="33099" xr:uid="{00000000-0005-0000-0000-000092800000}"/>
    <cellStyle name="20% - Accent1 4 2 2 5 3 3 2" xfId="33100" xr:uid="{00000000-0005-0000-0000-000093800000}"/>
    <cellStyle name="20% - Accent1 4 2 2 5 3 3 2 2" xfId="33101" xr:uid="{00000000-0005-0000-0000-000094800000}"/>
    <cellStyle name="20% - Accent1 4 2 2 5 3 3 2 2 2" xfId="33102" xr:uid="{00000000-0005-0000-0000-000095800000}"/>
    <cellStyle name="20% - Accent1 4 2 2 5 3 3 2 3" xfId="33103" xr:uid="{00000000-0005-0000-0000-000096800000}"/>
    <cellStyle name="20% - Accent1 4 2 2 5 3 3 3" xfId="33104" xr:uid="{00000000-0005-0000-0000-000097800000}"/>
    <cellStyle name="20% - Accent1 4 2 2 5 3 3 3 2" xfId="33105" xr:uid="{00000000-0005-0000-0000-000098800000}"/>
    <cellStyle name="20% - Accent1 4 2 2 5 3 3 4" xfId="33106" xr:uid="{00000000-0005-0000-0000-000099800000}"/>
    <cellStyle name="20% - Accent1 4 2 2 5 3 4" xfId="33107" xr:uid="{00000000-0005-0000-0000-00009A800000}"/>
    <cellStyle name="20% - Accent1 4 2 2 5 3 4 2" xfId="33108" xr:uid="{00000000-0005-0000-0000-00009B800000}"/>
    <cellStyle name="20% - Accent1 4 2 2 5 3 4 2 2" xfId="33109" xr:uid="{00000000-0005-0000-0000-00009C800000}"/>
    <cellStyle name="20% - Accent1 4 2 2 5 3 4 2 2 2" xfId="33110" xr:uid="{00000000-0005-0000-0000-00009D800000}"/>
    <cellStyle name="20% - Accent1 4 2 2 5 3 4 2 3" xfId="33111" xr:uid="{00000000-0005-0000-0000-00009E800000}"/>
    <cellStyle name="20% - Accent1 4 2 2 5 3 4 3" xfId="33112" xr:uid="{00000000-0005-0000-0000-00009F800000}"/>
    <cellStyle name="20% - Accent1 4 2 2 5 3 4 3 2" xfId="33113" xr:uid="{00000000-0005-0000-0000-0000A0800000}"/>
    <cellStyle name="20% - Accent1 4 2 2 5 3 4 4" xfId="33114" xr:uid="{00000000-0005-0000-0000-0000A1800000}"/>
    <cellStyle name="20% - Accent1 4 2 2 5 3 5" xfId="33115" xr:uid="{00000000-0005-0000-0000-0000A2800000}"/>
    <cellStyle name="20% - Accent1 4 2 2 5 3 5 2" xfId="33116" xr:uid="{00000000-0005-0000-0000-0000A3800000}"/>
    <cellStyle name="20% - Accent1 4 2 2 5 3 5 2 2" xfId="33117" xr:uid="{00000000-0005-0000-0000-0000A4800000}"/>
    <cellStyle name="20% - Accent1 4 2 2 5 3 5 3" xfId="33118" xr:uid="{00000000-0005-0000-0000-0000A5800000}"/>
    <cellStyle name="20% - Accent1 4 2 2 5 3 6" xfId="33119" xr:uid="{00000000-0005-0000-0000-0000A6800000}"/>
    <cellStyle name="20% - Accent1 4 2 2 5 3 6 2" xfId="33120" xr:uid="{00000000-0005-0000-0000-0000A7800000}"/>
    <cellStyle name="20% - Accent1 4 2 2 5 3 6 2 2" xfId="33121" xr:uid="{00000000-0005-0000-0000-0000A8800000}"/>
    <cellStyle name="20% - Accent1 4 2 2 5 3 6 3" xfId="33122" xr:uid="{00000000-0005-0000-0000-0000A9800000}"/>
    <cellStyle name="20% - Accent1 4 2 2 5 3 7" xfId="33123" xr:uid="{00000000-0005-0000-0000-0000AA800000}"/>
    <cellStyle name="20% - Accent1 4 2 2 5 3 7 2" xfId="33124" xr:uid="{00000000-0005-0000-0000-0000AB800000}"/>
    <cellStyle name="20% - Accent1 4 2 2 5 3 8" xfId="33125" xr:uid="{00000000-0005-0000-0000-0000AC800000}"/>
    <cellStyle name="20% - Accent1 4 2 2 5 3 8 2" xfId="33126" xr:uid="{00000000-0005-0000-0000-0000AD800000}"/>
    <cellStyle name="20% - Accent1 4 2 2 5 3 9" xfId="33127" xr:uid="{00000000-0005-0000-0000-0000AE800000}"/>
    <cellStyle name="20% - Accent1 4 2 2 5 4" xfId="33128" xr:uid="{00000000-0005-0000-0000-0000AF800000}"/>
    <cellStyle name="20% - Accent1 4 2 2 5 4 2" xfId="33129" xr:uid="{00000000-0005-0000-0000-0000B0800000}"/>
    <cellStyle name="20% - Accent1 4 2 2 5 4 2 2" xfId="33130" xr:uid="{00000000-0005-0000-0000-0000B1800000}"/>
    <cellStyle name="20% - Accent1 4 2 2 5 4 2 2 2" xfId="33131" xr:uid="{00000000-0005-0000-0000-0000B2800000}"/>
    <cellStyle name="20% - Accent1 4 2 2 5 4 2 3" xfId="33132" xr:uid="{00000000-0005-0000-0000-0000B3800000}"/>
    <cellStyle name="20% - Accent1 4 2 2 5 4 3" xfId="33133" xr:uid="{00000000-0005-0000-0000-0000B4800000}"/>
    <cellStyle name="20% - Accent1 4 2 2 5 4 3 2" xfId="33134" xr:uid="{00000000-0005-0000-0000-0000B5800000}"/>
    <cellStyle name="20% - Accent1 4 2 2 5 4 4" xfId="33135" xr:uid="{00000000-0005-0000-0000-0000B6800000}"/>
    <cellStyle name="20% - Accent1 4 2 2 5 5" xfId="33136" xr:uid="{00000000-0005-0000-0000-0000B7800000}"/>
    <cellStyle name="20% - Accent1 4 2 2 5 5 2" xfId="33137" xr:uid="{00000000-0005-0000-0000-0000B8800000}"/>
    <cellStyle name="20% - Accent1 4 2 2 5 5 2 2" xfId="33138" xr:uid="{00000000-0005-0000-0000-0000B9800000}"/>
    <cellStyle name="20% - Accent1 4 2 2 5 5 2 2 2" xfId="33139" xr:uid="{00000000-0005-0000-0000-0000BA800000}"/>
    <cellStyle name="20% - Accent1 4 2 2 5 5 2 3" xfId="33140" xr:uid="{00000000-0005-0000-0000-0000BB800000}"/>
    <cellStyle name="20% - Accent1 4 2 2 5 5 3" xfId="33141" xr:uid="{00000000-0005-0000-0000-0000BC800000}"/>
    <cellStyle name="20% - Accent1 4 2 2 5 5 3 2" xfId="33142" xr:uid="{00000000-0005-0000-0000-0000BD800000}"/>
    <cellStyle name="20% - Accent1 4 2 2 5 5 4" xfId="33143" xr:uid="{00000000-0005-0000-0000-0000BE800000}"/>
    <cellStyle name="20% - Accent1 4 2 2 5 6" xfId="33144" xr:uid="{00000000-0005-0000-0000-0000BF800000}"/>
    <cellStyle name="20% - Accent1 4 2 2 5 6 2" xfId="33145" xr:uid="{00000000-0005-0000-0000-0000C0800000}"/>
    <cellStyle name="20% - Accent1 4 2 2 5 6 2 2" xfId="33146" xr:uid="{00000000-0005-0000-0000-0000C1800000}"/>
    <cellStyle name="20% - Accent1 4 2 2 5 6 2 2 2" xfId="33147" xr:uid="{00000000-0005-0000-0000-0000C2800000}"/>
    <cellStyle name="20% - Accent1 4 2 2 5 6 2 3" xfId="33148" xr:uid="{00000000-0005-0000-0000-0000C3800000}"/>
    <cellStyle name="20% - Accent1 4 2 2 5 6 3" xfId="33149" xr:uid="{00000000-0005-0000-0000-0000C4800000}"/>
    <cellStyle name="20% - Accent1 4 2 2 5 6 3 2" xfId="33150" xr:uid="{00000000-0005-0000-0000-0000C5800000}"/>
    <cellStyle name="20% - Accent1 4 2 2 5 6 4" xfId="33151" xr:uid="{00000000-0005-0000-0000-0000C6800000}"/>
    <cellStyle name="20% - Accent1 4 2 2 5 7" xfId="33152" xr:uid="{00000000-0005-0000-0000-0000C7800000}"/>
    <cellStyle name="20% - Accent1 4 2 2 5 7 2" xfId="33153" xr:uid="{00000000-0005-0000-0000-0000C8800000}"/>
    <cellStyle name="20% - Accent1 4 2 2 5 7 2 2" xfId="33154" xr:uid="{00000000-0005-0000-0000-0000C9800000}"/>
    <cellStyle name="20% - Accent1 4 2 2 5 7 3" xfId="33155" xr:uid="{00000000-0005-0000-0000-0000CA800000}"/>
    <cellStyle name="20% - Accent1 4 2 2 5 8" xfId="33156" xr:uid="{00000000-0005-0000-0000-0000CB800000}"/>
    <cellStyle name="20% - Accent1 4 2 2 5 8 2" xfId="33157" xr:uid="{00000000-0005-0000-0000-0000CC800000}"/>
    <cellStyle name="20% - Accent1 4 2 2 5 8 2 2" xfId="33158" xr:uid="{00000000-0005-0000-0000-0000CD800000}"/>
    <cellStyle name="20% - Accent1 4 2 2 5 8 3" xfId="33159" xr:uid="{00000000-0005-0000-0000-0000CE800000}"/>
    <cellStyle name="20% - Accent1 4 2 2 5 9" xfId="33160" xr:uid="{00000000-0005-0000-0000-0000CF800000}"/>
    <cellStyle name="20% - Accent1 4 2 2 5 9 2" xfId="33161" xr:uid="{00000000-0005-0000-0000-0000D0800000}"/>
    <cellStyle name="20% - Accent1 4 2 2 6" xfId="33162" xr:uid="{00000000-0005-0000-0000-0000D1800000}"/>
    <cellStyle name="20% - Accent1 4 2 2 6 10" xfId="33163" xr:uid="{00000000-0005-0000-0000-0000D2800000}"/>
    <cellStyle name="20% - Accent1 4 2 2 6 10 2" xfId="33164" xr:uid="{00000000-0005-0000-0000-0000D3800000}"/>
    <cellStyle name="20% - Accent1 4 2 2 6 11" xfId="33165" xr:uid="{00000000-0005-0000-0000-0000D4800000}"/>
    <cellStyle name="20% - Accent1 4 2 2 6 2" xfId="33166" xr:uid="{00000000-0005-0000-0000-0000D5800000}"/>
    <cellStyle name="20% - Accent1 4 2 2 6 2 2" xfId="33167" xr:uid="{00000000-0005-0000-0000-0000D6800000}"/>
    <cellStyle name="20% - Accent1 4 2 2 6 2 2 2" xfId="33168" xr:uid="{00000000-0005-0000-0000-0000D7800000}"/>
    <cellStyle name="20% - Accent1 4 2 2 6 2 2 2 2" xfId="33169" xr:uid="{00000000-0005-0000-0000-0000D8800000}"/>
    <cellStyle name="20% - Accent1 4 2 2 6 2 2 2 2 2" xfId="33170" xr:uid="{00000000-0005-0000-0000-0000D9800000}"/>
    <cellStyle name="20% - Accent1 4 2 2 6 2 2 2 3" xfId="33171" xr:uid="{00000000-0005-0000-0000-0000DA800000}"/>
    <cellStyle name="20% - Accent1 4 2 2 6 2 2 3" xfId="33172" xr:uid="{00000000-0005-0000-0000-0000DB800000}"/>
    <cellStyle name="20% - Accent1 4 2 2 6 2 2 3 2" xfId="33173" xr:uid="{00000000-0005-0000-0000-0000DC800000}"/>
    <cellStyle name="20% - Accent1 4 2 2 6 2 2 4" xfId="33174" xr:uid="{00000000-0005-0000-0000-0000DD800000}"/>
    <cellStyle name="20% - Accent1 4 2 2 6 2 3" xfId="33175" xr:uid="{00000000-0005-0000-0000-0000DE800000}"/>
    <cellStyle name="20% - Accent1 4 2 2 6 2 3 2" xfId="33176" xr:uid="{00000000-0005-0000-0000-0000DF800000}"/>
    <cellStyle name="20% - Accent1 4 2 2 6 2 3 2 2" xfId="33177" xr:uid="{00000000-0005-0000-0000-0000E0800000}"/>
    <cellStyle name="20% - Accent1 4 2 2 6 2 3 2 2 2" xfId="33178" xr:uid="{00000000-0005-0000-0000-0000E1800000}"/>
    <cellStyle name="20% - Accent1 4 2 2 6 2 3 2 3" xfId="33179" xr:uid="{00000000-0005-0000-0000-0000E2800000}"/>
    <cellStyle name="20% - Accent1 4 2 2 6 2 3 3" xfId="33180" xr:uid="{00000000-0005-0000-0000-0000E3800000}"/>
    <cellStyle name="20% - Accent1 4 2 2 6 2 3 3 2" xfId="33181" xr:uid="{00000000-0005-0000-0000-0000E4800000}"/>
    <cellStyle name="20% - Accent1 4 2 2 6 2 3 4" xfId="33182" xr:uid="{00000000-0005-0000-0000-0000E5800000}"/>
    <cellStyle name="20% - Accent1 4 2 2 6 2 4" xfId="33183" xr:uid="{00000000-0005-0000-0000-0000E6800000}"/>
    <cellStyle name="20% - Accent1 4 2 2 6 2 4 2" xfId="33184" xr:uid="{00000000-0005-0000-0000-0000E7800000}"/>
    <cellStyle name="20% - Accent1 4 2 2 6 2 4 2 2" xfId="33185" xr:uid="{00000000-0005-0000-0000-0000E8800000}"/>
    <cellStyle name="20% - Accent1 4 2 2 6 2 4 2 2 2" xfId="33186" xr:uid="{00000000-0005-0000-0000-0000E9800000}"/>
    <cellStyle name="20% - Accent1 4 2 2 6 2 4 2 3" xfId="33187" xr:uid="{00000000-0005-0000-0000-0000EA800000}"/>
    <cellStyle name="20% - Accent1 4 2 2 6 2 4 3" xfId="33188" xr:uid="{00000000-0005-0000-0000-0000EB800000}"/>
    <cellStyle name="20% - Accent1 4 2 2 6 2 4 3 2" xfId="33189" xr:uid="{00000000-0005-0000-0000-0000EC800000}"/>
    <cellStyle name="20% - Accent1 4 2 2 6 2 4 4" xfId="33190" xr:uid="{00000000-0005-0000-0000-0000ED800000}"/>
    <cellStyle name="20% - Accent1 4 2 2 6 2 5" xfId="33191" xr:uid="{00000000-0005-0000-0000-0000EE800000}"/>
    <cellStyle name="20% - Accent1 4 2 2 6 2 5 2" xfId="33192" xr:uid="{00000000-0005-0000-0000-0000EF800000}"/>
    <cellStyle name="20% - Accent1 4 2 2 6 2 5 2 2" xfId="33193" xr:uid="{00000000-0005-0000-0000-0000F0800000}"/>
    <cellStyle name="20% - Accent1 4 2 2 6 2 5 3" xfId="33194" xr:uid="{00000000-0005-0000-0000-0000F1800000}"/>
    <cellStyle name="20% - Accent1 4 2 2 6 2 6" xfId="33195" xr:uid="{00000000-0005-0000-0000-0000F2800000}"/>
    <cellStyle name="20% - Accent1 4 2 2 6 2 6 2" xfId="33196" xr:uid="{00000000-0005-0000-0000-0000F3800000}"/>
    <cellStyle name="20% - Accent1 4 2 2 6 2 6 2 2" xfId="33197" xr:uid="{00000000-0005-0000-0000-0000F4800000}"/>
    <cellStyle name="20% - Accent1 4 2 2 6 2 6 3" xfId="33198" xr:uid="{00000000-0005-0000-0000-0000F5800000}"/>
    <cellStyle name="20% - Accent1 4 2 2 6 2 7" xfId="33199" xr:uid="{00000000-0005-0000-0000-0000F6800000}"/>
    <cellStyle name="20% - Accent1 4 2 2 6 2 7 2" xfId="33200" xr:uid="{00000000-0005-0000-0000-0000F7800000}"/>
    <cellStyle name="20% - Accent1 4 2 2 6 2 8" xfId="33201" xr:uid="{00000000-0005-0000-0000-0000F8800000}"/>
    <cellStyle name="20% - Accent1 4 2 2 6 2 8 2" xfId="33202" xr:uid="{00000000-0005-0000-0000-0000F9800000}"/>
    <cellStyle name="20% - Accent1 4 2 2 6 2 9" xfId="33203" xr:uid="{00000000-0005-0000-0000-0000FA800000}"/>
    <cellStyle name="20% - Accent1 4 2 2 6 3" xfId="33204" xr:uid="{00000000-0005-0000-0000-0000FB800000}"/>
    <cellStyle name="20% - Accent1 4 2 2 6 3 2" xfId="33205" xr:uid="{00000000-0005-0000-0000-0000FC800000}"/>
    <cellStyle name="20% - Accent1 4 2 2 6 3 2 2" xfId="33206" xr:uid="{00000000-0005-0000-0000-0000FD800000}"/>
    <cellStyle name="20% - Accent1 4 2 2 6 3 2 2 2" xfId="33207" xr:uid="{00000000-0005-0000-0000-0000FE800000}"/>
    <cellStyle name="20% - Accent1 4 2 2 6 3 2 2 2 2" xfId="33208" xr:uid="{00000000-0005-0000-0000-0000FF800000}"/>
    <cellStyle name="20% - Accent1 4 2 2 6 3 2 2 3" xfId="33209" xr:uid="{00000000-0005-0000-0000-000000810000}"/>
    <cellStyle name="20% - Accent1 4 2 2 6 3 2 3" xfId="33210" xr:uid="{00000000-0005-0000-0000-000001810000}"/>
    <cellStyle name="20% - Accent1 4 2 2 6 3 2 3 2" xfId="33211" xr:uid="{00000000-0005-0000-0000-000002810000}"/>
    <cellStyle name="20% - Accent1 4 2 2 6 3 2 4" xfId="33212" xr:uid="{00000000-0005-0000-0000-000003810000}"/>
    <cellStyle name="20% - Accent1 4 2 2 6 3 3" xfId="33213" xr:uid="{00000000-0005-0000-0000-000004810000}"/>
    <cellStyle name="20% - Accent1 4 2 2 6 3 3 2" xfId="33214" xr:uid="{00000000-0005-0000-0000-000005810000}"/>
    <cellStyle name="20% - Accent1 4 2 2 6 3 3 2 2" xfId="33215" xr:uid="{00000000-0005-0000-0000-000006810000}"/>
    <cellStyle name="20% - Accent1 4 2 2 6 3 3 2 2 2" xfId="33216" xr:uid="{00000000-0005-0000-0000-000007810000}"/>
    <cellStyle name="20% - Accent1 4 2 2 6 3 3 2 3" xfId="33217" xr:uid="{00000000-0005-0000-0000-000008810000}"/>
    <cellStyle name="20% - Accent1 4 2 2 6 3 3 3" xfId="33218" xr:uid="{00000000-0005-0000-0000-000009810000}"/>
    <cellStyle name="20% - Accent1 4 2 2 6 3 3 3 2" xfId="33219" xr:uid="{00000000-0005-0000-0000-00000A810000}"/>
    <cellStyle name="20% - Accent1 4 2 2 6 3 3 4" xfId="33220" xr:uid="{00000000-0005-0000-0000-00000B810000}"/>
    <cellStyle name="20% - Accent1 4 2 2 6 3 4" xfId="33221" xr:uid="{00000000-0005-0000-0000-00000C810000}"/>
    <cellStyle name="20% - Accent1 4 2 2 6 3 4 2" xfId="33222" xr:uid="{00000000-0005-0000-0000-00000D810000}"/>
    <cellStyle name="20% - Accent1 4 2 2 6 3 4 2 2" xfId="33223" xr:uid="{00000000-0005-0000-0000-00000E810000}"/>
    <cellStyle name="20% - Accent1 4 2 2 6 3 4 2 2 2" xfId="33224" xr:uid="{00000000-0005-0000-0000-00000F810000}"/>
    <cellStyle name="20% - Accent1 4 2 2 6 3 4 2 3" xfId="33225" xr:uid="{00000000-0005-0000-0000-000010810000}"/>
    <cellStyle name="20% - Accent1 4 2 2 6 3 4 3" xfId="33226" xr:uid="{00000000-0005-0000-0000-000011810000}"/>
    <cellStyle name="20% - Accent1 4 2 2 6 3 4 3 2" xfId="33227" xr:uid="{00000000-0005-0000-0000-000012810000}"/>
    <cellStyle name="20% - Accent1 4 2 2 6 3 4 4" xfId="33228" xr:uid="{00000000-0005-0000-0000-000013810000}"/>
    <cellStyle name="20% - Accent1 4 2 2 6 3 5" xfId="33229" xr:uid="{00000000-0005-0000-0000-000014810000}"/>
    <cellStyle name="20% - Accent1 4 2 2 6 3 5 2" xfId="33230" xr:uid="{00000000-0005-0000-0000-000015810000}"/>
    <cellStyle name="20% - Accent1 4 2 2 6 3 5 2 2" xfId="33231" xr:uid="{00000000-0005-0000-0000-000016810000}"/>
    <cellStyle name="20% - Accent1 4 2 2 6 3 5 3" xfId="33232" xr:uid="{00000000-0005-0000-0000-000017810000}"/>
    <cellStyle name="20% - Accent1 4 2 2 6 3 6" xfId="33233" xr:uid="{00000000-0005-0000-0000-000018810000}"/>
    <cellStyle name="20% - Accent1 4 2 2 6 3 6 2" xfId="33234" xr:uid="{00000000-0005-0000-0000-000019810000}"/>
    <cellStyle name="20% - Accent1 4 2 2 6 3 6 2 2" xfId="33235" xr:uid="{00000000-0005-0000-0000-00001A810000}"/>
    <cellStyle name="20% - Accent1 4 2 2 6 3 6 3" xfId="33236" xr:uid="{00000000-0005-0000-0000-00001B810000}"/>
    <cellStyle name="20% - Accent1 4 2 2 6 3 7" xfId="33237" xr:uid="{00000000-0005-0000-0000-00001C810000}"/>
    <cellStyle name="20% - Accent1 4 2 2 6 3 7 2" xfId="33238" xr:uid="{00000000-0005-0000-0000-00001D810000}"/>
    <cellStyle name="20% - Accent1 4 2 2 6 3 8" xfId="33239" xr:uid="{00000000-0005-0000-0000-00001E810000}"/>
    <cellStyle name="20% - Accent1 4 2 2 6 3 8 2" xfId="33240" xr:uid="{00000000-0005-0000-0000-00001F810000}"/>
    <cellStyle name="20% - Accent1 4 2 2 6 3 9" xfId="33241" xr:uid="{00000000-0005-0000-0000-000020810000}"/>
    <cellStyle name="20% - Accent1 4 2 2 6 4" xfId="33242" xr:uid="{00000000-0005-0000-0000-000021810000}"/>
    <cellStyle name="20% - Accent1 4 2 2 6 4 2" xfId="33243" xr:uid="{00000000-0005-0000-0000-000022810000}"/>
    <cellStyle name="20% - Accent1 4 2 2 6 4 2 2" xfId="33244" xr:uid="{00000000-0005-0000-0000-000023810000}"/>
    <cellStyle name="20% - Accent1 4 2 2 6 4 2 2 2" xfId="33245" xr:uid="{00000000-0005-0000-0000-000024810000}"/>
    <cellStyle name="20% - Accent1 4 2 2 6 4 2 3" xfId="33246" xr:uid="{00000000-0005-0000-0000-000025810000}"/>
    <cellStyle name="20% - Accent1 4 2 2 6 4 3" xfId="33247" xr:uid="{00000000-0005-0000-0000-000026810000}"/>
    <cellStyle name="20% - Accent1 4 2 2 6 4 3 2" xfId="33248" xr:uid="{00000000-0005-0000-0000-000027810000}"/>
    <cellStyle name="20% - Accent1 4 2 2 6 4 4" xfId="33249" xr:uid="{00000000-0005-0000-0000-000028810000}"/>
    <cellStyle name="20% - Accent1 4 2 2 6 5" xfId="33250" xr:uid="{00000000-0005-0000-0000-000029810000}"/>
    <cellStyle name="20% - Accent1 4 2 2 6 5 2" xfId="33251" xr:uid="{00000000-0005-0000-0000-00002A810000}"/>
    <cellStyle name="20% - Accent1 4 2 2 6 5 2 2" xfId="33252" xr:uid="{00000000-0005-0000-0000-00002B810000}"/>
    <cellStyle name="20% - Accent1 4 2 2 6 5 2 2 2" xfId="33253" xr:uid="{00000000-0005-0000-0000-00002C810000}"/>
    <cellStyle name="20% - Accent1 4 2 2 6 5 2 3" xfId="33254" xr:uid="{00000000-0005-0000-0000-00002D810000}"/>
    <cellStyle name="20% - Accent1 4 2 2 6 5 3" xfId="33255" xr:uid="{00000000-0005-0000-0000-00002E810000}"/>
    <cellStyle name="20% - Accent1 4 2 2 6 5 3 2" xfId="33256" xr:uid="{00000000-0005-0000-0000-00002F810000}"/>
    <cellStyle name="20% - Accent1 4 2 2 6 5 4" xfId="33257" xr:uid="{00000000-0005-0000-0000-000030810000}"/>
    <cellStyle name="20% - Accent1 4 2 2 6 6" xfId="33258" xr:uid="{00000000-0005-0000-0000-000031810000}"/>
    <cellStyle name="20% - Accent1 4 2 2 6 6 2" xfId="33259" xr:uid="{00000000-0005-0000-0000-000032810000}"/>
    <cellStyle name="20% - Accent1 4 2 2 6 6 2 2" xfId="33260" xr:uid="{00000000-0005-0000-0000-000033810000}"/>
    <cellStyle name="20% - Accent1 4 2 2 6 6 2 2 2" xfId="33261" xr:uid="{00000000-0005-0000-0000-000034810000}"/>
    <cellStyle name="20% - Accent1 4 2 2 6 6 2 3" xfId="33262" xr:uid="{00000000-0005-0000-0000-000035810000}"/>
    <cellStyle name="20% - Accent1 4 2 2 6 6 3" xfId="33263" xr:uid="{00000000-0005-0000-0000-000036810000}"/>
    <cellStyle name="20% - Accent1 4 2 2 6 6 3 2" xfId="33264" xr:uid="{00000000-0005-0000-0000-000037810000}"/>
    <cellStyle name="20% - Accent1 4 2 2 6 6 4" xfId="33265" xr:uid="{00000000-0005-0000-0000-000038810000}"/>
    <cellStyle name="20% - Accent1 4 2 2 6 7" xfId="33266" xr:uid="{00000000-0005-0000-0000-000039810000}"/>
    <cellStyle name="20% - Accent1 4 2 2 6 7 2" xfId="33267" xr:uid="{00000000-0005-0000-0000-00003A810000}"/>
    <cellStyle name="20% - Accent1 4 2 2 6 7 2 2" xfId="33268" xr:uid="{00000000-0005-0000-0000-00003B810000}"/>
    <cellStyle name="20% - Accent1 4 2 2 6 7 3" xfId="33269" xr:uid="{00000000-0005-0000-0000-00003C810000}"/>
    <cellStyle name="20% - Accent1 4 2 2 6 8" xfId="33270" xr:uid="{00000000-0005-0000-0000-00003D810000}"/>
    <cellStyle name="20% - Accent1 4 2 2 6 8 2" xfId="33271" xr:uid="{00000000-0005-0000-0000-00003E810000}"/>
    <cellStyle name="20% - Accent1 4 2 2 6 8 2 2" xfId="33272" xr:uid="{00000000-0005-0000-0000-00003F810000}"/>
    <cellStyle name="20% - Accent1 4 2 2 6 8 3" xfId="33273" xr:uid="{00000000-0005-0000-0000-000040810000}"/>
    <cellStyle name="20% - Accent1 4 2 2 6 9" xfId="33274" xr:uid="{00000000-0005-0000-0000-000041810000}"/>
    <cellStyle name="20% - Accent1 4 2 2 6 9 2" xfId="33275" xr:uid="{00000000-0005-0000-0000-000042810000}"/>
    <cellStyle name="20% - Accent1 4 2 2 7" xfId="33276" xr:uid="{00000000-0005-0000-0000-000043810000}"/>
    <cellStyle name="20% - Accent1 4 2 2 7 2" xfId="33277" xr:uid="{00000000-0005-0000-0000-000044810000}"/>
    <cellStyle name="20% - Accent1 4 2 2 7 2 2" xfId="33278" xr:uid="{00000000-0005-0000-0000-000045810000}"/>
    <cellStyle name="20% - Accent1 4 2 2 7 2 2 2" xfId="33279" xr:uid="{00000000-0005-0000-0000-000046810000}"/>
    <cellStyle name="20% - Accent1 4 2 2 7 2 2 2 2" xfId="33280" xr:uid="{00000000-0005-0000-0000-000047810000}"/>
    <cellStyle name="20% - Accent1 4 2 2 7 2 2 3" xfId="33281" xr:uid="{00000000-0005-0000-0000-000048810000}"/>
    <cellStyle name="20% - Accent1 4 2 2 7 2 3" xfId="33282" xr:uid="{00000000-0005-0000-0000-000049810000}"/>
    <cellStyle name="20% - Accent1 4 2 2 7 2 3 2" xfId="33283" xr:uid="{00000000-0005-0000-0000-00004A810000}"/>
    <cellStyle name="20% - Accent1 4 2 2 7 2 4" xfId="33284" xr:uid="{00000000-0005-0000-0000-00004B810000}"/>
    <cellStyle name="20% - Accent1 4 2 2 7 3" xfId="33285" xr:uid="{00000000-0005-0000-0000-00004C810000}"/>
    <cellStyle name="20% - Accent1 4 2 2 7 3 2" xfId="33286" xr:uid="{00000000-0005-0000-0000-00004D810000}"/>
    <cellStyle name="20% - Accent1 4 2 2 7 3 2 2" xfId="33287" xr:uid="{00000000-0005-0000-0000-00004E810000}"/>
    <cellStyle name="20% - Accent1 4 2 2 7 3 2 2 2" xfId="33288" xr:uid="{00000000-0005-0000-0000-00004F810000}"/>
    <cellStyle name="20% - Accent1 4 2 2 7 3 2 3" xfId="33289" xr:uid="{00000000-0005-0000-0000-000050810000}"/>
    <cellStyle name="20% - Accent1 4 2 2 7 3 3" xfId="33290" xr:uid="{00000000-0005-0000-0000-000051810000}"/>
    <cellStyle name="20% - Accent1 4 2 2 7 3 3 2" xfId="33291" xr:uid="{00000000-0005-0000-0000-000052810000}"/>
    <cellStyle name="20% - Accent1 4 2 2 7 3 4" xfId="33292" xr:uid="{00000000-0005-0000-0000-000053810000}"/>
    <cellStyle name="20% - Accent1 4 2 2 7 4" xfId="33293" xr:uid="{00000000-0005-0000-0000-000054810000}"/>
    <cellStyle name="20% - Accent1 4 2 2 7 4 2" xfId="33294" xr:uid="{00000000-0005-0000-0000-000055810000}"/>
    <cellStyle name="20% - Accent1 4 2 2 7 4 2 2" xfId="33295" xr:uid="{00000000-0005-0000-0000-000056810000}"/>
    <cellStyle name="20% - Accent1 4 2 2 7 4 2 2 2" xfId="33296" xr:uid="{00000000-0005-0000-0000-000057810000}"/>
    <cellStyle name="20% - Accent1 4 2 2 7 4 2 3" xfId="33297" xr:uid="{00000000-0005-0000-0000-000058810000}"/>
    <cellStyle name="20% - Accent1 4 2 2 7 4 3" xfId="33298" xr:uid="{00000000-0005-0000-0000-000059810000}"/>
    <cellStyle name="20% - Accent1 4 2 2 7 4 3 2" xfId="33299" xr:uid="{00000000-0005-0000-0000-00005A810000}"/>
    <cellStyle name="20% - Accent1 4 2 2 7 4 4" xfId="33300" xr:uid="{00000000-0005-0000-0000-00005B810000}"/>
    <cellStyle name="20% - Accent1 4 2 2 7 5" xfId="33301" xr:uid="{00000000-0005-0000-0000-00005C810000}"/>
    <cellStyle name="20% - Accent1 4 2 2 7 5 2" xfId="33302" xr:uid="{00000000-0005-0000-0000-00005D810000}"/>
    <cellStyle name="20% - Accent1 4 2 2 7 5 2 2" xfId="33303" xr:uid="{00000000-0005-0000-0000-00005E810000}"/>
    <cellStyle name="20% - Accent1 4 2 2 7 5 3" xfId="33304" xr:uid="{00000000-0005-0000-0000-00005F810000}"/>
    <cellStyle name="20% - Accent1 4 2 2 7 6" xfId="33305" xr:uid="{00000000-0005-0000-0000-000060810000}"/>
    <cellStyle name="20% - Accent1 4 2 2 7 6 2" xfId="33306" xr:uid="{00000000-0005-0000-0000-000061810000}"/>
    <cellStyle name="20% - Accent1 4 2 2 7 6 2 2" xfId="33307" xr:uid="{00000000-0005-0000-0000-000062810000}"/>
    <cellStyle name="20% - Accent1 4 2 2 7 6 3" xfId="33308" xr:uid="{00000000-0005-0000-0000-000063810000}"/>
    <cellStyle name="20% - Accent1 4 2 2 7 7" xfId="33309" xr:uid="{00000000-0005-0000-0000-000064810000}"/>
    <cellStyle name="20% - Accent1 4 2 2 7 7 2" xfId="33310" xr:uid="{00000000-0005-0000-0000-000065810000}"/>
    <cellStyle name="20% - Accent1 4 2 2 7 8" xfId="33311" xr:uid="{00000000-0005-0000-0000-000066810000}"/>
    <cellStyle name="20% - Accent1 4 2 2 7 8 2" xfId="33312" xr:uid="{00000000-0005-0000-0000-000067810000}"/>
    <cellStyle name="20% - Accent1 4 2 2 7 9" xfId="33313" xr:uid="{00000000-0005-0000-0000-000068810000}"/>
    <cellStyle name="20% - Accent1 4 2 2 8" xfId="33314" xr:uid="{00000000-0005-0000-0000-000069810000}"/>
    <cellStyle name="20% - Accent1 4 2 2 8 2" xfId="33315" xr:uid="{00000000-0005-0000-0000-00006A810000}"/>
    <cellStyle name="20% - Accent1 4 2 2 8 2 2" xfId="33316" xr:uid="{00000000-0005-0000-0000-00006B810000}"/>
    <cellStyle name="20% - Accent1 4 2 2 8 2 2 2" xfId="33317" xr:uid="{00000000-0005-0000-0000-00006C810000}"/>
    <cellStyle name="20% - Accent1 4 2 2 8 2 2 2 2" xfId="33318" xr:uid="{00000000-0005-0000-0000-00006D810000}"/>
    <cellStyle name="20% - Accent1 4 2 2 8 2 2 3" xfId="33319" xr:uid="{00000000-0005-0000-0000-00006E810000}"/>
    <cellStyle name="20% - Accent1 4 2 2 8 2 3" xfId="33320" xr:uid="{00000000-0005-0000-0000-00006F810000}"/>
    <cellStyle name="20% - Accent1 4 2 2 8 2 3 2" xfId="33321" xr:uid="{00000000-0005-0000-0000-000070810000}"/>
    <cellStyle name="20% - Accent1 4 2 2 8 2 4" xfId="33322" xr:uid="{00000000-0005-0000-0000-000071810000}"/>
    <cellStyle name="20% - Accent1 4 2 2 8 3" xfId="33323" xr:uid="{00000000-0005-0000-0000-000072810000}"/>
    <cellStyle name="20% - Accent1 4 2 2 8 3 2" xfId="33324" xr:uid="{00000000-0005-0000-0000-000073810000}"/>
    <cellStyle name="20% - Accent1 4 2 2 8 3 2 2" xfId="33325" xr:uid="{00000000-0005-0000-0000-000074810000}"/>
    <cellStyle name="20% - Accent1 4 2 2 8 3 2 2 2" xfId="33326" xr:uid="{00000000-0005-0000-0000-000075810000}"/>
    <cellStyle name="20% - Accent1 4 2 2 8 3 2 3" xfId="33327" xr:uid="{00000000-0005-0000-0000-000076810000}"/>
    <cellStyle name="20% - Accent1 4 2 2 8 3 3" xfId="33328" xr:uid="{00000000-0005-0000-0000-000077810000}"/>
    <cellStyle name="20% - Accent1 4 2 2 8 3 3 2" xfId="33329" xr:uid="{00000000-0005-0000-0000-000078810000}"/>
    <cellStyle name="20% - Accent1 4 2 2 8 3 4" xfId="33330" xr:uid="{00000000-0005-0000-0000-000079810000}"/>
    <cellStyle name="20% - Accent1 4 2 2 8 4" xfId="33331" xr:uid="{00000000-0005-0000-0000-00007A810000}"/>
    <cellStyle name="20% - Accent1 4 2 2 8 4 2" xfId="33332" xr:uid="{00000000-0005-0000-0000-00007B810000}"/>
    <cellStyle name="20% - Accent1 4 2 2 8 4 2 2" xfId="33333" xr:uid="{00000000-0005-0000-0000-00007C810000}"/>
    <cellStyle name="20% - Accent1 4 2 2 8 4 2 2 2" xfId="33334" xr:uid="{00000000-0005-0000-0000-00007D810000}"/>
    <cellStyle name="20% - Accent1 4 2 2 8 4 2 3" xfId="33335" xr:uid="{00000000-0005-0000-0000-00007E810000}"/>
    <cellStyle name="20% - Accent1 4 2 2 8 4 3" xfId="33336" xr:uid="{00000000-0005-0000-0000-00007F810000}"/>
    <cellStyle name="20% - Accent1 4 2 2 8 4 3 2" xfId="33337" xr:uid="{00000000-0005-0000-0000-000080810000}"/>
    <cellStyle name="20% - Accent1 4 2 2 8 4 4" xfId="33338" xr:uid="{00000000-0005-0000-0000-000081810000}"/>
    <cellStyle name="20% - Accent1 4 2 2 8 5" xfId="33339" xr:uid="{00000000-0005-0000-0000-000082810000}"/>
    <cellStyle name="20% - Accent1 4 2 2 8 5 2" xfId="33340" xr:uid="{00000000-0005-0000-0000-000083810000}"/>
    <cellStyle name="20% - Accent1 4 2 2 8 5 2 2" xfId="33341" xr:uid="{00000000-0005-0000-0000-000084810000}"/>
    <cellStyle name="20% - Accent1 4 2 2 8 5 3" xfId="33342" xr:uid="{00000000-0005-0000-0000-000085810000}"/>
    <cellStyle name="20% - Accent1 4 2 2 8 6" xfId="33343" xr:uid="{00000000-0005-0000-0000-000086810000}"/>
    <cellStyle name="20% - Accent1 4 2 2 8 6 2" xfId="33344" xr:uid="{00000000-0005-0000-0000-000087810000}"/>
    <cellStyle name="20% - Accent1 4 2 2 8 6 2 2" xfId="33345" xr:uid="{00000000-0005-0000-0000-000088810000}"/>
    <cellStyle name="20% - Accent1 4 2 2 8 6 3" xfId="33346" xr:uid="{00000000-0005-0000-0000-000089810000}"/>
    <cellStyle name="20% - Accent1 4 2 2 8 7" xfId="33347" xr:uid="{00000000-0005-0000-0000-00008A810000}"/>
    <cellStyle name="20% - Accent1 4 2 2 8 7 2" xfId="33348" xr:uid="{00000000-0005-0000-0000-00008B810000}"/>
    <cellStyle name="20% - Accent1 4 2 2 8 8" xfId="33349" xr:uid="{00000000-0005-0000-0000-00008C810000}"/>
    <cellStyle name="20% - Accent1 4 2 2 8 8 2" xfId="33350" xr:uid="{00000000-0005-0000-0000-00008D810000}"/>
    <cellStyle name="20% - Accent1 4 2 2 8 9" xfId="33351" xr:uid="{00000000-0005-0000-0000-00008E810000}"/>
    <cellStyle name="20% - Accent1 4 2 2 9" xfId="33352" xr:uid="{00000000-0005-0000-0000-00008F810000}"/>
    <cellStyle name="20% - Accent1 4 2 2 9 2" xfId="33353" xr:uid="{00000000-0005-0000-0000-000090810000}"/>
    <cellStyle name="20% - Accent1 4 2 2 9 2 2" xfId="33354" xr:uid="{00000000-0005-0000-0000-000091810000}"/>
    <cellStyle name="20% - Accent1 4 2 2 9 2 2 2" xfId="33355" xr:uid="{00000000-0005-0000-0000-000092810000}"/>
    <cellStyle name="20% - Accent1 4 2 2 9 2 3" xfId="33356" xr:uid="{00000000-0005-0000-0000-000093810000}"/>
    <cellStyle name="20% - Accent1 4 2 2 9 3" xfId="33357" xr:uid="{00000000-0005-0000-0000-000094810000}"/>
    <cellStyle name="20% - Accent1 4 2 2 9 3 2" xfId="33358" xr:uid="{00000000-0005-0000-0000-000095810000}"/>
    <cellStyle name="20% - Accent1 4 2 2 9 4" xfId="33359" xr:uid="{00000000-0005-0000-0000-000096810000}"/>
    <cellStyle name="20% - Accent1 4 2 20" xfId="33360" xr:uid="{00000000-0005-0000-0000-000097810000}"/>
    <cellStyle name="20% - Accent1 4 2 3" xfId="33361" xr:uid="{00000000-0005-0000-0000-000098810000}"/>
    <cellStyle name="20% - Accent1 4 2 3 10" xfId="33362" xr:uid="{00000000-0005-0000-0000-000099810000}"/>
    <cellStyle name="20% - Accent1 4 2 3 10 2" xfId="33363" xr:uid="{00000000-0005-0000-0000-00009A810000}"/>
    <cellStyle name="20% - Accent1 4 2 3 10 2 2" xfId="33364" xr:uid="{00000000-0005-0000-0000-00009B810000}"/>
    <cellStyle name="20% - Accent1 4 2 3 10 2 2 2" xfId="33365" xr:uid="{00000000-0005-0000-0000-00009C810000}"/>
    <cellStyle name="20% - Accent1 4 2 3 10 2 3" xfId="33366" xr:uid="{00000000-0005-0000-0000-00009D810000}"/>
    <cellStyle name="20% - Accent1 4 2 3 10 3" xfId="33367" xr:uid="{00000000-0005-0000-0000-00009E810000}"/>
    <cellStyle name="20% - Accent1 4 2 3 10 3 2" xfId="33368" xr:uid="{00000000-0005-0000-0000-00009F810000}"/>
    <cellStyle name="20% - Accent1 4 2 3 10 4" xfId="33369" xr:uid="{00000000-0005-0000-0000-0000A0810000}"/>
    <cellStyle name="20% - Accent1 4 2 3 11" xfId="33370" xr:uid="{00000000-0005-0000-0000-0000A1810000}"/>
    <cellStyle name="20% - Accent1 4 2 3 11 2" xfId="33371" xr:uid="{00000000-0005-0000-0000-0000A2810000}"/>
    <cellStyle name="20% - Accent1 4 2 3 11 2 2" xfId="33372" xr:uid="{00000000-0005-0000-0000-0000A3810000}"/>
    <cellStyle name="20% - Accent1 4 2 3 11 2 2 2" xfId="33373" xr:uid="{00000000-0005-0000-0000-0000A4810000}"/>
    <cellStyle name="20% - Accent1 4 2 3 11 2 3" xfId="33374" xr:uid="{00000000-0005-0000-0000-0000A5810000}"/>
    <cellStyle name="20% - Accent1 4 2 3 11 3" xfId="33375" xr:uid="{00000000-0005-0000-0000-0000A6810000}"/>
    <cellStyle name="20% - Accent1 4 2 3 11 3 2" xfId="33376" xr:uid="{00000000-0005-0000-0000-0000A7810000}"/>
    <cellStyle name="20% - Accent1 4 2 3 11 4" xfId="33377" xr:uid="{00000000-0005-0000-0000-0000A8810000}"/>
    <cellStyle name="20% - Accent1 4 2 3 12" xfId="33378" xr:uid="{00000000-0005-0000-0000-0000A9810000}"/>
    <cellStyle name="20% - Accent1 4 2 3 12 2" xfId="33379" xr:uid="{00000000-0005-0000-0000-0000AA810000}"/>
    <cellStyle name="20% - Accent1 4 2 3 12 2 2" xfId="33380" xr:uid="{00000000-0005-0000-0000-0000AB810000}"/>
    <cellStyle name="20% - Accent1 4 2 3 12 3" xfId="33381" xr:uid="{00000000-0005-0000-0000-0000AC810000}"/>
    <cellStyle name="20% - Accent1 4 2 3 13" xfId="33382" xr:uid="{00000000-0005-0000-0000-0000AD810000}"/>
    <cellStyle name="20% - Accent1 4 2 3 13 2" xfId="33383" xr:uid="{00000000-0005-0000-0000-0000AE810000}"/>
    <cellStyle name="20% - Accent1 4 2 3 13 2 2" xfId="33384" xr:uid="{00000000-0005-0000-0000-0000AF810000}"/>
    <cellStyle name="20% - Accent1 4 2 3 13 3" xfId="33385" xr:uid="{00000000-0005-0000-0000-0000B0810000}"/>
    <cellStyle name="20% - Accent1 4 2 3 14" xfId="33386" xr:uid="{00000000-0005-0000-0000-0000B1810000}"/>
    <cellStyle name="20% - Accent1 4 2 3 14 2" xfId="33387" xr:uid="{00000000-0005-0000-0000-0000B2810000}"/>
    <cellStyle name="20% - Accent1 4 2 3 15" xfId="33388" xr:uid="{00000000-0005-0000-0000-0000B3810000}"/>
    <cellStyle name="20% - Accent1 4 2 3 15 2" xfId="33389" xr:uid="{00000000-0005-0000-0000-0000B4810000}"/>
    <cellStyle name="20% - Accent1 4 2 3 16" xfId="33390" xr:uid="{00000000-0005-0000-0000-0000B5810000}"/>
    <cellStyle name="20% - Accent1 4 2 3 2" xfId="33391" xr:uid="{00000000-0005-0000-0000-0000B6810000}"/>
    <cellStyle name="20% - Accent1 4 2 3 2 10" xfId="33392" xr:uid="{00000000-0005-0000-0000-0000B7810000}"/>
    <cellStyle name="20% - Accent1 4 2 3 2 10 2" xfId="33393" xr:uid="{00000000-0005-0000-0000-0000B8810000}"/>
    <cellStyle name="20% - Accent1 4 2 3 2 10 2 2" xfId="33394" xr:uid="{00000000-0005-0000-0000-0000B9810000}"/>
    <cellStyle name="20% - Accent1 4 2 3 2 10 2 2 2" xfId="33395" xr:uid="{00000000-0005-0000-0000-0000BA810000}"/>
    <cellStyle name="20% - Accent1 4 2 3 2 10 2 3" xfId="33396" xr:uid="{00000000-0005-0000-0000-0000BB810000}"/>
    <cellStyle name="20% - Accent1 4 2 3 2 10 3" xfId="33397" xr:uid="{00000000-0005-0000-0000-0000BC810000}"/>
    <cellStyle name="20% - Accent1 4 2 3 2 10 3 2" xfId="33398" xr:uid="{00000000-0005-0000-0000-0000BD810000}"/>
    <cellStyle name="20% - Accent1 4 2 3 2 10 4" xfId="33399" xr:uid="{00000000-0005-0000-0000-0000BE810000}"/>
    <cellStyle name="20% - Accent1 4 2 3 2 11" xfId="33400" xr:uid="{00000000-0005-0000-0000-0000BF810000}"/>
    <cellStyle name="20% - Accent1 4 2 3 2 11 2" xfId="33401" xr:uid="{00000000-0005-0000-0000-0000C0810000}"/>
    <cellStyle name="20% - Accent1 4 2 3 2 11 2 2" xfId="33402" xr:uid="{00000000-0005-0000-0000-0000C1810000}"/>
    <cellStyle name="20% - Accent1 4 2 3 2 11 3" xfId="33403" xr:uid="{00000000-0005-0000-0000-0000C2810000}"/>
    <cellStyle name="20% - Accent1 4 2 3 2 12" xfId="33404" xr:uid="{00000000-0005-0000-0000-0000C3810000}"/>
    <cellStyle name="20% - Accent1 4 2 3 2 12 2" xfId="33405" xr:uid="{00000000-0005-0000-0000-0000C4810000}"/>
    <cellStyle name="20% - Accent1 4 2 3 2 12 2 2" xfId="33406" xr:uid="{00000000-0005-0000-0000-0000C5810000}"/>
    <cellStyle name="20% - Accent1 4 2 3 2 12 3" xfId="33407" xr:uid="{00000000-0005-0000-0000-0000C6810000}"/>
    <cellStyle name="20% - Accent1 4 2 3 2 13" xfId="33408" xr:uid="{00000000-0005-0000-0000-0000C7810000}"/>
    <cellStyle name="20% - Accent1 4 2 3 2 13 2" xfId="33409" xr:uid="{00000000-0005-0000-0000-0000C8810000}"/>
    <cellStyle name="20% - Accent1 4 2 3 2 14" xfId="33410" xr:uid="{00000000-0005-0000-0000-0000C9810000}"/>
    <cellStyle name="20% - Accent1 4 2 3 2 14 2" xfId="33411" xr:uid="{00000000-0005-0000-0000-0000CA810000}"/>
    <cellStyle name="20% - Accent1 4 2 3 2 15" xfId="33412" xr:uid="{00000000-0005-0000-0000-0000CB810000}"/>
    <cellStyle name="20% - Accent1 4 2 3 2 2" xfId="33413" xr:uid="{00000000-0005-0000-0000-0000CC810000}"/>
    <cellStyle name="20% - Accent1 4 2 3 2 2 10" xfId="33414" xr:uid="{00000000-0005-0000-0000-0000CD810000}"/>
    <cellStyle name="20% - Accent1 4 2 3 2 2 10 2" xfId="33415" xr:uid="{00000000-0005-0000-0000-0000CE810000}"/>
    <cellStyle name="20% - Accent1 4 2 3 2 2 10 2 2" xfId="33416" xr:uid="{00000000-0005-0000-0000-0000CF810000}"/>
    <cellStyle name="20% - Accent1 4 2 3 2 2 10 3" xfId="33417" xr:uid="{00000000-0005-0000-0000-0000D0810000}"/>
    <cellStyle name="20% - Accent1 4 2 3 2 2 11" xfId="33418" xr:uid="{00000000-0005-0000-0000-0000D1810000}"/>
    <cellStyle name="20% - Accent1 4 2 3 2 2 11 2" xfId="33419" xr:uid="{00000000-0005-0000-0000-0000D2810000}"/>
    <cellStyle name="20% - Accent1 4 2 3 2 2 11 2 2" xfId="33420" xr:uid="{00000000-0005-0000-0000-0000D3810000}"/>
    <cellStyle name="20% - Accent1 4 2 3 2 2 11 3" xfId="33421" xr:uid="{00000000-0005-0000-0000-0000D4810000}"/>
    <cellStyle name="20% - Accent1 4 2 3 2 2 12" xfId="33422" xr:uid="{00000000-0005-0000-0000-0000D5810000}"/>
    <cellStyle name="20% - Accent1 4 2 3 2 2 12 2" xfId="33423" xr:uid="{00000000-0005-0000-0000-0000D6810000}"/>
    <cellStyle name="20% - Accent1 4 2 3 2 2 13" xfId="33424" xr:uid="{00000000-0005-0000-0000-0000D7810000}"/>
    <cellStyle name="20% - Accent1 4 2 3 2 2 13 2" xfId="33425" xr:uid="{00000000-0005-0000-0000-0000D8810000}"/>
    <cellStyle name="20% - Accent1 4 2 3 2 2 14" xfId="33426" xr:uid="{00000000-0005-0000-0000-0000D9810000}"/>
    <cellStyle name="20% - Accent1 4 2 3 2 2 2" xfId="33427" xr:uid="{00000000-0005-0000-0000-0000DA810000}"/>
    <cellStyle name="20% - Accent1 4 2 3 2 2 2 10" xfId="33428" xr:uid="{00000000-0005-0000-0000-0000DB810000}"/>
    <cellStyle name="20% - Accent1 4 2 3 2 2 2 10 2" xfId="33429" xr:uid="{00000000-0005-0000-0000-0000DC810000}"/>
    <cellStyle name="20% - Accent1 4 2 3 2 2 2 11" xfId="33430" xr:uid="{00000000-0005-0000-0000-0000DD810000}"/>
    <cellStyle name="20% - Accent1 4 2 3 2 2 2 2" xfId="33431" xr:uid="{00000000-0005-0000-0000-0000DE810000}"/>
    <cellStyle name="20% - Accent1 4 2 3 2 2 2 2 2" xfId="33432" xr:uid="{00000000-0005-0000-0000-0000DF810000}"/>
    <cellStyle name="20% - Accent1 4 2 3 2 2 2 2 2 2" xfId="33433" xr:uid="{00000000-0005-0000-0000-0000E0810000}"/>
    <cellStyle name="20% - Accent1 4 2 3 2 2 2 2 2 2 2" xfId="33434" xr:uid="{00000000-0005-0000-0000-0000E1810000}"/>
    <cellStyle name="20% - Accent1 4 2 3 2 2 2 2 2 2 2 2" xfId="33435" xr:uid="{00000000-0005-0000-0000-0000E2810000}"/>
    <cellStyle name="20% - Accent1 4 2 3 2 2 2 2 2 2 3" xfId="33436" xr:uid="{00000000-0005-0000-0000-0000E3810000}"/>
    <cellStyle name="20% - Accent1 4 2 3 2 2 2 2 2 3" xfId="33437" xr:uid="{00000000-0005-0000-0000-0000E4810000}"/>
    <cellStyle name="20% - Accent1 4 2 3 2 2 2 2 2 3 2" xfId="33438" xr:uid="{00000000-0005-0000-0000-0000E5810000}"/>
    <cellStyle name="20% - Accent1 4 2 3 2 2 2 2 2 4" xfId="33439" xr:uid="{00000000-0005-0000-0000-0000E6810000}"/>
    <cellStyle name="20% - Accent1 4 2 3 2 2 2 2 3" xfId="33440" xr:uid="{00000000-0005-0000-0000-0000E7810000}"/>
    <cellStyle name="20% - Accent1 4 2 3 2 2 2 2 3 2" xfId="33441" xr:uid="{00000000-0005-0000-0000-0000E8810000}"/>
    <cellStyle name="20% - Accent1 4 2 3 2 2 2 2 3 2 2" xfId="33442" xr:uid="{00000000-0005-0000-0000-0000E9810000}"/>
    <cellStyle name="20% - Accent1 4 2 3 2 2 2 2 3 2 2 2" xfId="33443" xr:uid="{00000000-0005-0000-0000-0000EA810000}"/>
    <cellStyle name="20% - Accent1 4 2 3 2 2 2 2 3 2 3" xfId="33444" xr:uid="{00000000-0005-0000-0000-0000EB810000}"/>
    <cellStyle name="20% - Accent1 4 2 3 2 2 2 2 3 3" xfId="33445" xr:uid="{00000000-0005-0000-0000-0000EC810000}"/>
    <cellStyle name="20% - Accent1 4 2 3 2 2 2 2 3 3 2" xfId="33446" xr:uid="{00000000-0005-0000-0000-0000ED810000}"/>
    <cellStyle name="20% - Accent1 4 2 3 2 2 2 2 3 4" xfId="33447" xr:uid="{00000000-0005-0000-0000-0000EE810000}"/>
    <cellStyle name="20% - Accent1 4 2 3 2 2 2 2 4" xfId="33448" xr:uid="{00000000-0005-0000-0000-0000EF810000}"/>
    <cellStyle name="20% - Accent1 4 2 3 2 2 2 2 4 2" xfId="33449" xr:uid="{00000000-0005-0000-0000-0000F0810000}"/>
    <cellStyle name="20% - Accent1 4 2 3 2 2 2 2 4 2 2" xfId="33450" xr:uid="{00000000-0005-0000-0000-0000F1810000}"/>
    <cellStyle name="20% - Accent1 4 2 3 2 2 2 2 4 2 2 2" xfId="33451" xr:uid="{00000000-0005-0000-0000-0000F2810000}"/>
    <cellStyle name="20% - Accent1 4 2 3 2 2 2 2 4 2 3" xfId="33452" xr:uid="{00000000-0005-0000-0000-0000F3810000}"/>
    <cellStyle name="20% - Accent1 4 2 3 2 2 2 2 4 3" xfId="33453" xr:uid="{00000000-0005-0000-0000-0000F4810000}"/>
    <cellStyle name="20% - Accent1 4 2 3 2 2 2 2 4 3 2" xfId="33454" xr:uid="{00000000-0005-0000-0000-0000F5810000}"/>
    <cellStyle name="20% - Accent1 4 2 3 2 2 2 2 4 4" xfId="33455" xr:uid="{00000000-0005-0000-0000-0000F6810000}"/>
    <cellStyle name="20% - Accent1 4 2 3 2 2 2 2 5" xfId="33456" xr:uid="{00000000-0005-0000-0000-0000F7810000}"/>
    <cellStyle name="20% - Accent1 4 2 3 2 2 2 2 5 2" xfId="33457" xr:uid="{00000000-0005-0000-0000-0000F8810000}"/>
    <cellStyle name="20% - Accent1 4 2 3 2 2 2 2 5 2 2" xfId="33458" xr:uid="{00000000-0005-0000-0000-0000F9810000}"/>
    <cellStyle name="20% - Accent1 4 2 3 2 2 2 2 5 3" xfId="33459" xr:uid="{00000000-0005-0000-0000-0000FA810000}"/>
    <cellStyle name="20% - Accent1 4 2 3 2 2 2 2 6" xfId="33460" xr:uid="{00000000-0005-0000-0000-0000FB810000}"/>
    <cellStyle name="20% - Accent1 4 2 3 2 2 2 2 6 2" xfId="33461" xr:uid="{00000000-0005-0000-0000-0000FC810000}"/>
    <cellStyle name="20% - Accent1 4 2 3 2 2 2 2 6 2 2" xfId="33462" xr:uid="{00000000-0005-0000-0000-0000FD810000}"/>
    <cellStyle name="20% - Accent1 4 2 3 2 2 2 2 6 3" xfId="33463" xr:uid="{00000000-0005-0000-0000-0000FE810000}"/>
    <cellStyle name="20% - Accent1 4 2 3 2 2 2 2 7" xfId="33464" xr:uid="{00000000-0005-0000-0000-0000FF810000}"/>
    <cellStyle name="20% - Accent1 4 2 3 2 2 2 2 7 2" xfId="33465" xr:uid="{00000000-0005-0000-0000-000000820000}"/>
    <cellStyle name="20% - Accent1 4 2 3 2 2 2 2 8" xfId="33466" xr:uid="{00000000-0005-0000-0000-000001820000}"/>
    <cellStyle name="20% - Accent1 4 2 3 2 2 2 2 8 2" xfId="33467" xr:uid="{00000000-0005-0000-0000-000002820000}"/>
    <cellStyle name="20% - Accent1 4 2 3 2 2 2 2 9" xfId="33468" xr:uid="{00000000-0005-0000-0000-000003820000}"/>
    <cellStyle name="20% - Accent1 4 2 3 2 2 2 3" xfId="33469" xr:uid="{00000000-0005-0000-0000-000004820000}"/>
    <cellStyle name="20% - Accent1 4 2 3 2 2 2 3 2" xfId="33470" xr:uid="{00000000-0005-0000-0000-000005820000}"/>
    <cellStyle name="20% - Accent1 4 2 3 2 2 2 3 2 2" xfId="33471" xr:uid="{00000000-0005-0000-0000-000006820000}"/>
    <cellStyle name="20% - Accent1 4 2 3 2 2 2 3 2 2 2" xfId="33472" xr:uid="{00000000-0005-0000-0000-000007820000}"/>
    <cellStyle name="20% - Accent1 4 2 3 2 2 2 3 2 2 2 2" xfId="33473" xr:uid="{00000000-0005-0000-0000-000008820000}"/>
    <cellStyle name="20% - Accent1 4 2 3 2 2 2 3 2 2 3" xfId="33474" xr:uid="{00000000-0005-0000-0000-000009820000}"/>
    <cellStyle name="20% - Accent1 4 2 3 2 2 2 3 2 3" xfId="33475" xr:uid="{00000000-0005-0000-0000-00000A820000}"/>
    <cellStyle name="20% - Accent1 4 2 3 2 2 2 3 2 3 2" xfId="33476" xr:uid="{00000000-0005-0000-0000-00000B820000}"/>
    <cellStyle name="20% - Accent1 4 2 3 2 2 2 3 2 4" xfId="33477" xr:uid="{00000000-0005-0000-0000-00000C820000}"/>
    <cellStyle name="20% - Accent1 4 2 3 2 2 2 3 3" xfId="33478" xr:uid="{00000000-0005-0000-0000-00000D820000}"/>
    <cellStyle name="20% - Accent1 4 2 3 2 2 2 3 3 2" xfId="33479" xr:uid="{00000000-0005-0000-0000-00000E820000}"/>
    <cellStyle name="20% - Accent1 4 2 3 2 2 2 3 3 2 2" xfId="33480" xr:uid="{00000000-0005-0000-0000-00000F820000}"/>
    <cellStyle name="20% - Accent1 4 2 3 2 2 2 3 3 2 2 2" xfId="33481" xr:uid="{00000000-0005-0000-0000-000010820000}"/>
    <cellStyle name="20% - Accent1 4 2 3 2 2 2 3 3 2 3" xfId="33482" xr:uid="{00000000-0005-0000-0000-000011820000}"/>
    <cellStyle name="20% - Accent1 4 2 3 2 2 2 3 3 3" xfId="33483" xr:uid="{00000000-0005-0000-0000-000012820000}"/>
    <cellStyle name="20% - Accent1 4 2 3 2 2 2 3 3 3 2" xfId="33484" xr:uid="{00000000-0005-0000-0000-000013820000}"/>
    <cellStyle name="20% - Accent1 4 2 3 2 2 2 3 3 4" xfId="33485" xr:uid="{00000000-0005-0000-0000-000014820000}"/>
    <cellStyle name="20% - Accent1 4 2 3 2 2 2 3 4" xfId="33486" xr:uid="{00000000-0005-0000-0000-000015820000}"/>
    <cellStyle name="20% - Accent1 4 2 3 2 2 2 3 4 2" xfId="33487" xr:uid="{00000000-0005-0000-0000-000016820000}"/>
    <cellStyle name="20% - Accent1 4 2 3 2 2 2 3 4 2 2" xfId="33488" xr:uid="{00000000-0005-0000-0000-000017820000}"/>
    <cellStyle name="20% - Accent1 4 2 3 2 2 2 3 4 2 2 2" xfId="33489" xr:uid="{00000000-0005-0000-0000-000018820000}"/>
    <cellStyle name="20% - Accent1 4 2 3 2 2 2 3 4 2 3" xfId="33490" xr:uid="{00000000-0005-0000-0000-000019820000}"/>
    <cellStyle name="20% - Accent1 4 2 3 2 2 2 3 4 3" xfId="33491" xr:uid="{00000000-0005-0000-0000-00001A820000}"/>
    <cellStyle name="20% - Accent1 4 2 3 2 2 2 3 4 3 2" xfId="33492" xr:uid="{00000000-0005-0000-0000-00001B820000}"/>
    <cellStyle name="20% - Accent1 4 2 3 2 2 2 3 4 4" xfId="33493" xr:uid="{00000000-0005-0000-0000-00001C820000}"/>
    <cellStyle name="20% - Accent1 4 2 3 2 2 2 3 5" xfId="33494" xr:uid="{00000000-0005-0000-0000-00001D820000}"/>
    <cellStyle name="20% - Accent1 4 2 3 2 2 2 3 5 2" xfId="33495" xr:uid="{00000000-0005-0000-0000-00001E820000}"/>
    <cellStyle name="20% - Accent1 4 2 3 2 2 2 3 5 2 2" xfId="33496" xr:uid="{00000000-0005-0000-0000-00001F820000}"/>
    <cellStyle name="20% - Accent1 4 2 3 2 2 2 3 5 3" xfId="33497" xr:uid="{00000000-0005-0000-0000-000020820000}"/>
    <cellStyle name="20% - Accent1 4 2 3 2 2 2 3 6" xfId="33498" xr:uid="{00000000-0005-0000-0000-000021820000}"/>
    <cellStyle name="20% - Accent1 4 2 3 2 2 2 3 6 2" xfId="33499" xr:uid="{00000000-0005-0000-0000-000022820000}"/>
    <cellStyle name="20% - Accent1 4 2 3 2 2 2 3 6 2 2" xfId="33500" xr:uid="{00000000-0005-0000-0000-000023820000}"/>
    <cellStyle name="20% - Accent1 4 2 3 2 2 2 3 6 3" xfId="33501" xr:uid="{00000000-0005-0000-0000-000024820000}"/>
    <cellStyle name="20% - Accent1 4 2 3 2 2 2 3 7" xfId="33502" xr:uid="{00000000-0005-0000-0000-000025820000}"/>
    <cellStyle name="20% - Accent1 4 2 3 2 2 2 3 7 2" xfId="33503" xr:uid="{00000000-0005-0000-0000-000026820000}"/>
    <cellStyle name="20% - Accent1 4 2 3 2 2 2 3 8" xfId="33504" xr:uid="{00000000-0005-0000-0000-000027820000}"/>
    <cellStyle name="20% - Accent1 4 2 3 2 2 2 3 8 2" xfId="33505" xr:uid="{00000000-0005-0000-0000-000028820000}"/>
    <cellStyle name="20% - Accent1 4 2 3 2 2 2 3 9" xfId="33506" xr:uid="{00000000-0005-0000-0000-000029820000}"/>
    <cellStyle name="20% - Accent1 4 2 3 2 2 2 4" xfId="33507" xr:uid="{00000000-0005-0000-0000-00002A820000}"/>
    <cellStyle name="20% - Accent1 4 2 3 2 2 2 4 2" xfId="33508" xr:uid="{00000000-0005-0000-0000-00002B820000}"/>
    <cellStyle name="20% - Accent1 4 2 3 2 2 2 4 2 2" xfId="33509" xr:uid="{00000000-0005-0000-0000-00002C820000}"/>
    <cellStyle name="20% - Accent1 4 2 3 2 2 2 4 2 2 2" xfId="33510" xr:uid="{00000000-0005-0000-0000-00002D820000}"/>
    <cellStyle name="20% - Accent1 4 2 3 2 2 2 4 2 3" xfId="33511" xr:uid="{00000000-0005-0000-0000-00002E820000}"/>
    <cellStyle name="20% - Accent1 4 2 3 2 2 2 4 3" xfId="33512" xr:uid="{00000000-0005-0000-0000-00002F820000}"/>
    <cellStyle name="20% - Accent1 4 2 3 2 2 2 4 3 2" xfId="33513" xr:uid="{00000000-0005-0000-0000-000030820000}"/>
    <cellStyle name="20% - Accent1 4 2 3 2 2 2 4 4" xfId="33514" xr:uid="{00000000-0005-0000-0000-000031820000}"/>
    <cellStyle name="20% - Accent1 4 2 3 2 2 2 5" xfId="33515" xr:uid="{00000000-0005-0000-0000-000032820000}"/>
    <cellStyle name="20% - Accent1 4 2 3 2 2 2 5 2" xfId="33516" xr:uid="{00000000-0005-0000-0000-000033820000}"/>
    <cellStyle name="20% - Accent1 4 2 3 2 2 2 5 2 2" xfId="33517" xr:uid="{00000000-0005-0000-0000-000034820000}"/>
    <cellStyle name="20% - Accent1 4 2 3 2 2 2 5 2 2 2" xfId="33518" xr:uid="{00000000-0005-0000-0000-000035820000}"/>
    <cellStyle name="20% - Accent1 4 2 3 2 2 2 5 2 3" xfId="33519" xr:uid="{00000000-0005-0000-0000-000036820000}"/>
    <cellStyle name="20% - Accent1 4 2 3 2 2 2 5 3" xfId="33520" xr:uid="{00000000-0005-0000-0000-000037820000}"/>
    <cellStyle name="20% - Accent1 4 2 3 2 2 2 5 3 2" xfId="33521" xr:uid="{00000000-0005-0000-0000-000038820000}"/>
    <cellStyle name="20% - Accent1 4 2 3 2 2 2 5 4" xfId="33522" xr:uid="{00000000-0005-0000-0000-000039820000}"/>
    <cellStyle name="20% - Accent1 4 2 3 2 2 2 6" xfId="33523" xr:uid="{00000000-0005-0000-0000-00003A820000}"/>
    <cellStyle name="20% - Accent1 4 2 3 2 2 2 6 2" xfId="33524" xr:uid="{00000000-0005-0000-0000-00003B820000}"/>
    <cellStyle name="20% - Accent1 4 2 3 2 2 2 6 2 2" xfId="33525" xr:uid="{00000000-0005-0000-0000-00003C820000}"/>
    <cellStyle name="20% - Accent1 4 2 3 2 2 2 6 2 2 2" xfId="33526" xr:uid="{00000000-0005-0000-0000-00003D820000}"/>
    <cellStyle name="20% - Accent1 4 2 3 2 2 2 6 2 3" xfId="33527" xr:uid="{00000000-0005-0000-0000-00003E820000}"/>
    <cellStyle name="20% - Accent1 4 2 3 2 2 2 6 3" xfId="33528" xr:uid="{00000000-0005-0000-0000-00003F820000}"/>
    <cellStyle name="20% - Accent1 4 2 3 2 2 2 6 3 2" xfId="33529" xr:uid="{00000000-0005-0000-0000-000040820000}"/>
    <cellStyle name="20% - Accent1 4 2 3 2 2 2 6 4" xfId="33530" xr:uid="{00000000-0005-0000-0000-000041820000}"/>
    <cellStyle name="20% - Accent1 4 2 3 2 2 2 7" xfId="33531" xr:uid="{00000000-0005-0000-0000-000042820000}"/>
    <cellStyle name="20% - Accent1 4 2 3 2 2 2 7 2" xfId="33532" xr:uid="{00000000-0005-0000-0000-000043820000}"/>
    <cellStyle name="20% - Accent1 4 2 3 2 2 2 7 2 2" xfId="33533" xr:uid="{00000000-0005-0000-0000-000044820000}"/>
    <cellStyle name="20% - Accent1 4 2 3 2 2 2 7 3" xfId="33534" xr:uid="{00000000-0005-0000-0000-000045820000}"/>
    <cellStyle name="20% - Accent1 4 2 3 2 2 2 8" xfId="33535" xr:uid="{00000000-0005-0000-0000-000046820000}"/>
    <cellStyle name="20% - Accent1 4 2 3 2 2 2 8 2" xfId="33536" xr:uid="{00000000-0005-0000-0000-000047820000}"/>
    <cellStyle name="20% - Accent1 4 2 3 2 2 2 8 2 2" xfId="33537" xr:uid="{00000000-0005-0000-0000-000048820000}"/>
    <cellStyle name="20% - Accent1 4 2 3 2 2 2 8 3" xfId="33538" xr:uid="{00000000-0005-0000-0000-000049820000}"/>
    <cellStyle name="20% - Accent1 4 2 3 2 2 2 9" xfId="33539" xr:uid="{00000000-0005-0000-0000-00004A820000}"/>
    <cellStyle name="20% - Accent1 4 2 3 2 2 2 9 2" xfId="33540" xr:uid="{00000000-0005-0000-0000-00004B820000}"/>
    <cellStyle name="20% - Accent1 4 2 3 2 2 3" xfId="33541" xr:uid="{00000000-0005-0000-0000-00004C820000}"/>
    <cellStyle name="20% - Accent1 4 2 3 2 2 3 10" xfId="33542" xr:uid="{00000000-0005-0000-0000-00004D820000}"/>
    <cellStyle name="20% - Accent1 4 2 3 2 2 3 10 2" xfId="33543" xr:uid="{00000000-0005-0000-0000-00004E820000}"/>
    <cellStyle name="20% - Accent1 4 2 3 2 2 3 11" xfId="33544" xr:uid="{00000000-0005-0000-0000-00004F820000}"/>
    <cellStyle name="20% - Accent1 4 2 3 2 2 3 2" xfId="33545" xr:uid="{00000000-0005-0000-0000-000050820000}"/>
    <cellStyle name="20% - Accent1 4 2 3 2 2 3 2 2" xfId="33546" xr:uid="{00000000-0005-0000-0000-000051820000}"/>
    <cellStyle name="20% - Accent1 4 2 3 2 2 3 2 2 2" xfId="33547" xr:uid="{00000000-0005-0000-0000-000052820000}"/>
    <cellStyle name="20% - Accent1 4 2 3 2 2 3 2 2 2 2" xfId="33548" xr:uid="{00000000-0005-0000-0000-000053820000}"/>
    <cellStyle name="20% - Accent1 4 2 3 2 2 3 2 2 2 2 2" xfId="33549" xr:uid="{00000000-0005-0000-0000-000054820000}"/>
    <cellStyle name="20% - Accent1 4 2 3 2 2 3 2 2 2 3" xfId="33550" xr:uid="{00000000-0005-0000-0000-000055820000}"/>
    <cellStyle name="20% - Accent1 4 2 3 2 2 3 2 2 3" xfId="33551" xr:uid="{00000000-0005-0000-0000-000056820000}"/>
    <cellStyle name="20% - Accent1 4 2 3 2 2 3 2 2 3 2" xfId="33552" xr:uid="{00000000-0005-0000-0000-000057820000}"/>
    <cellStyle name="20% - Accent1 4 2 3 2 2 3 2 2 4" xfId="33553" xr:uid="{00000000-0005-0000-0000-000058820000}"/>
    <cellStyle name="20% - Accent1 4 2 3 2 2 3 2 3" xfId="33554" xr:uid="{00000000-0005-0000-0000-000059820000}"/>
    <cellStyle name="20% - Accent1 4 2 3 2 2 3 2 3 2" xfId="33555" xr:uid="{00000000-0005-0000-0000-00005A820000}"/>
    <cellStyle name="20% - Accent1 4 2 3 2 2 3 2 3 2 2" xfId="33556" xr:uid="{00000000-0005-0000-0000-00005B820000}"/>
    <cellStyle name="20% - Accent1 4 2 3 2 2 3 2 3 2 2 2" xfId="33557" xr:uid="{00000000-0005-0000-0000-00005C820000}"/>
    <cellStyle name="20% - Accent1 4 2 3 2 2 3 2 3 2 3" xfId="33558" xr:uid="{00000000-0005-0000-0000-00005D820000}"/>
    <cellStyle name="20% - Accent1 4 2 3 2 2 3 2 3 3" xfId="33559" xr:uid="{00000000-0005-0000-0000-00005E820000}"/>
    <cellStyle name="20% - Accent1 4 2 3 2 2 3 2 3 3 2" xfId="33560" xr:uid="{00000000-0005-0000-0000-00005F820000}"/>
    <cellStyle name="20% - Accent1 4 2 3 2 2 3 2 3 4" xfId="33561" xr:uid="{00000000-0005-0000-0000-000060820000}"/>
    <cellStyle name="20% - Accent1 4 2 3 2 2 3 2 4" xfId="33562" xr:uid="{00000000-0005-0000-0000-000061820000}"/>
    <cellStyle name="20% - Accent1 4 2 3 2 2 3 2 4 2" xfId="33563" xr:uid="{00000000-0005-0000-0000-000062820000}"/>
    <cellStyle name="20% - Accent1 4 2 3 2 2 3 2 4 2 2" xfId="33564" xr:uid="{00000000-0005-0000-0000-000063820000}"/>
    <cellStyle name="20% - Accent1 4 2 3 2 2 3 2 4 2 2 2" xfId="33565" xr:uid="{00000000-0005-0000-0000-000064820000}"/>
    <cellStyle name="20% - Accent1 4 2 3 2 2 3 2 4 2 3" xfId="33566" xr:uid="{00000000-0005-0000-0000-000065820000}"/>
    <cellStyle name="20% - Accent1 4 2 3 2 2 3 2 4 3" xfId="33567" xr:uid="{00000000-0005-0000-0000-000066820000}"/>
    <cellStyle name="20% - Accent1 4 2 3 2 2 3 2 4 3 2" xfId="33568" xr:uid="{00000000-0005-0000-0000-000067820000}"/>
    <cellStyle name="20% - Accent1 4 2 3 2 2 3 2 4 4" xfId="33569" xr:uid="{00000000-0005-0000-0000-000068820000}"/>
    <cellStyle name="20% - Accent1 4 2 3 2 2 3 2 5" xfId="33570" xr:uid="{00000000-0005-0000-0000-000069820000}"/>
    <cellStyle name="20% - Accent1 4 2 3 2 2 3 2 5 2" xfId="33571" xr:uid="{00000000-0005-0000-0000-00006A820000}"/>
    <cellStyle name="20% - Accent1 4 2 3 2 2 3 2 5 2 2" xfId="33572" xr:uid="{00000000-0005-0000-0000-00006B820000}"/>
    <cellStyle name="20% - Accent1 4 2 3 2 2 3 2 5 3" xfId="33573" xr:uid="{00000000-0005-0000-0000-00006C820000}"/>
    <cellStyle name="20% - Accent1 4 2 3 2 2 3 2 6" xfId="33574" xr:uid="{00000000-0005-0000-0000-00006D820000}"/>
    <cellStyle name="20% - Accent1 4 2 3 2 2 3 2 6 2" xfId="33575" xr:uid="{00000000-0005-0000-0000-00006E820000}"/>
    <cellStyle name="20% - Accent1 4 2 3 2 2 3 2 6 2 2" xfId="33576" xr:uid="{00000000-0005-0000-0000-00006F820000}"/>
    <cellStyle name="20% - Accent1 4 2 3 2 2 3 2 6 3" xfId="33577" xr:uid="{00000000-0005-0000-0000-000070820000}"/>
    <cellStyle name="20% - Accent1 4 2 3 2 2 3 2 7" xfId="33578" xr:uid="{00000000-0005-0000-0000-000071820000}"/>
    <cellStyle name="20% - Accent1 4 2 3 2 2 3 2 7 2" xfId="33579" xr:uid="{00000000-0005-0000-0000-000072820000}"/>
    <cellStyle name="20% - Accent1 4 2 3 2 2 3 2 8" xfId="33580" xr:uid="{00000000-0005-0000-0000-000073820000}"/>
    <cellStyle name="20% - Accent1 4 2 3 2 2 3 2 8 2" xfId="33581" xr:uid="{00000000-0005-0000-0000-000074820000}"/>
    <cellStyle name="20% - Accent1 4 2 3 2 2 3 2 9" xfId="33582" xr:uid="{00000000-0005-0000-0000-000075820000}"/>
    <cellStyle name="20% - Accent1 4 2 3 2 2 3 3" xfId="33583" xr:uid="{00000000-0005-0000-0000-000076820000}"/>
    <cellStyle name="20% - Accent1 4 2 3 2 2 3 3 2" xfId="33584" xr:uid="{00000000-0005-0000-0000-000077820000}"/>
    <cellStyle name="20% - Accent1 4 2 3 2 2 3 3 2 2" xfId="33585" xr:uid="{00000000-0005-0000-0000-000078820000}"/>
    <cellStyle name="20% - Accent1 4 2 3 2 2 3 3 2 2 2" xfId="33586" xr:uid="{00000000-0005-0000-0000-000079820000}"/>
    <cellStyle name="20% - Accent1 4 2 3 2 2 3 3 2 2 2 2" xfId="33587" xr:uid="{00000000-0005-0000-0000-00007A820000}"/>
    <cellStyle name="20% - Accent1 4 2 3 2 2 3 3 2 2 3" xfId="33588" xr:uid="{00000000-0005-0000-0000-00007B820000}"/>
    <cellStyle name="20% - Accent1 4 2 3 2 2 3 3 2 3" xfId="33589" xr:uid="{00000000-0005-0000-0000-00007C820000}"/>
    <cellStyle name="20% - Accent1 4 2 3 2 2 3 3 2 3 2" xfId="33590" xr:uid="{00000000-0005-0000-0000-00007D820000}"/>
    <cellStyle name="20% - Accent1 4 2 3 2 2 3 3 2 4" xfId="33591" xr:uid="{00000000-0005-0000-0000-00007E820000}"/>
    <cellStyle name="20% - Accent1 4 2 3 2 2 3 3 3" xfId="33592" xr:uid="{00000000-0005-0000-0000-00007F820000}"/>
    <cellStyle name="20% - Accent1 4 2 3 2 2 3 3 3 2" xfId="33593" xr:uid="{00000000-0005-0000-0000-000080820000}"/>
    <cellStyle name="20% - Accent1 4 2 3 2 2 3 3 3 2 2" xfId="33594" xr:uid="{00000000-0005-0000-0000-000081820000}"/>
    <cellStyle name="20% - Accent1 4 2 3 2 2 3 3 3 2 2 2" xfId="33595" xr:uid="{00000000-0005-0000-0000-000082820000}"/>
    <cellStyle name="20% - Accent1 4 2 3 2 2 3 3 3 2 3" xfId="33596" xr:uid="{00000000-0005-0000-0000-000083820000}"/>
    <cellStyle name="20% - Accent1 4 2 3 2 2 3 3 3 3" xfId="33597" xr:uid="{00000000-0005-0000-0000-000084820000}"/>
    <cellStyle name="20% - Accent1 4 2 3 2 2 3 3 3 3 2" xfId="33598" xr:uid="{00000000-0005-0000-0000-000085820000}"/>
    <cellStyle name="20% - Accent1 4 2 3 2 2 3 3 3 4" xfId="33599" xr:uid="{00000000-0005-0000-0000-000086820000}"/>
    <cellStyle name="20% - Accent1 4 2 3 2 2 3 3 4" xfId="33600" xr:uid="{00000000-0005-0000-0000-000087820000}"/>
    <cellStyle name="20% - Accent1 4 2 3 2 2 3 3 4 2" xfId="33601" xr:uid="{00000000-0005-0000-0000-000088820000}"/>
    <cellStyle name="20% - Accent1 4 2 3 2 2 3 3 4 2 2" xfId="33602" xr:uid="{00000000-0005-0000-0000-000089820000}"/>
    <cellStyle name="20% - Accent1 4 2 3 2 2 3 3 4 2 2 2" xfId="33603" xr:uid="{00000000-0005-0000-0000-00008A820000}"/>
    <cellStyle name="20% - Accent1 4 2 3 2 2 3 3 4 2 3" xfId="33604" xr:uid="{00000000-0005-0000-0000-00008B820000}"/>
    <cellStyle name="20% - Accent1 4 2 3 2 2 3 3 4 3" xfId="33605" xr:uid="{00000000-0005-0000-0000-00008C820000}"/>
    <cellStyle name="20% - Accent1 4 2 3 2 2 3 3 4 3 2" xfId="33606" xr:uid="{00000000-0005-0000-0000-00008D820000}"/>
    <cellStyle name="20% - Accent1 4 2 3 2 2 3 3 4 4" xfId="33607" xr:uid="{00000000-0005-0000-0000-00008E820000}"/>
    <cellStyle name="20% - Accent1 4 2 3 2 2 3 3 5" xfId="33608" xr:uid="{00000000-0005-0000-0000-00008F820000}"/>
    <cellStyle name="20% - Accent1 4 2 3 2 2 3 3 5 2" xfId="33609" xr:uid="{00000000-0005-0000-0000-000090820000}"/>
    <cellStyle name="20% - Accent1 4 2 3 2 2 3 3 5 2 2" xfId="33610" xr:uid="{00000000-0005-0000-0000-000091820000}"/>
    <cellStyle name="20% - Accent1 4 2 3 2 2 3 3 5 3" xfId="33611" xr:uid="{00000000-0005-0000-0000-000092820000}"/>
    <cellStyle name="20% - Accent1 4 2 3 2 2 3 3 6" xfId="33612" xr:uid="{00000000-0005-0000-0000-000093820000}"/>
    <cellStyle name="20% - Accent1 4 2 3 2 2 3 3 6 2" xfId="33613" xr:uid="{00000000-0005-0000-0000-000094820000}"/>
    <cellStyle name="20% - Accent1 4 2 3 2 2 3 3 6 2 2" xfId="33614" xr:uid="{00000000-0005-0000-0000-000095820000}"/>
    <cellStyle name="20% - Accent1 4 2 3 2 2 3 3 6 3" xfId="33615" xr:uid="{00000000-0005-0000-0000-000096820000}"/>
    <cellStyle name="20% - Accent1 4 2 3 2 2 3 3 7" xfId="33616" xr:uid="{00000000-0005-0000-0000-000097820000}"/>
    <cellStyle name="20% - Accent1 4 2 3 2 2 3 3 7 2" xfId="33617" xr:uid="{00000000-0005-0000-0000-000098820000}"/>
    <cellStyle name="20% - Accent1 4 2 3 2 2 3 3 8" xfId="33618" xr:uid="{00000000-0005-0000-0000-000099820000}"/>
    <cellStyle name="20% - Accent1 4 2 3 2 2 3 3 8 2" xfId="33619" xr:uid="{00000000-0005-0000-0000-00009A820000}"/>
    <cellStyle name="20% - Accent1 4 2 3 2 2 3 3 9" xfId="33620" xr:uid="{00000000-0005-0000-0000-00009B820000}"/>
    <cellStyle name="20% - Accent1 4 2 3 2 2 3 4" xfId="33621" xr:uid="{00000000-0005-0000-0000-00009C820000}"/>
    <cellStyle name="20% - Accent1 4 2 3 2 2 3 4 2" xfId="33622" xr:uid="{00000000-0005-0000-0000-00009D820000}"/>
    <cellStyle name="20% - Accent1 4 2 3 2 2 3 4 2 2" xfId="33623" xr:uid="{00000000-0005-0000-0000-00009E820000}"/>
    <cellStyle name="20% - Accent1 4 2 3 2 2 3 4 2 2 2" xfId="33624" xr:uid="{00000000-0005-0000-0000-00009F820000}"/>
    <cellStyle name="20% - Accent1 4 2 3 2 2 3 4 2 3" xfId="33625" xr:uid="{00000000-0005-0000-0000-0000A0820000}"/>
    <cellStyle name="20% - Accent1 4 2 3 2 2 3 4 3" xfId="33626" xr:uid="{00000000-0005-0000-0000-0000A1820000}"/>
    <cellStyle name="20% - Accent1 4 2 3 2 2 3 4 3 2" xfId="33627" xr:uid="{00000000-0005-0000-0000-0000A2820000}"/>
    <cellStyle name="20% - Accent1 4 2 3 2 2 3 4 4" xfId="33628" xr:uid="{00000000-0005-0000-0000-0000A3820000}"/>
    <cellStyle name="20% - Accent1 4 2 3 2 2 3 5" xfId="33629" xr:uid="{00000000-0005-0000-0000-0000A4820000}"/>
    <cellStyle name="20% - Accent1 4 2 3 2 2 3 5 2" xfId="33630" xr:uid="{00000000-0005-0000-0000-0000A5820000}"/>
    <cellStyle name="20% - Accent1 4 2 3 2 2 3 5 2 2" xfId="33631" xr:uid="{00000000-0005-0000-0000-0000A6820000}"/>
    <cellStyle name="20% - Accent1 4 2 3 2 2 3 5 2 2 2" xfId="33632" xr:uid="{00000000-0005-0000-0000-0000A7820000}"/>
    <cellStyle name="20% - Accent1 4 2 3 2 2 3 5 2 3" xfId="33633" xr:uid="{00000000-0005-0000-0000-0000A8820000}"/>
    <cellStyle name="20% - Accent1 4 2 3 2 2 3 5 3" xfId="33634" xr:uid="{00000000-0005-0000-0000-0000A9820000}"/>
    <cellStyle name="20% - Accent1 4 2 3 2 2 3 5 3 2" xfId="33635" xr:uid="{00000000-0005-0000-0000-0000AA820000}"/>
    <cellStyle name="20% - Accent1 4 2 3 2 2 3 5 4" xfId="33636" xr:uid="{00000000-0005-0000-0000-0000AB820000}"/>
    <cellStyle name="20% - Accent1 4 2 3 2 2 3 6" xfId="33637" xr:uid="{00000000-0005-0000-0000-0000AC820000}"/>
    <cellStyle name="20% - Accent1 4 2 3 2 2 3 6 2" xfId="33638" xr:uid="{00000000-0005-0000-0000-0000AD820000}"/>
    <cellStyle name="20% - Accent1 4 2 3 2 2 3 6 2 2" xfId="33639" xr:uid="{00000000-0005-0000-0000-0000AE820000}"/>
    <cellStyle name="20% - Accent1 4 2 3 2 2 3 6 2 2 2" xfId="33640" xr:uid="{00000000-0005-0000-0000-0000AF820000}"/>
    <cellStyle name="20% - Accent1 4 2 3 2 2 3 6 2 3" xfId="33641" xr:uid="{00000000-0005-0000-0000-0000B0820000}"/>
    <cellStyle name="20% - Accent1 4 2 3 2 2 3 6 3" xfId="33642" xr:uid="{00000000-0005-0000-0000-0000B1820000}"/>
    <cellStyle name="20% - Accent1 4 2 3 2 2 3 6 3 2" xfId="33643" xr:uid="{00000000-0005-0000-0000-0000B2820000}"/>
    <cellStyle name="20% - Accent1 4 2 3 2 2 3 6 4" xfId="33644" xr:uid="{00000000-0005-0000-0000-0000B3820000}"/>
    <cellStyle name="20% - Accent1 4 2 3 2 2 3 7" xfId="33645" xr:uid="{00000000-0005-0000-0000-0000B4820000}"/>
    <cellStyle name="20% - Accent1 4 2 3 2 2 3 7 2" xfId="33646" xr:uid="{00000000-0005-0000-0000-0000B5820000}"/>
    <cellStyle name="20% - Accent1 4 2 3 2 2 3 7 2 2" xfId="33647" xr:uid="{00000000-0005-0000-0000-0000B6820000}"/>
    <cellStyle name="20% - Accent1 4 2 3 2 2 3 7 3" xfId="33648" xr:uid="{00000000-0005-0000-0000-0000B7820000}"/>
    <cellStyle name="20% - Accent1 4 2 3 2 2 3 8" xfId="33649" xr:uid="{00000000-0005-0000-0000-0000B8820000}"/>
    <cellStyle name="20% - Accent1 4 2 3 2 2 3 8 2" xfId="33650" xr:uid="{00000000-0005-0000-0000-0000B9820000}"/>
    <cellStyle name="20% - Accent1 4 2 3 2 2 3 8 2 2" xfId="33651" xr:uid="{00000000-0005-0000-0000-0000BA820000}"/>
    <cellStyle name="20% - Accent1 4 2 3 2 2 3 8 3" xfId="33652" xr:uid="{00000000-0005-0000-0000-0000BB820000}"/>
    <cellStyle name="20% - Accent1 4 2 3 2 2 3 9" xfId="33653" xr:uid="{00000000-0005-0000-0000-0000BC820000}"/>
    <cellStyle name="20% - Accent1 4 2 3 2 2 3 9 2" xfId="33654" xr:uid="{00000000-0005-0000-0000-0000BD820000}"/>
    <cellStyle name="20% - Accent1 4 2 3 2 2 4" xfId="33655" xr:uid="{00000000-0005-0000-0000-0000BE820000}"/>
    <cellStyle name="20% - Accent1 4 2 3 2 2 4 10" xfId="33656" xr:uid="{00000000-0005-0000-0000-0000BF820000}"/>
    <cellStyle name="20% - Accent1 4 2 3 2 2 4 10 2" xfId="33657" xr:uid="{00000000-0005-0000-0000-0000C0820000}"/>
    <cellStyle name="20% - Accent1 4 2 3 2 2 4 11" xfId="33658" xr:uid="{00000000-0005-0000-0000-0000C1820000}"/>
    <cellStyle name="20% - Accent1 4 2 3 2 2 4 2" xfId="33659" xr:uid="{00000000-0005-0000-0000-0000C2820000}"/>
    <cellStyle name="20% - Accent1 4 2 3 2 2 4 2 2" xfId="33660" xr:uid="{00000000-0005-0000-0000-0000C3820000}"/>
    <cellStyle name="20% - Accent1 4 2 3 2 2 4 2 2 2" xfId="33661" xr:uid="{00000000-0005-0000-0000-0000C4820000}"/>
    <cellStyle name="20% - Accent1 4 2 3 2 2 4 2 2 2 2" xfId="33662" xr:uid="{00000000-0005-0000-0000-0000C5820000}"/>
    <cellStyle name="20% - Accent1 4 2 3 2 2 4 2 2 2 2 2" xfId="33663" xr:uid="{00000000-0005-0000-0000-0000C6820000}"/>
    <cellStyle name="20% - Accent1 4 2 3 2 2 4 2 2 2 3" xfId="33664" xr:uid="{00000000-0005-0000-0000-0000C7820000}"/>
    <cellStyle name="20% - Accent1 4 2 3 2 2 4 2 2 3" xfId="33665" xr:uid="{00000000-0005-0000-0000-0000C8820000}"/>
    <cellStyle name="20% - Accent1 4 2 3 2 2 4 2 2 3 2" xfId="33666" xr:uid="{00000000-0005-0000-0000-0000C9820000}"/>
    <cellStyle name="20% - Accent1 4 2 3 2 2 4 2 2 4" xfId="33667" xr:uid="{00000000-0005-0000-0000-0000CA820000}"/>
    <cellStyle name="20% - Accent1 4 2 3 2 2 4 2 3" xfId="33668" xr:uid="{00000000-0005-0000-0000-0000CB820000}"/>
    <cellStyle name="20% - Accent1 4 2 3 2 2 4 2 3 2" xfId="33669" xr:uid="{00000000-0005-0000-0000-0000CC820000}"/>
    <cellStyle name="20% - Accent1 4 2 3 2 2 4 2 3 2 2" xfId="33670" xr:uid="{00000000-0005-0000-0000-0000CD820000}"/>
    <cellStyle name="20% - Accent1 4 2 3 2 2 4 2 3 2 2 2" xfId="33671" xr:uid="{00000000-0005-0000-0000-0000CE820000}"/>
    <cellStyle name="20% - Accent1 4 2 3 2 2 4 2 3 2 3" xfId="33672" xr:uid="{00000000-0005-0000-0000-0000CF820000}"/>
    <cellStyle name="20% - Accent1 4 2 3 2 2 4 2 3 3" xfId="33673" xr:uid="{00000000-0005-0000-0000-0000D0820000}"/>
    <cellStyle name="20% - Accent1 4 2 3 2 2 4 2 3 3 2" xfId="33674" xr:uid="{00000000-0005-0000-0000-0000D1820000}"/>
    <cellStyle name="20% - Accent1 4 2 3 2 2 4 2 3 4" xfId="33675" xr:uid="{00000000-0005-0000-0000-0000D2820000}"/>
    <cellStyle name="20% - Accent1 4 2 3 2 2 4 2 4" xfId="33676" xr:uid="{00000000-0005-0000-0000-0000D3820000}"/>
    <cellStyle name="20% - Accent1 4 2 3 2 2 4 2 4 2" xfId="33677" xr:uid="{00000000-0005-0000-0000-0000D4820000}"/>
    <cellStyle name="20% - Accent1 4 2 3 2 2 4 2 4 2 2" xfId="33678" xr:uid="{00000000-0005-0000-0000-0000D5820000}"/>
    <cellStyle name="20% - Accent1 4 2 3 2 2 4 2 4 2 2 2" xfId="33679" xr:uid="{00000000-0005-0000-0000-0000D6820000}"/>
    <cellStyle name="20% - Accent1 4 2 3 2 2 4 2 4 2 3" xfId="33680" xr:uid="{00000000-0005-0000-0000-0000D7820000}"/>
    <cellStyle name="20% - Accent1 4 2 3 2 2 4 2 4 3" xfId="33681" xr:uid="{00000000-0005-0000-0000-0000D8820000}"/>
    <cellStyle name="20% - Accent1 4 2 3 2 2 4 2 4 3 2" xfId="33682" xr:uid="{00000000-0005-0000-0000-0000D9820000}"/>
    <cellStyle name="20% - Accent1 4 2 3 2 2 4 2 4 4" xfId="33683" xr:uid="{00000000-0005-0000-0000-0000DA820000}"/>
    <cellStyle name="20% - Accent1 4 2 3 2 2 4 2 5" xfId="33684" xr:uid="{00000000-0005-0000-0000-0000DB820000}"/>
    <cellStyle name="20% - Accent1 4 2 3 2 2 4 2 5 2" xfId="33685" xr:uid="{00000000-0005-0000-0000-0000DC820000}"/>
    <cellStyle name="20% - Accent1 4 2 3 2 2 4 2 5 2 2" xfId="33686" xr:uid="{00000000-0005-0000-0000-0000DD820000}"/>
    <cellStyle name="20% - Accent1 4 2 3 2 2 4 2 5 3" xfId="33687" xr:uid="{00000000-0005-0000-0000-0000DE820000}"/>
    <cellStyle name="20% - Accent1 4 2 3 2 2 4 2 6" xfId="33688" xr:uid="{00000000-0005-0000-0000-0000DF820000}"/>
    <cellStyle name="20% - Accent1 4 2 3 2 2 4 2 6 2" xfId="33689" xr:uid="{00000000-0005-0000-0000-0000E0820000}"/>
    <cellStyle name="20% - Accent1 4 2 3 2 2 4 2 6 2 2" xfId="33690" xr:uid="{00000000-0005-0000-0000-0000E1820000}"/>
    <cellStyle name="20% - Accent1 4 2 3 2 2 4 2 6 3" xfId="33691" xr:uid="{00000000-0005-0000-0000-0000E2820000}"/>
    <cellStyle name="20% - Accent1 4 2 3 2 2 4 2 7" xfId="33692" xr:uid="{00000000-0005-0000-0000-0000E3820000}"/>
    <cellStyle name="20% - Accent1 4 2 3 2 2 4 2 7 2" xfId="33693" xr:uid="{00000000-0005-0000-0000-0000E4820000}"/>
    <cellStyle name="20% - Accent1 4 2 3 2 2 4 2 8" xfId="33694" xr:uid="{00000000-0005-0000-0000-0000E5820000}"/>
    <cellStyle name="20% - Accent1 4 2 3 2 2 4 2 8 2" xfId="33695" xr:uid="{00000000-0005-0000-0000-0000E6820000}"/>
    <cellStyle name="20% - Accent1 4 2 3 2 2 4 2 9" xfId="33696" xr:uid="{00000000-0005-0000-0000-0000E7820000}"/>
    <cellStyle name="20% - Accent1 4 2 3 2 2 4 3" xfId="33697" xr:uid="{00000000-0005-0000-0000-0000E8820000}"/>
    <cellStyle name="20% - Accent1 4 2 3 2 2 4 3 2" xfId="33698" xr:uid="{00000000-0005-0000-0000-0000E9820000}"/>
    <cellStyle name="20% - Accent1 4 2 3 2 2 4 3 2 2" xfId="33699" xr:uid="{00000000-0005-0000-0000-0000EA820000}"/>
    <cellStyle name="20% - Accent1 4 2 3 2 2 4 3 2 2 2" xfId="33700" xr:uid="{00000000-0005-0000-0000-0000EB820000}"/>
    <cellStyle name="20% - Accent1 4 2 3 2 2 4 3 2 2 2 2" xfId="33701" xr:uid="{00000000-0005-0000-0000-0000EC820000}"/>
    <cellStyle name="20% - Accent1 4 2 3 2 2 4 3 2 2 3" xfId="33702" xr:uid="{00000000-0005-0000-0000-0000ED820000}"/>
    <cellStyle name="20% - Accent1 4 2 3 2 2 4 3 2 3" xfId="33703" xr:uid="{00000000-0005-0000-0000-0000EE820000}"/>
    <cellStyle name="20% - Accent1 4 2 3 2 2 4 3 2 3 2" xfId="33704" xr:uid="{00000000-0005-0000-0000-0000EF820000}"/>
    <cellStyle name="20% - Accent1 4 2 3 2 2 4 3 2 4" xfId="33705" xr:uid="{00000000-0005-0000-0000-0000F0820000}"/>
    <cellStyle name="20% - Accent1 4 2 3 2 2 4 3 3" xfId="33706" xr:uid="{00000000-0005-0000-0000-0000F1820000}"/>
    <cellStyle name="20% - Accent1 4 2 3 2 2 4 3 3 2" xfId="33707" xr:uid="{00000000-0005-0000-0000-0000F2820000}"/>
    <cellStyle name="20% - Accent1 4 2 3 2 2 4 3 3 2 2" xfId="33708" xr:uid="{00000000-0005-0000-0000-0000F3820000}"/>
    <cellStyle name="20% - Accent1 4 2 3 2 2 4 3 3 2 2 2" xfId="33709" xr:uid="{00000000-0005-0000-0000-0000F4820000}"/>
    <cellStyle name="20% - Accent1 4 2 3 2 2 4 3 3 2 3" xfId="33710" xr:uid="{00000000-0005-0000-0000-0000F5820000}"/>
    <cellStyle name="20% - Accent1 4 2 3 2 2 4 3 3 3" xfId="33711" xr:uid="{00000000-0005-0000-0000-0000F6820000}"/>
    <cellStyle name="20% - Accent1 4 2 3 2 2 4 3 3 3 2" xfId="33712" xr:uid="{00000000-0005-0000-0000-0000F7820000}"/>
    <cellStyle name="20% - Accent1 4 2 3 2 2 4 3 3 4" xfId="33713" xr:uid="{00000000-0005-0000-0000-0000F8820000}"/>
    <cellStyle name="20% - Accent1 4 2 3 2 2 4 3 4" xfId="33714" xr:uid="{00000000-0005-0000-0000-0000F9820000}"/>
    <cellStyle name="20% - Accent1 4 2 3 2 2 4 3 4 2" xfId="33715" xr:uid="{00000000-0005-0000-0000-0000FA820000}"/>
    <cellStyle name="20% - Accent1 4 2 3 2 2 4 3 4 2 2" xfId="33716" xr:uid="{00000000-0005-0000-0000-0000FB820000}"/>
    <cellStyle name="20% - Accent1 4 2 3 2 2 4 3 4 2 2 2" xfId="33717" xr:uid="{00000000-0005-0000-0000-0000FC820000}"/>
    <cellStyle name="20% - Accent1 4 2 3 2 2 4 3 4 2 3" xfId="33718" xr:uid="{00000000-0005-0000-0000-0000FD820000}"/>
    <cellStyle name="20% - Accent1 4 2 3 2 2 4 3 4 3" xfId="33719" xr:uid="{00000000-0005-0000-0000-0000FE820000}"/>
    <cellStyle name="20% - Accent1 4 2 3 2 2 4 3 4 3 2" xfId="33720" xr:uid="{00000000-0005-0000-0000-0000FF820000}"/>
    <cellStyle name="20% - Accent1 4 2 3 2 2 4 3 4 4" xfId="33721" xr:uid="{00000000-0005-0000-0000-000000830000}"/>
    <cellStyle name="20% - Accent1 4 2 3 2 2 4 3 5" xfId="33722" xr:uid="{00000000-0005-0000-0000-000001830000}"/>
    <cellStyle name="20% - Accent1 4 2 3 2 2 4 3 5 2" xfId="33723" xr:uid="{00000000-0005-0000-0000-000002830000}"/>
    <cellStyle name="20% - Accent1 4 2 3 2 2 4 3 5 2 2" xfId="33724" xr:uid="{00000000-0005-0000-0000-000003830000}"/>
    <cellStyle name="20% - Accent1 4 2 3 2 2 4 3 5 3" xfId="33725" xr:uid="{00000000-0005-0000-0000-000004830000}"/>
    <cellStyle name="20% - Accent1 4 2 3 2 2 4 3 6" xfId="33726" xr:uid="{00000000-0005-0000-0000-000005830000}"/>
    <cellStyle name="20% - Accent1 4 2 3 2 2 4 3 6 2" xfId="33727" xr:uid="{00000000-0005-0000-0000-000006830000}"/>
    <cellStyle name="20% - Accent1 4 2 3 2 2 4 3 6 2 2" xfId="33728" xr:uid="{00000000-0005-0000-0000-000007830000}"/>
    <cellStyle name="20% - Accent1 4 2 3 2 2 4 3 6 3" xfId="33729" xr:uid="{00000000-0005-0000-0000-000008830000}"/>
    <cellStyle name="20% - Accent1 4 2 3 2 2 4 3 7" xfId="33730" xr:uid="{00000000-0005-0000-0000-000009830000}"/>
    <cellStyle name="20% - Accent1 4 2 3 2 2 4 3 7 2" xfId="33731" xr:uid="{00000000-0005-0000-0000-00000A830000}"/>
    <cellStyle name="20% - Accent1 4 2 3 2 2 4 3 8" xfId="33732" xr:uid="{00000000-0005-0000-0000-00000B830000}"/>
    <cellStyle name="20% - Accent1 4 2 3 2 2 4 3 8 2" xfId="33733" xr:uid="{00000000-0005-0000-0000-00000C830000}"/>
    <cellStyle name="20% - Accent1 4 2 3 2 2 4 3 9" xfId="33734" xr:uid="{00000000-0005-0000-0000-00000D830000}"/>
    <cellStyle name="20% - Accent1 4 2 3 2 2 4 4" xfId="33735" xr:uid="{00000000-0005-0000-0000-00000E830000}"/>
    <cellStyle name="20% - Accent1 4 2 3 2 2 4 4 2" xfId="33736" xr:uid="{00000000-0005-0000-0000-00000F830000}"/>
    <cellStyle name="20% - Accent1 4 2 3 2 2 4 4 2 2" xfId="33737" xr:uid="{00000000-0005-0000-0000-000010830000}"/>
    <cellStyle name="20% - Accent1 4 2 3 2 2 4 4 2 2 2" xfId="33738" xr:uid="{00000000-0005-0000-0000-000011830000}"/>
    <cellStyle name="20% - Accent1 4 2 3 2 2 4 4 2 3" xfId="33739" xr:uid="{00000000-0005-0000-0000-000012830000}"/>
    <cellStyle name="20% - Accent1 4 2 3 2 2 4 4 3" xfId="33740" xr:uid="{00000000-0005-0000-0000-000013830000}"/>
    <cellStyle name="20% - Accent1 4 2 3 2 2 4 4 3 2" xfId="33741" xr:uid="{00000000-0005-0000-0000-000014830000}"/>
    <cellStyle name="20% - Accent1 4 2 3 2 2 4 4 4" xfId="33742" xr:uid="{00000000-0005-0000-0000-000015830000}"/>
    <cellStyle name="20% - Accent1 4 2 3 2 2 4 5" xfId="33743" xr:uid="{00000000-0005-0000-0000-000016830000}"/>
    <cellStyle name="20% - Accent1 4 2 3 2 2 4 5 2" xfId="33744" xr:uid="{00000000-0005-0000-0000-000017830000}"/>
    <cellStyle name="20% - Accent1 4 2 3 2 2 4 5 2 2" xfId="33745" xr:uid="{00000000-0005-0000-0000-000018830000}"/>
    <cellStyle name="20% - Accent1 4 2 3 2 2 4 5 2 2 2" xfId="33746" xr:uid="{00000000-0005-0000-0000-000019830000}"/>
    <cellStyle name="20% - Accent1 4 2 3 2 2 4 5 2 3" xfId="33747" xr:uid="{00000000-0005-0000-0000-00001A830000}"/>
    <cellStyle name="20% - Accent1 4 2 3 2 2 4 5 3" xfId="33748" xr:uid="{00000000-0005-0000-0000-00001B830000}"/>
    <cellStyle name="20% - Accent1 4 2 3 2 2 4 5 3 2" xfId="33749" xr:uid="{00000000-0005-0000-0000-00001C830000}"/>
    <cellStyle name="20% - Accent1 4 2 3 2 2 4 5 4" xfId="33750" xr:uid="{00000000-0005-0000-0000-00001D830000}"/>
    <cellStyle name="20% - Accent1 4 2 3 2 2 4 6" xfId="33751" xr:uid="{00000000-0005-0000-0000-00001E830000}"/>
    <cellStyle name="20% - Accent1 4 2 3 2 2 4 6 2" xfId="33752" xr:uid="{00000000-0005-0000-0000-00001F830000}"/>
    <cellStyle name="20% - Accent1 4 2 3 2 2 4 6 2 2" xfId="33753" xr:uid="{00000000-0005-0000-0000-000020830000}"/>
    <cellStyle name="20% - Accent1 4 2 3 2 2 4 6 2 2 2" xfId="33754" xr:uid="{00000000-0005-0000-0000-000021830000}"/>
    <cellStyle name="20% - Accent1 4 2 3 2 2 4 6 2 3" xfId="33755" xr:uid="{00000000-0005-0000-0000-000022830000}"/>
    <cellStyle name="20% - Accent1 4 2 3 2 2 4 6 3" xfId="33756" xr:uid="{00000000-0005-0000-0000-000023830000}"/>
    <cellStyle name="20% - Accent1 4 2 3 2 2 4 6 3 2" xfId="33757" xr:uid="{00000000-0005-0000-0000-000024830000}"/>
    <cellStyle name="20% - Accent1 4 2 3 2 2 4 6 4" xfId="33758" xr:uid="{00000000-0005-0000-0000-000025830000}"/>
    <cellStyle name="20% - Accent1 4 2 3 2 2 4 7" xfId="33759" xr:uid="{00000000-0005-0000-0000-000026830000}"/>
    <cellStyle name="20% - Accent1 4 2 3 2 2 4 7 2" xfId="33760" xr:uid="{00000000-0005-0000-0000-000027830000}"/>
    <cellStyle name="20% - Accent1 4 2 3 2 2 4 7 2 2" xfId="33761" xr:uid="{00000000-0005-0000-0000-000028830000}"/>
    <cellStyle name="20% - Accent1 4 2 3 2 2 4 7 3" xfId="33762" xr:uid="{00000000-0005-0000-0000-000029830000}"/>
    <cellStyle name="20% - Accent1 4 2 3 2 2 4 8" xfId="33763" xr:uid="{00000000-0005-0000-0000-00002A830000}"/>
    <cellStyle name="20% - Accent1 4 2 3 2 2 4 8 2" xfId="33764" xr:uid="{00000000-0005-0000-0000-00002B830000}"/>
    <cellStyle name="20% - Accent1 4 2 3 2 2 4 8 2 2" xfId="33765" xr:uid="{00000000-0005-0000-0000-00002C830000}"/>
    <cellStyle name="20% - Accent1 4 2 3 2 2 4 8 3" xfId="33766" xr:uid="{00000000-0005-0000-0000-00002D830000}"/>
    <cellStyle name="20% - Accent1 4 2 3 2 2 4 9" xfId="33767" xr:uid="{00000000-0005-0000-0000-00002E830000}"/>
    <cellStyle name="20% - Accent1 4 2 3 2 2 4 9 2" xfId="33768" xr:uid="{00000000-0005-0000-0000-00002F830000}"/>
    <cellStyle name="20% - Accent1 4 2 3 2 2 5" xfId="33769" xr:uid="{00000000-0005-0000-0000-000030830000}"/>
    <cellStyle name="20% - Accent1 4 2 3 2 2 5 2" xfId="33770" xr:uid="{00000000-0005-0000-0000-000031830000}"/>
    <cellStyle name="20% - Accent1 4 2 3 2 2 5 2 2" xfId="33771" xr:uid="{00000000-0005-0000-0000-000032830000}"/>
    <cellStyle name="20% - Accent1 4 2 3 2 2 5 2 2 2" xfId="33772" xr:uid="{00000000-0005-0000-0000-000033830000}"/>
    <cellStyle name="20% - Accent1 4 2 3 2 2 5 2 2 2 2" xfId="33773" xr:uid="{00000000-0005-0000-0000-000034830000}"/>
    <cellStyle name="20% - Accent1 4 2 3 2 2 5 2 2 3" xfId="33774" xr:uid="{00000000-0005-0000-0000-000035830000}"/>
    <cellStyle name="20% - Accent1 4 2 3 2 2 5 2 3" xfId="33775" xr:uid="{00000000-0005-0000-0000-000036830000}"/>
    <cellStyle name="20% - Accent1 4 2 3 2 2 5 2 3 2" xfId="33776" xr:uid="{00000000-0005-0000-0000-000037830000}"/>
    <cellStyle name="20% - Accent1 4 2 3 2 2 5 2 4" xfId="33777" xr:uid="{00000000-0005-0000-0000-000038830000}"/>
    <cellStyle name="20% - Accent1 4 2 3 2 2 5 3" xfId="33778" xr:uid="{00000000-0005-0000-0000-000039830000}"/>
    <cellStyle name="20% - Accent1 4 2 3 2 2 5 3 2" xfId="33779" xr:uid="{00000000-0005-0000-0000-00003A830000}"/>
    <cellStyle name="20% - Accent1 4 2 3 2 2 5 3 2 2" xfId="33780" xr:uid="{00000000-0005-0000-0000-00003B830000}"/>
    <cellStyle name="20% - Accent1 4 2 3 2 2 5 3 2 2 2" xfId="33781" xr:uid="{00000000-0005-0000-0000-00003C830000}"/>
    <cellStyle name="20% - Accent1 4 2 3 2 2 5 3 2 3" xfId="33782" xr:uid="{00000000-0005-0000-0000-00003D830000}"/>
    <cellStyle name="20% - Accent1 4 2 3 2 2 5 3 3" xfId="33783" xr:uid="{00000000-0005-0000-0000-00003E830000}"/>
    <cellStyle name="20% - Accent1 4 2 3 2 2 5 3 3 2" xfId="33784" xr:uid="{00000000-0005-0000-0000-00003F830000}"/>
    <cellStyle name="20% - Accent1 4 2 3 2 2 5 3 4" xfId="33785" xr:uid="{00000000-0005-0000-0000-000040830000}"/>
    <cellStyle name="20% - Accent1 4 2 3 2 2 5 4" xfId="33786" xr:uid="{00000000-0005-0000-0000-000041830000}"/>
    <cellStyle name="20% - Accent1 4 2 3 2 2 5 4 2" xfId="33787" xr:uid="{00000000-0005-0000-0000-000042830000}"/>
    <cellStyle name="20% - Accent1 4 2 3 2 2 5 4 2 2" xfId="33788" xr:uid="{00000000-0005-0000-0000-000043830000}"/>
    <cellStyle name="20% - Accent1 4 2 3 2 2 5 4 2 2 2" xfId="33789" xr:uid="{00000000-0005-0000-0000-000044830000}"/>
    <cellStyle name="20% - Accent1 4 2 3 2 2 5 4 2 3" xfId="33790" xr:uid="{00000000-0005-0000-0000-000045830000}"/>
    <cellStyle name="20% - Accent1 4 2 3 2 2 5 4 3" xfId="33791" xr:uid="{00000000-0005-0000-0000-000046830000}"/>
    <cellStyle name="20% - Accent1 4 2 3 2 2 5 4 3 2" xfId="33792" xr:uid="{00000000-0005-0000-0000-000047830000}"/>
    <cellStyle name="20% - Accent1 4 2 3 2 2 5 4 4" xfId="33793" xr:uid="{00000000-0005-0000-0000-000048830000}"/>
    <cellStyle name="20% - Accent1 4 2 3 2 2 5 5" xfId="33794" xr:uid="{00000000-0005-0000-0000-000049830000}"/>
    <cellStyle name="20% - Accent1 4 2 3 2 2 5 5 2" xfId="33795" xr:uid="{00000000-0005-0000-0000-00004A830000}"/>
    <cellStyle name="20% - Accent1 4 2 3 2 2 5 5 2 2" xfId="33796" xr:uid="{00000000-0005-0000-0000-00004B830000}"/>
    <cellStyle name="20% - Accent1 4 2 3 2 2 5 5 3" xfId="33797" xr:uid="{00000000-0005-0000-0000-00004C830000}"/>
    <cellStyle name="20% - Accent1 4 2 3 2 2 5 6" xfId="33798" xr:uid="{00000000-0005-0000-0000-00004D830000}"/>
    <cellStyle name="20% - Accent1 4 2 3 2 2 5 6 2" xfId="33799" xr:uid="{00000000-0005-0000-0000-00004E830000}"/>
    <cellStyle name="20% - Accent1 4 2 3 2 2 5 6 2 2" xfId="33800" xr:uid="{00000000-0005-0000-0000-00004F830000}"/>
    <cellStyle name="20% - Accent1 4 2 3 2 2 5 6 3" xfId="33801" xr:uid="{00000000-0005-0000-0000-000050830000}"/>
    <cellStyle name="20% - Accent1 4 2 3 2 2 5 7" xfId="33802" xr:uid="{00000000-0005-0000-0000-000051830000}"/>
    <cellStyle name="20% - Accent1 4 2 3 2 2 5 7 2" xfId="33803" xr:uid="{00000000-0005-0000-0000-000052830000}"/>
    <cellStyle name="20% - Accent1 4 2 3 2 2 5 8" xfId="33804" xr:uid="{00000000-0005-0000-0000-000053830000}"/>
    <cellStyle name="20% - Accent1 4 2 3 2 2 5 8 2" xfId="33805" xr:uid="{00000000-0005-0000-0000-000054830000}"/>
    <cellStyle name="20% - Accent1 4 2 3 2 2 5 9" xfId="33806" xr:uid="{00000000-0005-0000-0000-000055830000}"/>
    <cellStyle name="20% - Accent1 4 2 3 2 2 6" xfId="33807" xr:uid="{00000000-0005-0000-0000-000056830000}"/>
    <cellStyle name="20% - Accent1 4 2 3 2 2 6 2" xfId="33808" xr:uid="{00000000-0005-0000-0000-000057830000}"/>
    <cellStyle name="20% - Accent1 4 2 3 2 2 6 2 2" xfId="33809" xr:uid="{00000000-0005-0000-0000-000058830000}"/>
    <cellStyle name="20% - Accent1 4 2 3 2 2 6 2 2 2" xfId="33810" xr:uid="{00000000-0005-0000-0000-000059830000}"/>
    <cellStyle name="20% - Accent1 4 2 3 2 2 6 2 2 2 2" xfId="33811" xr:uid="{00000000-0005-0000-0000-00005A830000}"/>
    <cellStyle name="20% - Accent1 4 2 3 2 2 6 2 2 3" xfId="33812" xr:uid="{00000000-0005-0000-0000-00005B830000}"/>
    <cellStyle name="20% - Accent1 4 2 3 2 2 6 2 3" xfId="33813" xr:uid="{00000000-0005-0000-0000-00005C830000}"/>
    <cellStyle name="20% - Accent1 4 2 3 2 2 6 2 3 2" xfId="33814" xr:uid="{00000000-0005-0000-0000-00005D830000}"/>
    <cellStyle name="20% - Accent1 4 2 3 2 2 6 2 4" xfId="33815" xr:uid="{00000000-0005-0000-0000-00005E830000}"/>
    <cellStyle name="20% - Accent1 4 2 3 2 2 6 3" xfId="33816" xr:uid="{00000000-0005-0000-0000-00005F830000}"/>
    <cellStyle name="20% - Accent1 4 2 3 2 2 6 3 2" xfId="33817" xr:uid="{00000000-0005-0000-0000-000060830000}"/>
    <cellStyle name="20% - Accent1 4 2 3 2 2 6 3 2 2" xfId="33818" xr:uid="{00000000-0005-0000-0000-000061830000}"/>
    <cellStyle name="20% - Accent1 4 2 3 2 2 6 3 2 2 2" xfId="33819" xr:uid="{00000000-0005-0000-0000-000062830000}"/>
    <cellStyle name="20% - Accent1 4 2 3 2 2 6 3 2 3" xfId="33820" xr:uid="{00000000-0005-0000-0000-000063830000}"/>
    <cellStyle name="20% - Accent1 4 2 3 2 2 6 3 3" xfId="33821" xr:uid="{00000000-0005-0000-0000-000064830000}"/>
    <cellStyle name="20% - Accent1 4 2 3 2 2 6 3 3 2" xfId="33822" xr:uid="{00000000-0005-0000-0000-000065830000}"/>
    <cellStyle name="20% - Accent1 4 2 3 2 2 6 3 4" xfId="33823" xr:uid="{00000000-0005-0000-0000-000066830000}"/>
    <cellStyle name="20% - Accent1 4 2 3 2 2 6 4" xfId="33824" xr:uid="{00000000-0005-0000-0000-000067830000}"/>
    <cellStyle name="20% - Accent1 4 2 3 2 2 6 4 2" xfId="33825" xr:uid="{00000000-0005-0000-0000-000068830000}"/>
    <cellStyle name="20% - Accent1 4 2 3 2 2 6 4 2 2" xfId="33826" xr:uid="{00000000-0005-0000-0000-000069830000}"/>
    <cellStyle name="20% - Accent1 4 2 3 2 2 6 4 2 2 2" xfId="33827" xr:uid="{00000000-0005-0000-0000-00006A830000}"/>
    <cellStyle name="20% - Accent1 4 2 3 2 2 6 4 2 3" xfId="33828" xr:uid="{00000000-0005-0000-0000-00006B830000}"/>
    <cellStyle name="20% - Accent1 4 2 3 2 2 6 4 3" xfId="33829" xr:uid="{00000000-0005-0000-0000-00006C830000}"/>
    <cellStyle name="20% - Accent1 4 2 3 2 2 6 4 3 2" xfId="33830" xr:uid="{00000000-0005-0000-0000-00006D830000}"/>
    <cellStyle name="20% - Accent1 4 2 3 2 2 6 4 4" xfId="33831" xr:uid="{00000000-0005-0000-0000-00006E830000}"/>
    <cellStyle name="20% - Accent1 4 2 3 2 2 6 5" xfId="33832" xr:uid="{00000000-0005-0000-0000-00006F830000}"/>
    <cellStyle name="20% - Accent1 4 2 3 2 2 6 5 2" xfId="33833" xr:uid="{00000000-0005-0000-0000-000070830000}"/>
    <cellStyle name="20% - Accent1 4 2 3 2 2 6 5 2 2" xfId="33834" xr:uid="{00000000-0005-0000-0000-000071830000}"/>
    <cellStyle name="20% - Accent1 4 2 3 2 2 6 5 3" xfId="33835" xr:uid="{00000000-0005-0000-0000-000072830000}"/>
    <cellStyle name="20% - Accent1 4 2 3 2 2 6 6" xfId="33836" xr:uid="{00000000-0005-0000-0000-000073830000}"/>
    <cellStyle name="20% - Accent1 4 2 3 2 2 6 6 2" xfId="33837" xr:uid="{00000000-0005-0000-0000-000074830000}"/>
    <cellStyle name="20% - Accent1 4 2 3 2 2 6 6 2 2" xfId="33838" xr:uid="{00000000-0005-0000-0000-000075830000}"/>
    <cellStyle name="20% - Accent1 4 2 3 2 2 6 6 3" xfId="33839" xr:uid="{00000000-0005-0000-0000-000076830000}"/>
    <cellStyle name="20% - Accent1 4 2 3 2 2 6 7" xfId="33840" xr:uid="{00000000-0005-0000-0000-000077830000}"/>
    <cellStyle name="20% - Accent1 4 2 3 2 2 6 7 2" xfId="33841" xr:uid="{00000000-0005-0000-0000-000078830000}"/>
    <cellStyle name="20% - Accent1 4 2 3 2 2 6 8" xfId="33842" xr:uid="{00000000-0005-0000-0000-000079830000}"/>
    <cellStyle name="20% - Accent1 4 2 3 2 2 6 8 2" xfId="33843" xr:uid="{00000000-0005-0000-0000-00007A830000}"/>
    <cellStyle name="20% - Accent1 4 2 3 2 2 6 9" xfId="33844" xr:uid="{00000000-0005-0000-0000-00007B830000}"/>
    <cellStyle name="20% - Accent1 4 2 3 2 2 7" xfId="33845" xr:uid="{00000000-0005-0000-0000-00007C830000}"/>
    <cellStyle name="20% - Accent1 4 2 3 2 2 7 2" xfId="33846" xr:uid="{00000000-0005-0000-0000-00007D830000}"/>
    <cellStyle name="20% - Accent1 4 2 3 2 2 7 2 2" xfId="33847" xr:uid="{00000000-0005-0000-0000-00007E830000}"/>
    <cellStyle name="20% - Accent1 4 2 3 2 2 7 2 2 2" xfId="33848" xr:uid="{00000000-0005-0000-0000-00007F830000}"/>
    <cellStyle name="20% - Accent1 4 2 3 2 2 7 2 3" xfId="33849" xr:uid="{00000000-0005-0000-0000-000080830000}"/>
    <cellStyle name="20% - Accent1 4 2 3 2 2 7 3" xfId="33850" xr:uid="{00000000-0005-0000-0000-000081830000}"/>
    <cellStyle name="20% - Accent1 4 2 3 2 2 7 3 2" xfId="33851" xr:uid="{00000000-0005-0000-0000-000082830000}"/>
    <cellStyle name="20% - Accent1 4 2 3 2 2 7 4" xfId="33852" xr:uid="{00000000-0005-0000-0000-000083830000}"/>
    <cellStyle name="20% - Accent1 4 2 3 2 2 8" xfId="33853" xr:uid="{00000000-0005-0000-0000-000084830000}"/>
    <cellStyle name="20% - Accent1 4 2 3 2 2 8 2" xfId="33854" xr:uid="{00000000-0005-0000-0000-000085830000}"/>
    <cellStyle name="20% - Accent1 4 2 3 2 2 8 2 2" xfId="33855" xr:uid="{00000000-0005-0000-0000-000086830000}"/>
    <cellStyle name="20% - Accent1 4 2 3 2 2 8 2 2 2" xfId="33856" xr:uid="{00000000-0005-0000-0000-000087830000}"/>
    <cellStyle name="20% - Accent1 4 2 3 2 2 8 2 3" xfId="33857" xr:uid="{00000000-0005-0000-0000-000088830000}"/>
    <cellStyle name="20% - Accent1 4 2 3 2 2 8 3" xfId="33858" xr:uid="{00000000-0005-0000-0000-000089830000}"/>
    <cellStyle name="20% - Accent1 4 2 3 2 2 8 3 2" xfId="33859" xr:uid="{00000000-0005-0000-0000-00008A830000}"/>
    <cellStyle name="20% - Accent1 4 2 3 2 2 8 4" xfId="33860" xr:uid="{00000000-0005-0000-0000-00008B830000}"/>
    <cellStyle name="20% - Accent1 4 2 3 2 2 9" xfId="33861" xr:uid="{00000000-0005-0000-0000-00008C830000}"/>
    <cellStyle name="20% - Accent1 4 2 3 2 2 9 2" xfId="33862" xr:uid="{00000000-0005-0000-0000-00008D830000}"/>
    <cellStyle name="20% - Accent1 4 2 3 2 2 9 2 2" xfId="33863" xr:uid="{00000000-0005-0000-0000-00008E830000}"/>
    <cellStyle name="20% - Accent1 4 2 3 2 2 9 2 2 2" xfId="33864" xr:uid="{00000000-0005-0000-0000-00008F830000}"/>
    <cellStyle name="20% - Accent1 4 2 3 2 2 9 2 3" xfId="33865" xr:uid="{00000000-0005-0000-0000-000090830000}"/>
    <cellStyle name="20% - Accent1 4 2 3 2 2 9 3" xfId="33866" xr:uid="{00000000-0005-0000-0000-000091830000}"/>
    <cellStyle name="20% - Accent1 4 2 3 2 2 9 3 2" xfId="33867" xr:uid="{00000000-0005-0000-0000-000092830000}"/>
    <cellStyle name="20% - Accent1 4 2 3 2 2 9 4" xfId="33868" xr:uid="{00000000-0005-0000-0000-000093830000}"/>
    <cellStyle name="20% - Accent1 4 2 3 2 3" xfId="33869" xr:uid="{00000000-0005-0000-0000-000094830000}"/>
    <cellStyle name="20% - Accent1 4 2 3 2 3 10" xfId="33870" xr:uid="{00000000-0005-0000-0000-000095830000}"/>
    <cellStyle name="20% - Accent1 4 2 3 2 3 10 2" xfId="33871" xr:uid="{00000000-0005-0000-0000-000096830000}"/>
    <cellStyle name="20% - Accent1 4 2 3 2 3 11" xfId="33872" xr:uid="{00000000-0005-0000-0000-000097830000}"/>
    <cellStyle name="20% - Accent1 4 2 3 2 3 2" xfId="33873" xr:uid="{00000000-0005-0000-0000-000098830000}"/>
    <cellStyle name="20% - Accent1 4 2 3 2 3 2 2" xfId="33874" xr:uid="{00000000-0005-0000-0000-000099830000}"/>
    <cellStyle name="20% - Accent1 4 2 3 2 3 2 2 2" xfId="33875" xr:uid="{00000000-0005-0000-0000-00009A830000}"/>
    <cellStyle name="20% - Accent1 4 2 3 2 3 2 2 2 2" xfId="33876" xr:uid="{00000000-0005-0000-0000-00009B830000}"/>
    <cellStyle name="20% - Accent1 4 2 3 2 3 2 2 2 2 2" xfId="33877" xr:uid="{00000000-0005-0000-0000-00009C830000}"/>
    <cellStyle name="20% - Accent1 4 2 3 2 3 2 2 2 3" xfId="33878" xr:uid="{00000000-0005-0000-0000-00009D830000}"/>
    <cellStyle name="20% - Accent1 4 2 3 2 3 2 2 3" xfId="33879" xr:uid="{00000000-0005-0000-0000-00009E830000}"/>
    <cellStyle name="20% - Accent1 4 2 3 2 3 2 2 3 2" xfId="33880" xr:uid="{00000000-0005-0000-0000-00009F830000}"/>
    <cellStyle name="20% - Accent1 4 2 3 2 3 2 2 4" xfId="33881" xr:uid="{00000000-0005-0000-0000-0000A0830000}"/>
    <cellStyle name="20% - Accent1 4 2 3 2 3 2 3" xfId="33882" xr:uid="{00000000-0005-0000-0000-0000A1830000}"/>
    <cellStyle name="20% - Accent1 4 2 3 2 3 2 3 2" xfId="33883" xr:uid="{00000000-0005-0000-0000-0000A2830000}"/>
    <cellStyle name="20% - Accent1 4 2 3 2 3 2 3 2 2" xfId="33884" xr:uid="{00000000-0005-0000-0000-0000A3830000}"/>
    <cellStyle name="20% - Accent1 4 2 3 2 3 2 3 2 2 2" xfId="33885" xr:uid="{00000000-0005-0000-0000-0000A4830000}"/>
    <cellStyle name="20% - Accent1 4 2 3 2 3 2 3 2 3" xfId="33886" xr:uid="{00000000-0005-0000-0000-0000A5830000}"/>
    <cellStyle name="20% - Accent1 4 2 3 2 3 2 3 3" xfId="33887" xr:uid="{00000000-0005-0000-0000-0000A6830000}"/>
    <cellStyle name="20% - Accent1 4 2 3 2 3 2 3 3 2" xfId="33888" xr:uid="{00000000-0005-0000-0000-0000A7830000}"/>
    <cellStyle name="20% - Accent1 4 2 3 2 3 2 3 4" xfId="33889" xr:uid="{00000000-0005-0000-0000-0000A8830000}"/>
    <cellStyle name="20% - Accent1 4 2 3 2 3 2 4" xfId="33890" xr:uid="{00000000-0005-0000-0000-0000A9830000}"/>
    <cellStyle name="20% - Accent1 4 2 3 2 3 2 4 2" xfId="33891" xr:uid="{00000000-0005-0000-0000-0000AA830000}"/>
    <cellStyle name="20% - Accent1 4 2 3 2 3 2 4 2 2" xfId="33892" xr:uid="{00000000-0005-0000-0000-0000AB830000}"/>
    <cellStyle name="20% - Accent1 4 2 3 2 3 2 4 2 2 2" xfId="33893" xr:uid="{00000000-0005-0000-0000-0000AC830000}"/>
    <cellStyle name="20% - Accent1 4 2 3 2 3 2 4 2 3" xfId="33894" xr:uid="{00000000-0005-0000-0000-0000AD830000}"/>
    <cellStyle name="20% - Accent1 4 2 3 2 3 2 4 3" xfId="33895" xr:uid="{00000000-0005-0000-0000-0000AE830000}"/>
    <cellStyle name="20% - Accent1 4 2 3 2 3 2 4 3 2" xfId="33896" xr:uid="{00000000-0005-0000-0000-0000AF830000}"/>
    <cellStyle name="20% - Accent1 4 2 3 2 3 2 4 4" xfId="33897" xr:uid="{00000000-0005-0000-0000-0000B0830000}"/>
    <cellStyle name="20% - Accent1 4 2 3 2 3 2 5" xfId="33898" xr:uid="{00000000-0005-0000-0000-0000B1830000}"/>
    <cellStyle name="20% - Accent1 4 2 3 2 3 2 5 2" xfId="33899" xr:uid="{00000000-0005-0000-0000-0000B2830000}"/>
    <cellStyle name="20% - Accent1 4 2 3 2 3 2 5 2 2" xfId="33900" xr:uid="{00000000-0005-0000-0000-0000B3830000}"/>
    <cellStyle name="20% - Accent1 4 2 3 2 3 2 5 3" xfId="33901" xr:uid="{00000000-0005-0000-0000-0000B4830000}"/>
    <cellStyle name="20% - Accent1 4 2 3 2 3 2 6" xfId="33902" xr:uid="{00000000-0005-0000-0000-0000B5830000}"/>
    <cellStyle name="20% - Accent1 4 2 3 2 3 2 6 2" xfId="33903" xr:uid="{00000000-0005-0000-0000-0000B6830000}"/>
    <cellStyle name="20% - Accent1 4 2 3 2 3 2 6 2 2" xfId="33904" xr:uid="{00000000-0005-0000-0000-0000B7830000}"/>
    <cellStyle name="20% - Accent1 4 2 3 2 3 2 6 3" xfId="33905" xr:uid="{00000000-0005-0000-0000-0000B8830000}"/>
    <cellStyle name="20% - Accent1 4 2 3 2 3 2 7" xfId="33906" xr:uid="{00000000-0005-0000-0000-0000B9830000}"/>
    <cellStyle name="20% - Accent1 4 2 3 2 3 2 7 2" xfId="33907" xr:uid="{00000000-0005-0000-0000-0000BA830000}"/>
    <cellStyle name="20% - Accent1 4 2 3 2 3 2 8" xfId="33908" xr:uid="{00000000-0005-0000-0000-0000BB830000}"/>
    <cellStyle name="20% - Accent1 4 2 3 2 3 2 8 2" xfId="33909" xr:uid="{00000000-0005-0000-0000-0000BC830000}"/>
    <cellStyle name="20% - Accent1 4 2 3 2 3 2 9" xfId="33910" xr:uid="{00000000-0005-0000-0000-0000BD830000}"/>
    <cellStyle name="20% - Accent1 4 2 3 2 3 3" xfId="33911" xr:uid="{00000000-0005-0000-0000-0000BE830000}"/>
    <cellStyle name="20% - Accent1 4 2 3 2 3 3 2" xfId="33912" xr:uid="{00000000-0005-0000-0000-0000BF830000}"/>
    <cellStyle name="20% - Accent1 4 2 3 2 3 3 2 2" xfId="33913" xr:uid="{00000000-0005-0000-0000-0000C0830000}"/>
    <cellStyle name="20% - Accent1 4 2 3 2 3 3 2 2 2" xfId="33914" xr:uid="{00000000-0005-0000-0000-0000C1830000}"/>
    <cellStyle name="20% - Accent1 4 2 3 2 3 3 2 2 2 2" xfId="33915" xr:uid="{00000000-0005-0000-0000-0000C2830000}"/>
    <cellStyle name="20% - Accent1 4 2 3 2 3 3 2 2 3" xfId="33916" xr:uid="{00000000-0005-0000-0000-0000C3830000}"/>
    <cellStyle name="20% - Accent1 4 2 3 2 3 3 2 3" xfId="33917" xr:uid="{00000000-0005-0000-0000-0000C4830000}"/>
    <cellStyle name="20% - Accent1 4 2 3 2 3 3 2 3 2" xfId="33918" xr:uid="{00000000-0005-0000-0000-0000C5830000}"/>
    <cellStyle name="20% - Accent1 4 2 3 2 3 3 2 4" xfId="33919" xr:uid="{00000000-0005-0000-0000-0000C6830000}"/>
    <cellStyle name="20% - Accent1 4 2 3 2 3 3 3" xfId="33920" xr:uid="{00000000-0005-0000-0000-0000C7830000}"/>
    <cellStyle name="20% - Accent1 4 2 3 2 3 3 3 2" xfId="33921" xr:uid="{00000000-0005-0000-0000-0000C8830000}"/>
    <cellStyle name="20% - Accent1 4 2 3 2 3 3 3 2 2" xfId="33922" xr:uid="{00000000-0005-0000-0000-0000C9830000}"/>
    <cellStyle name="20% - Accent1 4 2 3 2 3 3 3 2 2 2" xfId="33923" xr:uid="{00000000-0005-0000-0000-0000CA830000}"/>
    <cellStyle name="20% - Accent1 4 2 3 2 3 3 3 2 3" xfId="33924" xr:uid="{00000000-0005-0000-0000-0000CB830000}"/>
    <cellStyle name="20% - Accent1 4 2 3 2 3 3 3 3" xfId="33925" xr:uid="{00000000-0005-0000-0000-0000CC830000}"/>
    <cellStyle name="20% - Accent1 4 2 3 2 3 3 3 3 2" xfId="33926" xr:uid="{00000000-0005-0000-0000-0000CD830000}"/>
    <cellStyle name="20% - Accent1 4 2 3 2 3 3 3 4" xfId="33927" xr:uid="{00000000-0005-0000-0000-0000CE830000}"/>
    <cellStyle name="20% - Accent1 4 2 3 2 3 3 4" xfId="33928" xr:uid="{00000000-0005-0000-0000-0000CF830000}"/>
    <cellStyle name="20% - Accent1 4 2 3 2 3 3 4 2" xfId="33929" xr:uid="{00000000-0005-0000-0000-0000D0830000}"/>
    <cellStyle name="20% - Accent1 4 2 3 2 3 3 4 2 2" xfId="33930" xr:uid="{00000000-0005-0000-0000-0000D1830000}"/>
    <cellStyle name="20% - Accent1 4 2 3 2 3 3 4 2 2 2" xfId="33931" xr:uid="{00000000-0005-0000-0000-0000D2830000}"/>
    <cellStyle name="20% - Accent1 4 2 3 2 3 3 4 2 3" xfId="33932" xr:uid="{00000000-0005-0000-0000-0000D3830000}"/>
    <cellStyle name="20% - Accent1 4 2 3 2 3 3 4 3" xfId="33933" xr:uid="{00000000-0005-0000-0000-0000D4830000}"/>
    <cellStyle name="20% - Accent1 4 2 3 2 3 3 4 3 2" xfId="33934" xr:uid="{00000000-0005-0000-0000-0000D5830000}"/>
    <cellStyle name="20% - Accent1 4 2 3 2 3 3 4 4" xfId="33935" xr:uid="{00000000-0005-0000-0000-0000D6830000}"/>
    <cellStyle name="20% - Accent1 4 2 3 2 3 3 5" xfId="33936" xr:uid="{00000000-0005-0000-0000-0000D7830000}"/>
    <cellStyle name="20% - Accent1 4 2 3 2 3 3 5 2" xfId="33937" xr:uid="{00000000-0005-0000-0000-0000D8830000}"/>
    <cellStyle name="20% - Accent1 4 2 3 2 3 3 5 2 2" xfId="33938" xr:uid="{00000000-0005-0000-0000-0000D9830000}"/>
    <cellStyle name="20% - Accent1 4 2 3 2 3 3 5 3" xfId="33939" xr:uid="{00000000-0005-0000-0000-0000DA830000}"/>
    <cellStyle name="20% - Accent1 4 2 3 2 3 3 6" xfId="33940" xr:uid="{00000000-0005-0000-0000-0000DB830000}"/>
    <cellStyle name="20% - Accent1 4 2 3 2 3 3 6 2" xfId="33941" xr:uid="{00000000-0005-0000-0000-0000DC830000}"/>
    <cellStyle name="20% - Accent1 4 2 3 2 3 3 6 2 2" xfId="33942" xr:uid="{00000000-0005-0000-0000-0000DD830000}"/>
    <cellStyle name="20% - Accent1 4 2 3 2 3 3 6 3" xfId="33943" xr:uid="{00000000-0005-0000-0000-0000DE830000}"/>
    <cellStyle name="20% - Accent1 4 2 3 2 3 3 7" xfId="33944" xr:uid="{00000000-0005-0000-0000-0000DF830000}"/>
    <cellStyle name="20% - Accent1 4 2 3 2 3 3 7 2" xfId="33945" xr:uid="{00000000-0005-0000-0000-0000E0830000}"/>
    <cellStyle name="20% - Accent1 4 2 3 2 3 3 8" xfId="33946" xr:uid="{00000000-0005-0000-0000-0000E1830000}"/>
    <cellStyle name="20% - Accent1 4 2 3 2 3 3 8 2" xfId="33947" xr:uid="{00000000-0005-0000-0000-0000E2830000}"/>
    <cellStyle name="20% - Accent1 4 2 3 2 3 3 9" xfId="33948" xr:uid="{00000000-0005-0000-0000-0000E3830000}"/>
    <cellStyle name="20% - Accent1 4 2 3 2 3 4" xfId="33949" xr:uid="{00000000-0005-0000-0000-0000E4830000}"/>
    <cellStyle name="20% - Accent1 4 2 3 2 3 4 2" xfId="33950" xr:uid="{00000000-0005-0000-0000-0000E5830000}"/>
    <cellStyle name="20% - Accent1 4 2 3 2 3 4 2 2" xfId="33951" xr:uid="{00000000-0005-0000-0000-0000E6830000}"/>
    <cellStyle name="20% - Accent1 4 2 3 2 3 4 2 2 2" xfId="33952" xr:uid="{00000000-0005-0000-0000-0000E7830000}"/>
    <cellStyle name="20% - Accent1 4 2 3 2 3 4 2 3" xfId="33953" xr:uid="{00000000-0005-0000-0000-0000E8830000}"/>
    <cellStyle name="20% - Accent1 4 2 3 2 3 4 3" xfId="33954" xr:uid="{00000000-0005-0000-0000-0000E9830000}"/>
    <cellStyle name="20% - Accent1 4 2 3 2 3 4 3 2" xfId="33955" xr:uid="{00000000-0005-0000-0000-0000EA830000}"/>
    <cellStyle name="20% - Accent1 4 2 3 2 3 4 4" xfId="33956" xr:uid="{00000000-0005-0000-0000-0000EB830000}"/>
    <cellStyle name="20% - Accent1 4 2 3 2 3 5" xfId="33957" xr:uid="{00000000-0005-0000-0000-0000EC830000}"/>
    <cellStyle name="20% - Accent1 4 2 3 2 3 5 2" xfId="33958" xr:uid="{00000000-0005-0000-0000-0000ED830000}"/>
    <cellStyle name="20% - Accent1 4 2 3 2 3 5 2 2" xfId="33959" xr:uid="{00000000-0005-0000-0000-0000EE830000}"/>
    <cellStyle name="20% - Accent1 4 2 3 2 3 5 2 2 2" xfId="33960" xr:uid="{00000000-0005-0000-0000-0000EF830000}"/>
    <cellStyle name="20% - Accent1 4 2 3 2 3 5 2 3" xfId="33961" xr:uid="{00000000-0005-0000-0000-0000F0830000}"/>
    <cellStyle name="20% - Accent1 4 2 3 2 3 5 3" xfId="33962" xr:uid="{00000000-0005-0000-0000-0000F1830000}"/>
    <cellStyle name="20% - Accent1 4 2 3 2 3 5 3 2" xfId="33963" xr:uid="{00000000-0005-0000-0000-0000F2830000}"/>
    <cellStyle name="20% - Accent1 4 2 3 2 3 5 4" xfId="33964" xr:uid="{00000000-0005-0000-0000-0000F3830000}"/>
    <cellStyle name="20% - Accent1 4 2 3 2 3 6" xfId="33965" xr:uid="{00000000-0005-0000-0000-0000F4830000}"/>
    <cellStyle name="20% - Accent1 4 2 3 2 3 6 2" xfId="33966" xr:uid="{00000000-0005-0000-0000-0000F5830000}"/>
    <cellStyle name="20% - Accent1 4 2 3 2 3 6 2 2" xfId="33967" xr:uid="{00000000-0005-0000-0000-0000F6830000}"/>
    <cellStyle name="20% - Accent1 4 2 3 2 3 6 2 2 2" xfId="33968" xr:uid="{00000000-0005-0000-0000-0000F7830000}"/>
    <cellStyle name="20% - Accent1 4 2 3 2 3 6 2 3" xfId="33969" xr:uid="{00000000-0005-0000-0000-0000F8830000}"/>
    <cellStyle name="20% - Accent1 4 2 3 2 3 6 3" xfId="33970" xr:uid="{00000000-0005-0000-0000-0000F9830000}"/>
    <cellStyle name="20% - Accent1 4 2 3 2 3 6 3 2" xfId="33971" xr:uid="{00000000-0005-0000-0000-0000FA830000}"/>
    <cellStyle name="20% - Accent1 4 2 3 2 3 6 4" xfId="33972" xr:uid="{00000000-0005-0000-0000-0000FB830000}"/>
    <cellStyle name="20% - Accent1 4 2 3 2 3 7" xfId="33973" xr:uid="{00000000-0005-0000-0000-0000FC830000}"/>
    <cellStyle name="20% - Accent1 4 2 3 2 3 7 2" xfId="33974" xr:uid="{00000000-0005-0000-0000-0000FD830000}"/>
    <cellStyle name="20% - Accent1 4 2 3 2 3 7 2 2" xfId="33975" xr:uid="{00000000-0005-0000-0000-0000FE830000}"/>
    <cellStyle name="20% - Accent1 4 2 3 2 3 7 3" xfId="33976" xr:uid="{00000000-0005-0000-0000-0000FF830000}"/>
    <cellStyle name="20% - Accent1 4 2 3 2 3 8" xfId="33977" xr:uid="{00000000-0005-0000-0000-000000840000}"/>
    <cellStyle name="20% - Accent1 4 2 3 2 3 8 2" xfId="33978" xr:uid="{00000000-0005-0000-0000-000001840000}"/>
    <cellStyle name="20% - Accent1 4 2 3 2 3 8 2 2" xfId="33979" xr:uid="{00000000-0005-0000-0000-000002840000}"/>
    <cellStyle name="20% - Accent1 4 2 3 2 3 8 3" xfId="33980" xr:uid="{00000000-0005-0000-0000-000003840000}"/>
    <cellStyle name="20% - Accent1 4 2 3 2 3 9" xfId="33981" xr:uid="{00000000-0005-0000-0000-000004840000}"/>
    <cellStyle name="20% - Accent1 4 2 3 2 3 9 2" xfId="33982" xr:uid="{00000000-0005-0000-0000-000005840000}"/>
    <cellStyle name="20% - Accent1 4 2 3 2 4" xfId="33983" xr:uid="{00000000-0005-0000-0000-000006840000}"/>
    <cellStyle name="20% - Accent1 4 2 3 2 4 10" xfId="33984" xr:uid="{00000000-0005-0000-0000-000007840000}"/>
    <cellStyle name="20% - Accent1 4 2 3 2 4 10 2" xfId="33985" xr:uid="{00000000-0005-0000-0000-000008840000}"/>
    <cellStyle name="20% - Accent1 4 2 3 2 4 11" xfId="33986" xr:uid="{00000000-0005-0000-0000-000009840000}"/>
    <cellStyle name="20% - Accent1 4 2 3 2 4 2" xfId="33987" xr:uid="{00000000-0005-0000-0000-00000A840000}"/>
    <cellStyle name="20% - Accent1 4 2 3 2 4 2 2" xfId="33988" xr:uid="{00000000-0005-0000-0000-00000B840000}"/>
    <cellStyle name="20% - Accent1 4 2 3 2 4 2 2 2" xfId="33989" xr:uid="{00000000-0005-0000-0000-00000C840000}"/>
    <cellStyle name="20% - Accent1 4 2 3 2 4 2 2 2 2" xfId="33990" xr:uid="{00000000-0005-0000-0000-00000D840000}"/>
    <cellStyle name="20% - Accent1 4 2 3 2 4 2 2 2 2 2" xfId="33991" xr:uid="{00000000-0005-0000-0000-00000E840000}"/>
    <cellStyle name="20% - Accent1 4 2 3 2 4 2 2 2 3" xfId="33992" xr:uid="{00000000-0005-0000-0000-00000F840000}"/>
    <cellStyle name="20% - Accent1 4 2 3 2 4 2 2 3" xfId="33993" xr:uid="{00000000-0005-0000-0000-000010840000}"/>
    <cellStyle name="20% - Accent1 4 2 3 2 4 2 2 3 2" xfId="33994" xr:uid="{00000000-0005-0000-0000-000011840000}"/>
    <cellStyle name="20% - Accent1 4 2 3 2 4 2 2 4" xfId="33995" xr:uid="{00000000-0005-0000-0000-000012840000}"/>
    <cellStyle name="20% - Accent1 4 2 3 2 4 2 3" xfId="33996" xr:uid="{00000000-0005-0000-0000-000013840000}"/>
    <cellStyle name="20% - Accent1 4 2 3 2 4 2 3 2" xfId="33997" xr:uid="{00000000-0005-0000-0000-000014840000}"/>
    <cellStyle name="20% - Accent1 4 2 3 2 4 2 3 2 2" xfId="33998" xr:uid="{00000000-0005-0000-0000-000015840000}"/>
    <cellStyle name="20% - Accent1 4 2 3 2 4 2 3 2 2 2" xfId="33999" xr:uid="{00000000-0005-0000-0000-000016840000}"/>
    <cellStyle name="20% - Accent1 4 2 3 2 4 2 3 2 3" xfId="34000" xr:uid="{00000000-0005-0000-0000-000017840000}"/>
    <cellStyle name="20% - Accent1 4 2 3 2 4 2 3 3" xfId="34001" xr:uid="{00000000-0005-0000-0000-000018840000}"/>
    <cellStyle name="20% - Accent1 4 2 3 2 4 2 3 3 2" xfId="34002" xr:uid="{00000000-0005-0000-0000-000019840000}"/>
    <cellStyle name="20% - Accent1 4 2 3 2 4 2 3 4" xfId="34003" xr:uid="{00000000-0005-0000-0000-00001A840000}"/>
    <cellStyle name="20% - Accent1 4 2 3 2 4 2 4" xfId="34004" xr:uid="{00000000-0005-0000-0000-00001B840000}"/>
    <cellStyle name="20% - Accent1 4 2 3 2 4 2 4 2" xfId="34005" xr:uid="{00000000-0005-0000-0000-00001C840000}"/>
    <cellStyle name="20% - Accent1 4 2 3 2 4 2 4 2 2" xfId="34006" xr:uid="{00000000-0005-0000-0000-00001D840000}"/>
    <cellStyle name="20% - Accent1 4 2 3 2 4 2 4 2 2 2" xfId="34007" xr:uid="{00000000-0005-0000-0000-00001E840000}"/>
    <cellStyle name="20% - Accent1 4 2 3 2 4 2 4 2 3" xfId="34008" xr:uid="{00000000-0005-0000-0000-00001F840000}"/>
    <cellStyle name="20% - Accent1 4 2 3 2 4 2 4 3" xfId="34009" xr:uid="{00000000-0005-0000-0000-000020840000}"/>
    <cellStyle name="20% - Accent1 4 2 3 2 4 2 4 3 2" xfId="34010" xr:uid="{00000000-0005-0000-0000-000021840000}"/>
    <cellStyle name="20% - Accent1 4 2 3 2 4 2 4 4" xfId="34011" xr:uid="{00000000-0005-0000-0000-000022840000}"/>
    <cellStyle name="20% - Accent1 4 2 3 2 4 2 5" xfId="34012" xr:uid="{00000000-0005-0000-0000-000023840000}"/>
    <cellStyle name="20% - Accent1 4 2 3 2 4 2 5 2" xfId="34013" xr:uid="{00000000-0005-0000-0000-000024840000}"/>
    <cellStyle name="20% - Accent1 4 2 3 2 4 2 5 2 2" xfId="34014" xr:uid="{00000000-0005-0000-0000-000025840000}"/>
    <cellStyle name="20% - Accent1 4 2 3 2 4 2 5 3" xfId="34015" xr:uid="{00000000-0005-0000-0000-000026840000}"/>
    <cellStyle name="20% - Accent1 4 2 3 2 4 2 6" xfId="34016" xr:uid="{00000000-0005-0000-0000-000027840000}"/>
    <cellStyle name="20% - Accent1 4 2 3 2 4 2 6 2" xfId="34017" xr:uid="{00000000-0005-0000-0000-000028840000}"/>
    <cellStyle name="20% - Accent1 4 2 3 2 4 2 6 2 2" xfId="34018" xr:uid="{00000000-0005-0000-0000-000029840000}"/>
    <cellStyle name="20% - Accent1 4 2 3 2 4 2 6 3" xfId="34019" xr:uid="{00000000-0005-0000-0000-00002A840000}"/>
    <cellStyle name="20% - Accent1 4 2 3 2 4 2 7" xfId="34020" xr:uid="{00000000-0005-0000-0000-00002B840000}"/>
    <cellStyle name="20% - Accent1 4 2 3 2 4 2 7 2" xfId="34021" xr:uid="{00000000-0005-0000-0000-00002C840000}"/>
    <cellStyle name="20% - Accent1 4 2 3 2 4 2 8" xfId="34022" xr:uid="{00000000-0005-0000-0000-00002D840000}"/>
    <cellStyle name="20% - Accent1 4 2 3 2 4 2 8 2" xfId="34023" xr:uid="{00000000-0005-0000-0000-00002E840000}"/>
    <cellStyle name="20% - Accent1 4 2 3 2 4 2 9" xfId="34024" xr:uid="{00000000-0005-0000-0000-00002F840000}"/>
    <cellStyle name="20% - Accent1 4 2 3 2 4 3" xfId="34025" xr:uid="{00000000-0005-0000-0000-000030840000}"/>
    <cellStyle name="20% - Accent1 4 2 3 2 4 3 2" xfId="34026" xr:uid="{00000000-0005-0000-0000-000031840000}"/>
    <cellStyle name="20% - Accent1 4 2 3 2 4 3 2 2" xfId="34027" xr:uid="{00000000-0005-0000-0000-000032840000}"/>
    <cellStyle name="20% - Accent1 4 2 3 2 4 3 2 2 2" xfId="34028" xr:uid="{00000000-0005-0000-0000-000033840000}"/>
    <cellStyle name="20% - Accent1 4 2 3 2 4 3 2 2 2 2" xfId="34029" xr:uid="{00000000-0005-0000-0000-000034840000}"/>
    <cellStyle name="20% - Accent1 4 2 3 2 4 3 2 2 3" xfId="34030" xr:uid="{00000000-0005-0000-0000-000035840000}"/>
    <cellStyle name="20% - Accent1 4 2 3 2 4 3 2 3" xfId="34031" xr:uid="{00000000-0005-0000-0000-000036840000}"/>
    <cellStyle name="20% - Accent1 4 2 3 2 4 3 2 3 2" xfId="34032" xr:uid="{00000000-0005-0000-0000-000037840000}"/>
    <cellStyle name="20% - Accent1 4 2 3 2 4 3 2 4" xfId="34033" xr:uid="{00000000-0005-0000-0000-000038840000}"/>
    <cellStyle name="20% - Accent1 4 2 3 2 4 3 3" xfId="34034" xr:uid="{00000000-0005-0000-0000-000039840000}"/>
    <cellStyle name="20% - Accent1 4 2 3 2 4 3 3 2" xfId="34035" xr:uid="{00000000-0005-0000-0000-00003A840000}"/>
    <cellStyle name="20% - Accent1 4 2 3 2 4 3 3 2 2" xfId="34036" xr:uid="{00000000-0005-0000-0000-00003B840000}"/>
    <cellStyle name="20% - Accent1 4 2 3 2 4 3 3 2 2 2" xfId="34037" xr:uid="{00000000-0005-0000-0000-00003C840000}"/>
    <cellStyle name="20% - Accent1 4 2 3 2 4 3 3 2 3" xfId="34038" xr:uid="{00000000-0005-0000-0000-00003D840000}"/>
    <cellStyle name="20% - Accent1 4 2 3 2 4 3 3 3" xfId="34039" xr:uid="{00000000-0005-0000-0000-00003E840000}"/>
    <cellStyle name="20% - Accent1 4 2 3 2 4 3 3 3 2" xfId="34040" xr:uid="{00000000-0005-0000-0000-00003F840000}"/>
    <cellStyle name="20% - Accent1 4 2 3 2 4 3 3 4" xfId="34041" xr:uid="{00000000-0005-0000-0000-000040840000}"/>
    <cellStyle name="20% - Accent1 4 2 3 2 4 3 4" xfId="34042" xr:uid="{00000000-0005-0000-0000-000041840000}"/>
    <cellStyle name="20% - Accent1 4 2 3 2 4 3 4 2" xfId="34043" xr:uid="{00000000-0005-0000-0000-000042840000}"/>
    <cellStyle name="20% - Accent1 4 2 3 2 4 3 4 2 2" xfId="34044" xr:uid="{00000000-0005-0000-0000-000043840000}"/>
    <cellStyle name="20% - Accent1 4 2 3 2 4 3 4 2 2 2" xfId="34045" xr:uid="{00000000-0005-0000-0000-000044840000}"/>
    <cellStyle name="20% - Accent1 4 2 3 2 4 3 4 2 3" xfId="34046" xr:uid="{00000000-0005-0000-0000-000045840000}"/>
    <cellStyle name="20% - Accent1 4 2 3 2 4 3 4 3" xfId="34047" xr:uid="{00000000-0005-0000-0000-000046840000}"/>
    <cellStyle name="20% - Accent1 4 2 3 2 4 3 4 3 2" xfId="34048" xr:uid="{00000000-0005-0000-0000-000047840000}"/>
    <cellStyle name="20% - Accent1 4 2 3 2 4 3 4 4" xfId="34049" xr:uid="{00000000-0005-0000-0000-000048840000}"/>
    <cellStyle name="20% - Accent1 4 2 3 2 4 3 5" xfId="34050" xr:uid="{00000000-0005-0000-0000-000049840000}"/>
    <cellStyle name="20% - Accent1 4 2 3 2 4 3 5 2" xfId="34051" xr:uid="{00000000-0005-0000-0000-00004A840000}"/>
    <cellStyle name="20% - Accent1 4 2 3 2 4 3 5 2 2" xfId="34052" xr:uid="{00000000-0005-0000-0000-00004B840000}"/>
    <cellStyle name="20% - Accent1 4 2 3 2 4 3 5 3" xfId="34053" xr:uid="{00000000-0005-0000-0000-00004C840000}"/>
    <cellStyle name="20% - Accent1 4 2 3 2 4 3 6" xfId="34054" xr:uid="{00000000-0005-0000-0000-00004D840000}"/>
    <cellStyle name="20% - Accent1 4 2 3 2 4 3 6 2" xfId="34055" xr:uid="{00000000-0005-0000-0000-00004E840000}"/>
    <cellStyle name="20% - Accent1 4 2 3 2 4 3 6 2 2" xfId="34056" xr:uid="{00000000-0005-0000-0000-00004F840000}"/>
    <cellStyle name="20% - Accent1 4 2 3 2 4 3 6 3" xfId="34057" xr:uid="{00000000-0005-0000-0000-000050840000}"/>
    <cellStyle name="20% - Accent1 4 2 3 2 4 3 7" xfId="34058" xr:uid="{00000000-0005-0000-0000-000051840000}"/>
    <cellStyle name="20% - Accent1 4 2 3 2 4 3 7 2" xfId="34059" xr:uid="{00000000-0005-0000-0000-000052840000}"/>
    <cellStyle name="20% - Accent1 4 2 3 2 4 3 8" xfId="34060" xr:uid="{00000000-0005-0000-0000-000053840000}"/>
    <cellStyle name="20% - Accent1 4 2 3 2 4 3 8 2" xfId="34061" xr:uid="{00000000-0005-0000-0000-000054840000}"/>
    <cellStyle name="20% - Accent1 4 2 3 2 4 3 9" xfId="34062" xr:uid="{00000000-0005-0000-0000-000055840000}"/>
    <cellStyle name="20% - Accent1 4 2 3 2 4 4" xfId="34063" xr:uid="{00000000-0005-0000-0000-000056840000}"/>
    <cellStyle name="20% - Accent1 4 2 3 2 4 4 2" xfId="34064" xr:uid="{00000000-0005-0000-0000-000057840000}"/>
    <cellStyle name="20% - Accent1 4 2 3 2 4 4 2 2" xfId="34065" xr:uid="{00000000-0005-0000-0000-000058840000}"/>
    <cellStyle name="20% - Accent1 4 2 3 2 4 4 2 2 2" xfId="34066" xr:uid="{00000000-0005-0000-0000-000059840000}"/>
    <cellStyle name="20% - Accent1 4 2 3 2 4 4 2 3" xfId="34067" xr:uid="{00000000-0005-0000-0000-00005A840000}"/>
    <cellStyle name="20% - Accent1 4 2 3 2 4 4 3" xfId="34068" xr:uid="{00000000-0005-0000-0000-00005B840000}"/>
    <cellStyle name="20% - Accent1 4 2 3 2 4 4 3 2" xfId="34069" xr:uid="{00000000-0005-0000-0000-00005C840000}"/>
    <cellStyle name="20% - Accent1 4 2 3 2 4 4 4" xfId="34070" xr:uid="{00000000-0005-0000-0000-00005D840000}"/>
    <cellStyle name="20% - Accent1 4 2 3 2 4 5" xfId="34071" xr:uid="{00000000-0005-0000-0000-00005E840000}"/>
    <cellStyle name="20% - Accent1 4 2 3 2 4 5 2" xfId="34072" xr:uid="{00000000-0005-0000-0000-00005F840000}"/>
    <cellStyle name="20% - Accent1 4 2 3 2 4 5 2 2" xfId="34073" xr:uid="{00000000-0005-0000-0000-000060840000}"/>
    <cellStyle name="20% - Accent1 4 2 3 2 4 5 2 2 2" xfId="34074" xr:uid="{00000000-0005-0000-0000-000061840000}"/>
    <cellStyle name="20% - Accent1 4 2 3 2 4 5 2 3" xfId="34075" xr:uid="{00000000-0005-0000-0000-000062840000}"/>
    <cellStyle name="20% - Accent1 4 2 3 2 4 5 3" xfId="34076" xr:uid="{00000000-0005-0000-0000-000063840000}"/>
    <cellStyle name="20% - Accent1 4 2 3 2 4 5 3 2" xfId="34077" xr:uid="{00000000-0005-0000-0000-000064840000}"/>
    <cellStyle name="20% - Accent1 4 2 3 2 4 5 4" xfId="34078" xr:uid="{00000000-0005-0000-0000-000065840000}"/>
    <cellStyle name="20% - Accent1 4 2 3 2 4 6" xfId="34079" xr:uid="{00000000-0005-0000-0000-000066840000}"/>
    <cellStyle name="20% - Accent1 4 2 3 2 4 6 2" xfId="34080" xr:uid="{00000000-0005-0000-0000-000067840000}"/>
    <cellStyle name="20% - Accent1 4 2 3 2 4 6 2 2" xfId="34081" xr:uid="{00000000-0005-0000-0000-000068840000}"/>
    <cellStyle name="20% - Accent1 4 2 3 2 4 6 2 2 2" xfId="34082" xr:uid="{00000000-0005-0000-0000-000069840000}"/>
    <cellStyle name="20% - Accent1 4 2 3 2 4 6 2 3" xfId="34083" xr:uid="{00000000-0005-0000-0000-00006A840000}"/>
    <cellStyle name="20% - Accent1 4 2 3 2 4 6 3" xfId="34084" xr:uid="{00000000-0005-0000-0000-00006B840000}"/>
    <cellStyle name="20% - Accent1 4 2 3 2 4 6 3 2" xfId="34085" xr:uid="{00000000-0005-0000-0000-00006C840000}"/>
    <cellStyle name="20% - Accent1 4 2 3 2 4 6 4" xfId="34086" xr:uid="{00000000-0005-0000-0000-00006D840000}"/>
    <cellStyle name="20% - Accent1 4 2 3 2 4 7" xfId="34087" xr:uid="{00000000-0005-0000-0000-00006E840000}"/>
    <cellStyle name="20% - Accent1 4 2 3 2 4 7 2" xfId="34088" xr:uid="{00000000-0005-0000-0000-00006F840000}"/>
    <cellStyle name="20% - Accent1 4 2 3 2 4 7 2 2" xfId="34089" xr:uid="{00000000-0005-0000-0000-000070840000}"/>
    <cellStyle name="20% - Accent1 4 2 3 2 4 7 3" xfId="34090" xr:uid="{00000000-0005-0000-0000-000071840000}"/>
    <cellStyle name="20% - Accent1 4 2 3 2 4 8" xfId="34091" xr:uid="{00000000-0005-0000-0000-000072840000}"/>
    <cellStyle name="20% - Accent1 4 2 3 2 4 8 2" xfId="34092" xr:uid="{00000000-0005-0000-0000-000073840000}"/>
    <cellStyle name="20% - Accent1 4 2 3 2 4 8 2 2" xfId="34093" xr:uid="{00000000-0005-0000-0000-000074840000}"/>
    <cellStyle name="20% - Accent1 4 2 3 2 4 8 3" xfId="34094" xr:uid="{00000000-0005-0000-0000-000075840000}"/>
    <cellStyle name="20% - Accent1 4 2 3 2 4 9" xfId="34095" xr:uid="{00000000-0005-0000-0000-000076840000}"/>
    <cellStyle name="20% - Accent1 4 2 3 2 4 9 2" xfId="34096" xr:uid="{00000000-0005-0000-0000-000077840000}"/>
    <cellStyle name="20% - Accent1 4 2 3 2 5" xfId="34097" xr:uid="{00000000-0005-0000-0000-000078840000}"/>
    <cellStyle name="20% - Accent1 4 2 3 2 5 10" xfId="34098" xr:uid="{00000000-0005-0000-0000-000079840000}"/>
    <cellStyle name="20% - Accent1 4 2 3 2 5 10 2" xfId="34099" xr:uid="{00000000-0005-0000-0000-00007A840000}"/>
    <cellStyle name="20% - Accent1 4 2 3 2 5 11" xfId="34100" xr:uid="{00000000-0005-0000-0000-00007B840000}"/>
    <cellStyle name="20% - Accent1 4 2 3 2 5 2" xfId="34101" xr:uid="{00000000-0005-0000-0000-00007C840000}"/>
    <cellStyle name="20% - Accent1 4 2 3 2 5 2 2" xfId="34102" xr:uid="{00000000-0005-0000-0000-00007D840000}"/>
    <cellStyle name="20% - Accent1 4 2 3 2 5 2 2 2" xfId="34103" xr:uid="{00000000-0005-0000-0000-00007E840000}"/>
    <cellStyle name="20% - Accent1 4 2 3 2 5 2 2 2 2" xfId="34104" xr:uid="{00000000-0005-0000-0000-00007F840000}"/>
    <cellStyle name="20% - Accent1 4 2 3 2 5 2 2 2 2 2" xfId="34105" xr:uid="{00000000-0005-0000-0000-000080840000}"/>
    <cellStyle name="20% - Accent1 4 2 3 2 5 2 2 2 3" xfId="34106" xr:uid="{00000000-0005-0000-0000-000081840000}"/>
    <cellStyle name="20% - Accent1 4 2 3 2 5 2 2 3" xfId="34107" xr:uid="{00000000-0005-0000-0000-000082840000}"/>
    <cellStyle name="20% - Accent1 4 2 3 2 5 2 2 3 2" xfId="34108" xr:uid="{00000000-0005-0000-0000-000083840000}"/>
    <cellStyle name="20% - Accent1 4 2 3 2 5 2 2 4" xfId="34109" xr:uid="{00000000-0005-0000-0000-000084840000}"/>
    <cellStyle name="20% - Accent1 4 2 3 2 5 2 3" xfId="34110" xr:uid="{00000000-0005-0000-0000-000085840000}"/>
    <cellStyle name="20% - Accent1 4 2 3 2 5 2 3 2" xfId="34111" xr:uid="{00000000-0005-0000-0000-000086840000}"/>
    <cellStyle name="20% - Accent1 4 2 3 2 5 2 3 2 2" xfId="34112" xr:uid="{00000000-0005-0000-0000-000087840000}"/>
    <cellStyle name="20% - Accent1 4 2 3 2 5 2 3 2 2 2" xfId="34113" xr:uid="{00000000-0005-0000-0000-000088840000}"/>
    <cellStyle name="20% - Accent1 4 2 3 2 5 2 3 2 3" xfId="34114" xr:uid="{00000000-0005-0000-0000-000089840000}"/>
    <cellStyle name="20% - Accent1 4 2 3 2 5 2 3 3" xfId="34115" xr:uid="{00000000-0005-0000-0000-00008A840000}"/>
    <cellStyle name="20% - Accent1 4 2 3 2 5 2 3 3 2" xfId="34116" xr:uid="{00000000-0005-0000-0000-00008B840000}"/>
    <cellStyle name="20% - Accent1 4 2 3 2 5 2 3 4" xfId="34117" xr:uid="{00000000-0005-0000-0000-00008C840000}"/>
    <cellStyle name="20% - Accent1 4 2 3 2 5 2 4" xfId="34118" xr:uid="{00000000-0005-0000-0000-00008D840000}"/>
    <cellStyle name="20% - Accent1 4 2 3 2 5 2 4 2" xfId="34119" xr:uid="{00000000-0005-0000-0000-00008E840000}"/>
    <cellStyle name="20% - Accent1 4 2 3 2 5 2 4 2 2" xfId="34120" xr:uid="{00000000-0005-0000-0000-00008F840000}"/>
    <cellStyle name="20% - Accent1 4 2 3 2 5 2 4 2 2 2" xfId="34121" xr:uid="{00000000-0005-0000-0000-000090840000}"/>
    <cellStyle name="20% - Accent1 4 2 3 2 5 2 4 2 3" xfId="34122" xr:uid="{00000000-0005-0000-0000-000091840000}"/>
    <cellStyle name="20% - Accent1 4 2 3 2 5 2 4 3" xfId="34123" xr:uid="{00000000-0005-0000-0000-000092840000}"/>
    <cellStyle name="20% - Accent1 4 2 3 2 5 2 4 3 2" xfId="34124" xr:uid="{00000000-0005-0000-0000-000093840000}"/>
    <cellStyle name="20% - Accent1 4 2 3 2 5 2 4 4" xfId="34125" xr:uid="{00000000-0005-0000-0000-000094840000}"/>
    <cellStyle name="20% - Accent1 4 2 3 2 5 2 5" xfId="34126" xr:uid="{00000000-0005-0000-0000-000095840000}"/>
    <cellStyle name="20% - Accent1 4 2 3 2 5 2 5 2" xfId="34127" xr:uid="{00000000-0005-0000-0000-000096840000}"/>
    <cellStyle name="20% - Accent1 4 2 3 2 5 2 5 2 2" xfId="34128" xr:uid="{00000000-0005-0000-0000-000097840000}"/>
    <cellStyle name="20% - Accent1 4 2 3 2 5 2 5 3" xfId="34129" xr:uid="{00000000-0005-0000-0000-000098840000}"/>
    <cellStyle name="20% - Accent1 4 2 3 2 5 2 6" xfId="34130" xr:uid="{00000000-0005-0000-0000-000099840000}"/>
    <cellStyle name="20% - Accent1 4 2 3 2 5 2 6 2" xfId="34131" xr:uid="{00000000-0005-0000-0000-00009A840000}"/>
    <cellStyle name="20% - Accent1 4 2 3 2 5 2 6 2 2" xfId="34132" xr:uid="{00000000-0005-0000-0000-00009B840000}"/>
    <cellStyle name="20% - Accent1 4 2 3 2 5 2 6 3" xfId="34133" xr:uid="{00000000-0005-0000-0000-00009C840000}"/>
    <cellStyle name="20% - Accent1 4 2 3 2 5 2 7" xfId="34134" xr:uid="{00000000-0005-0000-0000-00009D840000}"/>
    <cellStyle name="20% - Accent1 4 2 3 2 5 2 7 2" xfId="34135" xr:uid="{00000000-0005-0000-0000-00009E840000}"/>
    <cellStyle name="20% - Accent1 4 2 3 2 5 2 8" xfId="34136" xr:uid="{00000000-0005-0000-0000-00009F840000}"/>
    <cellStyle name="20% - Accent1 4 2 3 2 5 2 8 2" xfId="34137" xr:uid="{00000000-0005-0000-0000-0000A0840000}"/>
    <cellStyle name="20% - Accent1 4 2 3 2 5 2 9" xfId="34138" xr:uid="{00000000-0005-0000-0000-0000A1840000}"/>
    <cellStyle name="20% - Accent1 4 2 3 2 5 3" xfId="34139" xr:uid="{00000000-0005-0000-0000-0000A2840000}"/>
    <cellStyle name="20% - Accent1 4 2 3 2 5 3 2" xfId="34140" xr:uid="{00000000-0005-0000-0000-0000A3840000}"/>
    <cellStyle name="20% - Accent1 4 2 3 2 5 3 2 2" xfId="34141" xr:uid="{00000000-0005-0000-0000-0000A4840000}"/>
    <cellStyle name="20% - Accent1 4 2 3 2 5 3 2 2 2" xfId="34142" xr:uid="{00000000-0005-0000-0000-0000A5840000}"/>
    <cellStyle name="20% - Accent1 4 2 3 2 5 3 2 2 2 2" xfId="34143" xr:uid="{00000000-0005-0000-0000-0000A6840000}"/>
    <cellStyle name="20% - Accent1 4 2 3 2 5 3 2 2 3" xfId="34144" xr:uid="{00000000-0005-0000-0000-0000A7840000}"/>
    <cellStyle name="20% - Accent1 4 2 3 2 5 3 2 3" xfId="34145" xr:uid="{00000000-0005-0000-0000-0000A8840000}"/>
    <cellStyle name="20% - Accent1 4 2 3 2 5 3 2 3 2" xfId="34146" xr:uid="{00000000-0005-0000-0000-0000A9840000}"/>
    <cellStyle name="20% - Accent1 4 2 3 2 5 3 2 4" xfId="34147" xr:uid="{00000000-0005-0000-0000-0000AA840000}"/>
    <cellStyle name="20% - Accent1 4 2 3 2 5 3 3" xfId="34148" xr:uid="{00000000-0005-0000-0000-0000AB840000}"/>
    <cellStyle name="20% - Accent1 4 2 3 2 5 3 3 2" xfId="34149" xr:uid="{00000000-0005-0000-0000-0000AC840000}"/>
    <cellStyle name="20% - Accent1 4 2 3 2 5 3 3 2 2" xfId="34150" xr:uid="{00000000-0005-0000-0000-0000AD840000}"/>
    <cellStyle name="20% - Accent1 4 2 3 2 5 3 3 2 2 2" xfId="34151" xr:uid="{00000000-0005-0000-0000-0000AE840000}"/>
    <cellStyle name="20% - Accent1 4 2 3 2 5 3 3 2 3" xfId="34152" xr:uid="{00000000-0005-0000-0000-0000AF840000}"/>
    <cellStyle name="20% - Accent1 4 2 3 2 5 3 3 3" xfId="34153" xr:uid="{00000000-0005-0000-0000-0000B0840000}"/>
    <cellStyle name="20% - Accent1 4 2 3 2 5 3 3 3 2" xfId="34154" xr:uid="{00000000-0005-0000-0000-0000B1840000}"/>
    <cellStyle name="20% - Accent1 4 2 3 2 5 3 3 4" xfId="34155" xr:uid="{00000000-0005-0000-0000-0000B2840000}"/>
    <cellStyle name="20% - Accent1 4 2 3 2 5 3 4" xfId="34156" xr:uid="{00000000-0005-0000-0000-0000B3840000}"/>
    <cellStyle name="20% - Accent1 4 2 3 2 5 3 4 2" xfId="34157" xr:uid="{00000000-0005-0000-0000-0000B4840000}"/>
    <cellStyle name="20% - Accent1 4 2 3 2 5 3 4 2 2" xfId="34158" xr:uid="{00000000-0005-0000-0000-0000B5840000}"/>
    <cellStyle name="20% - Accent1 4 2 3 2 5 3 4 2 2 2" xfId="34159" xr:uid="{00000000-0005-0000-0000-0000B6840000}"/>
    <cellStyle name="20% - Accent1 4 2 3 2 5 3 4 2 3" xfId="34160" xr:uid="{00000000-0005-0000-0000-0000B7840000}"/>
    <cellStyle name="20% - Accent1 4 2 3 2 5 3 4 3" xfId="34161" xr:uid="{00000000-0005-0000-0000-0000B8840000}"/>
    <cellStyle name="20% - Accent1 4 2 3 2 5 3 4 3 2" xfId="34162" xr:uid="{00000000-0005-0000-0000-0000B9840000}"/>
    <cellStyle name="20% - Accent1 4 2 3 2 5 3 4 4" xfId="34163" xr:uid="{00000000-0005-0000-0000-0000BA840000}"/>
    <cellStyle name="20% - Accent1 4 2 3 2 5 3 5" xfId="34164" xr:uid="{00000000-0005-0000-0000-0000BB840000}"/>
    <cellStyle name="20% - Accent1 4 2 3 2 5 3 5 2" xfId="34165" xr:uid="{00000000-0005-0000-0000-0000BC840000}"/>
    <cellStyle name="20% - Accent1 4 2 3 2 5 3 5 2 2" xfId="34166" xr:uid="{00000000-0005-0000-0000-0000BD840000}"/>
    <cellStyle name="20% - Accent1 4 2 3 2 5 3 5 3" xfId="34167" xr:uid="{00000000-0005-0000-0000-0000BE840000}"/>
    <cellStyle name="20% - Accent1 4 2 3 2 5 3 6" xfId="34168" xr:uid="{00000000-0005-0000-0000-0000BF840000}"/>
    <cellStyle name="20% - Accent1 4 2 3 2 5 3 6 2" xfId="34169" xr:uid="{00000000-0005-0000-0000-0000C0840000}"/>
    <cellStyle name="20% - Accent1 4 2 3 2 5 3 6 2 2" xfId="34170" xr:uid="{00000000-0005-0000-0000-0000C1840000}"/>
    <cellStyle name="20% - Accent1 4 2 3 2 5 3 6 3" xfId="34171" xr:uid="{00000000-0005-0000-0000-0000C2840000}"/>
    <cellStyle name="20% - Accent1 4 2 3 2 5 3 7" xfId="34172" xr:uid="{00000000-0005-0000-0000-0000C3840000}"/>
    <cellStyle name="20% - Accent1 4 2 3 2 5 3 7 2" xfId="34173" xr:uid="{00000000-0005-0000-0000-0000C4840000}"/>
    <cellStyle name="20% - Accent1 4 2 3 2 5 3 8" xfId="34174" xr:uid="{00000000-0005-0000-0000-0000C5840000}"/>
    <cellStyle name="20% - Accent1 4 2 3 2 5 3 8 2" xfId="34175" xr:uid="{00000000-0005-0000-0000-0000C6840000}"/>
    <cellStyle name="20% - Accent1 4 2 3 2 5 3 9" xfId="34176" xr:uid="{00000000-0005-0000-0000-0000C7840000}"/>
    <cellStyle name="20% - Accent1 4 2 3 2 5 4" xfId="34177" xr:uid="{00000000-0005-0000-0000-0000C8840000}"/>
    <cellStyle name="20% - Accent1 4 2 3 2 5 4 2" xfId="34178" xr:uid="{00000000-0005-0000-0000-0000C9840000}"/>
    <cellStyle name="20% - Accent1 4 2 3 2 5 4 2 2" xfId="34179" xr:uid="{00000000-0005-0000-0000-0000CA840000}"/>
    <cellStyle name="20% - Accent1 4 2 3 2 5 4 2 2 2" xfId="34180" xr:uid="{00000000-0005-0000-0000-0000CB840000}"/>
    <cellStyle name="20% - Accent1 4 2 3 2 5 4 2 3" xfId="34181" xr:uid="{00000000-0005-0000-0000-0000CC840000}"/>
    <cellStyle name="20% - Accent1 4 2 3 2 5 4 3" xfId="34182" xr:uid="{00000000-0005-0000-0000-0000CD840000}"/>
    <cellStyle name="20% - Accent1 4 2 3 2 5 4 3 2" xfId="34183" xr:uid="{00000000-0005-0000-0000-0000CE840000}"/>
    <cellStyle name="20% - Accent1 4 2 3 2 5 4 4" xfId="34184" xr:uid="{00000000-0005-0000-0000-0000CF840000}"/>
    <cellStyle name="20% - Accent1 4 2 3 2 5 5" xfId="34185" xr:uid="{00000000-0005-0000-0000-0000D0840000}"/>
    <cellStyle name="20% - Accent1 4 2 3 2 5 5 2" xfId="34186" xr:uid="{00000000-0005-0000-0000-0000D1840000}"/>
    <cellStyle name="20% - Accent1 4 2 3 2 5 5 2 2" xfId="34187" xr:uid="{00000000-0005-0000-0000-0000D2840000}"/>
    <cellStyle name="20% - Accent1 4 2 3 2 5 5 2 2 2" xfId="34188" xr:uid="{00000000-0005-0000-0000-0000D3840000}"/>
    <cellStyle name="20% - Accent1 4 2 3 2 5 5 2 3" xfId="34189" xr:uid="{00000000-0005-0000-0000-0000D4840000}"/>
    <cellStyle name="20% - Accent1 4 2 3 2 5 5 3" xfId="34190" xr:uid="{00000000-0005-0000-0000-0000D5840000}"/>
    <cellStyle name="20% - Accent1 4 2 3 2 5 5 3 2" xfId="34191" xr:uid="{00000000-0005-0000-0000-0000D6840000}"/>
    <cellStyle name="20% - Accent1 4 2 3 2 5 5 4" xfId="34192" xr:uid="{00000000-0005-0000-0000-0000D7840000}"/>
    <cellStyle name="20% - Accent1 4 2 3 2 5 6" xfId="34193" xr:uid="{00000000-0005-0000-0000-0000D8840000}"/>
    <cellStyle name="20% - Accent1 4 2 3 2 5 6 2" xfId="34194" xr:uid="{00000000-0005-0000-0000-0000D9840000}"/>
    <cellStyle name="20% - Accent1 4 2 3 2 5 6 2 2" xfId="34195" xr:uid="{00000000-0005-0000-0000-0000DA840000}"/>
    <cellStyle name="20% - Accent1 4 2 3 2 5 6 2 2 2" xfId="34196" xr:uid="{00000000-0005-0000-0000-0000DB840000}"/>
    <cellStyle name="20% - Accent1 4 2 3 2 5 6 2 3" xfId="34197" xr:uid="{00000000-0005-0000-0000-0000DC840000}"/>
    <cellStyle name="20% - Accent1 4 2 3 2 5 6 3" xfId="34198" xr:uid="{00000000-0005-0000-0000-0000DD840000}"/>
    <cellStyle name="20% - Accent1 4 2 3 2 5 6 3 2" xfId="34199" xr:uid="{00000000-0005-0000-0000-0000DE840000}"/>
    <cellStyle name="20% - Accent1 4 2 3 2 5 6 4" xfId="34200" xr:uid="{00000000-0005-0000-0000-0000DF840000}"/>
    <cellStyle name="20% - Accent1 4 2 3 2 5 7" xfId="34201" xr:uid="{00000000-0005-0000-0000-0000E0840000}"/>
    <cellStyle name="20% - Accent1 4 2 3 2 5 7 2" xfId="34202" xr:uid="{00000000-0005-0000-0000-0000E1840000}"/>
    <cellStyle name="20% - Accent1 4 2 3 2 5 7 2 2" xfId="34203" xr:uid="{00000000-0005-0000-0000-0000E2840000}"/>
    <cellStyle name="20% - Accent1 4 2 3 2 5 7 3" xfId="34204" xr:uid="{00000000-0005-0000-0000-0000E3840000}"/>
    <cellStyle name="20% - Accent1 4 2 3 2 5 8" xfId="34205" xr:uid="{00000000-0005-0000-0000-0000E4840000}"/>
    <cellStyle name="20% - Accent1 4 2 3 2 5 8 2" xfId="34206" xr:uid="{00000000-0005-0000-0000-0000E5840000}"/>
    <cellStyle name="20% - Accent1 4 2 3 2 5 8 2 2" xfId="34207" xr:uid="{00000000-0005-0000-0000-0000E6840000}"/>
    <cellStyle name="20% - Accent1 4 2 3 2 5 8 3" xfId="34208" xr:uid="{00000000-0005-0000-0000-0000E7840000}"/>
    <cellStyle name="20% - Accent1 4 2 3 2 5 9" xfId="34209" xr:uid="{00000000-0005-0000-0000-0000E8840000}"/>
    <cellStyle name="20% - Accent1 4 2 3 2 5 9 2" xfId="34210" xr:uid="{00000000-0005-0000-0000-0000E9840000}"/>
    <cellStyle name="20% - Accent1 4 2 3 2 6" xfId="34211" xr:uid="{00000000-0005-0000-0000-0000EA840000}"/>
    <cellStyle name="20% - Accent1 4 2 3 2 6 2" xfId="34212" xr:uid="{00000000-0005-0000-0000-0000EB840000}"/>
    <cellStyle name="20% - Accent1 4 2 3 2 6 2 2" xfId="34213" xr:uid="{00000000-0005-0000-0000-0000EC840000}"/>
    <cellStyle name="20% - Accent1 4 2 3 2 6 2 2 2" xfId="34214" xr:uid="{00000000-0005-0000-0000-0000ED840000}"/>
    <cellStyle name="20% - Accent1 4 2 3 2 6 2 2 2 2" xfId="34215" xr:uid="{00000000-0005-0000-0000-0000EE840000}"/>
    <cellStyle name="20% - Accent1 4 2 3 2 6 2 2 3" xfId="34216" xr:uid="{00000000-0005-0000-0000-0000EF840000}"/>
    <cellStyle name="20% - Accent1 4 2 3 2 6 2 3" xfId="34217" xr:uid="{00000000-0005-0000-0000-0000F0840000}"/>
    <cellStyle name="20% - Accent1 4 2 3 2 6 2 3 2" xfId="34218" xr:uid="{00000000-0005-0000-0000-0000F1840000}"/>
    <cellStyle name="20% - Accent1 4 2 3 2 6 2 4" xfId="34219" xr:uid="{00000000-0005-0000-0000-0000F2840000}"/>
    <cellStyle name="20% - Accent1 4 2 3 2 6 3" xfId="34220" xr:uid="{00000000-0005-0000-0000-0000F3840000}"/>
    <cellStyle name="20% - Accent1 4 2 3 2 6 3 2" xfId="34221" xr:uid="{00000000-0005-0000-0000-0000F4840000}"/>
    <cellStyle name="20% - Accent1 4 2 3 2 6 3 2 2" xfId="34222" xr:uid="{00000000-0005-0000-0000-0000F5840000}"/>
    <cellStyle name="20% - Accent1 4 2 3 2 6 3 2 2 2" xfId="34223" xr:uid="{00000000-0005-0000-0000-0000F6840000}"/>
    <cellStyle name="20% - Accent1 4 2 3 2 6 3 2 3" xfId="34224" xr:uid="{00000000-0005-0000-0000-0000F7840000}"/>
    <cellStyle name="20% - Accent1 4 2 3 2 6 3 3" xfId="34225" xr:uid="{00000000-0005-0000-0000-0000F8840000}"/>
    <cellStyle name="20% - Accent1 4 2 3 2 6 3 3 2" xfId="34226" xr:uid="{00000000-0005-0000-0000-0000F9840000}"/>
    <cellStyle name="20% - Accent1 4 2 3 2 6 3 4" xfId="34227" xr:uid="{00000000-0005-0000-0000-0000FA840000}"/>
    <cellStyle name="20% - Accent1 4 2 3 2 6 4" xfId="34228" xr:uid="{00000000-0005-0000-0000-0000FB840000}"/>
    <cellStyle name="20% - Accent1 4 2 3 2 6 4 2" xfId="34229" xr:uid="{00000000-0005-0000-0000-0000FC840000}"/>
    <cellStyle name="20% - Accent1 4 2 3 2 6 4 2 2" xfId="34230" xr:uid="{00000000-0005-0000-0000-0000FD840000}"/>
    <cellStyle name="20% - Accent1 4 2 3 2 6 4 2 2 2" xfId="34231" xr:uid="{00000000-0005-0000-0000-0000FE840000}"/>
    <cellStyle name="20% - Accent1 4 2 3 2 6 4 2 3" xfId="34232" xr:uid="{00000000-0005-0000-0000-0000FF840000}"/>
    <cellStyle name="20% - Accent1 4 2 3 2 6 4 3" xfId="34233" xr:uid="{00000000-0005-0000-0000-000000850000}"/>
    <cellStyle name="20% - Accent1 4 2 3 2 6 4 3 2" xfId="34234" xr:uid="{00000000-0005-0000-0000-000001850000}"/>
    <cellStyle name="20% - Accent1 4 2 3 2 6 4 4" xfId="34235" xr:uid="{00000000-0005-0000-0000-000002850000}"/>
    <cellStyle name="20% - Accent1 4 2 3 2 6 5" xfId="34236" xr:uid="{00000000-0005-0000-0000-000003850000}"/>
    <cellStyle name="20% - Accent1 4 2 3 2 6 5 2" xfId="34237" xr:uid="{00000000-0005-0000-0000-000004850000}"/>
    <cellStyle name="20% - Accent1 4 2 3 2 6 5 2 2" xfId="34238" xr:uid="{00000000-0005-0000-0000-000005850000}"/>
    <cellStyle name="20% - Accent1 4 2 3 2 6 5 3" xfId="34239" xr:uid="{00000000-0005-0000-0000-000006850000}"/>
    <cellStyle name="20% - Accent1 4 2 3 2 6 6" xfId="34240" xr:uid="{00000000-0005-0000-0000-000007850000}"/>
    <cellStyle name="20% - Accent1 4 2 3 2 6 6 2" xfId="34241" xr:uid="{00000000-0005-0000-0000-000008850000}"/>
    <cellStyle name="20% - Accent1 4 2 3 2 6 6 2 2" xfId="34242" xr:uid="{00000000-0005-0000-0000-000009850000}"/>
    <cellStyle name="20% - Accent1 4 2 3 2 6 6 3" xfId="34243" xr:uid="{00000000-0005-0000-0000-00000A850000}"/>
    <cellStyle name="20% - Accent1 4 2 3 2 6 7" xfId="34244" xr:uid="{00000000-0005-0000-0000-00000B850000}"/>
    <cellStyle name="20% - Accent1 4 2 3 2 6 7 2" xfId="34245" xr:uid="{00000000-0005-0000-0000-00000C850000}"/>
    <cellStyle name="20% - Accent1 4 2 3 2 6 8" xfId="34246" xr:uid="{00000000-0005-0000-0000-00000D850000}"/>
    <cellStyle name="20% - Accent1 4 2 3 2 6 8 2" xfId="34247" xr:uid="{00000000-0005-0000-0000-00000E850000}"/>
    <cellStyle name="20% - Accent1 4 2 3 2 6 9" xfId="34248" xr:uid="{00000000-0005-0000-0000-00000F850000}"/>
    <cellStyle name="20% - Accent1 4 2 3 2 7" xfId="34249" xr:uid="{00000000-0005-0000-0000-000010850000}"/>
    <cellStyle name="20% - Accent1 4 2 3 2 7 2" xfId="34250" xr:uid="{00000000-0005-0000-0000-000011850000}"/>
    <cellStyle name="20% - Accent1 4 2 3 2 7 2 2" xfId="34251" xr:uid="{00000000-0005-0000-0000-000012850000}"/>
    <cellStyle name="20% - Accent1 4 2 3 2 7 2 2 2" xfId="34252" xr:uid="{00000000-0005-0000-0000-000013850000}"/>
    <cellStyle name="20% - Accent1 4 2 3 2 7 2 2 2 2" xfId="34253" xr:uid="{00000000-0005-0000-0000-000014850000}"/>
    <cellStyle name="20% - Accent1 4 2 3 2 7 2 2 3" xfId="34254" xr:uid="{00000000-0005-0000-0000-000015850000}"/>
    <cellStyle name="20% - Accent1 4 2 3 2 7 2 3" xfId="34255" xr:uid="{00000000-0005-0000-0000-000016850000}"/>
    <cellStyle name="20% - Accent1 4 2 3 2 7 2 3 2" xfId="34256" xr:uid="{00000000-0005-0000-0000-000017850000}"/>
    <cellStyle name="20% - Accent1 4 2 3 2 7 2 4" xfId="34257" xr:uid="{00000000-0005-0000-0000-000018850000}"/>
    <cellStyle name="20% - Accent1 4 2 3 2 7 3" xfId="34258" xr:uid="{00000000-0005-0000-0000-000019850000}"/>
    <cellStyle name="20% - Accent1 4 2 3 2 7 3 2" xfId="34259" xr:uid="{00000000-0005-0000-0000-00001A850000}"/>
    <cellStyle name="20% - Accent1 4 2 3 2 7 3 2 2" xfId="34260" xr:uid="{00000000-0005-0000-0000-00001B850000}"/>
    <cellStyle name="20% - Accent1 4 2 3 2 7 3 2 2 2" xfId="34261" xr:uid="{00000000-0005-0000-0000-00001C850000}"/>
    <cellStyle name="20% - Accent1 4 2 3 2 7 3 2 3" xfId="34262" xr:uid="{00000000-0005-0000-0000-00001D850000}"/>
    <cellStyle name="20% - Accent1 4 2 3 2 7 3 3" xfId="34263" xr:uid="{00000000-0005-0000-0000-00001E850000}"/>
    <cellStyle name="20% - Accent1 4 2 3 2 7 3 3 2" xfId="34264" xr:uid="{00000000-0005-0000-0000-00001F850000}"/>
    <cellStyle name="20% - Accent1 4 2 3 2 7 3 4" xfId="34265" xr:uid="{00000000-0005-0000-0000-000020850000}"/>
    <cellStyle name="20% - Accent1 4 2 3 2 7 4" xfId="34266" xr:uid="{00000000-0005-0000-0000-000021850000}"/>
    <cellStyle name="20% - Accent1 4 2 3 2 7 4 2" xfId="34267" xr:uid="{00000000-0005-0000-0000-000022850000}"/>
    <cellStyle name="20% - Accent1 4 2 3 2 7 4 2 2" xfId="34268" xr:uid="{00000000-0005-0000-0000-000023850000}"/>
    <cellStyle name="20% - Accent1 4 2 3 2 7 4 2 2 2" xfId="34269" xr:uid="{00000000-0005-0000-0000-000024850000}"/>
    <cellStyle name="20% - Accent1 4 2 3 2 7 4 2 3" xfId="34270" xr:uid="{00000000-0005-0000-0000-000025850000}"/>
    <cellStyle name="20% - Accent1 4 2 3 2 7 4 3" xfId="34271" xr:uid="{00000000-0005-0000-0000-000026850000}"/>
    <cellStyle name="20% - Accent1 4 2 3 2 7 4 3 2" xfId="34272" xr:uid="{00000000-0005-0000-0000-000027850000}"/>
    <cellStyle name="20% - Accent1 4 2 3 2 7 4 4" xfId="34273" xr:uid="{00000000-0005-0000-0000-000028850000}"/>
    <cellStyle name="20% - Accent1 4 2 3 2 7 5" xfId="34274" xr:uid="{00000000-0005-0000-0000-000029850000}"/>
    <cellStyle name="20% - Accent1 4 2 3 2 7 5 2" xfId="34275" xr:uid="{00000000-0005-0000-0000-00002A850000}"/>
    <cellStyle name="20% - Accent1 4 2 3 2 7 5 2 2" xfId="34276" xr:uid="{00000000-0005-0000-0000-00002B850000}"/>
    <cellStyle name="20% - Accent1 4 2 3 2 7 5 3" xfId="34277" xr:uid="{00000000-0005-0000-0000-00002C850000}"/>
    <cellStyle name="20% - Accent1 4 2 3 2 7 6" xfId="34278" xr:uid="{00000000-0005-0000-0000-00002D850000}"/>
    <cellStyle name="20% - Accent1 4 2 3 2 7 6 2" xfId="34279" xr:uid="{00000000-0005-0000-0000-00002E850000}"/>
    <cellStyle name="20% - Accent1 4 2 3 2 7 6 2 2" xfId="34280" xr:uid="{00000000-0005-0000-0000-00002F850000}"/>
    <cellStyle name="20% - Accent1 4 2 3 2 7 6 3" xfId="34281" xr:uid="{00000000-0005-0000-0000-000030850000}"/>
    <cellStyle name="20% - Accent1 4 2 3 2 7 7" xfId="34282" xr:uid="{00000000-0005-0000-0000-000031850000}"/>
    <cellStyle name="20% - Accent1 4 2 3 2 7 7 2" xfId="34283" xr:uid="{00000000-0005-0000-0000-000032850000}"/>
    <cellStyle name="20% - Accent1 4 2 3 2 7 8" xfId="34284" xr:uid="{00000000-0005-0000-0000-000033850000}"/>
    <cellStyle name="20% - Accent1 4 2 3 2 7 8 2" xfId="34285" xr:uid="{00000000-0005-0000-0000-000034850000}"/>
    <cellStyle name="20% - Accent1 4 2 3 2 7 9" xfId="34286" xr:uid="{00000000-0005-0000-0000-000035850000}"/>
    <cellStyle name="20% - Accent1 4 2 3 2 8" xfId="34287" xr:uid="{00000000-0005-0000-0000-000036850000}"/>
    <cellStyle name="20% - Accent1 4 2 3 2 8 2" xfId="34288" xr:uid="{00000000-0005-0000-0000-000037850000}"/>
    <cellStyle name="20% - Accent1 4 2 3 2 8 2 2" xfId="34289" xr:uid="{00000000-0005-0000-0000-000038850000}"/>
    <cellStyle name="20% - Accent1 4 2 3 2 8 2 2 2" xfId="34290" xr:uid="{00000000-0005-0000-0000-000039850000}"/>
    <cellStyle name="20% - Accent1 4 2 3 2 8 2 3" xfId="34291" xr:uid="{00000000-0005-0000-0000-00003A850000}"/>
    <cellStyle name="20% - Accent1 4 2 3 2 8 3" xfId="34292" xr:uid="{00000000-0005-0000-0000-00003B850000}"/>
    <cellStyle name="20% - Accent1 4 2 3 2 8 3 2" xfId="34293" xr:uid="{00000000-0005-0000-0000-00003C850000}"/>
    <cellStyle name="20% - Accent1 4 2 3 2 8 4" xfId="34294" xr:uid="{00000000-0005-0000-0000-00003D850000}"/>
    <cellStyle name="20% - Accent1 4 2 3 2 9" xfId="34295" xr:uid="{00000000-0005-0000-0000-00003E850000}"/>
    <cellStyle name="20% - Accent1 4 2 3 2 9 2" xfId="34296" xr:uid="{00000000-0005-0000-0000-00003F850000}"/>
    <cellStyle name="20% - Accent1 4 2 3 2 9 2 2" xfId="34297" xr:uid="{00000000-0005-0000-0000-000040850000}"/>
    <cellStyle name="20% - Accent1 4 2 3 2 9 2 2 2" xfId="34298" xr:uid="{00000000-0005-0000-0000-000041850000}"/>
    <cellStyle name="20% - Accent1 4 2 3 2 9 2 3" xfId="34299" xr:uid="{00000000-0005-0000-0000-000042850000}"/>
    <cellStyle name="20% - Accent1 4 2 3 2 9 3" xfId="34300" xr:uid="{00000000-0005-0000-0000-000043850000}"/>
    <cellStyle name="20% - Accent1 4 2 3 2 9 3 2" xfId="34301" xr:uid="{00000000-0005-0000-0000-000044850000}"/>
    <cellStyle name="20% - Accent1 4 2 3 2 9 4" xfId="34302" xr:uid="{00000000-0005-0000-0000-000045850000}"/>
    <cellStyle name="20% - Accent1 4 2 3 3" xfId="34303" xr:uid="{00000000-0005-0000-0000-000046850000}"/>
    <cellStyle name="20% - Accent1 4 2 3 3 10" xfId="34304" xr:uid="{00000000-0005-0000-0000-000047850000}"/>
    <cellStyle name="20% - Accent1 4 2 3 3 10 2" xfId="34305" xr:uid="{00000000-0005-0000-0000-000048850000}"/>
    <cellStyle name="20% - Accent1 4 2 3 3 10 2 2" xfId="34306" xr:uid="{00000000-0005-0000-0000-000049850000}"/>
    <cellStyle name="20% - Accent1 4 2 3 3 10 3" xfId="34307" xr:uid="{00000000-0005-0000-0000-00004A850000}"/>
    <cellStyle name="20% - Accent1 4 2 3 3 11" xfId="34308" xr:uid="{00000000-0005-0000-0000-00004B850000}"/>
    <cellStyle name="20% - Accent1 4 2 3 3 11 2" xfId="34309" xr:uid="{00000000-0005-0000-0000-00004C850000}"/>
    <cellStyle name="20% - Accent1 4 2 3 3 11 2 2" xfId="34310" xr:uid="{00000000-0005-0000-0000-00004D850000}"/>
    <cellStyle name="20% - Accent1 4 2 3 3 11 3" xfId="34311" xr:uid="{00000000-0005-0000-0000-00004E850000}"/>
    <cellStyle name="20% - Accent1 4 2 3 3 12" xfId="34312" xr:uid="{00000000-0005-0000-0000-00004F850000}"/>
    <cellStyle name="20% - Accent1 4 2 3 3 12 2" xfId="34313" xr:uid="{00000000-0005-0000-0000-000050850000}"/>
    <cellStyle name="20% - Accent1 4 2 3 3 13" xfId="34314" xr:uid="{00000000-0005-0000-0000-000051850000}"/>
    <cellStyle name="20% - Accent1 4 2 3 3 13 2" xfId="34315" xr:uid="{00000000-0005-0000-0000-000052850000}"/>
    <cellStyle name="20% - Accent1 4 2 3 3 14" xfId="34316" xr:uid="{00000000-0005-0000-0000-000053850000}"/>
    <cellStyle name="20% - Accent1 4 2 3 3 2" xfId="34317" xr:uid="{00000000-0005-0000-0000-000054850000}"/>
    <cellStyle name="20% - Accent1 4 2 3 3 2 10" xfId="34318" xr:uid="{00000000-0005-0000-0000-000055850000}"/>
    <cellStyle name="20% - Accent1 4 2 3 3 2 10 2" xfId="34319" xr:uid="{00000000-0005-0000-0000-000056850000}"/>
    <cellStyle name="20% - Accent1 4 2 3 3 2 11" xfId="34320" xr:uid="{00000000-0005-0000-0000-000057850000}"/>
    <cellStyle name="20% - Accent1 4 2 3 3 2 2" xfId="34321" xr:uid="{00000000-0005-0000-0000-000058850000}"/>
    <cellStyle name="20% - Accent1 4 2 3 3 2 2 2" xfId="34322" xr:uid="{00000000-0005-0000-0000-000059850000}"/>
    <cellStyle name="20% - Accent1 4 2 3 3 2 2 2 2" xfId="34323" xr:uid="{00000000-0005-0000-0000-00005A850000}"/>
    <cellStyle name="20% - Accent1 4 2 3 3 2 2 2 2 2" xfId="34324" xr:uid="{00000000-0005-0000-0000-00005B850000}"/>
    <cellStyle name="20% - Accent1 4 2 3 3 2 2 2 2 2 2" xfId="34325" xr:uid="{00000000-0005-0000-0000-00005C850000}"/>
    <cellStyle name="20% - Accent1 4 2 3 3 2 2 2 2 3" xfId="34326" xr:uid="{00000000-0005-0000-0000-00005D850000}"/>
    <cellStyle name="20% - Accent1 4 2 3 3 2 2 2 3" xfId="34327" xr:uid="{00000000-0005-0000-0000-00005E850000}"/>
    <cellStyle name="20% - Accent1 4 2 3 3 2 2 2 3 2" xfId="34328" xr:uid="{00000000-0005-0000-0000-00005F850000}"/>
    <cellStyle name="20% - Accent1 4 2 3 3 2 2 2 4" xfId="34329" xr:uid="{00000000-0005-0000-0000-000060850000}"/>
    <cellStyle name="20% - Accent1 4 2 3 3 2 2 3" xfId="34330" xr:uid="{00000000-0005-0000-0000-000061850000}"/>
    <cellStyle name="20% - Accent1 4 2 3 3 2 2 3 2" xfId="34331" xr:uid="{00000000-0005-0000-0000-000062850000}"/>
    <cellStyle name="20% - Accent1 4 2 3 3 2 2 3 2 2" xfId="34332" xr:uid="{00000000-0005-0000-0000-000063850000}"/>
    <cellStyle name="20% - Accent1 4 2 3 3 2 2 3 2 2 2" xfId="34333" xr:uid="{00000000-0005-0000-0000-000064850000}"/>
    <cellStyle name="20% - Accent1 4 2 3 3 2 2 3 2 3" xfId="34334" xr:uid="{00000000-0005-0000-0000-000065850000}"/>
    <cellStyle name="20% - Accent1 4 2 3 3 2 2 3 3" xfId="34335" xr:uid="{00000000-0005-0000-0000-000066850000}"/>
    <cellStyle name="20% - Accent1 4 2 3 3 2 2 3 3 2" xfId="34336" xr:uid="{00000000-0005-0000-0000-000067850000}"/>
    <cellStyle name="20% - Accent1 4 2 3 3 2 2 3 4" xfId="34337" xr:uid="{00000000-0005-0000-0000-000068850000}"/>
    <cellStyle name="20% - Accent1 4 2 3 3 2 2 4" xfId="34338" xr:uid="{00000000-0005-0000-0000-000069850000}"/>
    <cellStyle name="20% - Accent1 4 2 3 3 2 2 4 2" xfId="34339" xr:uid="{00000000-0005-0000-0000-00006A850000}"/>
    <cellStyle name="20% - Accent1 4 2 3 3 2 2 4 2 2" xfId="34340" xr:uid="{00000000-0005-0000-0000-00006B850000}"/>
    <cellStyle name="20% - Accent1 4 2 3 3 2 2 4 2 2 2" xfId="34341" xr:uid="{00000000-0005-0000-0000-00006C850000}"/>
    <cellStyle name="20% - Accent1 4 2 3 3 2 2 4 2 3" xfId="34342" xr:uid="{00000000-0005-0000-0000-00006D850000}"/>
    <cellStyle name="20% - Accent1 4 2 3 3 2 2 4 3" xfId="34343" xr:uid="{00000000-0005-0000-0000-00006E850000}"/>
    <cellStyle name="20% - Accent1 4 2 3 3 2 2 4 3 2" xfId="34344" xr:uid="{00000000-0005-0000-0000-00006F850000}"/>
    <cellStyle name="20% - Accent1 4 2 3 3 2 2 4 4" xfId="34345" xr:uid="{00000000-0005-0000-0000-000070850000}"/>
    <cellStyle name="20% - Accent1 4 2 3 3 2 2 5" xfId="34346" xr:uid="{00000000-0005-0000-0000-000071850000}"/>
    <cellStyle name="20% - Accent1 4 2 3 3 2 2 5 2" xfId="34347" xr:uid="{00000000-0005-0000-0000-000072850000}"/>
    <cellStyle name="20% - Accent1 4 2 3 3 2 2 5 2 2" xfId="34348" xr:uid="{00000000-0005-0000-0000-000073850000}"/>
    <cellStyle name="20% - Accent1 4 2 3 3 2 2 5 3" xfId="34349" xr:uid="{00000000-0005-0000-0000-000074850000}"/>
    <cellStyle name="20% - Accent1 4 2 3 3 2 2 6" xfId="34350" xr:uid="{00000000-0005-0000-0000-000075850000}"/>
    <cellStyle name="20% - Accent1 4 2 3 3 2 2 6 2" xfId="34351" xr:uid="{00000000-0005-0000-0000-000076850000}"/>
    <cellStyle name="20% - Accent1 4 2 3 3 2 2 6 2 2" xfId="34352" xr:uid="{00000000-0005-0000-0000-000077850000}"/>
    <cellStyle name="20% - Accent1 4 2 3 3 2 2 6 3" xfId="34353" xr:uid="{00000000-0005-0000-0000-000078850000}"/>
    <cellStyle name="20% - Accent1 4 2 3 3 2 2 7" xfId="34354" xr:uid="{00000000-0005-0000-0000-000079850000}"/>
    <cellStyle name="20% - Accent1 4 2 3 3 2 2 7 2" xfId="34355" xr:uid="{00000000-0005-0000-0000-00007A850000}"/>
    <cellStyle name="20% - Accent1 4 2 3 3 2 2 8" xfId="34356" xr:uid="{00000000-0005-0000-0000-00007B850000}"/>
    <cellStyle name="20% - Accent1 4 2 3 3 2 2 8 2" xfId="34357" xr:uid="{00000000-0005-0000-0000-00007C850000}"/>
    <cellStyle name="20% - Accent1 4 2 3 3 2 2 9" xfId="34358" xr:uid="{00000000-0005-0000-0000-00007D850000}"/>
    <cellStyle name="20% - Accent1 4 2 3 3 2 3" xfId="34359" xr:uid="{00000000-0005-0000-0000-00007E850000}"/>
    <cellStyle name="20% - Accent1 4 2 3 3 2 3 2" xfId="34360" xr:uid="{00000000-0005-0000-0000-00007F850000}"/>
    <cellStyle name="20% - Accent1 4 2 3 3 2 3 2 2" xfId="34361" xr:uid="{00000000-0005-0000-0000-000080850000}"/>
    <cellStyle name="20% - Accent1 4 2 3 3 2 3 2 2 2" xfId="34362" xr:uid="{00000000-0005-0000-0000-000081850000}"/>
    <cellStyle name="20% - Accent1 4 2 3 3 2 3 2 2 2 2" xfId="34363" xr:uid="{00000000-0005-0000-0000-000082850000}"/>
    <cellStyle name="20% - Accent1 4 2 3 3 2 3 2 2 3" xfId="34364" xr:uid="{00000000-0005-0000-0000-000083850000}"/>
    <cellStyle name="20% - Accent1 4 2 3 3 2 3 2 3" xfId="34365" xr:uid="{00000000-0005-0000-0000-000084850000}"/>
    <cellStyle name="20% - Accent1 4 2 3 3 2 3 2 3 2" xfId="34366" xr:uid="{00000000-0005-0000-0000-000085850000}"/>
    <cellStyle name="20% - Accent1 4 2 3 3 2 3 2 4" xfId="34367" xr:uid="{00000000-0005-0000-0000-000086850000}"/>
    <cellStyle name="20% - Accent1 4 2 3 3 2 3 3" xfId="34368" xr:uid="{00000000-0005-0000-0000-000087850000}"/>
    <cellStyle name="20% - Accent1 4 2 3 3 2 3 3 2" xfId="34369" xr:uid="{00000000-0005-0000-0000-000088850000}"/>
    <cellStyle name="20% - Accent1 4 2 3 3 2 3 3 2 2" xfId="34370" xr:uid="{00000000-0005-0000-0000-000089850000}"/>
    <cellStyle name="20% - Accent1 4 2 3 3 2 3 3 2 2 2" xfId="34371" xr:uid="{00000000-0005-0000-0000-00008A850000}"/>
    <cellStyle name="20% - Accent1 4 2 3 3 2 3 3 2 3" xfId="34372" xr:uid="{00000000-0005-0000-0000-00008B850000}"/>
    <cellStyle name="20% - Accent1 4 2 3 3 2 3 3 3" xfId="34373" xr:uid="{00000000-0005-0000-0000-00008C850000}"/>
    <cellStyle name="20% - Accent1 4 2 3 3 2 3 3 3 2" xfId="34374" xr:uid="{00000000-0005-0000-0000-00008D850000}"/>
    <cellStyle name="20% - Accent1 4 2 3 3 2 3 3 4" xfId="34375" xr:uid="{00000000-0005-0000-0000-00008E850000}"/>
    <cellStyle name="20% - Accent1 4 2 3 3 2 3 4" xfId="34376" xr:uid="{00000000-0005-0000-0000-00008F850000}"/>
    <cellStyle name="20% - Accent1 4 2 3 3 2 3 4 2" xfId="34377" xr:uid="{00000000-0005-0000-0000-000090850000}"/>
    <cellStyle name="20% - Accent1 4 2 3 3 2 3 4 2 2" xfId="34378" xr:uid="{00000000-0005-0000-0000-000091850000}"/>
    <cellStyle name="20% - Accent1 4 2 3 3 2 3 4 2 2 2" xfId="34379" xr:uid="{00000000-0005-0000-0000-000092850000}"/>
    <cellStyle name="20% - Accent1 4 2 3 3 2 3 4 2 3" xfId="34380" xr:uid="{00000000-0005-0000-0000-000093850000}"/>
    <cellStyle name="20% - Accent1 4 2 3 3 2 3 4 3" xfId="34381" xr:uid="{00000000-0005-0000-0000-000094850000}"/>
    <cellStyle name="20% - Accent1 4 2 3 3 2 3 4 3 2" xfId="34382" xr:uid="{00000000-0005-0000-0000-000095850000}"/>
    <cellStyle name="20% - Accent1 4 2 3 3 2 3 4 4" xfId="34383" xr:uid="{00000000-0005-0000-0000-000096850000}"/>
    <cellStyle name="20% - Accent1 4 2 3 3 2 3 5" xfId="34384" xr:uid="{00000000-0005-0000-0000-000097850000}"/>
    <cellStyle name="20% - Accent1 4 2 3 3 2 3 5 2" xfId="34385" xr:uid="{00000000-0005-0000-0000-000098850000}"/>
    <cellStyle name="20% - Accent1 4 2 3 3 2 3 5 2 2" xfId="34386" xr:uid="{00000000-0005-0000-0000-000099850000}"/>
    <cellStyle name="20% - Accent1 4 2 3 3 2 3 5 3" xfId="34387" xr:uid="{00000000-0005-0000-0000-00009A850000}"/>
    <cellStyle name="20% - Accent1 4 2 3 3 2 3 6" xfId="34388" xr:uid="{00000000-0005-0000-0000-00009B850000}"/>
    <cellStyle name="20% - Accent1 4 2 3 3 2 3 6 2" xfId="34389" xr:uid="{00000000-0005-0000-0000-00009C850000}"/>
    <cellStyle name="20% - Accent1 4 2 3 3 2 3 6 2 2" xfId="34390" xr:uid="{00000000-0005-0000-0000-00009D850000}"/>
    <cellStyle name="20% - Accent1 4 2 3 3 2 3 6 3" xfId="34391" xr:uid="{00000000-0005-0000-0000-00009E850000}"/>
    <cellStyle name="20% - Accent1 4 2 3 3 2 3 7" xfId="34392" xr:uid="{00000000-0005-0000-0000-00009F850000}"/>
    <cellStyle name="20% - Accent1 4 2 3 3 2 3 7 2" xfId="34393" xr:uid="{00000000-0005-0000-0000-0000A0850000}"/>
    <cellStyle name="20% - Accent1 4 2 3 3 2 3 8" xfId="34394" xr:uid="{00000000-0005-0000-0000-0000A1850000}"/>
    <cellStyle name="20% - Accent1 4 2 3 3 2 3 8 2" xfId="34395" xr:uid="{00000000-0005-0000-0000-0000A2850000}"/>
    <cellStyle name="20% - Accent1 4 2 3 3 2 3 9" xfId="34396" xr:uid="{00000000-0005-0000-0000-0000A3850000}"/>
    <cellStyle name="20% - Accent1 4 2 3 3 2 4" xfId="34397" xr:uid="{00000000-0005-0000-0000-0000A4850000}"/>
    <cellStyle name="20% - Accent1 4 2 3 3 2 4 2" xfId="34398" xr:uid="{00000000-0005-0000-0000-0000A5850000}"/>
    <cellStyle name="20% - Accent1 4 2 3 3 2 4 2 2" xfId="34399" xr:uid="{00000000-0005-0000-0000-0000A6850000}"/>
    <cellStyle name="20% - Accent1 4 2 3 3 2 4 2 2 2" xfId="34400" xr:uid="{00000000-0005-0000-0000-0000A7850000}"/>
    <cellStyle name="20% - Accent1 4 2 3 3 2 4 2 3" xfId="34401" xr:uid="{00000000-0005-0000-0000-0000A8850000}"/>
    <cellStyle name="20% - Accent1 4 2 3 3 2 4 3" xfId="34402" xr:uid="{00000000-0005-0000-0000-0000A9850000}"/>
    <cellStyle name="20% - Accent1 4 2 3 3 2 4 3 2" xfId="34403" xr:uid="{00000000-0005-0000-0000-0000AA850000}"/>
    <cellStyle name="20% - Accent1 4 2 3 3 2 4 4" xfId="34404" xr:uid="{00000000-0005-0000-0000-0000AB850000}"/>
    <cellStyle name="20% - Accent1 4 2 3 3 2 5" xfId="34405" xr:uid="{00000000-0005-0000-0000-0000AC850000}"/>
    <cellStyle name="20% - Accent1 4 2 3 3 2 5 2" xfId="34406" xr:uid="{00000000-0005-0000-0000-0000AD850000}"/>
    <cellStyle name="20% - Accent1 4 2 3 3 2 5 2 2" xfId="34407" xr:uid="{00000000-0005-0000-0000-0000AE850000}"/>
    <cellStyle name="20% - Accent1 4 2 3 3 2 5 2 2 2" xfId="34408" xr:uid="{00000000-0005-0000-0000-0000AF850000}"/>
    <cellStyle name="20% - Accent1 4 2 3 3 2 5 2 3" xfId="34409" xr:uid="{00000000-0005-0000-0000-0000B0850000}"/>
    <cellStyle name="20% - Accent1 4 2 3 3 2 5 3" xfId="34410" xr:uid="{00000000-0005-0000-0000-0000B1850000}"/>
    <cellStyle name="20% - Accent1 4 2 3 3 2 5 3 2" xfId="34411" xr:uid="{00000000-0005-0000-0000-0000B2850000}"/>
    <cellStyle name="20% - Accent1 4 2 3 3 2 5 4" xfId="34412" xr:uid="{00000000-0005-0000-0000-0000B3850000}"/>
    <cellStyle name="20% - Accent1 4 2 3 3 2 6" xfId="34413" xr:uid="{00000000-0005-0000-0000-0000B4850000}"/>
    <cellStyle name="20% - Accent1 4 2 3 3 2 6 2" xfId="34414" xr:uid="{00000000-0005-0000-0000-0000B5850000}"/>
    <cellStyle name="20% - Accent1 4 2 3 3 2 6 2 2" xfId="34415" xr:uid="{00000000-0005-0000-0000-0000B6850000}"/>
    <cellStyle name="20% - Accent1 4 2 3 3 2 6 2 2 2" xfId="34416" xr:uid="{00000000-0005-0000-0000-0000B7850000}"/>
    <cellStyle name="20% - Accent1 4 2 3 3 2 6 2 3" xfId="34417" xr:uid="{00000000-0005-0000-0000-0000B8850000}"/>
    <cellStyle name="20% - Accent1 4 2 3 3 2 6 3" xfId="34418" xr:uid="{00000000-0005-0000-0000-0000B9850000}"/>
    <cellStyle name="20% - Accent1 4 2 3 3 2 6 3 2" xfId="34419" xr:uid="{00000000-0005-0000-0000-0000BA850000}"/>
    <cellStyle name="20% - Accent1 4 2 3 3 2 6 4" xfId="34420" xr:uid="{00000000-0005-0000-0000-0000BB850000}"/>
    <cellStyle name="20% - Accent1 4 2 3 3 2 7" xfId="34421" xr:uid="{00000000-0005-0000-0000-0000BC850000}"/>
    <cellStyle name="20% - Accent1 4 2 3 3 2 7 2" xfId="34422" xr:uid="{00000000-0005-0000-0000-0000BD850000}"/>
    <cellStyle name="20% - Accent1 4 2 3 3 2 7 2 2" xfId="34423" xr:uid="{00000000-0005-0000-0000-0000BE850000}"/>
    <cellStyle name="20% - Accent1 4 2 3 3 2 7 3" xfId="34424" xr:uid="{00000000-0005-0000-0000-0000BF850000}"/>
    <cellStyle name="20% - Accent1 4 2 3 3 2 8" xfId="34425" xr:uid="{00000000-0005-0000-0000-0000C0850000}"/>
    <cellStyle name="20% - Accent1 4 2 3 3 2 8 2" xfId="34426" xr:uid="{00000000-0005-0000-0000-0000C1850000}"/>
    <cellStyle name="20% - Accent1 4 2 3 3 2 8 2 2" xfId="34427" xr:uid="{00000000-0005-0000-0000-0000C2850000}"/>
    <cellStyle name="20% - Accent1 4 2 3 3 2 8 3" xfId="34428" xr:uid="{00000000-0005-0000-0000-0000C3850000}"/>
    <cellStyle name="20% - Accent1 4 2 3 3 2 9" xfId="34429" xr:uid="{00000000-0005-0000-0000-0000C4850000}"/>
    <cellStyle name="20% - Accent1 4 2 3 3 2 9 2" xfId="34430" xr:uid="{00000000-0005-0000-0000-0000C5850000}"/>
    <cellStyle name="20% - Accent1 4 2 3 3 3" xfId="34431" xr:uid="{00000000-0005-0000-0000-0000C6850000}"/>
    <cellStyle name="20% - Accent1 4 2 3 3 3 10" xfId="34432" xr:uid="{00000000-0005-0000-0000-0000C7850000}"/>
    <cellStyle name="20% - Accent1 4 2 3 3 3 10 2" xfId="34433" xr:uid="{00000000-0005-0000-0000-0000C8850000}"/>
    <cellStyle name="20% - Accent1 4 2 3 3 3 11" xfId="34434" xr:uid="{00000000-0005-0000-0000-0000C9850000}"/>
    <cellStyle name="20% - Accent1 4 2 3 3 3 2" xfId="34435" xr:uid="{00000000-0005-0000-0000-0000CA850000}"/>
    <cellStyle name="20% - Accent1 4 2 3 3 3 2 2" xfId="34436" xr:uid="{00000000-0005-0000-0000-0000CB850000}"/>
    <cellStyle name="20% - Accent1 4 2 3 3 3 2 2 2" xfId="34437" xr:uid="{00000000-0005-0000-0000-0000CC850000}"/>
    <cellStyle name="20% - Accent1 4 2 3 3 3 2 2 2 2" xfId="34438" xr:uid="{00000000-0005-0000-0000-0000CD850000}"/>
    <cellStyle name="20% - Accent1 4 2 3 3 3 2 2 2 2 2" xfId="34439" xr:uid="{00000000-0005-0000-0000-0000CE850000}"/>
    <cellStyle name="20% - Accent1 4 2 3 3 3 2 2 2 3" xfId="34440" xr:uid="{00000000-0005-0000-0000-0000CF850000}"/>
    <cellStyle name="20% - Accent1 4 2 3 3 3 2 2 3" xfId="34441" xr:uid="{00000000-0005-0000-0000-0000D0850000}"/>
    <cellStyle name="20% - Accent1 4 2 3 3 3 2 2 3 2" xfId="34442" xr:uid="{00000000-0005-0000-0000-0000D1850000}"/>
    <cellStyle name="20% - Accent1 4 2 3 3 3 2 2 4" xfId="34443" xr:uid="{00000000-0005-0000-0000-0000D2850000}"/>
    <cellStyle name="20% - Accent1 4 2 3 3 3 2 3" xfId="34444" xr:uid="{00000000-0005-0000-0000-0000D3850000}"/>
    <cellStyle name="20% - Accent1 4 2 3 3 3 2 3 2" xfId="34445" xr:uid="{00000000-0005-0000-0000-0000D4850000}"/>
    <cellStyle name="20% - Accent1 4 2 3 3 3 2 3 2 2" xfId="34446" xr:uid="{00000000-0005-0000-0000-0000D5850000}"/>
    <cellStyle name="20% - Accent1 4 2 3 3 3 2 3 2 2 2" xfId="34447" xr:uid="{00000000-0005-0000-0000-0000D6850000}"/>
    <cellStyle name="20% - Accent1 4 2 3 3 3 2 3 2 3" xfId="34448" xr:uid="{00000000-0005-0000-0000-0000D7850000}"/>
    <cellStyle name="20% - Accent1 4 2 3 3 3 2 3 3" xfId="34449" xr:uid="{00000000-0005-0000-0000-0000D8850000}"/>
    <cellStyle name="20% - Accent1 4 2 3 3 3 2 3 3 2" xfId="34450" xr:uid="{00000000-0005-0000-0000-0000D9850000}"/>
    <cellStyle name="20% - Accent1 4 2 3 3 3 2 3 4" xfId="34451" xr:uid="{00000000-0005-0000-0000-0000DA850000}"/>
    <cellStyle name="20% - Accent1 4 2 3 3 3 2 4" xfId="34452" xr:uid="{00000000-0005-0000-0000-0000DB850000}"/>
    <cellStyle name="20% - Accent1 4 2 3 3 3 2 4 2" xfId="34453" xr:uid="{00000000-0005-0000-0000-0000DC850000}"/>
    <cellStyle name="20% - Accent1 4 2 3 3 3 2 4 2 2" xfId="34454" xr:uid="{00000000-0005-0000-0000-0000DD850000}"/>
    <cellStyle name="20% - Accent1 4 2 3 3 3 2 4 2 2 2" xfId="34455" xr:uid="{00000000-0005-0000-0000-0000DE850000}"/>
    <cellStyle name="20% - Accent1 4 2 3 3 3 2 4 2 3" xfId="34456" xr:uid="{00000000-0005-0000-0000-0000DF850000}"/>
    <cellStyle name="20% - Accent1 4 2 3 3 3 2 4 3" xfId="34457" xr:uid="{00000000-0005-0000-0000-0000E0850000}"/>
    <cellStyle name="20% - Accent1 4 2 3 3 3 2 4 3 2" xfId="34458" xr:uid="{00000000-0005-0000-0000-0000E1850000}"/>
    <cellStyle name="20% - Accent1 4 2 3 3 3 2 4 4" xfId="34459" xr:uid="{00000000-0005-0000-0000-0000E2850000}"/>
    <cellStyle name="20% - Accent1 4 2 3 3 3 2 5" xfId="34460" xr:uid="{00000000-0005-0000-0000-0000E3850000}"/>
    <cellStyle name="20% - Accent1 4 2 3 3 3 2 5 2" xfId="34461" xr:uid="{00000000-0005-0000-0000-0000E4850000}"/>
    <cellStyle name="20% - Accent1 4 2 3 3 3 2 5 2 2" xfId="34462" xr:uid="{00000000-0005-0000-0000-0000E5850000}"/>
    <cellStyle name="20% - Accent1 4 2 3 3 3 2 5 3" xfId="34463" xr:uid="{00000000-0005-0000-0000-0000E6850000}"/>
    <cellStyle name="20% - Accent1 4 2 3 3 3 2 6" xfId="34464" xr:uid="{00000000-0005-0000-0000-0000E7850000}"/>
    <cellStyle name="20% - Accent1 4 2 3 3 3 2 6 2" xfId="34465" xr:uid="{00000000-0005-0000-0000-0000E8850000}"/>
    <cellStyle name="20% - Accent1 4 2 3 3 3 2 6 2 2" xfId="34466" xr:uid="{00000000-0005-0000-0000-0000E9850000}"/>
    <cellStyle name="20% - Accent1 4 2 3 3 3 2 6 3" xfId="34467" xr:uid="{00000000-0005-0000-0000-0000EA850000}"/>
    <cellStyle name="20% - Accent1 4 2 3 3 3 2 7" xfId="34468" xr:uid="{00000000-0005-0000-0000-0000EB850000}"/>
    <cellStyle name="20% - Accent1 4 2 3 3 3 2 7 2" xfId="34469" xr:uid="{00000000-0005-0000-0000-0000EC850000}"/>
    <cellStyle name="20% - Accent1 4 2 3 3 3 2 8" xfId="34470" xr:uid="{00000000-0005-0000-0000-0000ED850000}"/>
    <cellStyle name="20% - Accent1 4 2 3 3 3 2 8 2" xfId="34471" xr:uid="{00000000-0005-0000-0000-0000EE850000}"/>
    <cellStyle name="20% - Accent1 4 2 3 3 3 2 9" xfId="34472" xr:uid="{00000000-0005-0000-0000-0000EF850000}"/>
    <cellStyle name="20% - Accent1 4 2 3 3 3 3" xfId="34473" xr:uid="{00000000-0005-0000-0000-0000F0850000}"/>
    <cellStyle name="20% - Accent1 4 2 3 3 3 3 2" xfId="34474" xr:uid="{00000000-0005-0000-0000-0000F1850000}"/>
    <cellStyle name="20% - Accent1 4 2 3 3 3 3 2 2" xfId="34475" xr:uid="{00000000-0005-0000-0000-0000F2850000}"/>
    <cellStyle name="20% - Accent1 4 2 3 3 3 3 2 2 2" xfId="34476" xr:uid="{00000000-0005-0000-0000-0000F3850000}"/>
    <cellStyle name="20% - Accent1 4 2 3 3 3 3 2 2 2 2" xfId="34477" xr:uid="{00000000-0005-0000-0000-0000F4850000}"/>
    <cellStyle name="20% - Accent1 4 2 3 3 3 3 2 2 3" xfId="34478" xr:uid="{00000000-0005-0000-0000-0000F5850000}"/>
    <cellStyle name="20% - Accent1 4 2 3 3 3 3 2 3" xfId="34479" xr:uid="{00000000-0005-0000-0000-0000F6850000}"/>
    <cellStyle name="20% - Accent1 4 2 3 3 3 3 2 3 2" xfId="34480" xr:uid="{00000000-0005-0000-0000-0000F7850000}"/>
    <cellStyle name="20% - Accent1 4 2 3 3 3 3 2 4" xfId="34481" xr:uid="{00000000-0005-0000-0000-0000F8850000}"/>
    <cellStyle name="20% - Accent1 4 2 3 3 3 3 3" xfId="34482" xr:uid="{00000000-0005-0000-0000-0000F9850000}"/>
    <cellStyle name="20% - Accent1 4 2 3 3 3 3 3 2" xfId="34483" xr:uid="{00000000-0005-0000-0000-0000FA850000}"/>
    <cellStyle name="20% - Accent1 4 2 3 3 3 3 3 2 2" xfId="34484" xr:uid="{00000000-0005-0000-0000-0000FB850000}"/>
    <cellStyle name="20% - Accent1 4 2 3 3 3 3 3 2 2 2" xfId="34485" xr:uid="{00000000-0005-0000-0000-0000FC850000}"/>
    <cellStyle name="20% - Accent1 4 2 3 3 3 3 3 2 3" xfId="34486" xr:uid="{00000000-0005-0000-0000-0000FD850000}"/>
    <cellStyle name="20% - Accent1 4 2 3 3 3 3 3 3" xfId="34487" xr:uid="{00000000-0005-0000-0000-0000FE850000}"/>
    <cellStyle name="20% - Accent1 4 2 3 3 3 3 3 3 2" xfId="34488" xr:uid="{00000000-0005-0000-0000-0000FF850000}"/>
    <cellStyle name="20% - Accent1 4 2 3 3 3 3 3 4" xfId="34489" xr:uid="{00000000-0005-0000-0000-000000860000}"/>
    <cellStyle name="20% - Accent1 4 2 3 3 3 3 4" xfId="34490" xr:uid="{00000000-0005-0000-0000-000001860000}"/>
    <cellStyle name="20% - Accent1 4 2 3 3 3 3 4 2" xfId="34491" xr:uid="{00000000-0005-0000-0000-000002860000}"/>
    <cellStyle name="20% - Accent1 4 2 3 3 3 3 4 2 2" xfId="34492" xr:uid="{00000000-0005-0000-0000-000003860000}"/>
    <cellStyle name="20% - Accent1 4 2 3 3 3 3 4 2 2 2" xfId="34493" xr:uid="{00000000-0005-0000-0000-000004860000}"/>
    <cellStyle name="20% - Accent1 4 2 3 3 3 3 4 2 3" xfId="34494" xr:uid="{00000000-0005-0000-0000-000005860000}"/>
    <cellStyle name="20% - Accent1 4 2 3 3 3 3 4 3" xfId="34495" xr:uid="{00000000-0005-0000-0000-000006860000}"/>
    <cellStyle name="20% - Accent1 4 2 3 3 3 3 4 3 2" xfId="34496" xr:uid="{00000000-0005-0000-0000-000007860000}"/>
    <cellStyle name="20% - Accent1 4 2 3 3 3 3 4 4" xfId="34497" xr:uid="{00000000-0005-0000-0000-000008860000}"/>
    <cellStyle name="20% - Accent1 4 2 3 3 3 3 5" xfId="34498" xr:uid="{00000000-0005-0000-0000-000009860000}"/>
    <cellStyle name="20% - Accent1 4 2 3 3 3 3 5 2" xfId="34499" xr:uid="{00000000-0005-0000-0000-00000A860000}"/>
    <cellStyle name="20% - Accent1 4 2 3 3 3 3 5 2 2" xfId="34500" xr:uid="{00000000-0005-0000-0000-00000B860000}"/>
    <cellStyle name="20% - Accent1 4 2 3 3 3 3 5 3" xfId="34501" xr:uid="{00000000-0005-0000-0000-00000C860000}"/>
    <cellStyle name="20% - Accent1 4 2 3 3 3 3 6" xfId="34502" xr:uid="{00000000-0005-0000-0000-00000D860000}"/>
    <cellStyle name="20% - Accent1 4 2 3 3 3 3 6 2" xfId="34503" xr:uid="{00000000-0005-0000-0000-00000E860000}"/>
    <cellStyle name="20% - Accent1 4 2 3 3 3 3 6 2 2" xfId="34504" xr:uid="{00000000-0005-0000-0000-00000F860000}"/>
    <cellStyle name="20% - Accent1 4 2 3 3 3 3 6 3" xfId="34505" xr:uid="{00000000-0005-0000-0000-000010860000}"/>
    <cellStyle name="20% - Accent1 4 2 3 3 3 3 7" xfId="34506" xr:uid="{00000000-0005-0000-0000-000011860000}"/>
    <cellStyle name="20% - Accent1 4 2 3 3 3 3 7 2" xfId="34507" xr:uid="{00000000-0005-0000-0000-000012860000}"/>
    <cellStyle name="20% - Accent1 4 2 3 3 3 3 8" xfId="34508" xr:uid="{00000000-0005-0000-0000-000013860000}"/>
    <cellStyle name="20% - Accent1 4 2 3 3 3 3 8 2" xfId="34509" xr:uid="{00000000-0005-0000-0000-000014860000}"/>
    <cellStyle name="20% - Accent1 4 2 3 3 3 3 9" xfId="34510" xr:uid="{00000000-0005-0000-0000-000015860000}"/>
    <cellStyle name="20% - Accent1 4 2 3 3 3 4" xfId="34511" xr:uid="{00000000-0005-0000-0000-000016860000}"/>
    <cellStyle name="20% - Accent1 4 2 3 3 3 4 2" xfId="34512" xr:uid="{00000000-0005-0000-0000-000017860000}"/>
    <cellStyle name="20% - Accent1 4 2 3 3 3 4 2 2" xfId="34513" xr:uid="{00000000-0005-0000-0000-000018860000}"/>
    <cellStyle name="20% - Accent1 4 2 3 3 3 4 2 2 2" xfId="34514" xr:uid="{00000000-0005-0000-0000-000019860000}"/>
    <cellStyle name="20% - Accent1 4 2 3 3 3 4 2 3" xfId="34515" xr:uid="{00000000-0005-0000-0000-00001A860000}"/>
    <cellStyle name="20% - Accent1 4 2 3 3 3 4 3" xfId="34516" xr:uid="{00000000-0005-0000-0000-00001B860000}"/>
    <cellStyle name="20% - Accent1 4 2 3 3 3 4 3 2" xfId="34517" xr:uid="{00000000-0005-0000-0000-00001C860000}"/>
    <cellStyle name="20% - Accent1 4 2 3 3 3 4 4" xfId="34518" xr:uid="{00000000-0005-0000-0000-00001D860000}"/>
    <cellStyle name="20% - Accent1 4 2 3 3 3 5" xfId="34519" xr:uid="{00000000-0005-0000-0000-00001E860000}"/>
    <cellStyle name="20% - Accent1 4 2 3 3 3 5 2" xfId="34520" xr:uid="{00000000-0005-0000-0000-00001F860000}"/>
    <cellStyle name="20% - Accent1 4 2 3 3 3 5 2 2" xfId="34521" xr:uid="{00000000-0005-0000-0000-000020860000}"/>
    <cellStyle name="20% - Accent1 4 2 3 3 3 5 2 2 2" xfId="34522" xr:uid="{00000000-0005-0000-0000-000021860000}"/>
    <cellStyle name="20% - Accent1 4 2 3 3 3 5 2 3" xfId="34523" xr:uid="{00000000-0005-0000-0000-000022860000}"/>
    <cellStyle name="20% - Accent1 4 2 3 3 3 5 3" xfId="34524" xr:uid="{00000000-0005-0000-0000-000023860000}"/>
    <cellStyle name="20% - Accent1 4 2 3 3 3 5 3 2" xfId="34525" xr:uid="{00000000-0005-0000-0000-000024860000}"/>
    <cellStyle name="20% - Accent1 4 2 3 3 3 5 4" xfId="34526" xr:uid="{00000000-0005-0000-0000-000025860000}"/>
    <cellStyle name="20% - Accent1 4 2 3 3 3 6" xfId="34527" xr:uid="{00000000-0005-0000-0000-000026860000}"/>
    <cellStyle name="20% - Accent1 4 2 3 3 3 6 2" xfId="34528" xr:uid="{00000000-0005-0000-0000-000027860000}"/>
    <cellStyle name="20% - Accent1 4 2 3 3 3 6 2 2" xfId="34529" xr:uid="{00000000-0005-0000-0000-000028860000}"/>
    <cellStyle name="20% - Accent1 4 2 3 3 3 6 2 2 2" xfId="34530" xr:uid="{00000000-0005-0000-0000-000029860000}"/>
    <cellStyle name="20% - Accent1 4 2 3 3 3 6 2 3" xfId="34531" xr:uid="{00000000-0005-0000-0000-00002A860000}"/>
    <cellStyle name="20% - Accent1 4 2 3 3 3 6 3" xfId="34532" xr:uid="{00000000-0005-0000-0000-00002B860000}"/>
    <cellStyle name="20% - Accent1 4 2 3 3 3 6 3 2" xfId="34533" xr:uid="{00000000-0005-0000-0000-00002C860000}"/>
    <cellStyle name="20% - Accent1 4 2 3 3 3 6 4" xfId="34534" xr:uid="{00000000-0005-0000-0000-00002D860000}"/>
    <cellStyle name="20% - Accent1 4 2 3 3 3 7" xfId="34535" xr:uid="{00000000-0005-0000-0000-00002E860000}"/>
    <cellStyle name="20% - Accent1 4 2 3 3 3 7 2" xfId="34536" xr:uid="{00000000-0005-0000-0000-00002F860000}"/>
    <cellStyle name="20% - Accent1 4 2 3 3 3 7 2 2" xfId="34537" xr:uid="{00000000-0005-0000-0000-000030860000}"/>
    <cellStyle name="20% - Accent1 4 2 3 3 3 7 3" xfId="34538" xr:uid="{00000000-0005-0000-0000-000031860000}"/>
    <cellStyle name="20% - Accent1 4 2 3 3 3 8" xfId="34539" xr:uid="{00000000-0005-0000-0000-000032860000}"/>
    <cellStyle name="20% - Accent1 4 2 3 3 3 8 2" xfId="34540" xr:uid="{00000000-0005-0000-0000-000033860000}"/>
    <cellStyle name="20% - Accent1 4 2 3 3 3 8 2 2" xfId="34541" xr:uid="{00000000-0005-0000-0000-000034860000}"/>
    <cellStyle name="20% - Accent1 4 2 3 3 3 8 3" xfId="34542" xr:uid="{00000000-0005-0000-0000-000035860000}"/>
    <cellStyle name="20% - Accent1 4 2 3 3 3 9" xfId="34543" xr:uid="{00000000-0005-0000-0000-000036860000}"/>
    <cellStyle name="20% - Accent1 4 2 3 3 3 9 2" xfId="34544" xr:uid="{00000000-0005-0000-0000-000037860000}"/>
    <cellStyle name="20% - Accent1 4 2 3 3 4" xfId="34545" xr:uid="{00000000-0005-0000-0000-000038860000}"/>
    <cellStyle name="20% - Accent1 4 2 3 3 4 10" xfId="34546" xr:uid="{00000000-0005-0000-0000-000039860000}"/>
    <cellStyle name="20% - Accent1 4 2 3 3 4 10 2" xfId="34547" xr:uid="{00000000-0005-0000-0000-00003A860000}"/>
    <cellStyle name="20% - Accent1 4 2 3 3 4 11" xfId="34548" xr:uid="{00000000-0005-0000-0000-00003B860000}"/>
    <cellStyle name="20% - Accent1 4 2 3 3 4 2" xfId="34549" xr:uid="{00000000-0005-0000-0000-00003C860000}"/>
    <cellStyle name="20% - Accent1 4 2 3 3 4 2 2" xfId="34550" xr:uid="{00000000-0005-0000-0000-00003D860000}"/>
    <cellStyle name="20% - Accent1 4 2 3 3 4 2 2 2" xfId="34551" xr:uid="{00000000-0005-0000-0000-00003E860000}"/>
    <cellStyle name="20% - Accent1 4 2 3 3 4 2 2 2 2" xfId="34552" xr:uid="{00000000-0005-0000-0000-00003F860000}"/>
    <cellStyle name="20% - Accent1 4 2 3 3 4 2 2 2 2 2" xfId="34553" xr:uid="{00000000-0005-0000-0000-000040860000}"/>
    <cellStyle name="20% - Accent1 4 2 3 3 4 2 2 2 3" xfId="34554" xr:uid="{00000000-0005-0000-0000-000041860000}"/>
    <cellStyle name="20% - Accent1 4 2 3 3 4 2 2 3" xfId="34555" xr:uid="{00000000-0005-0000-0000-000042860000}"/>
    <cellStyle name="20% - Accent1 4 2 3 3 4 2 2 3 2" xfId="34556" xr:uid="{00000000-0005-0000-0000-000043860000}"/>
    <cellStyle name="20% - Accent1 4 2 3 3 4 2 2 4" xfId="34557" xr:uid="{00000000-0005-0000-0000-000044860000}"/>
    <cellStyle name="20% - Accent1 4 2 3 3 4 2 3" xfId="34558" xr:uid="{00000000-0005-0000-0000-000045860000}"/>
    <cellStyle name="20% - Accent1 4 2 3 3 4 2 3 2" xfId="34559" xr:uid="{00000000-0005-0000-0000-000046860000}"/>
    <cellStyle name="20% - Accent1 4 2 3 3 4 2 3 2 2" xfId="34560" xr:uid="{00000000-0005-0000-0000-000047860000}"/>
    <cellStyle name="20% - Accent1 4 2 3 3 4 2 3 2 2 2" xfId="34561" xr:uid="{00000000-0005-0000-0000-000048860000}"/>
    <cellStyle name="20% - Accent1 4 2 3 3 4 2 3 2 3" xfId="34562" xr:uid="{00000000-0005-0000-0000-000049860000}"/>
    <cellStyle name="20% - Accent1 4 2 3 3 4 2 3 3" xfId="34563" xr:uid="{00000000-0005-0000-0000-00004A860000}"/>
    <cellStyle name="20% - Accent1 4 2 3 3 4 2 3 3 2" xfId="34564" xr:uid="{00000000-0005-0000-0000-00004B860000}"/>
    <cellStyle name="20% - Accent1 4 2 3 3 4 2 3 4" xfId="34565" xr:uid="{00000000-0005-0000-0000-00004C860000}"/>
    <cellStyle name="20% - Accent1 4 2 3 3 4 2 4" xfId="34566" xr:uid="{00000000-0005-0000-0000-00004D860000}"/>
    <cellStyle name="20% - Accent1 4 2 3 3 4 2 4 2" xfId="34567" xr:uid="{00000000-0005-0000-0000-00004E860000}"/>
    <cellStyle name="20% - Accent1 4 2 3 3 4 2 4 2 2" xfId="34568" xr:uid="{00000000-0005-0000-0000-00004F860000}"/>
    <cellStyle name="20% - Accent1 4 2 3 3 4 2 4 2 2 2" xfId="34569" xr:uid="{00000000-0005-0000-0000-000050860000}"/>
    <cellStyle name="20% - Accent1 4 2 3 3 4 2 4 2 3" xfId="34570" xr:uid="{00000000-0005-0000-0000-000051860000}"/>
    <cellStyle name="20% - Accent1 4 2 3 3 4 2 4 3" xfId="34571" xr:uid="{00000000-0005-0000-0000-000052860000}"/>
    <cellStyle name="20% - Accent1 4 2 3 3 4 2 4 3 2" xfId="34572" xr:uid="{00000000-0005-0000-0000-000053860000}"/>
    <cellStyle name="20% - Accent1 4 2 3 3 4 2 4 4" xfId="34573" xr:uid="{00000000-0005-0000-0000-000054860000}"/>
    <cellStyle name="20% - Accent1 4 2 3 3 4 2 5" xfId="34574" xr:uid="{00000000-0005-0000-0000-000055860000}"/>
    <cellStyle name="20% - Accent1 4 2 3 3 4 2 5 2" xfId="34575" xr:uid="{00000000-0005-0000-0000-000056860000}"/>
    <cellStyle name="20% - Accent1 4 2 3 3 4 2 5 2 2" xfId="34576" xr:uid="{00000000-0005-0000-0000-000057860000}"/>
    <cellStyle name="20% - Accent1 4 2 3 3 4 2 5 3" xfId="34577" xr:uid="{00000000-0005-0000-0000-000058860000}"/>
    <cellStyle name="20% - Accent1 4 2 3 3 4 2 6" xfId="34578" xr:uid="{00000000-0005-0000-0000-000059860000}"/>
    <cellStyle name="20% - Accent1 4 2 3 3 4 2 6 2" xfId="34579" xr:uid="{00000000-0005-0000-0000-00005A860000}"/>
    <cellStyle name="20% - Accent1 4 2 3 3 4 2 6 2 2" xfId="34580" xr:uid="{00000000-0005-0000-0000-00005B860000}"/>
    <cellStyle name="20% - Accent1 4 2 3 3 4 2 6 3" xfId="34581" xr:uid="{00000000-0005-0000-0000-00005C860000}"/>
    <cellStyle name="20% - Accent1 4 2 3 3 4 2 7" xfId="34582" xr:uid="{00000000-0005-0000-0000-00005D860000}"/>
    <cellStyle name="20% - Accent1 4 2 3 3 4 2 7 2" xfId="34583" xr:uid="{00000000-0005-0000-0000-00005E860000}"/>
    <cellStyle name="20% - Accent1 4 2 3 3 4 2 8" xfId="34584" xr:uid="{00000000-0005-0000-0000-00005F860000}"/>
    <cellStyle name="20% - Accent1 4 2 3 3 4 2 8 2" xfId="34585" xr:uid="{00000000-0005-0000-0000-000060860000}"/>
    <cellStyle name="20% - Accent1 4 2 3 3 4 2 9" xfId="34586" xr:uid="{00000000-0005-0000-0000-000061860000}"/>
    <cellStyle name="20% - Accent1 4 2 3 3 4 3" xfId="34587" xr:uid="{00000000-0005-0000-0000-000062860000}"/>
    <cellStyle name="20% - Accent1 4 2 3 3 4 3 2" xfId="34588" xr:uid="{00000000-0005-0000-0000-000063860000}"/>
    <cellStyle name="20% - Accent1 4 2 3 3 4 3 2 2" xfId="34589" xr:uid="{00000000-0005-0000-0000-000064860000}"/>
    <cellStyle name="20% - Accent1 4 2 3 3 4 3 2 2 2" xfId="34590" xr:uid="{00000000-0005-0000-0000-000065860000}"/>
    <cellStyle name="20% - Accent1 4 2 3 3 4 3 2 2 2 2" xfId="34591" xr:uid="{00000000-0005-0000-0000-000066860000}"/>
    <cellStyle name="20% - Accent1 4 2 3 3 4 3 2 2 3" xfId="34592" xr:uid="{00000000-0005-0000-0000-000067860000}"/>
    <cellStyle name="20% - Accent1 4 2 3 3 4 3 2 3" xfId="34593" xr:uid="{00000000-0005-0000-0000-000068860000}"/>
    <cellStyle name="20% - Accent1 4 2 3 3 4 3 2 3 2" xfId="34594" xr:uid="{00000000-0005-0000-0000-000069860000}"/>
    <cellStyle name="20% - Accent1 4 2 3 3 4 3 2 4" xfId="34595" xr:uid="{00000000-0005-0000-0000-00006A860000}"/>
    <cellStyle name="20% - Accent1 4 2 3 3 4 3 3" xfId="34596" xr:uid="{00000000-0005-0000-0000-00006B860000}"/>
    <cellStyle name="20% - Accent1 4 2 3 3 4 3 3 2" xfId="34597" xr:uid="{00000000-0005-0000-0000-00006C860000}"/>
    <cellStyle name="20% - Accent1 4 2 3 3 4 3 3 2 2" xfId="34598" xr:uid="{00000000-0005-0000-0000-00006D860000}"/>
    <cellStyle name="20% - Accent1 4 2 3 3 4 3 3 2 2 2" xfId="34599" xr:uid="{00000000-0005-0000-0000-00006E860000}"/>
    <cellStyle name="20% - Accent1 4 2 3 3 4 3 3 2 3" xfId="34600" xr:uid="{00000000-0005-0000-0000-00006F860000}"/>
    <cellStyle name="20% - Accent1 4 2 3 3 4 3 3 3" xfId="34601" xr:uid="{00000000-0005-0000-0000-000070860000}"/>
    <cellStyle name="20% - Accent1 4 2 3 3 4 3 3 3 2" xfId="34602" xr:uid="{00000000-0005-0000-0000-000071860000}"/>
    <cellStyle name="20% - Accent1 4 2 3 3 4 3 3 4" xfId="34603" xr:uid="{00000000-0005-0000-0000-000072860000}"/>
    <cellStyle name="20% - Accent1 4 2 3 3 4 3 4" xfId="34604" xr:uid="{00000000-0005-0000-0000-000073860000}"/>
    <cellStyle name="20% - Accent1 4 2 3 3 4 3 4 2" xfId="34605" xr:uid="{00000000-0005-0000-0000-000074860000}"/>
    <cellStyle name="20% - Accent1 4 2 3 3 4 3 4 2 2" xfId="34606" xr:uid="{00000000-0005-0000-0000-000075860000}"/>
    <cellStyle name="20% - Accent1 4 2 3 3 4 3 4 2 2 2" xfId="34607" xr:uid="{00000000-0005-0000-0000-000076860000}"/>
    <cellStyle name="20% - Accent1 4 2 3 3 4 3 4 2 3" xfId="34608" xr:uid="{00000000-0005-0000-0000-000077860000}"/>
    <cellStyle name="20% - Accent1 4 2 3 3 4 3 4 3" xfId="34609" xr:uid="{00000000-0005-0000-0000-000078860000}"/>
    <cellStyle name="20% - Accent1 4 2 3 3 4 3 4 3 2" xfId="34610" xr:uid="{00000000-0005-0000-0000-000079860000}"/>
    <cellStyle name="20% - Accent1 4 2 3 3 4 3 4 4" xfId="34611" xr:uid="{00000000-0005-0000-0000-00007A860000}"/>
    <cellStyle name="20% - Accent1 4 2 3 3 4 3 5" xfId="34612" xr:uid="{00000000-0005-0000-0000-00007B860000}"/>
    <cellStyle name="20% - Accent1 4 2 3 3 4 3 5 2" xfId="34613" xr:uid="{00000000-0005-0000-0000-00007C860000}"/>
    <cellStyle name="20% - Accent1 4 2 3 3 4 3 5 2 2" xfId="34614" xr:uid="{00000000-0005-0000-0000-00007D860000}"/>
    <cellStyle name="20% - Accent1 4 2 3 3 4 3 5 3" xfId="34615" xr:uid="{00000000-0005-0000-0000-00007E860000}"/>
    <cellStyle name="20% - Accent1 4 2 3 3 4 3 6" xfId="34616" xr:uid="{00000000-0005-0000-0000-00007F860000}"/>
    <cellStyle name="20% - Accent1 4 2 3 3 4 3 6 2" xfId="34617" xr:uid="{00000000-0005-0000-0000-000080860000}"/>
    <cellStyle name="20% - Accent1 4 2 3 3 4 3 6 2 2" xfId="34618" xr:uid="{00000000-0005-0000-0000-000081860000}"/>
    <cellStyle name="20% - Accent1 4 2 3 3 4 3 6 3" xfId="34619" xr:uid="{00000000-0005-0000-0000-000082860000}"/>
    <cellStyle name="20% - Accent1 4 2 3 3 4 3 7" xfId="34620" xr:uid="{00000000-0005-0000-0000-000083860000}"/>
    <cellStyle name="20% - Accent1 4 2 3 3 4 3 7 2" xfId="34621" xr:uid="{00000000-0005-0000-0000-000084860000}"/>
    <cellStyle name="20% - Accent1 4 2 3 3 4 3 8" xfId="34622" xr:uid="{00000000-0005-0000-0000-000085860000}"/>
    <cellStyle name="20% - Accent1 4 2 3 3 4 3 8 2" xfId="34623" xr:uid="{00000000-0005-0000-0000-000086860000}"/>
    <cellStyle name="20% - Accent1 4 2 3 3 4 3 9" xfId="34624" xr:uid="{00000000-0005-0000-0000-000087860000}"/>
    <cellStyle name="20% - Accent1 4 2 3 3 4 4" xfId="34625" xr:uid="{00000000-0005-0000-0000-000088860000}"/>
    <cellStyle name="20% - Accent1 4 2 3 3 4 4 2" xfId="34626" xr:uid="{00000000-0005-0000-0000-000089860000}"/>
    <cellStyle name="20% - Accent1 4 2 3 3 4 4 2 2" xfId="34627" xr:uid="{00000000-0005-0000-0000-00008A860000}"/>
    <cellStyle name="20% - Accent1 4 2 3 3 4 4 2 2 2" xfId="34628" xr:uid="{00000000-0005-0000-0000-00008B860000}"/>
    <cellStyle name="20% - Accent1 4 2 3 3 4 4 2 3" xfId="34629" xr:uid="{00000000-0005-0000-0000-00008C860000}"/>
    <cellStyle name="20% - Accent1 4 2 3 3 4 4 3" xfId="34630" xr:uid="{00000000-0005-0000-0000-00008D860000}"/>
    <cellStyle name="20% - Accent1 4 2 3 3 4 4 3 2" xfId="34631" xr:uid="{00000000-0005-0000-0000-00008E860000}"/>
    <cellStyle name="20% - Accent1 4 2 3 3 4 4 4" xfId="34632" xr:uid="{00000000-0005-0000-0000-00008F860000}"/>
    <cellStyle name="20% - Accent1 4 2 3 3 4 5" xfId="34633" xr:uid="{00000000-0005-0000-0000-000090860000}"/>
    <cellStyle name="20% - Accent1 4 2 3 3 4 5 2" xfId="34634" xr:uid="{00000000-0005-0000-0000-000091860000}"/>
    <cellStyle name="20% - Accent1 4 2 3 3 4 5 2 2" xfId="34635" xr:uid="{00000000-0005-0000-0000-000092860000}"/>
    <cellStyle name="20% - Accent1 4 2 3 3 4 5 2 2 2" xfId="34636" xr:uid="{00000000-0005-0000-0000-000093860000}"/>
    <cellStyle name="20% - Accent1 4 2 3 3 4 5 2 3" xfId="34637" xr:uid="{00000000-0005-0000-0000-000094860000}"/>
    <cellStyle name="20% - Accent1 4 2 3 3 4 5 3" xfId="34638" xr:uid="{00000000-0005-0000-0000-000095860000}"/>
    <cellStyle name="20% - Accent1 4 2 3 3 4 5 3 2" xfId="34639" xr:uid="{00000000-0005-0000-0000-000096860000}"/>
    <cellStyle name="20% - Accent1 4 2 3 3 4 5 4" xfId="34640" xr:uid="{00000000-0005-0000-0000-000097860000}"/>
    <cellStyle name="20% - Accent1 4 2 3 3 4 6" xfId="34641" xr:uid="{00000000-0005-0000-0000-000098860000}"/>
    <cellStyle name="20% - Accent1 4 2 3 3 4 6 2" xfId="34642" xr:uid="{00000000-0005-0000-0000-000099860000}"/>
    <cellStyle name="20% - Accent1 4 2 3 3 4 6 2 2" xfId="34643" xr:uid="{00000000-0005-0000-0000-00009A860000}"/>
    <cellStyle name="20% - Accent1 4 2 3 3 4 6 2 2 2" xfId="34644" xr:uid="{00000000-0005-0000-0000-00009B860000}"/>
    <cellStyle name="20% - Accent1 4 2 3 3 4 6 2 3" xfId="34645" xr:uid="{00000000-0005-0000-0000-00009C860000}"/>
    <cellStyle name="20% - Accent1 4 2 3 3 4 6 3" xfId="34646" xr:uid="{00000000-0005-0000-0000-00009D860000}"/>
    <cellStyle name="20% - Accent1 4 2 3 3 4 6 3 2" xfId="34647" xr:uid="{00000000-0005-0000-0000-00009E860000}"/>
    <cellStyle name="20% - Accent1 4 2 3 3 4 6 4" xfId="34648" xr:uid="{00000000-0005-0000-0000-00009F860000}"/>
    <cellStyle name="20% - Accent1 4 2 3 3 4 7" xfId="34649" xr:uid="{00000000-0005-0000-0000-0000A0860000}"/>
    <cellStyle name="20% - Accent1 4 2 3 3 4 7 2" xfId="34650" xr:uid="{00000000-0005-0000-0000-0000A1860000}"/>
    <cellStyle name="20% - Accent1 4 2 3 3 4 7 2 2" xfId="34651" xr:uid="{00000000-0005-0000-0000-0000A2860000}"/>
    <cellStyle name="20% - Accent1 4 2 3 3 4 7 3" xfId="34652" xr:uid="{00000000-0005-0000-0000-0000A3860000}"/>
    <cellStyle name="20% - Accent1 4 2 3 3 4 8" xfId="34653" xr:uid="{00000000-0005-0000-0000-0000A4860000}"/>
    <cellStyle name="20% - Accent1 4 2 3 3 4 8 2" xfId="34654" xr:uid="{00000000-0005-0000-0000-0000A5860000}"/>
    <cellStyle name="20% - Accent1 4 2 3 3 4 8 2 2" xfId="34655" xr:uid="{00000000-0005-0000-0000-0000A6860000}"/>
    <cellStyle name="20% - Accent1 4 2 3 3 4 8 3" xfId="34656" xr:uid="{00000000-0005-0000-0000-0000A7860000}"/>
    <cellStyle name="20% - Accent1 4 2 3 3 4 9" xfId="34657" xr:uid="{00000000-0005-0000-0000-0000A8860000}"/>
    <cellStyle name="20% - Accent1 4 2 3 3 4 9 2" xfId="34658" xr:uid="{00000000-0005-0000-0000-0000A9860000}"/>
    <cellStyle name="20% - Accent1 4 2 3 3 5" xfId="34659" xr:uid="{00000000-0005-0000-0000-0000AA860000}"/>
    <cellStyle name="20% - Accent1 4 2 3 3 5 2" xfId="34660" xr:uid="{00000000-0005-0000-0000-0000AB860000}"/>
    <cellStyle name="20% - Accent1 4 2 3 3 5 2 2" xfId="34661" xr:uid="{00000000-0005-0000-0000-0000AC860000}"/>
    <cellStyle name="20% - Accent1 4 2 3 3 5 2 2 2" xfId="34662" xr:uid="{00000000-0005-0000-0000-0000AD860000}"/>
    <cellStyle name="20% - Accent1 4 2 3 3 5 2 2 2 2" xfId="34663" xr:uid="{00000000-0005-0000-0000-0000AE860000}"/>
    <cellStyle name="20% - Accent1 4 2 3 3 5 2 2 3" xfId="34664" xr:uid="{00000000-0005-0000-0000-0000AF860000}"/>
    <cellStyle name="20% - Accent1 4 2 3 3 5 2 3" xfId="34665" xr:uid="{00000000-0005-0000-0000-0000B0860000}"/>
    <cellStyle name="20% - Accent1 4 2 3 3 5 2 3 2" xfId="34666" xr:uid="{00000000-0005-0000-0000-0000B1860000}"/>
    <cellStyle name="20% - Accent1 4 2 3 3 5 2 4" xfId="34667" xr:uid="{00000000-0005-0000-0000-0000B2860000}"/>
    <cellStyle name="20% - Accent1 4 2 3 3 5 3" xfId="34668" xr:uid="{00000000-0005-0000-0000-0000B3860000}"/>
    <cellStyle name="20% - Accent1 4 2 3 3 5 3 2" xfId="34669" xr:uid="{00000000-0005-0000-0000-0000B4860000}"/>
    <cellStyle name="20% - Accent1 4 2 3 3 5 3 2 2" xfId="34670" xr:uid="{00000000-0005-0000-0000-0000B5860000}"/>
    <cellStyle name="20% - Accent1 4 2 3 3 5 3 2 2 2" xfId="34671" xr:uid="{00000000-0005-0000-0000-0000B6860000}"/>
    <cellStyle name="20% - Accent1 4 2 3 3 5 3 2 3" xfId="34672" xr:uid="{00000000-0005-0000-0000-0000B7860000}"/>
    <cellStyle name="20% - Accent1 4 2 3 3 5 3 3" xfId="34673" xr:uid="{00000000-0005-0000-0000-0000B8860000}"/>
    <cellStyle name="20% - Accent1 4 2 3 3 5 3 3 2" xfId="34674" xr:uid="{00000000-0005-0000-0000-0000B9860000}"/>
    <cellStyle name="20% - Accent1 4 2 3 3 5 3 4" xfId="34675" xr:uid="{00000000-0005-0000-0000-0000BA860000}"/>
    <cellStyle name="20% - Accent1 4 2 3 3 5 4" xfId="34676" xr:uid="{00000000-0005-0000-0000-0000BB860000}"/>
    <cellStyle name="20% - Accent1 4 2 3 3 5 4 2" xfId="34677" xr:uid="{00000000-0005-0000-0000-0000BC860000}"/>
    <cellStyle name="20% - Accent1 4 2 3 3 5 4 2 2" xfId="34678" xr:uid="{00000000-0005-0000-0000-0000BD860000}"/>
    <cellStyle name="20% - Accent1 4 2 3 3 5 4 2 2 2" xfId="34679" xr:uid="{00000000-0005-0000-0000-0000BE860000}"/>
    <cellStyle name="20% - Accent1 4 2 3 3 5 4 2 3" xfId="34680" xr:uid="{00000000-0005-0000-0000-0000BF860000}"/>
    <cellStyle name="20% - Accent1 4 2 3 3 5 4 3" xfId="34681" xr:uid="{00000000-0005-0000-0000-0000C0860000}"/>
    <cellStyle name="20% - Accent1 4 2 3 3 5 4 3 2" xfId="34682" xr:uid="{00000000-0005-0000-0000-0000C1860000}"/>
    <cellStyle name="20% - Accent1 4 2 3 3 5 4 4" xfId="34683" xr:uid="{00000000-0005-0000-0000-0000C2860000}"/>
    <cellStyle name="20% - Accent1 4 2 3 3 5 5" xfId="34684" xr:uid="{00000000-0005-0000-0000-0000C3860000}"/>
    <cellStyle name="20% - Accent1 4 2 3 3 5 5 2" xfId="34685" xr:uid="{00000000-0005-0000-0000-0000C4860000}"/>
    <cellStyle name="20% - Accent1 4 2 3 3 5 5 2 2" xfId="34686" xr:uid="{00000000-0005-0000-0000-0000C5860000}"/>
    <cellStyle name="20% - Accent1 4 2 3 3 5 5 3" xfId="34687" xr:uid="{00000000-0005-0000-0000-0000C6860000}"/>
    <cellStyle name="20% - Accent1 4 2 3 3 5 6" xfId="34688" xr:uid="{00000000-0005-0000-0000-0000C7860000}"/>
    <cellStyle name="20% - Accent1 4 2 3 3 5 6 2" xfId="34689" xr:uid="{00000000-0005-0000-0000-0000C8860000}"/>
    <cellStyle name="20% - Accent1 4 2 3 3 5 6 2 2" xfId="34690" xr:uid="{00000000-0005-0000-0000-0000C9860000}"/>
    <cellStyle name="20% - Accent1 4 2 3 3 5 6 3" xfId="34691" xr:uid="{00000000-0005-0000-0000-0000CA860000}"/>
    <cellStyle name="20% - Accent1 4 2 3 3 5 7" xfId="34692" xr:uid="{00000000-0005-0000-0000-0000CB860000}"/>
    <cellStyle name="20% - Accent1 4 2 3 3 5 7 2" xfId="34693" xr:uid="{00000000-0005-0000-0000-0000CC860000}"/>
    <cellStyle name="20% - Accent1 4 2 3 3 5 8" xfId="34694" xr:uid="{00000000-0005-0000-0000-0000CD860000}"/>
    <cellStyle name="20% - Accent1 4 2 3 3 5 8 2" xfId="34695" xr:uid="{00000000-0005-0000-0000-0000CE860000}"/>
    <cellStyle name="20% - Accent1 4 2 3 3 5 9" xfId="34696" xr:uid="{00000000-0005-0000-0000-0000CF860000}"/>
    <cellStyle name="20% - Accent1 4 2 3 3 6" xfId="34697" xr:uid="{00000000-0005-0000-0000-0000D0860000}"/>
    <cellStyle name="20% - Accent1 4 2 3 3 6 2" xfId="34698" xr:uid="{00000000-0005-0000-0000-0000D1860000}"/>
    <cellStyle name="20% - Accent1 4 2 3 3 6 2 2" xfId="34699" xr:uid="{00000000-0005-0000-0000-0000D2860000}"/>
    <cellStyle name="20% - Accent1 4 2 3 3 6 2 2 2" xfId="34700" xr:uid="{00000000-0005-0000-0000-0000D3860000}"/>
    <cellStyle name="20% - Accent1 4 2 3 3 6 2 2 2 2" xfId="34701" xr:uid="{00000000-0005-0000-0000-0000D4860000}"/>
    <cellStyle name="20% - Accent1 4 2 3 3 6 2 2 3" xfId="34702" xr:uid="{00000000-0005-0000-0000-0000D5860000}"/>
    <cellStyle name="20% - Accent1 4 2 3 3 6 2 3" xfId="34703" xr:uid="{00000000-0005-0000-0000-0000D6860000}"/>
    <cellStyle name="20% - Accent1 4 2 3 3 6 2 3 2" xfId="34704" xr:uid="{00000000-0005-0000-0000-0000D7860000}"/>
    <cellStyle name="20% - Accent1 4 2 3 3 6 2 4" xfId="34705" xr:uid="{00000000-0005-0000-0000-0000D8860000}"/>
    <cellStyle name="20% - Accent1 4 2 3 3 6 3" xfId="34706" xr:uid="{00000000-0005-0000-0000-0000D9860000}"/>
    <cellStyle name="20% - Accent1 4 2 3 3 6 3 2" xfId="34707" xr:uid="{00000000-0005-0000-0000-0000DA860000}"/>
    <cellStyle name="20% - Accent1 4 2 3 3 6 3 2 2" xfId="34708" xr:uid="{00000000-0005-0000-0000-0000DB860000}"/>
    <cellStyle name="20% - Accent1 4 2 3 3 6 3 2 2 2" xfId="34709" xr:uid="{00000000-0005-0000-0000-0000DC860000}"/>
    <cellStyle name="20% - Accent1 4 2 3 3 6 3 2 3" xfId="34710" xr:uid="{00000000-0005-0000-0000-0000DD860000}"/>
    <cellStyle name="20% - Accent1 4 2 3 3 6 3 3" xfId="34711" xr:uid="{00000000-0005-0000-0000-0000DE860000}"/>
    <cellStyle name="20% - Accent1 4 2 3 3 6 3 3 2" xfId="34712" xr:uid="{00000000-0005-0000-0000-0000DF860000}"/>
    <cellStyle name="20% - Accent1 4 2 3 3 6 3 4" xfId="34713" xr:uid="{00000000-0005-0000-0000-0000E0860000}"/>
    <cellStyle name="20% - Accent1 4 2 3 3 6 4" xfId="34714" xr:uid="{00000000-0005-0000-0000-0000E1860000}"/>
    <cellStyle name="20% - Accent1 4 2 3 3 6 4 2" xfId="34715" xr:uid="{00000000-0005-0000-0000-0000E2860000}"/>
    <cellStyle name="20% - Accent1 4 2 3 3 6 4 2 2" xfId="34716" xr:uid="{00000000-0005-0000-0000-0000E3860000}"/>
    <cellStyle name="20% - Accent1 4 2 3 3 6 4 2 2 2" xfId="34717" xr:uid="{00000000-0005-0000-0000-0000E4860000}"/>
    <cellStyle name="20% - Accent1 4 2 3 3 6 4 2 3" xfId="34718" xr:uid="{00000000-0005-0000-0000-0000E5860000}"/>
    <cellStyle name="20% - Accent1 4 2 3 3 6 4 3" xfId="34719" xr:uid="{00000000-0005-0000-0000-0000E6860000}"/>
    <cellStyle name="20% - Accent1 4 2 3 3 6 4 3 2" xfId="34720" xr:uid="{00000000-0005-0000-0000-0000E7860000}"/>
    <cellStyle name="20% - Accent1 4 2 3 3 6 4 4" xfId="34721" xr:uid="{00000000-0005-0000-0000-0000E8860000}"/>
    <cellStyle name="20% - Accent1 4 2 3 3 6 5" xfId="34722" xr:uid="{00000000-0005-0000-0000-0000E9860000}"/>
    <cellStyle name="20% - Accent1 4 2 3 3 6 5 2" xfId="34723" xr:uid="{00000000-0005-0000-0000-0000EA860000}"/>
    <cellStyle name="20% - Accent1 4 2 3 3 6 5 2 2" xfId="34724" xr:uid="{00000000-0005-0000-0000-0000EB860000}"/>
    <cellStyle name="20% - Accent1 4 2 3 3 6 5 3" xfId="34725" xr:uid="{00000000-0005-0000-0000-0000EC860000}"/>
    <cellStyle name="20% - Accent1 4 2 3 3 6 6" xfId="34726" xr:uid="{00000000-0005-0000-0000-0000ED860000}"/>
    <cellStyle name="20% - Accent1 4 2 3 3 6 6 2" xfId="34727" xr:uid="{00000000-0005-0000-0000-0000EE860000}"/>
    <cellStyle name="20% - Accent1 4 2 3 3 6 6 2 2" xfId="34728" xr:uid="{00000000-0005-0000-0000-0000EF860000}"/>
    <cellStyle name="20% - Accent1 4 2 3 3 6 6 3" xfId="34729" xr:uid="{00000000-0005-0000-0000-0000F0860000}"/>
    <cellStyle name="20% - Accent1 4 2 3 3 6 7" xfId="34730" xr:uid="{00000000-0005-0000-0000-0000F1860000}"/>
    <cellStyle name="20% - Accent1 4 2 3 3 6 7 2" xfId="34731" xr:uid="{00000000-0005-0000-0000-0000F2860000}"/>
    <cellStyle name="20% - Accent1 4 2 3 3 6 8" xfId="34732" xr:uid="{00000000-0005-0000-0000-0000F3860000}"/>
    <cellStyle name="20% - Accent1 4 2 3 3 6 8 2" xfId="34733" xr:uid="{00000000-0005-0000-0000-0000F4860000}"/>
    <cellStyle name="20% - Accent1 4 2 3 3 6 9" xfId="34734" xr:uid="{00000000-0005-0000-0000-0000F5860000}"/>
    <cellStyle name="20% - Accent1 4 2 3 3 7" xfId="34735" xr:uid="{00000000-0005-0000-0000-0000F6860000}"/>
    <cellStyle name="20% - Accent1 4 2 3 3 7 2" xfId="34736" xr:uid="{00000000-0005-0000-0000-0000F7860000}"/>
    <cellStyle name="20% - Accent1 4 2 3 3 7 2 2" xfId="34737" xr:uid="{00000000-0005-0000-0000-0000F8860000}"/>
    <cellStyle name="20% - Accent1 4 2 3 3 7 2 2 2" xfId="34738" xr:uid="{00000000-0005-0000-0000-0000F9860000}"/>
    <cellStyle name="20% - Accent1 4 2 3 3 7 2 3" xfId="34739" xr:uid="{00000000-0005-0000-0000-0000FA860000}"/>
    <cellStyle name="20% - Accent1 4 2 3 3 7 3" xfId="34740" xr:uid="{00000000-0005-0000-0000-0000FB860000}"/>
    <cellStyle name="20% - Accent1 4 2 3 3 7 3 2" xfId="34741" xr:uid="{00000000-0005-0000-0000-0000FC860000}"/>
    <cellStyle name="20% - Accent1 4 2 3 3 7 4" xfId="34742" xr:uid="{00000000-0005-0000-0000-0000FD860000}"/>
    <cellStyle name="20% - Accent1 4 2 3 3 8" xfId="34743" xr:uid="{00000000-0005-0000-0000-0000FE860000}"/>
    <cellStyle name="20% - Accent1 4 2 3 3 8 2" xfId="34744" xr:uid="{00000000-0005-0000-0000-0000FF860000}"/>
    <cellStyle name="20% - Accent1 4 2 3 3 8 2 2" xfId="34745" xr:uid="{00000000-0005-0000-0000-000000870000}"/>
    <cellStyle name="20% - Accent1 4 2 3 3 8 2 2 2" xfId="34746" xr:uid="{00000000-0005-0000-0000-000001870000}"/>
    <cellStyle name="20% - Accent1 4 2 3 3 8 2 3" xfId="34747" xr:uid="{00000000-0005-0000-0000-000002870000}"/>
    <cellStyle name="20% - Accent1 4 2 3 3 8 3" xfId="34748" xr:uid="{00000000-0005-0000-0000-000003870000}"/>
    <cellStyle name="20% - Accent1 4 2 3 3 8 3 2" xfId="34749" xr:uid="{00000000-0005-0000-0000-000004870000}"/>
    <cellStyle name="20% - Accent1 4 2 3 3 8 4" xfId="34750" xr:uid="{00000000-0005-0000-0000-000005870000}"/>
    <cellStyle name="20% - Accent1 4 2 3 3 9" xfId="34751" xr:uid="{00000000-0005-0000-0000-000006870000}"/>
    <cellStyle name="20% - Accent1 4 2 3 3 9 2" xfId="34752" xr:uid="{00000000-0005-0000-0000-000007870000}"/>
    <cellStyle name="20% - Accent1 4 2 3 3 9 2 2" xfId="34753" xr:uid="{00000000-0005-0000-0000-000008870000}"/>
    <cellStyle name="20% - Accent1 4 2 3 3 9 2 2 2" xfId="34754" xr:uid="{00000000-0005-0000-0000-000009870000}"/>
    <cellStyle name="20% - Accent1 4 2 3 3 9 2 3" xfId="34755" xr:uid="{00000000-0005-0000-0000-00000A870000}"/>
    <cellStyle name="20% - Accent1 4 2 3 3 9 3" xfId="34756" xr:uid="{00000000-0005-0000-0000-00000B870000}"/>
    <cellStyle name="20% - Accent1 4 2 3 3 9 3 2" xfId="34757" xr:uid="{00000000-0005-0000-0000-00000C870000}"/>
    <cellStyle name="20% - Accent1 4 2 3 3 9 4" xfId="34758" xr:uid="{00000000-0005-0000-0000-00000D870000}"/>
    <cellStyle name="20% - Accent1 4 2 3 4" xfId="34759" xr:uid="{00000000-0005-0000-0000-00000E870000}"/>
    <cellStyle name="20% - Accent1 4 2 3 4 10" xfId="34760" xr:uid="{00000000-0005-0000-0000-00000F870000}"/>
    <cellStyle name="20% - Accent1 4 2 3 4 10 2" xfId="34761" xr:uid="{00000000-0005-0000-0000-000010870000}"/>
    <cellStyle name="20% - Accent1 4 2 3 4 11" xfId="34762" xr:uid="{00000000-0005-0000-0000-000011870000}"/>
    <cellStyle name="20% - Accent1 4 2 3 4 2" xfId="34763" xr:uid="{00000000-0005-0000-0000-000012870000}"/>
    <cellStyle name="20% - Accent1 4 2 3 4 2 2" xfId="34764" xr:uid="{00000000-0005-0000-0000-000013870000}"/>
    <cellStyle name="20% - Accent1 4 2 3 4 2 2 2" xfId="34765" xr:uid="{00000000-0005-0000-0000-000014870000}"/>
    <cellStyle name="20% - Accent1 4 2 3 4 2 2 2 2" xfId="34766" xr:uid="{00000000-0005-0000-0000-000015870000}"/>
    <cellStyle name="20% - Accent1 4 2 3 4 2 2 2 2 2" xfId="34767" xr:uid="{00000000-0005-0000-0000-000016870000}"/>
    <cellStyle name="20% - Accent1 4 2 3 4 2 2 2 3" xfId="34768" xr:uid="{00000000-0005-0000-0000-000017870000}"/>
    <cellStyle name="20% - Accent1 4 2 3 4 2 2 3" xfId="34769" xr:uid="{00000000-0005-0000-0000-000018870000}"/>
    <cellStyle name="20% - Accent1 4 2 3 4 2 2 3 2" xfId="34770" xr:uid="{00000000-0005-0000-0000-000019870000}"/>
    <cellStyle name="20% - Accent1 4 2 3 4 2 2 4" xfId="34771" xr:uid="{00000000-0005-0000-0000-00001A870000}"/>
    <cellStyle name="20% - Accent1 4 2 3 4 2 3" xfId="34772" xr:uid="{00000000-0005-0000-0000-00001B870000}"/>
    <cellStyle name="20% - Accent1 4 2 3 4 2 3 2" xfId="34773" xr:uid="{00000000-0005-0000-0000-00001C870000}"/>
    <cellStyle name="20% - Accent1 4 2 3 4 2 3 2 2" xfId="34774" xr:uid="{00000000-0005-0000-0000-00001D870000}"/>
    <cellStyle name="20% - Accent1 4 2 3 4 2 3 2 2 2" xfId="34775" xr:uid="{00000000-0005-0000-0000-00001E870000}"/>
    <cellStyle name="20% - Accent1 4 2 3 4 2 3 2 3" xfId="34776" xr:uid="{00000000-0005-0000-0000-00001F870000}"/>
    <cellStyle name="20% - Accent1 4 2 3 4 2 3 3" xfId="34777" xr:uid="{00000000-0005-0000-0000-000020870000}"/>
    <cellStyle name="20% - Accent1 4 2 3 4 2 3 3 2" xfId="34778" xr:uid="{00000000-0005-0000-0000-000021870000}"/>
    <cellStyle name="20% - Accent1 4 2 3 4 2 3 4" xfId="34779" xr:uid="{00000000-0005-0000-0000-000022870000}"/>
    <cellStyle name="20% - Accent1 4 2 3 4 2 4" xfId="34780" xr:uid="{00000000-0005-0000-0000-000023870000}"/>
    <cellStyle name="20% - Accent1 4 2 3 4 2 4 2" xfId="34781" xr:uid="{00000000-0005-0000-0000-000024870000}"/>
    <cellStyle name="20% - Accent1 4 2 3 4 2 4 2 2" xfId="34782" xr:uid="{00000000-0005-0000-0000-000025870000}"/>
    <cellStyle name="20% - Accent1 4 2 3 4 2 4 2 2 2" xfId="34783" xr:uid="{00000000-0005-0000-0000-000026870000}"/>
    <cellStyle name="20% - Accent1 4 2 3 4 2 4 2 3" xfId="34784" xr:uid="{00000000-0005-0000-0000-000027870000}"/>
    <cellStyle name="20% - Accent1 4 2 3 4 2 4 3" xfId="34785" xr:uid="{00000000-0005-0000-0000-000028870000}"/>
    <cellStyle name="20% - Accent1 4 2 3 4 2 4 3 2" xfId="34786" xr:uid="{00000000-0005-0000-0000-000029870000}"/>
    <cellStyle name="20% - Accent1 4 2 3 4 2 4 4" xfId="34787" xr:uid="{00000000-0005-0000-0000-00002A870000}"/>
    <cellStyle name="20% - Accent1 4 2 3 4 2 5" xfId="34788" xr:uid="{00000000-0005-0000-0000-00002B870000}"/>
    <cellStyle name="20% - Accent1 4 2 3 4 2 5 2" xfId="34789" xr:uid="{00000000-0005-0000-0000-00002C870000}"/>
    <cellStyle name="20% - Accent1 4 2 3 4 2 5 2 2" xfId="34790" xr:uid="{00000000-0005-0000-0000-00002D870000}"/>
    <cellStyle name="20% - Accent1 4 2 3 4 2 5 3" xfId="34791" xr:uid="{00000000-0005-0000-0000-00002E870000}"/>
    <cellStyle name="20% - Accent1 4 2 3 4 2 6" xfId="34792" xr:uid="{00000000-0005-0000-0000-00002F870000}"/>
    <cellStyle name="20% - Accent1 4 2 3 4 2 6 2" xfId="34793" xr:uid="{00000000-0005-0000-0000-000030870000}"/>
    <cellStyle name="20% - Accent1 4 2 3 4 2 6 2 2" xfId="34794" xr:uid="{00000000-0005-0000-0000-000031870000}"/>
    <cellStyle name="20% - Accent1 4 2 3 4 2 6 3" xfId="34795" xr:uid="{00000000-0005-0000-0000-000032870000}"/>
    <cellStyle name="20% - Accent1 4 2 3 4 2 7" xfId="34796" xr:uid="{00000000-0005-0000-0000-000033870000}"/>
    <cellStyle name="20% - Accent1 4 2 3 4 2 7 2" xfId="34797" xr:uid="{00000000-0005-0000-0000-000034870000}"/>
    <cellStyle name="20% - Accent1 4 2 3 4 2 8" xfId="34798" xr:uid="{00000000-0005-0000-0000-000035870000}"/>
    <cellStyle name="20% - Accent1 4 2 3 4 2 8 2" xfId="34799" xr:uid="{00000000-0005-0000-0000-000036870000}"/>
    <cellStyle name="20% - Accent1 4 2 3 4 2 9" xfId="34800" xr:uid="{00000000-0005-0000-0000-000037870000}"/>
    <cellStyle name="20% - Accent1 4 2 3 4 3" xfId="34801" xr:uid="{00000000-0005-0000-0000-000038870000}"/>
    <cellStyle name="20% - Accent1 4 2 3 4 3 2" xfId="34802" xr:uid="{00000000-0005-0000-0000-000039870000}"/>
    <cellStyle name="20% - Accent1 4 2 3 4 3 2 2" xfId="34803" xr:uid="{00000000-0005-0000-0000-00003A870000}"/>
    <cellStyle name="20% - Accent1 4 2 3 4 3 2 2 2" xfId="34804" xr:uid="{00000000-0005-0000-0000-00003B870000}"/>
    <cellStyle name="20% - Accent1 4 2 3 4 3 2 2 2 2" xfId="34805" xr:uid="{00000000-0005-0000-0000-00003C870000}"/>
    <cellStyle name="20% - Accent1 4 2 3 4 3 2 2 3" xfId="34806" xr:uid="{00000000-0005-0000-0000-00003D870000}"/>
    <cellStyle name="20% - Accent1 4 2 3 4 3 2 3" xfId="34807" xr:uid="{00000000-0005-0000-0000-00003E870000}"/>
    <cellStyle name="20% - Accent1 4 2 3 4 3 2 3 2" xfId="34808" xr:uid="{00000000-0005-0000-0000-00003F870000}"/>
    <cellStyle name="20% - Accent1 4 2 3 4 3 2 4" xfId="34809" xr:uid="{00000000-0005-0000-0000-000040870000}"/>
    <cellStyle name="20% - Accent1 4 2 3 4 3 3" xfId="34810" xr:uid="{00000000-0005-0000-0000-000041870000}"/>
    <cellStyle name="20% - Accent1 4 2 3 4 3 3 2" xfId="34811" xr:uid="{00000000-0005-0000-0000-000042870000}"/>
    <cellStyle name="20% - Accent1 4 2 3 4 3 3 2 2" xfId="34812" xr:uid="{00000000-0005-0000-0000-000043870000}"/>
    <cellStyle name="20% - Accent1 4 2 3 4 3 3 2 2 2" xfId="34813" xr:uid="{00000000-0005-0000-0000-000044870000}"/>
    <cellStyle name="20% - Accent1 4 2 3 4 3 3 2 3" xfId="34814" xr:uid="{00000000-0005-0000-0000-000045870000}"/>
    <cellStyle name="20% - Accent1 4 2 3 4 3 3 3" xfId="34815" xr:uid="{00000000-0005-0000-0000-000046870000}"/>
    <cellStyle name="20% - Accent1 4 2 3 4 3 3 3 2" xfId="34816" xr:uid="{00000000-0005-0000-0000-000047870000}"/>
    <cellStyle name="20% - Accent1 4 2 3 4 3 3 4" xfId="34817" xr:uid="{00000000-0005-0000-0000-000048870000}"/>
    <cellStyle name="20% - Accent1 4 2 3 4 3 4" xfId="34818" xr:uid="{00000000-0005-0000-0000-000049870000}"/>
    <cellStyle name="20% - Accent1 4 2 3 4 3 4 2" xfId="34819" xr:uid="{00000000-0005-0000-0000-00004A870000}"/>
    <cellStyle name="20% - Accent1 4 2 3 4 3 4 2 2" xfId="34820" xr:uid="{00000000-0005-0000-0000-00004B870000}"/>
    <cellStyle name="20% - Accent1 4 2 3 4 3 4 2 2 2" xfId="34821" xr:uid="{00000000-0005-0000-0000-00004C870000}"/>
    <cellStyle name="20% - Accent1 4 2 3 4 3 4 2 3" xfId="34822" xr:uid="{00000000-0005-0000-0000-00004D870000}"/>
    <cellStyle name="20% - Accent1 4 2 3 4 3 4 3" xfId="34823" xr:uid="{00000000-0005-0000-0000-00004E870000}"/>
    <cellStyle name="20% - Accent1 4 2 3 4 3 4 3 2" xfId="34824" xr:uid="{00000000-0005-0000-0000-00004F870000}"/>
    <cellStyle name="20% - Accent1 4 2 3 4 3 4 4" xfId="34825" xr:uid="{00000000-0005-0000-0000-000050870000}"/>
    <cellStyle name="20% - Accent1 4 2 3 4 3 5" xfId="34826" xr:uid="{00000000-0005-0000-0000-000051870000}"/>
    <cellStyle name="20% - Accent1 4 2 3 4 3 5 2" xfId="34827" xr:uid="{00000000-0005-0000-0000-000052870000}"/>
    <cellStyle name="20% - Accent1 4 2 3 4 3 5 2 2" xfId="34828" xr:uid="{00000000-0005-0000-0000-000053870000}"/>
    <cellStyle name="20% - Accent1 4 2 3 4 3 5 3" xfId="34829" xr:uid="{00000000-0005-0000-0000-000054870000}"/>
    <cellStyle name="20% - Accent1 4 2 3 4 3 6" xfId="34830" xr:uid="{00000000-0005-0000-0000-000055870000}"/>
    <cellStyle name="20% - Accent1 4 2 3 4 3 6 2" xfId="34831" xr:uid="{00000000-0005-0000-0000-000056870000}"/>
    <cellStyle name="20% - Accent1 4 2 3 4 3 6 2 2" xfId="34832" xr:uid="{00000000-0005-0000-0000-000057870000}"/>
    <cellStyle name="20% - Accent1 4 2 3 4 3 6 3" xfId="34833" xr:uid="{00000000-0005-0000-0000-000058870000}"/>
    <cellStyle name="20% - Accent1 4 2 3 4 3 7" xfId="34834" xr:uid="{00000000-0005-0000-0000-000059870000}"/>
    <cellStyle name="20% - Accent1 4 2 3 4 3 7 2" xfId="34835" xr:uid="{00000000-0005-0000-0000-00005A870000}"/>
    <cellStyle name="20% - Accent1 4 2 3 4 3 8" xfId="34836" xr:uid="{00000000-0005-0000-0000-00005B870000}"/>
    <cellStyle name="20% - Accent1 4 2 3 4 3 8 2" xfId="34837" xr:uid="{00000000-0005-0000-0000-00005C870000}"/>
    <cellStyle name="20% - Accent1 4 2 3 4 3 9" xfId="34838" xr:uid="{00000000-0005-0000-0000-00005D870000}"/>
    <cellStyle name="20% - Accent1 4 2 3 4 4" xfId="34839" xr:uid="{00000000-0005-0000-0000-00005E870000}"/>
    <cellStyle name="20% - Accent1 4 2 3 4 4 2" xfId="34840" xr:uid="{00000000-0005-0000-0000-00005F870000}"/>
    <cellStyle name="20% - Accent1 4 2 3 4 4 2 2" xfId="34841" xr:uid="{00000000-0005-0000-0000-000060870000}"/>
    <cellStyle name="20% - Accent1 4 2 3 4 4 2 2 2" xfId="34842" xr:uid="{00000000-0005-0000-0000-000061870000}"/>
    <cellStyle name="20% - Accent1 4 2 3 4 4 2 3" xfId="34843" xr:uid="{00000000-0005-0000-0000-000062870000}"/>
    <cellStyle name="20% - Accent1 4 2 3 4 4 3" xfId="34844" xr:uid="{00000000-0005-0000-0000-000063870000}"/>
    <cellStyle name="20% - Accent1 4 2 3 4 4 3 2" xfId="34845" xr:uid="{00000000-0005-0000-0000-000064870000}"/>
    <cellStyle name="20% - Accent1 4 2 3 4 4 4" xfId="34846" xr:uid="{00000000-0005-0000-0000-000065870000}"/>
    <cellStyle name="20% - Accent1 4 2 3 4 5" xfId="34847" xr:uid="{00000000-0005-0000-0000-000066870000}"/>
    <cellStyle name="20% - Accent1 4 2 3 4 5 2" xfId="34848" xr:uid="{00000000-0005-0000-0000-000067870000}"/>
    <cellStyle name="20% - Accent1 4 2 3 4 5 2 2" xfId="34849" xr:uid="{00000000-0005-0000-0000-000068870000}"/>
    <cellStyle name="20% - Accent1 4 2 3 4 5 2 2 2" xfId="34850" xr:uid="{00000000-0005-0000-0000-000069870000}"/>
    <cellStyle name="20% - Accent1 4 2 3 4 5 2 3" xfId="34851" xr:uid="{00000000-0005-0000-0000-00006A870000}"/>
    <cellStyle name="20% - Accent1 4 2 3 4 5 3" xfId="34852" xr:uid="{00000000-0005-0000-0000-00006B870000}"/>
    <cellStyle name="20% - Accent1 4 2 3 4 5 3 2" xfId="34853" xr:uid="{00000000-0005-0000-0000-00006C870000}"/>
    <cellStyle name="20% - Accent1 4 2 3 4 5 4" xfId="34854" xr:uid="{00000000-0005-0000-0000-00006D870000}"/>
    <cellStyle name="20% - Accent1 4 2 3 4 6" xfId="34855" xr:uid="{00000000-0005-0000-0000-00006E870000}"/>
    <cellStyle name="20% - Accent1 4 2 3 4 6 2" xfId="34856" xr:uid="{00000000-0005-0000-0000-00006F870000}"/>
    <cellStyle name="20% - Accent1 4 2 3 4 6 2 2" xfId="34857" xr:uid="{00000000-0005-0000-0000-000070870000}"/>
    <cellStyle name="20% - Accent1 4 2 3 4 6 2 2 2" xfId="34858" xr:uid="{00000000-0005-0000-0000-000071870000}"/>
    <cellStyle name="20% - Accent1 4 2 3 4 6 2 3" xfId="34859" xr:uid="{00000000-0005-0000-0000-000072870000}"/>
    <cellStyle name="20% - Accent1 4 2 3 4 6 3" xfId="34860" xr:uid="{00000000-0005-0000-0000-000073870000}"/>
    <cellStyle name="20% - Accent1 4 2 3 4 6 3 2" xfId="34861" xr:uid="{00000000-0005-0000-0000-000074870000}"/>
    <cellStyle name="20% - Accent1 4 2 3 4 6 4" xfId="34862" xr:uid="{00000000-0005-0000-0000-000075870000}"/>
    <cellStyle name="20% - Accent1 4 2 3 4 7" xfId="34863" xr:uid="{00000000-0005-0000-0000-000076870000}"/>
    <cellStyle name="20% - Accent1 4 2 3 4 7 2" xfId="34864" xr:uid="{00000000-0005-0000-0000-000077870000}"/>
    <cellStyle name="20% - Accent1 4 2 3 4 7 2 2" xfId="34865" xr:uid="{00000000-0005-0000-0000-000078870000}"/>
    <cellStyle name="20% - Accent1 4 2 3 4 7 3" xfId="34866" xr:uid="{00000000-0005-0000-0000-000079870000}"/>
    <cellStyle name="20% - Accent1 4 2 3 4 8" xfId="34867" xr:uid="{00000000-0005-0000-0000-00007A870000}"/>
    <cellStyle name="20% - Accent1 4 2 3 4 8 2" xfId="34868" xr:uid="{00000000-0005-0000-0000-00007B870000}"/>
    <cellStyle name="20% - Accent1 4 2 3 4 8 2 2" xfId="34869" xr:uid="{00000000-0005-0000-0000-00007C870000}"/>
    <cellStyle name="20% - Accent1 4 2 3 4 8 3" xfId="34870" xr:uid="{00000000-0005-0000-0000-00007D870000}"/>
    <cellStyle name="20% - Accent1 4 2 3 4 9" xfId="34871" xr:uid="{00000000-0005-0000-0000-00007E870000}"/>
    <cellStyle name="20% - Accent1 4 2 3 4 9 2" xfId="34872" xr:uid="{00000000-0005-0000-0000-00007F870000}"/>
    <cellStyle name="20% - Accent1 4 2 3 5" xfId="34873" xr:uid="{00000000-0005-0000-0000-000080870000}"/>
    <cellStyle name="20% - Accent1 4 2 3 5 10" xfId="34874" xr:uid="{00000000-0005-0000-0000-000081870000}"/>
    <cellStyle name="20% - Accent1 4 2 3 5 10 2" xfId="34875" xr:uid="{00000000-0005-0000-0000-000082870000}"/>
    <cellStyle name="20% - Accent1 4 2 3 5 11" xfId="34876" xr:uid="{00000000-0005-0000-0000-000083870000}"/>
    <cellStyle name="20% - Accent1 4 2 3 5 2" xfId="34877" xr:uid="{00000000-0005-0000-0000-000084870000}"/>
    <cellStyle name="20% - Accent1 4 2 3 5 2 2" xfId="34878" xr:uid="{00000000-0005-0000-0000-000085870000}"/>
    <cellStyle name="20% - Accent1 4 2 3 5 2 2 2" xfId="34879" xr:uid="{00000000-0005-0000-0000-000086870000}"/>
    <cellStyle name="20% - Accent1 4 2 3 5 2 2 2 2" xfId="34880" xr:uid="{00000000-0005-0000-0000-000087870000}"/>
    <cellStyle name="20% - Accent1 4 2 3 5 2 2 2 2 2" xfId="34881" xr:uid="{00000000-0005-0000-0000-000088870000}"/>
    <cellStyle name="20% - Accent1 4 2 3 5 2 2 2 3" xfId="34882" xr:uid="{00000000-0005-0000-0000-000089870000}"/>
    <cellStyle name="20% - Accent1 4 2 3 5 2 2 3" xfId="34883" xr:uid="{00000000-0005-0000-0000-00008A870000}"/>
    <cellStyle name="20% - Accent1 4 2 3 5 2 2 3 2" xfId="34884" xr:uid="{00000000-0005-0000-0000-00008B870000}"/>
    <cellStyle name="20% - Accent1 4 2 3 5 2 2 4" xfId="34885" xr:uid="{00000000-0005-0000-0000-00008C870000}"/>
    <cellStyle name="20% - Accent1 4 2 3 5 2 3" xfId="34886" xr:uid="{00000000-0005-0000-0000-00008D870000}"/>
    <cellStyle name="20% - Accent1 4 2 3 5 2 3 2" xfId="34887" xr:uid="{00000000-0005-0000-0000-00008E870000}"/>
    <cellStyle name="20% - Accent1 4 2 3 5 2 3 2 2" xfId="34888" xr:uid="{00000000-0005-0000-0000-00008F870000}"/>
    <cellStyle name="20% - Accent1 4 2 3 5 2 3 2 2 2" xfId="34889" xr:uid="{00000000-0005-0000-0000-000090870000}"/>
    <cellStyle name="20% - Accent1 4 2 3 5 2 3 2 3" xfId="34890" xr:uid="{00000000-0005-0000-0000-000091870000}"/>
    <cellStyle name="20% - Accent1 4 2 3 5 2 3 3" xfId="34891" xr:uid="{00000000-0005-0000-0000-000092870000}"/>
    <cellStyle name="20% - Accent1 4 2 3 5 2 3 3 2" xfId="34892" xr:uid="{00000000-0005-0000-0000-000093870000}"/>
    <cellStyle name="20% - Accent1 4 2 3 5 2 3 4" xfId="34893" xr:uid="{00000000-0005-0000-0000-000094870000}"/>
    <cellStyle name="20% - Accent1 4 2 3 5 2 4" xfId="34894" xr:uid="{00000000-0005-0000-0000-000095870000}"/>
    <cellStyle name="20% - Accent1 4 2 3 5 2 4 2" xfId="34895" xr:uid="{00000000-0005-0000-0000-000096870000}"/>
    <cellStyle name="20% - Accent1 4 2 3 5 2 4 2 2" xfId="34896" xr:uid="{00000000-0005-0000-0000-000097870000}"/>
    <cellStyle name="20% - Accent1 4 2 3 5 2 4 2 2 2" xfId="34897" xr:uid="{00000000-0005-0000-0000-000098870000}"/>
    <cellStyle name="20% - Accent1 4 2 3 5 2 4 2 3" xfId="34898" xr:uid="{00000000-0005-0000-0000-000099870000}"/>
    <cellStyle name="20% - Accent1 4 2 3 5 2 4 3" xfId="34899" xr:uid="{00000000-0005-0000-0000-00009A870000}"/>
    <cellStyle name="20% - Accent1 4 2 3 5 2 4 3 2" xfId="34900" xr:uid="{00000000-0005-0000-0000-00009B870000}"/>
    <cellStyle name="20% - Accent1 4 2 3 5 2 4 4" xfId="34901" xr:uid="{00000000-0005-0000-0000-00009C870000}"/>
    <cellStyle name="20% - Accent1 4 2 3 5 2 5" xfId="34902" xr:uid="{00000000-0005-0000-0000-00009D870000}"/>
    <cellStyle name="20% - Accent1 4 2 3 5 2 5 2" xfId="34903" xr:uid="{00000000-0005-0000-0000-00009E870000}"/>
    <cellStyle name="20% - Accent1 4 2 3 5 2 5 2 2" xfId="34904" xr:uid="{00000000-0005-0000-0000-00009F870000}"/>
    <cellStyle name="20% - Accent1 4 2 3 5 2 5 3" xfId="34905" xr:uid="{00000000-0005-0000-0000-0000A0870000}"/>
    <cellStyle name="20% - Accent1 4 2 3 5 2 6" xfId="34906" xr:uid="{00000000-0005-0000-0000-0000A1870000}"/>
    <cellStyle name="20% - Accent1 4 2 3 5 2 6 2" xfId="34907" xr:uid="{00000000-0005-0000-0000-0000A2870000}"/>
    <cellStyle name="20% - Accent1 4 2 3 5 2 6 2 2" xfId="34908" xr:uid="{00000000-0005-0000-0000-0000A3870000}"/>
    <cellStyle name="20% - Accent1 4 2 3 5 2 6 3" xfId="34909" xr:uid="{00000000-0005-0000-0000-0000A4870000}"/>
    <cellStyle name="20% - Accent1 4 2 3 5 2 7" xfId="34910" xr:uid="{00000000-0005-0000-0000-0000A5870000}"/>
    <cellStyle name="20% - Accent1 4 2 3 5 2 7 2" xfId="34911" xr:uid="{00000000-0005-0000-0000-0000A6870000}"/>
    <cellStyle name="20% - Accent1 4 2 3 5 2 8" xfId="34912" xr:uid="{00000000-0005-0000-0000-0000A7870000}"/>
    <cellStyle name="20% - Accent1 4 2 3 5 2 8 2" xfId="34913" xr:uid="{00000000-0005-0000-0000-0000A8870000}"/>
    <cellStyle name="20% - Accent1 4 2 3 5 2 9" xfId="34914" xr:uid="{00000000-0005-0000-0000-0000A9870000}"/>
    <cellStyle name="20% - Accent1 4 2 3 5 3" xfId="34915" xr:uid="{00000000-0005-0000-0000-0000AA870000}"/>
    <cellStyle name="20% - Accent1 4 2 3 5 3 2" xfId="34916" xr:uid="{00000000-0005-0000-0000-0000AB870000}"/>
    <cellStyle name="20% - Accent1 4 2 3 5 3 2 2" xfId="34917" xr:uid="{00000000-0005-0000-0000-0000AC870000}"/>
    <cellStyle name="20% - Accent1 4 2 3 5 3 2 2 2" xfId="34918" xr:uid="{00000000-0005-0000-0000-0000AD870000}"/>
    <cellStyle name="20% - Accent1 4 2 3 5 3 2 2 2 2" xfId="34919" xr:uid="{00000000-0005-0000-0000-0000AE870000}"/>
    <cellStyle name="20% - Accent1 4 2 3 5 3 2 2 3" xfId="34920" xr:uid="{00000000-0005-0000-0000-0000AF870000}"/>
    <cellStyle name="20% - Accent1 4 2 3 5 3 2 3" xfId="34921" xr:uid="{00000000-0005-0000-0000-0000B0870000}"/>
    <cellStyle name="20% - Accent1 4 2 3 5 3 2 3 2" xfId="34922" xr:uid="{00000000-0005-0000-0000-0000B1870000}"/>
    <cellStyle name="20% - Accent1 4 2 3 5 3 2 4" xfId="34923" xr:uid="{00000000-0005-0000-0000-0000B2870000}"/>
    <cellStyle name="20% - Accent1 4 2 3 5 3 3" xfId="34924" xr:uid="{00000000-0005-0000-0000-0000B3870000}"/>
    <cellStyle name="20% - Accent1 4 2 3 5 3 3 2" xfId="34925" xr:uid="{00000000-0005-0000-0000-0000B4870000}"/>
    <cellStyle name="20% - Accent1 4 2 3 5 3 3 2 2" xfId="34926" xr:uid="{00000000-0005-0000-0000-0000B5870000}"/>
    <cellStyle name="20% - Accent1 4 2 3 5 3 3 2 2 2" xfId="34927" xr:uid="{00000000-0005-0000-0000-0000B6870000}"/>
    <cellStyle name="20% - Accent1 4 2 3 5 3 3 2 3" xfId="34928" xr:uid="{00000000-0005-0000-0000-0000B7870000}"/>
    <cellStyle name="20% - Accent1 4 2 3 5 3 3 3" xfId="34929" xr:uid="{00000000-0005-0000-0000-0000B8870000}"/>
    <cellStyle name="20% - Accent1 4 2 3 5 3 3 3 2" xfId="34930" xr:uid="{00000000-0005-0000-0000-0000B9870000}"/>
    <cellStyle name="20% - Accent1 4 2 3 5 3 3 4" xfId="34931" xr:uid="{00000000-0005-0000-0000-0000BA870000}"/>
    <cellStyle name="20% - Accent1 4 2 3 5 3 4" xfId="34932" xr:uid="{00000000-0005-0000-0000-0000BB870000}"/>
    <cellStyle name="20% - Accent1 4 2 3 5 3 4 2" xfId="34933" xr:uid="{00000000-0005-0000-0000-0000BC870000}"/>
    <cellStyle name="20% - Accent1 4 2 3 5 3 4 2 2" xfId="34934" xr:uid="{00000000-0005-0000-0000-0000BD870000}"/>
    <cellStyle name="20% - Accent1 4 2 3 5 3 4 2 2 2" xfId="34935" xr:uid="{00000000-0005-0000-0000-0000BE870000}"/>
    <cellStyle name="20% - Accent1 4 2 3 5 3 4 2 3" xfId="34936" xr:uid="{00000000-0005-0000-0000-0000BF870000}"/>
    <cellStyle name="20% - Accent1 4 2 3 5 3 4 3" xfId="34937" xr:uid="{00000000-0005-0000-0000-0000C0870000}"/>
    <cellStyle name="20% - Accent1 4 2 3 5 3 4 3 2" xfId="34938" xr:uid="{00000000-0005-0000-0000-0000C1870000}"/>
    <cellStyle name="20% - Accent1 4 2 3 5 3 4 4" xfId="34939" xr:uid="{00000000-0005-0000-0000-0000C2870000}"/>
    <cellStyle name="20% - Accent1 4 2 3 5 3 5" xfId="34940" xr:uid="{00000000-0005-0000-0000-0000C3870000}"/>
    <cellStyle name="20% - Accent1 4 2 3 5 3 5 2" xfId="34941" xr:uid="{00000000-0005-0000-0000-0000C4870000}"/>
    <cellStyle name="20% - Accent1 4 2 3 5 3 5 2 2" xfId="34942" xr:uid="{00000000-0005-0000-0000-0000C5870000}"/>
    <cellStyle name="20% - Accent1 4 2 3 5 3 5 3" xfId="34943" xr:uid="{00000000-0005-0000-0000-0000C6870000}"/>
    <cellStyle name="20% - Accent1 4 2 3 5 3 6" xfId="34944" xr:uid="{00000000-0005-0000-0000-0000C7870000}"/>
    <cellStyle name="20% - Accent1 4 2 3 5 3 6 2" xfId="34945" xr:uid="{00000000-0005-0000-0000-0000C8870000}"/>
    <cellStyle name="20% - Accent1 4 2 3 5 3 6 2 2" xfId="34946" xr:uid="{00000000-0005-0000-0000-0000C9870000}"/>
    <cellStyle name="20% - Accent1 4 2 3 5 3 6 3" xfId="34947" xr:uid="{00000000-0005-0000-0000-0000CA870000}"/>
    <cellStyle name="20% - Accent1 4 2 3 5 3 7" xfId="34948" xr:uid="{00000000-0005-0000-0000-0000CB870000}"/>
    <cellStyle name="20% - Accent1 4 2 3 5 3 7 2" xfId="34949" xr:uid="{00000000-0005-0000-0000-0000CC870000}"/>
    <cellStyle name="20% - Accent1 4 2 3 5 3 8" xfId="34950" xr:uid="{00000000-0005-0000-0000-0000CD870000}"/>
    <cellStyle name="20% - Accent1 4 2 3 5 3 8 2" xfId="34951" xr:uid="{00000000-0005-0000-0000-0000CE870000}"/>
    <cellStyle name="20% - Accent1 4 2 3 5 3 9" xfId="34952" xr:uid="{00000000-0005-0000-0000-0000CF870000}"/>
    <cellStyle name="20% - Accent1 4 2 3 5 4" xfId="34953" xr:uid="{00000000-0005-0000-0000-0000D0870000}"/>
    <cellStyle name="20% - Accent1 4 2 3 5 4 2" xfId="34954" xr:uid="{00000000-0005-0000-0000-0000D1870000}"/>
    <cellStyle name="20% - Accent1 4 2 3 5 4 2 2" xfId="34955" xr:uid="{00000000-0005-0000-0000-0000D2870000}"/>
    <cellStyle name="20% - Accent1 4 2 3 5 4 2 2 2" xfId="34956" xr:uid="{00000000-0005-0000-0000-0000D3870000}"/>
    <cellStyle name="20% - Accent1 4 2 3 5 4 2 3" xfId="34957" xr:uid="{00000000-0005-0000-0000-0000D4870000}"/>
    <cellStyle name="20% - Accent1 4 2 3 5 4 3" xfId="34958" xr:uid="{00000000-0005-0000-0000-0000D5870000}"/>
    <cellStyle name="20% - Accent1 4 2 3 5 4 3 2" xfId="34959" xr:uid="{00000000-0005-0000-0000-0000D6870000}"/>
    <cellStyle name="20% - Accent1 4 2 3 5 4 4" xfId="34960" xr:uid="{00000000-0005-0000-0000-0000D7870000}"/>
    <cellStyle name="20% - Accent1 4 2 3 5 5" xfId="34961" xr:uid="{00000000-0005-0000-0000-0000D8870000}"/>
    <cellStyle name="20% - Accent1 4 2 3 5 5 2" xfId="34962" xr:uid="{00000000-0005-0000-0000-0000D9870000}"/>
    <cellStyle name="20% - Accent1 4 2 3 5 5 2 2" xfId="34963" xr:uid="{00000000-0005-0000-0000-0000DA870000}"/>
    <cellStyle name="20% - Accent1 4 2 3 5 5 2 2 2" xfId="34964" xr:uid="{00000000-0005-0000-0000-0000DB870000}"/>
    <cellStyle name="20% - Accent1 4 2 3 5 5 2 3" xfId="34965" xr:uid="{00000000-0005-0000-0000-0000DC870000}"/>
    <cellStyle name="20% - Accent1 4 2 3 5 5 3" xfId="34966" xr:uid="{00000000-0005-0000-0000-0000DD870000}"/>
    <cellStyle name="20% - Accent1 4 2 3 5 5 3 2" xfId="34967" xr:uid="{00000000-0005-0000-0000-0000DE870000}"/>
    <cellStyle name="20% - Accent1 4 2 3 5 5 4" xfId="34968" xr:uid="{00000000-0005-0000-0000-0000DF870000}"/>
    <cellStyle name="20% - Accent1 4 2 3 5 6" xfId="34969" xr:uid="{00000000-0005-0000-0000-0000E0870000}"/>
    <cellStyle name="20% - Accent1 4 2 3 5 6 2" xfId="34970" xr:uid="{00000000-0005-0000-0000-0000E1870000}"/>
    <cellStyle name="20% - Accent1 4 2 3 5 6 2 2" xfId="34971" xr:uid="{00000000-0005-0000-0000-0000E2870000}"/>
    <cellStyle name="20% - Accent1 4 2 3 5 6 2 2 2" xfId="34972" xr:uid="{00000000-0005-0000-0000-0000E3870000}"/>
    <cellStyle name="20% - Accent1 4 2 3 5 6 2 3" xfId="34973" xr:uid="{00000000-0005-0000-0000-0000E4870000}"/>
    <cellStyle name="20% - Accent1 4 2 3 5 6 3" xfId="34974" xr:uid="{00000000-0005-0000-0000-0000E5870000}"/>
    <cellStyle name="20% - Accent1 4 2 3 5 6 3 2" xfId="34975" xr:uid="{00000000-0005-0000-0000-0000E6870000}"/>
    <cellStyle name="20% - Accent1 4 2 3 5 6 4" xfId="34976" xr:uid="{00000000-0005-0000-0000-0000E7870000}"/>
    <cellStyle name="20% - Accent1 4 2 3 5 7" xfId="34977" xr:uid="{00000000-0005-0000-0000-0000E8870000}"/>
    <cellStyle name="20% - Accent1 4 2 3 5 7 2" xfId="34978" xr:uid="{00000000-0005-0000-0000-0000E9870000}"/>
    <cellStyle name="20% - Accent1 4 2 3 5 7 2 2" xfId="34979" xr:uid="{00000000-0005-0000-0000-0000EA870000}"/>
    <cellStyle name="20% - Accent1 4 2 3 5 7 3" xfId="34980" xr:uid="{00000000-0005-0000-0000-0000EB870000}"/>
    <cellStyle name="20% - Accent1 4 2 3 5 8" xfId="34981" xr:uid="{00000000-0005-0000-0000-0000EC870000}"/>
    <cellStyle name="20% - Accent1 4 2 3 5 8 2" xfId="34982" xr:uid="{00000000-0005-0000-0000-0000ED870000}"/>
    <cellStyle name="20% - Accent1 4 2 3 5 8 2 2" xfId="34983" xr:uid="{00000000-0005-0000-0000-0000EE870000}"/>
    <cellStyle name="20% - Accent1 4 2 3 5 8 3" xfId="34984" xr:uid="{00000000-0005-0000-0000-0000EF870000}"/>
    <cellStyle name="20% - Accent1 4 2 3 5 9" xfId="34985" xr:uid="{00000000-0005-0000-0000-0000F0870000}"/>
    <cellStyle name="20% - Accent1 4 2 3 5 9 2" xfId="34986" xr:uid="{00000000-0005-0000-0000-0000F1870000}"/>
    <cellStyle name="20% - Accent1 4 2 3 6" xfId="34987" xr:uid="{00000000-0005-0000-0000-0000F2870000}"/>
    <cellStyle name="20% - Accent1 4 2 3 6 10" xfId="34988" xr:uid="{00000000-0005-0000-0000-0000F3870000}"/>
    <cellStyle name="20% - Accent1 4 2 3 6 10 2" xfId="34989" xr:uid="{00000000-0005-0000-0000-0000F4870000}"/>
    <cellStyle name="20% - Accent1 4 2 3 6 11" xfId="34990" xr:uid="{00000000-0005-0000-0000-0000F5870000}"/>
    <cellStyle name="20% - Accent1 4 2 3 6 2" xfId="34991" xr:uid="{00000000-0005-0000-0000-0000F6870000}"/>
    <cellStyle name="20% - Accent1 4 2 3 6 2 2" xfId="34992" xr:uid="{00000000-0005-0000-0000-0000F7870000}"/>
    <cellStyle name="20% - Accent1 4 2 3 6 2 2 2" xfId="34993" xr:uid="{00000000-0005-0000-0000-0000F8870000}"/>
    <cellStyle name="20% - Accent1 4 2 3 6 2 2 2 2" xfId="34994" xr:uid="{00000000-0005-0000-0000-0000F9870000}"/>
    <cellStyle name="20% - Accent1 4 2 3 6 2 2 2 2 2" xfId="34995" xr:uid="{00000000-0005-0000-0000-0000FA870000}"/>
    <cellStyle name="20% - Accent1 4 2 3 6 2 2 2 3" xfId="34996" xr:uid="{00000000-0005-0000-0000-0000FB870000}"/>
    <cellStyle name="20% - Accent1 4 2 3 6 2 2 3" xfId="34997" xr:uid="{00000000-0005-0000-0000-0000FC870000}"/>
    <cellStyle name="20% - Accent1 4 2 3 6 2 2 3 2" xfId="34998" xr:uid="{00000000-0005-0000-0000-0000FD870000}"/>
    <cellStyle name="20% - Accent1 4 2 3 6 2 2 4" xfId="34999" xr:uid="{00000000-0005-0000-0000-0000FE870000}"/>
    <cellStyle name="20% - Accent1 4 2 3 6 2 3" xfId="35000" xr:uid="{00000000-0005-0000-0000-0000FF870000}"/>
    <cellStyle name="20% - Accent1 4 2 3 6 2 3 2" xfId="35001" xr:uid="{00000000-0005-0000-0000-000000880000}"/>
    <cellStyle name="20% - Accent1 4 2 3 6 2 3 2 2" xfId="35002" xr:uid="{00000000-0005-0000-0000-000001880000}"/>
    <cellStyle name="20% - Accent1 4 2 3 6 2 3 2 2 2" xfId="35003" xr:uid="{00000000-0005-0000-0000-000002880000}"/>
    <cellStyle name="20% - Accent1 4 2 3 6 2 3 2 3" xfId="35004" xr:uid="{00000000-0005-0000-0000-000003880000}"/>
    <cellStyle name="20% - Accent1 4 2 3 6 2 3 3" xfId="35005" xr:uid="{00000000-0005-0000-0000-000004880000}"/>
    <cellStyle name="20% - Accent1 4 2 3 6 2 3 3 2" xfId="35006" xr:uid="{00000000-0005-0000-0000-000005880000}"/>
    <cellStyle name="20% - Accent1 4 2 3 6 2 3 4" xfId="35007" xr:uid="{00000000-0005-0000-0000-000006880000}"/>
    <cellStyle name="20% - Accent1 4 2 3 6 2 4" xfId="35008" xr:uid="{00000000-0005-0000-0000-000007880000}"/>
    <cellStyle name="20% - Accent1 4 2 3 6 2 4 2" xfId="35009" xr:uid="{00000000-0005-0000-0000-000008880000}"/>
    <cellStyle name="20% - Accent1 4 2 3 6 2 4 2 2" xfId="35010" xr:uid="{00000000-0005-0000-0000-000009880000}"/>
    <cellStyle name="20% - Accent1 4 2 3 6 2 4 2 2 2" xfId="35011" xr:uid="{00000000-0005-0000-0000-00000A880000}"/>
    <cellStyle name="20% - Accent1 4 2 3 6 2 4 2 3" xfId="35012" xr:uid="{00000000-0005-0000-0000-00000B880000}"/>
    <cellStyle name="20% - Accent1 4 2 3 6 2 4 3" xfId="35013" xr:uid="{00000000-0005-0000-0000-00000C880000}"/>
    <cellStyle name="20% - Accent1 4 2 3 6 2 4 3 2" xfId="35014" xr:uid="{00000000-0005-0000-0000-00000D880000}"/>
    <cellStyle name="20% - Accent1 4 2 3 6 2 4 4" xfId="35015" xr:uid="{00000000-0005-0000-0000-00000E880000}"/>
    <cellStyle name="20% - Accent1 4 2 3 6 2 5" xfId="35016" xr:uid="{00000000-0005-0000-0000-00000F880000}"/>
    <cellStyle name="20% - Accent1 4 2 3 6 2 5 2" xfId="35017" xr:uid="{00000000-0005-0000-0000-000010880000}"/>
    <cellStyle name="20% - Accent1 4 2 3 6 2 5 2 2" xfId="35018" xr:uid="{00000000-0005-0000-0000-000011880000}"/>
    <cellStyle name="20% - Accent1 4 2 3 6 2 5 3" xfId="35019" xr:uid="{00000000-0005-0000-0000-000012880000}"/>
    <cellStyle name="20% - Accent1 4 2 3 6 2 6" xfId="35020" xr:uid="{00000000-0005-0000-0000-000013880000}"/>
    <cellStyle name="20% - Accent1 4 2 3 6 2 6 2" xfId="35021" xr:uid="{00000000-0005-0000-0000-000014880000}"/>
    <cellStyle name="20% - Accent1 4 2 3 6 2 6 2 2" xfId="35022" xr:uid="{00000000-0005-0000-0000-000015880000}"/>
    <cellStyle name="20% - Accent1 4 2 3 6 2 6 3" xfId="35023" xr:uid="{00000000-0005-0000-0000-000016880000}"/>
    <cellStyle name="20% - Accent1 4 2 3 6 2 7" xfId="35024" xr:uid="{00000000-0005-0000-0000-000017880000}"/>
    <cellStyle name="20% - Accent1 4 2 3 6 2 7 2" xfId="35025" xr:uid="{00000000-0005-0000-0000-000018880000}"/>
    <cellStyle name="20% - Accent1 4 2 3 6 2 8" xfId="35026" xr:uid="{00000000-0005-0000-0000-000019880000}"/>
    <cellStyle name="20% - Accent1 4 2 3 6 2 8 2" xfId="35027" xr:uid="{00000000-0005-0000-0000-00001A880000}"/>
    <cellStyle name="20% - Accent1 4 2 3 6 2 9" xfId="35028" xr:uid="{00000000-0005-0000-0000-00001B880000}"/>
    <cellStyle name="20% - Accent1 4 2 3 6 3" xfId="35029" xr:uid="{00000000-0005-0000-0000-00001C880000}"/>
    <cellStyle name="20% - Accent1 4 2 3 6 3 2" xfId="35030" xr:uid="{00000000-0005-0000-0000-00001D880000}"/>
    <cellStyle name="20% - Accent1 4 2 3 6 3 2 2" xfId="35031" xr:uid="{00000000-0005-0000-0000-00001E880000}"/>
    <cellStyle name="20% - Accent1 4 2 3 6 3 2 2 2" xfId="35032" xr:uid="{00000000-0005-0000-0000-00001F880000}"/>
    <cellStyle name="20% - Accent1 4 2 3 6 3 2 2 2 2" xfId="35033" xr:uid="{00000000-0005-0000-0000-000020880000}"/>
    <cellStyle name="20% - Accent1 4 2 3 6 3 2 2 3" xfId="35034" xr:uid="{00000000-0005-0000-0000-000021880000}"/>
    <cellStyle name="20% - Accent1 4 2 3 6 3 2 3" xfId="35035" xr:uid="{00000000-0005-0000-0000-000022880000}"/>
    <cellStyle name="20% - Accent1 4 2 3 6 3 2 3 2" xfId="35036" xr:uid="{00000000-0005-0000-0000-000023880000}"/>
    <cellStyle name="20% - Accent1 4 2 3 6 3 2 4" xfId="35037" xr:uid="{00000000-0005-0000-0000-000024880000}"/>
    <cellStyle name="20% - Accent1 4 2 3 6 3 3" xfId="35038" xr:uid="{00000000-0005-0000-0000-000025880000}"/>
    <cellStyle name="20% - Accent1 4 2 3 6 3 3 2" xfId="35039" xr:uid="{00000000-0005-0000-0000-000026880000}"/>
    <cellStyle name="20% - Accent1 4 2 3 6 3 3 2 2" xfId="35040" xr:uid="{00000000-0005-0000-0000-000027880000}"/>
    <cellStyle name="20% - Accent1 4 2 3 6 3 3 2 2 2" xfId="35041" xr:uid="{00000000-0005-0000-0000-000028880000}"/>
    <cellStyle name="20% - Accent1 4 2 3 6 3 3 2 3" xfId="35042" xr:uid="{00000000-0005-0000-0000-000029880000}"/>
    <cellStyle name="20% - Accent1 4 2 3 6 3 3 3" xfId="35043" xr:uid="{00000000-0005-0000-0000-00002A880000}"/>
    <cellStyle name="20% - Accent1 4 2 3 6 3 3 3 2" xfId="35044" xr:uid="{00000000-0005-0000-0000-00002B880000}"/>
    <cellStyle name="20% - Accent1 4 2 3 6 3 3 4" xfId="35045" xr:uid="{00000000-0005-0000-0000-00002C880000}"/>
    <cellStyle name="20% - Accent1 4 2 3 6 3 4" xfId="35046" xr:uid="{00000000-0005-0000-0000-00002D880000}"/>
    <cellStyle name="20% - Accent1 4 2 3 6 3 4 2" xfId="35047" xr:uid="{00000000-0005-0000-0000-00002E880000}"/>
    <cellStyle name="20% - Accent1 4 2 3 6 3 4 2 2" xfId="35048" xr:uid="{00000000-0005-0000-0000-00002F880000}"/>
    <cellStyle name="20% - Accent1 4 2 3 6 3 4 2 2 2" xfId="35049" xr:uid="{00000000-0005-0000-0000-000030880000}"/>
    <cellStyle name="20% - Accent1 4 2 3 6 3 4 2 3" xfId="35050" xr:uid="{00000000-0005-0000-0000-000031880000}"/>
    <cellStyle name="20% - Accent1 4 2 3 6 3 4 3" xfId="35051" xr:uid="{00000000-0005-0000-0000-000032880000}"/>
    <cellStyle name="20% - Accent1 4 2 3 6 3 4 3 2" xfId="35052" xr:uid="{00000000-0005-0000-0000-000033880000}"/>
    <cellStyle name="20% - Accent1 4 2 3 6 3 4 4" xfId="35053" xr:uid="{00000000-0005-0000-0000-000034880000}"/>
    <cellStyle name="20% - Accent1 4 2 3 6 3 5" xfId="35054" xr:uid="{00000000-0005-0000-0000-000035880000}"/>
    <cellStyle name="20% - Accent1 4 2 3 6 3 5 2" xfId="35055" xr:uid="{00000000-0005-0000-0000-000036880000}"/>
    <cellStyle name="20% - Accent1 4 2 3 6 3 5 2 2" xfId="35056" xr:uid="{00000000-0005-0000-0000-000037880000}"/>
    <cellStyle name="20% - Accent1 4 2 3 6 3 5 3" xfId="35057" xr:uid="{00000000-0005-0000-0000-000038880000}"/>
    <cellStyle name="20% - Accent1 4 2 3 6 3 6" xfId="35058" xr:uid="{00000000-0005-0000-0000-000039880000}"/>
    <cellStyle name="20% - Accent1 4 2 3 6 3 6 2" xfId="35059" xr:uid="{00000000-0005-0000-0000-00003A880000}"/>
    <cellStyle name="20% - Accent1 4 2 3 6 3 6 2 2" xfId="35060" xr:uid="{00000000-0005-0000-0000-00003B880000}"/>
    <cellStyle name="20% - Accent1 4 2 3 6 3 6 3" xfId="35061" xr:uid="{00000000-0005-0000-0000-00003C880000}"/>
    <cellStyle name="20% - Accent1 4 2 3 6 3 7" xfId="35062" xr:uid="{00000000-0005-0000-0000-00003D880000}"/>
    <cellStyle name="20% - Accent1 4 2 3 6 3 7 2" xfId="35063" xr:uid="{00000000-0005-0000-0000-00003E880000}"/>
    <cellStyle name="20% - Accent1 4 2 3 6 3 8" xfId="35064" xr:uid="{00000000-0005-0000-0000-00003F880000}"/>
    <cellStyle name="20% - Accent1 4 2 3 6 3 8 2" xfId="35065" xr:uid="{00000000-0005-0000-0000-000040880000}"/>
    <cellStyle name="20% - Accent1 4 2 3 6 3 9" xfId="35066" xr:uid="{00000000-0005-0000-0000-000041880000}"/>
    <cellStyle name="20% - Accent1 4 2 3 6 4" xfId="35067" xr:uid="{00000000-0005-0000-0000-000042880000}"/>
    <cellStyle name="20% - Accent1 4 2 3 6 4 2" xfId="35068" xr:uid="{00000000-0005-0000-0000-000043880000}"/>
    <cellStyle name="20% - Accent1 4 2 3 6 4 2 2" xfId="35069" xr:uid="{00000000-0005-0000-0000-000044880000}"/>
    <cellStyle name="20% - Accent1 4 2 3 6 4 2 2 2" xfId="35070" xr:uid="{00000000-0005-0000-0000-000045880000}"/>
    <cellStyle name="20% - Accent1 4 2 3 6 4 2 3" xfId="35071" xr:uid="{00000000-0005-0000-0000-000046880000}"/>
    <cellStyle name="20% - Accent1 4 2 3 6 4 3" xfId="35072" xr:uid="{00000000-0005-0000-0000-000047880000}"/>
    <cellStyle name="20% - Accent1 4 2 3 6 4 3 2" xfId="35073" xr:uid="{00000000-0005-0000-0000-000048880000}"/>
    <cellStyle name="20% - Accent1 4 2 3 6 4 4" xfId="35074" xr:uid="{00000000-0005-0000-0000-000049880000}"/>
    <cellStyle name="20% - Accent1 4 2 3 6 5" xfId="35075" xr:uid="{00000000-0005-0000-0000-00004A880000}"/>
    <cellStyle name="20% - Accent1 4 2 3 6 5 2" xfId="35076" xr:uid="{00000000-0005-0000-0000-00004B880000}"/>
    <cellStyle name="20% - Accent1 4 2 3 6 5 2 2" xfId="35077" xr:uid="{00000000-0005-0000-0000-00004C880000}"/>
    <cellStyle name="20% - Accent1 4 2 3 6 5 2 2 2" xfId="35078" xr:uid="{00000000-0005-0000-0000-00004D880000}"/>
    <cellStyle name="20% - Accent1 4 2 3 6 5 2 3" xfId="35079" xr:uid="{00000000-0005-0000-0000-00004E880000}"/>
    <cellStyle name="20% - Accent1 4 2 3 6 5 3" xfId="35080" xr:uid="{00000000-0005-0000-0000-00004F880000}"/>
    <cellStyle name="20% - Accent1 4 2 3 6 5 3 2" xfId="35081" xr:uid="{00000000-0005-0000-0000-000050880000}"/>
    <cellStyle name="20% - Accent1 4 2 3 6 5 4" xfId="35082" xr:uid="{00000000-0005-0000-0000-000051880000}"/>
    <cellStyle name="20% - Accent1 4 2 3 6 6" xfId="35083" xr:uid="{00000000-0005-0000-0000-000052880000}"/>
    <cellStyle name="20% - Accent1 4 2 3 6 6 2" xfId="35084" xr:uid="{00000000-0005-0000-0000-000053880000}"/>
    <cellStyle name="20% - Accent1 4 2 3 6 6 2 2" xfId="35085" xr:uid="{00000000-0005-0000-0000-000054880000}"/>
    <cellStyle name="20% - Accent1 4 2 3 6 6 2 2 2" xfId="35086" xr:uid="{00000000-0005-0000-0000-000055880000}"/>
    <cellStyle name="20% - Accent1 4 2 3 6 6 2 3" xfId="35087" xr:uid="{00000000-0005-0000-0000-000056880000}"/>
    <cellStyle name="20% - Accent1 4 2 3 6 6 3" xfId="35088" xr:uid="{00000000-0005-0000-0000-000057880000}"/>
    <cellStyle name="20% - Accent1 4 2 3 6 6 3 2" xfId="35089" xr:uid="{00000000-0005-0000-0000-000058880000}"/>
    <cellStyle name="20% - Accent1 4 2 3 6 6 4" xfId="35090" xr:uid="{00000000-0005-0000-0000-000059880000}"/>
    <cellStyle name="20% - Accent1 4 2 3 6 7" xfId="35091" xr:uid="{00000000-0005-0000-0000-00005A880000}"/>
    <cellStyle name="20% - Accent1 4 2 3 6 7 2" xfId="35092" xr:uid="{00000000-0005-0000-0000-00005B880000}"/>
    <cellStyle name="20% - Accent1 4 2 3 6 7 2 2" xfId="35093" xr:uid="{00000000-0005-0000-0000-00005C880000}"/>
    <cellStyle name="20% - Accent1 4 2 3 6 7 3" xfId="35094" xr:uid="{00000000-0005-0000-0000-00005D880000}"/>
    <cellStyle name="20% - Accent1 4 2 3 6 8" xfId="35095" xr:uid="{00000000-0005-0000-0000-00005E880000}"/>
    <cellStyle name="20% - Accent1 4 2 3 6 8 2" xfId="35096" xr:uid="{00000000-0005-0000-0000-00005F880000}"/>
    <cellStyle name="20% - Accent1 4 2 3 6 8 2 2" xfId="35097" xr:uid="{00000000-0005-0000-0000-000060880000}"/>
    <cellStyle name="20% - Accent1 4 2 3 6 8 3" xfId="35098" xr:uid="{00000000-0005-0000-0000-000061880000}"/>
    <cellStyle name="20% - Accent1 4 2 3 6 9" xfId="35099" xr:uid="{00000000-0005-0000-0000-000062880000}"/>
    <cellStyle name="20% - Accent1 4 2 3 6 9 2" xfId="35100" xr:uid="{00000000-0005-0000-0000-000063880000}"/>
    <cellStyle name="20% - Accent1 4 2 3 7" xfId="35101" xr:uid="{00000000-0005-0000-0000-000064880000}"/>
    <cellStyle name="20% - Accent1 4 2 3 7 2" xfId="35102" xr:uid="{00000000-0005-0000-0000-000065880000}"/>
    <cellStyle name="20% - Accent1 4 2 3 7 2 2" xfId="35103" xr:uid="{00000000-0005-0000-0000-000066880000}"/>
    <cellStyle name="20% - Accent1 4 2 3 7 2 2 2" xfId="35104" xr:uid="{00000000-0005-0000-0000-000067880000}"/>
    <cellStyle name="20% - Accent1 4 2 3 7 2 2 2 2" xfId="35105" xr:uid="{00000000-0005-0000-0000-000068880000}"/>
    <cellStyle name="20% - Accent1 4 2 3 7 2 2 3" xfId="35106" xr:uid="{00000000-0005-0000-0000-000069880000}"/>
    <cellStyle name="20% - Accent1 4 2 3 7 2 3" xfId="35107" xr:uid="{00000000-0005-0000-0000-00006A880000}"/>
    <cellStyle name="20% - Accent1 4 2 3 7 2 3 2" xfId="35108" xr:uid="{00000000-0005-0000-0000-00006B880000}"/>
    <cellStyle name="20% - Accent1 4 2 3 7 2 4" xfId="35109" xr:uid="{00000000-0005-0000-0000-00006C880000}"/>
    <cellStyle name="20% - Accent1 4 2 3 7 3" xfId="35110" xr:uid="{00000000-0005-0000-0000-00006D880000}"/>
    <cellStyle name="20% - Accent1 4 2 3 7 3 2" xfId="35111" xr:uid="{00000000-0005-0000-0000-00006E880000}"/>
    <cellStyle name="20% - Accent1 4 2 3 7 3 2 2" xfId="35112" xr:uid="{00000000-0005-0000-0000-00006F880000}"/>
    <cellStyle name="20% - Accent1 4 2 3 7 3 2 2 2" xfId="35113" xr:uid="{00000000-0005-0000-0000-000070880000}"/>
    <cellStyle name="20% - Accent1 4 2 3 7 3 2 3" xfId="35114" xr:uid="{00000000-0005-0000-0000-000071880000}"/>
    <cellStyle name="20% - Accent1 4 2 3 7 3 3" xfId="35115" xr:uid="{00000000-0005-0000-0000-000072880000}"/>
    <cellStyle name="20% - Accent1 4 2 3 7 3 3 2" xfId="35116" xr:uid="{00000000-0005-0000-0000-000073880000}"/>
    <cellStyle name="20% - Accent1 4 2 3 7 3 4" xfId="35117" xr:uid="{00000000-0005-0000-0000-000074880000}"/>
    <cellStyle name="20% - Accent1 4 2 3 7 4" xfId="35118" xr:uid="{00000000-0005-0000-0000-000075880000}"/>
    <cellStyle name="20% - Accent1 4 2 3 7 4 2" xfId="35119" xr:uid="{00000000-0005-0000-0000-000076880000}"/>
    <cellStyle name="20% - Accent1 4 2 3 7 4 2 2" xfId="35120" xr:uid="{00000000-0005-0000-0000-000077880000}"/>
    <cellStyle name="20% - Accent1 4 2 3 7 4 2 2 2" xfId="35121" xr:uid="{00000000-0005-0000-0000-000078880000}"/>
    <cellStyle name="20% - Accent1 4 2 3 7 4 2 3" xfId="35122" xr:uid="{00000000-0005-0000-0000-000079880000}"/>
    <cellStyle name="20% - Accent1 4 2 3 7 4 3" xfId="35123" xr:uid="{00000000-0005-0000-0000-00007A880000}"/>
    <cellStyle name="20% - Accent1 4 2 3 7 4 3 2" xfId="35124" xr:uid="{00000000-0005-0000-0000-00007B880000}"/>
    <cellStyle name="20% - Accent1 4 2 3 7 4 4" xfId="35125" xr:uid="{00000000-0005-0000-0000-00007C880000}"/>
    <cellStyle name="20% - Accent1 4 2 3 7 5" xfId="35126" xr:uid="{00000000-0005-0000-0000-00007D880000}"/>
    <cellStyle name="20% - Accent1 4 2 3 7 5 2" xfId="35127" xr:uid="{00000000-0005-0000-0000-00007E880000}"/>
    <cellStyle name="20% - Accent1 4 2 3 7 5 2 2" xfId="35128" xr:uid="{00000000-0005-0000-0000-00007F880000}"/>
    <cellStyle name="20% - Accent1 4 2 3 7 5 3" xfId="35129" xr:uid="{00000000-0005-0000-0000-000080880000}"/>
    <cellStyle name="20% - Accent1 4 2 3 7 6" xfId="35130" xr:uid="{00000000-0005-0000-0000-000081880000}"/>
    <cellStyle name="20% - Accent1 4 2 3 7 6 2" xfId="35131" xr:uid="{00000000-0005-0000-0000-000082880000}"/>
    <cellStyle name="20% - Accent1 4 2 3 7 6 2 2" xfId="35132" xr:uid="{00000000-0005-0000-0000-000083880000}"/>
    <cellStyle name="20% - Accent1 4 2 3 7 6 3" xfId="35133" xr:uid="{00000000-0005-0000-0000-000084880000}"/>
    <cellStyle name="20% - Accent1 4 2 3 7 7" xfId="35134" xr:uid="{00000000-0005-0000-0000-000085880000}"/>
    <cellStyle name="20% - Accent1 4 2 3 7 7 2" xfId="35135" xr:uid="{00000000-0005-0000-0000-000086880000}"/>
    <cellStyle name="20% - Accent1 4 2 3 7 8" xfId="35136" xr:uid="{00000000-0005-0000-0000-000087880000}"/>
    <cellStyle name="20% - Accent1 4 2 3 7 8 2" xfId="35137" xr:uid="{00000000-0005-0000-0000-000088880000}"/>
    <cellStyle name="20% - Accent1 4 2 3 7 9" xfId="35138" xr:uid="{00000000-0005-0000-0000-000089880000}"/>
    <cellStyle name="20% - Accent1 4 2 3 8" xfId="35139" xr:uid="{00000000-0005-0000-0000-00008A880000}"/>
    <cellStyle name="20% - Accent1 4 2 3 8 2" xfId="35140" xr:uid="{00000000-0005-0000-0000-00008B880000}"/>
    <cellStyle name="20% - Accent1 4 2 3 8 2 2" xfId="35141" xr:uid="{00000000-0005-0000-0000-00008C880000}"/>
    <cellStyle name="20% - Accent1 4 2 3 8 2 2 2" xfId="35142" xr:uid="{00000000-0005-0000-0000-00008D880000}"/>
    <cellStyle name="20% - Accent1 4 2 3 8 2 2 2 2" xfId="35143" xr:uid="{00000000-0005-0000-0000-00008E880000}"/>
    <cellStyle name="20% - Accent1 4 2 3 8 2 2 3" xfId="35144" xr:uid="{00000000-0005-0000-0000-00008F880000}"/>
    <cellStyle name="20% - Accent1 4 2 3 8 2 3" xfId="35145" xr:uid="{00000000-0005-0000-0000-000090880000}"/>
    <cellStyle name="20% - Accent1 4 2 3 8 2 3 2" xfId="35146" xr:uid="{00000000-0005-0000-0000-000091880000}"/>
    <cellStyle name="20% - Accent1 4 2 3 8 2 4" xfId="35147" xr:uid="{00000000-0005-0000-0000-000092880000}"/>
    <cellStyle name="20% - Accent1 4 2 3 8 3" xfId="35148" xr:uid="{00000000-0005-0000-0000-000093880000}"/>
    <cellStyle name="20% - Accent1 4 2 3 8 3 2" xfId="35149" xr:uid="{00000000-0005-0000-0000-000094880000}"/>
    <cellStyle name="20% - Accent1 4 2 3 8 3 2 2" xfId="35150" xr:uid="{00000000-0005-0000-0000-000095880000}"/>
    <cellStyle name="20% - Accent1 4 2 3 8 3 2 2 2" xfId="35151" xr:uid="{00000000-0005-0000-0000-000096880000}"/>
    <cellStyle name="20% - Accent1 4 2 3 8 3 2 3" xfId="35152" xr:uid="{00000000-0005-0000-0000-000097880000}"/>
    <cellStyle name="20% - Accent1 4 2 3 8 3 3" xfId="35153" xr:uid="{00000000-0005-0000-0000-000098880000}"/>
    <cellStyle name="20% - Accent1 4 2 3 8 3 3 2" xfId="35154" xr:uid="{00000000-0005-0000-0000-000099880000}"/>
    <cellStyle name="20% - Accent1 4 2 3 8 3 4" xfId="35155" xr:uid="{00000000-0005-0000-0000-00009A880000}"/>
    <cellStyle name="20% - Accent1 4 2 3 8 4" xfId="35156" xr:uid="{00000000-0005-0000-0000-00009B880000}"/>
    <cellStyle name="20% - Accent1 4 2 3 8 4 2" xfId="35157" xr:uid="{00000000-0005-0000-0000-00009C880000}"/>
    <cellStyle name="20% - Accent1 4 2 3 8 4 2 2" xfId="35158" xr:uid="{00000000-0005-0000-0000-00009D880000}"/>
    <cellStyle name="20% - Accent1 4 2 3 8 4 2 2 2" xfId="35159" xr:uid="{00000000-0005-0000-0000-00009E880000}"/>
    <cellStyle name="20% - Accent1 4 2 3 8 4 2 3" xfId="35160" xr:uid="{00000000-0005-0000-0000-00009F880000}"/>
    <cellStyle name="20% - Accent1 4 2 3 8 4 3" xfId="35161" xr:uid="{00000000-0005-0000-0000-0000A0880000}"/>
    <cellStyle name="20% - Accent1 4 2 3 8 4 3 2" xfId="35162" xr:uid="{00000000-0005-0000-0000-0000A1880000}"/>
    <cellStyle name="20% - Accent1 4 2 3 8 4 4" xfId="35163" xr:uid="{00000000-0005-0000-0000-0000A2880000}"/>
    <cellStyle name="20% - Accent1 4 2 3 8 5" xfId="35164" xr:uid="{00000000-0005-0000-0000-0000A3880000}"/>
    <cellStyle name="20% - Accent1 4 2 3 8 5 2" xfId="35165" xr:uid="{00000000-0005-0000-0000-0000A4880000}"/>
    <cellStyle name="20% - Accent1 4 2 3 8 5 2 2" xfId="35166" xr:uid="{00000000-0005-0000-0000-0000A5880000}"/>
    <cellStyle name="20% - Accent1 4 2 3 8 5 3" xfId="35167" xr:uid="{00000000-0005-0000-0000-0000A6880000}"/>
    <cellStyle name="20% - Accent1 4 2 3 8 6" xfId="35168" xr:uid="{00000000-0005-0000-0000-0000A7880000}"/>
    <cellStyle name="20% - Accent1 4 2 3 8 6 2" xfId="35169" xr:uid="{00000000-0005-0000-0000-0000A8880000}"/>
    <cellStyle name="20% - Accent1 4 2 3 8 6 2 2" xfId="35170" xr:uid="{00000000-0005-0000-0000-0000A9880000}"/>
    <cellStyle name="20% - Accent1 4 2 3 8 6 3" xfId="35171" xr:uid="{00000000-0005-0000-0000-0000AA880000}"/>
    <cellStyle name="20% - Accent1 4 2 3 8 7" xfId="35172" xr:uid="{00000000-0005-0000-0000-0000AB880000}"/>
    <cellStyle name="20% - Accent1 4 2 3 8 7 2" xfId="35173" xr:uid="{00000000-0005-0000-0000-0000AC880000}"/>
    <cellStyle name="20% - Accent1 4 2 3 8 8" xfId="35174" xr:uid="{00000000-0005-0000-0000-0000AD880000}"/>
    <cellStyle name="20% - Accent1 4 2 3 8 8 2" xfId="35175" xr:uid="{00000000-0005-0000-0000-0000AE880000}"/>
    <cellStyle name="20% - Accent1 4 2 3 8 9" xfId="35176" xr:uid="{00000000-0005-0000-0000-0000AF880000}"/>
    <cellStyle name="20% - Accent1 4 2 3 9" xfId="35177" xr:uid="{00000000-0005-0000-0000-0000B0880000}"/>
    <cellStyle name="20% - Accent1 4 2 3 9 2" xfId="35178" xr:uid="{00000000-0005-0000-0000-0000B1880000}"/>
    <cellStyle name="20% - Accent1 4 2 3 9 2 2" xfId="35179" xr:uid="{00000000-0005-0000-0000-0000B2880000}"/>
    <cellStyle name="20% - Accent1 4 2 3 9 2 2 2" xfId="35180" xr:uid="{00000000-0005-0000-0000-0000B3880000}"/>
    <cellStyle name="20% - Accent1 4 2 3 9 2 3" xfId="35181" xr:uid="{00000000-0005-0000-0000-0000B4880000}"/>
    <cellStyle name="20% - Accent1 4 2 3 9 3" xfId="35182" xr:uid="{00000000-0005-0000-0000-0000B5880000}"/>
    <cellStyle name="20% - Accent1 4 2 3 9 3 2" xfId="35183" xr:uid="{00000000-0005-0000-0000-0000B6880000}"/>
    <cellStyle name="20% - Accent1 4 2 3 9 4" xfId="35184" xr:uid="{00000000-0005-0000-0000-0000B7880000}"/>
    <cellStyle name="20% - Accent1 4 2 4" xfId="35185" xr:uid="{00000000-0005-0000-0000-0000B8880000}"/>
    <cellStyle name="20% - Accent1 4 2 4 10" xfId="35186" xr:uid="{00000000-0005-0000-0000-0000B9880000}"/>
    <cellStyle name="20% - Accent1 4 2 4 10 2" xfId="35187" xr:uid="{00000000-0005-0000-0000-0000BA880000}"/>
    <cellStyle name="20% - Accent1 4 2 4 10 2 2" xfId="35188" xr:uid="{00000000-0005-0000-0000-0000BB880000}"/>
    <cellStyle name="20% - Accent1 4 2 4 10 2 2 2" xfId="35189" xr:uid="{00000000-0005-0000-0000-0000BC880000}"/>
    <cellStyle name="20% - Accent1 4 2 4 10 2 3" xfId="35190" xr:uid="{00000000-0005-0000-0000-0000BD880000}"/>
    <cellStyle name="20% - Accent1 4 2 4 10 3" xfId="35191" xr:uid="{00000000-0005-0000-0000-0000BE880000}"/>
    <cellStyle name="20% - Accent1 4 2 4 10 3 2" xfId="35192" xr:uid="{00000000-0005-0000-0000-0000BF880000}"/>
    <cellStyle name="20% - Accent1 4 2 4 10 4" xfId="35193" xr:uid="{00000000-0005-0000-0000-0000C0880000}"/>
    <cellStyle name="20% - Accent1 4 2 4 11" xfId="35194" xr:uid="{00000000-0005-0000-0000-0000C1880000}"/>
    <cellStyle name="20% - Accent1 4 2 4 11 2" xfId="35195" xr:uid="{00000000-0005-0000-0000-0000C2880000}"/>
    <cellStyle name="20% - Accent1 4 2 4 11 2 2" xfId="35196" xr:uid="{00000000-0005-0000-0000-0000C3880000}"/>
    <cellStyle name="20% - Accent1 4 2 4 11 2 2 2" xfId="35197" xr:uid="{00000000-0005-0000-0000-0000C4880000}"/>
    <cellStyle name="20% - Accent1 4 2 4 11 2 3" xfId="35198" xr:uid="{00000000-0005-0000-0000-0000C5880000}"/>
    <cellStyle name="20% - Accent1 4 2 4 11 3" xfId="35199" xr:uid="{00000000-0005-0000-0000-0000C6880000}"/>
    <cellStyle name="20% - Accent1 4 2 4 11 3 2" xfId="35200" xr:uid="{00000000-0005-0000-0000-0000C7880000}"/>
    <cellStyle name="20% - Accent1 4 2 4 11 4" xfId="35201" xr:uid="{00000000-0005-0000-0000-0000C8880000}"/>
    <cellStyle name="20% - Accent1 4 2 4 12" xfId="35202" xr:uid="{00000000-0005-0000-0000-0000C9880000}"/>
    <cellStyle name="20% - Accent1 4 2 4 12 2" xfId="35203" xr:uid="{00000000-0005-0000-0000-0000CA880000}"/>
    <cellStyle name="20% - Accent1 4 2 4 12 2 2" xfId="35204" xr:uid="{00000000-0005-0000-0000-0000CB880000}"/>
    <cellStyle name="20% - Accent1 4 2 4 12 3" xfId="35205" xr:uid="{00000000-0005-0000-0000-0000CC880000}"/>
    <cellStyle name="20% - Accent1 4 2 4 13" xfId="35206" xr:uid="{00000000-0005-0000-0000-0000CD880000}"/>
    <cellStyle name="20% - Accent1 4 2 4 13 2" xfId="35207" xr:uid="{00000000-0005-0000-0000-0000CE880000}"/>
    <cellStyle name="20% - Accent1 4 2 4 13 2 2" xfId="35208" xr:uid="{00000000-0005-0000-0000-0000CF880000}"/>
    <cellStyle name="20% - Accent1 4 2 4 13 3" xfId="35209" xr:uid="{00000000-0005-0000-0000-0000D0880000}"/>
    <cellStyle name="20% - Accent1 4 2 4 14" xfId="35210" xr:uid="{00000000-0005-0000-0000-0000D1880000}"/>
    <cellStyle name="20% - Accent1 4 2 4 14 2" xfId="35211" xr:uid="{00000000-0005-0000-0000-0000D2880000}"/>
    <cellStyle name="20% - Accent1 4 2 4 15" xfId="35212" xr:uid="{00000000-0005-0000-0000-0000D3880000}"/>
    <cellStyle name="20% - Accent1 4 2 4 15 2" xfId="35213" xr:uid="{00000000-0005-0000-0000-0000D4880000}"/>
    <cellStyle name="20% - Accent1 4 2 4 16" xfId="35214" xr:uid="{00000000-0005-0000-0000-0000D5880000}"/>
    <cellStyle name="20% - Accent1 4 2 4 2" xfId="35215" xr:uid="{00000000-0005-0000-0000-0000D6880000}"/>
    <cellStyle name="20% - Accent1 4 2 4 2 10" xfId="35216" xr:uid="{00000000-0005-0000-0000-0000D7880000}"/>
    <cellStyle name="20% - Accent1 4 2 4 2 10 2" xfId="35217" xr:uid="{00000000-0005-0000-0000-0000D8880000}"/>
    <cellStyle name="20% - Accent1 4 2 4 2 10 2 2" xfId="35218" xr:uid="{00000000-0005-0000-0000-0000D9880000}"/>
    <cellStyle name="20% - Accent1 4 2 4 2 10 2 2 2" xfId="35219" xr:uid="{00000000-0005-0000-0000-0000DA880000}"/>
    <cellStyle name="20% - Accent1 4 2 4 2 10 2 3" xfId="35220" xr:uid="{00000000-0005-0000-0000-0000DB880000}"/>
    <cellStyle name="20% - Accent1 4 2 4 2 10 3" xfId="35221" xr:uid="{00000000-0005-0000-0000-0000DC880000}"/>
    <cellStyle name="20% - Accent1 4 2 4 2 10 3 2" xfId="35222" xr:uid="{00000000-0005-0000-0000-0000DD880000}"/>
    <cellStyle name="20% - Accent1 4 2 4 2 10 4" xfId="35223" xr:uid="{00000000-0005-0000-0000-0000DE880000}"/>
    <cellStyle name="20% - Accent1 4 2 4 2 11" xfId="35224" xr:uid="{00000000-0005-0000-0000-0000DF880000}"/>
    <cellStyle name="20% - Accent1 4 2 4 2 11 2" xfId="35225" xr:uid="{00000000-0005-0000-0000-0000E0880000}"/>
    <cellStyle name="20% - Accent1 4 2 4 2 11 2 2" xfId="35226" xr:uid="{00000000-0005-0000-0000-0000E1880000}"/>
    <cellStyle name="20% - Accent1 4 2 4 2 11 3" xfId="35227" xr:uid="{00000000-0005-0000-0000-0000E2880000}"/>
    <cellStyle name="20% - Accent1 4 2 4 2 12" xfId="35228" xr:uid="{00000000-0005-0000-0000-0000E3880000}"/>
    <cellStyle name="20% - Accent1 4 2 4 2 12 2" xfId="35229" xr:uid="{00000000-0005-0000-0000-0000E4880000}"/>
    <cellStyle name="20% - Accent1 4 2 4 2 12 2 2" xfId="35230" xr:uid="{00000000-0005-0000-0000-0000E5880000}"/>
    <cellStyle name="20% - Accent1 4 2 4 2 12 3" xfId="35231" xr:uid="{00000000-0005-0000-0000-0000E6880000}"/>
    <cellStyle name="20% - Accent1 4 2 4 2 13" xfId="35232" xr:uid="{00000000-0005-0000-0000-0000E7880000}"/>
    <cellStyle name="20% - Accent1 4 2 4 2 13 2" xfId="35233" xr:uid="{00000000-0005-0000-0000-0000E8880000}"/>
    <cellStyle name="20% - Accent1 4 2 4 2 14" xfId="35234" xr:uid="{00000000-0005-0000-0000-0000E9880000}"/>
    <cellStyle name="20% - Accent1 4 2 4 2 14 2" xfId="35235" xr:uid="{00000000-0005-0000-0000-0000EA880000}"/>
    <cellStyle name="20% - Accent1 4 2 4 2 15" xfId="35236" xr:uid="{00000000-0005-0000-0000-0000EB880000}"/>
    <cellStyle name="20% - Accent1 4 2 4 2 2" xfId="35237" xr:uid="{00000000-0005-0000-0000-0000EC880000}"/>
    <cellStyle name="20% - Accent1 4 2 4 2 2 10" xfId="35238" xr:uid="{00000000-0005-0000-0000-0000ED880000}"/>
    <cellStyle name="20% - Accent1 4 2 4 2 2 10 2" xfId="35239" xr:uid="{00000000-0005-0000-0000-0000EE880000}"/>
    <cellStyle name="20% - Accent1 4 2 4 2 2 10 2 2" xfId="35240" xr:uid="{00000000-0005-0000-0000-0000EF880000}"/>
    <cellStyle name="20% - Accent1 4 2 4 2 2 10 3" xfId="35241" xr:uid="{00000000-0005-0000-0000-0000F0880000}"/>
    <cellStyle name="20% - Accent1 4 2 4 2 2 11" xfId="35242" xr:uid="{00000000-0005-0000-0000-0000F1880000}"/>
    <cellStyle name="20% - Accent1 4 2 4 2 2 11 2" xfId="35243" xr:uid="{00000000-0005-0000-0000-0000F2880000}"/>
    <cellStyle name="20% - Accent1 4 2 4 2 2 11 2 2" xfId="35244" xr:uid="{00000000-0005-0000-0000-0000F3880000}"/>
    <cellStyle name="20% - Accent1 4 2 4 2 2 11 3" xfId="35245" xr:uid="{00000000-0005-0000-0000-0000F4880000}"/>
    <cellStyle name="20% - Accent1 4 2 4 2 2 12" xfId="35246" xr:uid="{00000000-0005-0000-0000-0000F5880000}"/>
    <cellStyle name="20% - Accent1 4 2 4 2 2 12 2" xfId="35247" xr:uid="{00000000-0005-0000-0000-0000F6880000}"/>
    <cellStyle name="20% - Accent1 4 2 4 2 2 13" xfId="35248" xr:uid="{00000000-0005-0000-0000-0000F7880000}"/>
    <cellStyle name="20% - Accent1 4 2 4 2 2 13 2" xfId="35249" xr:uid="{00000000-0005-0000-0000-0000F8880000}"/>
    <cellStyle name="20% - Accent1 4 2 4 2 2 14" xfId="35250" xr:uid="{00000000-0005-0000-0000-0000F9880000}"/>
    <cellStyle name="20% - Accent1 4 2 4 2 2 2" xfId="35251" xr:uid="{00000000-0005-0000-0000-0000FA880000}"/>
    <cellStyle name="20% - Accent1 4 2 4 2 2 2 10" xfId="35252" xr:uid="{00000000-0005-0000-0000-0000FB880000}"/>
    <cellStyle name="20% - Accent1 4 2 4 2 2 2 10 2" xfId="35253" xr:uid="{00000000-0005-0000-0000-0000FC880000}"/>
    <cellStyle name="20% - Accent1 4 2 4 2 2 2 11" xfId="35254" xr:uid="{00000000-0005-0000-0000-0000FD880000}"/>
    <cellStyle name="20% - Accent1 4 2 4 2 2 2 2" xfId="35255" xr:uid="{00000000-0005-0000-0000-0000FE880000}"/>
    <cellStyle name="20% - Accent1 4 2 4 2 2 2 2 2" xfId="35256" xr:uid="{00000000-0005-0000-0000-0000FF880000}"/>
    <cellStyle name="20% - Accent1 4 2 4 2 2 2 2 2 2" xfId="35257" xr:uid="{00000000-0005-0000-0000-000000890000}"/>
    <cellStyle name="20% - Accent1 4 2 4 2 2 2 2 2 2 2" xfId="35258" xr:uid="{00000000-0005-0000-0000-000001890000}"/>
    <cellStyle name="20% - Accent1 4 2 4 2 2 2 2 2 2 2 2" xfId="35259" xr:uid="{00000000-0005-0000-0000-000002890000}"/>
    <cellStyle name="20% - Accent1 4 2 4 2 2 2 2 2 2 3" xfId="35260" xr:uid="{00000000-0005-0000-0000-000003890000}"/>
    <cellStyle name="20% - Accent1 4 2 4 2 2 2 2 2 3" xfId="35261" xr:uid="{00000000-0005-0000-0000-000004890000}"/>
    <cellStyle name="20% - Accent1 4 2 4 2 2 2 2 2 3 2" xfId="35262" xr:uid="{00000000-0005-0000-0000-000005890000}"/>
    <cellStyle name="20% - Accent1 4 2 4 2 2 2 2 2 4" xfId="35263" xr:uid="{00000000-0005-0000-0000-000006890000}"/>
    <cellStyle name="20% - Accent1 4 2 4 2 2 2 2 3" xfId="35264" xr:uid="{00000000-0005-0000-0000-000007890000}"/>
    <cellStyle name="20% - Accent1 4 2 4 2 2 2 2 3 2" xfId="35265" xr:uid="{00000000-0005-0000-0000-000008890000}"/>
    <cellStyle name="20% - Accent1 4 2 4 2 2 2 2 3 2 2" xfId="35266" xr:uid="{00000000-0005-0000-0000-000009890000}"/>
    <cellStyle name="20% - Accent1 4 2 4 2 2 2 2 3 2 2 2" xfId="35267" xr:uid="{00000000-0005-0000-0000-00000A890000}"/>
    <cellStyle name="20% - Accent1 4 2 4 2 2 2 2 3 2 3" xfId="35268" xr:uid="{00000000-0005-0000-0000-00000B890000}"/>
    <cellStyle name="20% - Accent1 4 2 4 2 2 2 2 3 3" xfId="35269" xr:uid="{00000000-0005-0000-0000-00000C890000}"/>
    <cellStyle name="20% - Accent1 4 2 4 2 2 2 2 3 3 2" xfId="35270" xr:uid="{00000000-0005-0000-0000-00000D890000}"/>
    <cellStyle name="20% - Accent1 4 2 4 2 2 2 2 3 4" xfId="35271" xr:uid="{00000000-0005-0000-0000-00000E890000}"/>
    <cellStyle name="20% - Accent1 4 2 4 2 2 2 2 4" xfId="35272" xr:uid="{00000000-0005-0000-0000-00000F890000}"/>
    <cellStyle name="20% - Accent1 4 2 4 2 2 2 2 4 2" xfId="35273" xr:uid="{00000000-0005-0000-0000-000010890000}"/>
    <cellStyle name="20% - Accent1 4 2 4 2 2 2 2 4 2 2" xfId="35274" xr:uid="{00000000-0005-0000-0000-000011890000}"/>
    <cellStyle name="20% - Accent1 4 2 4 2 2 2 2 4 2 2 2" xfId="35275" xr:uid="{00000000-0005-0000-0000-000012890000}"/>
    <cellStyle name="20% - Accent1 4 2 4 2 2 2 2 4 2 3" xfId="35276" xr:uid="{00000000-0005-0000-0000-000013890000}"/>
    <cellStyle name="20% - Accent1 4 2 4 2 2 2 2 4 3" xfId="35277" xr:uid="{00000000-0005-0000-0000-000014890000}"/>
    <cellStyle name="20% - Accent1 4 2 4 2 2 2 2 4 3 2" xfId="35278" xr:uid="{00000000-0005-0000-0000-000015890000}"/>
    <cellStyle name="20% - Accent1 4 2 4 2 2 2 2 4 4" xfId="35279" xr:uid="{00000000-0005-0000-0000-000016890000}"/>
    <cellStyle name="20% - Accent1 4 2 4 2 2 2 2 5" xfId="35280" xr:uid="{00000000-0005-0000-0000-000017890000}"/>
    <cellStyle name="20% - Accent1 4 2 4 2 2 2 2 5 2" xfId="35281" xr:uid="{00000000-0005-0000-0000-000018890000}"/>
    <cellStyle name="20% - Accent1 4 2 4 2 2 2 2 5 2 2" xfId="35282" xr:uid="{00000000-0005-0000-0000-000019890000}"/>
    <cellStyle name="20% - Accent1 4 2 4 2 2 2 2 5 3" xfId="35283" xr:uid="{00000000-0005-0000-0000-00001A890000}"/>
    <cellStyle name="20% - Accent1 4 2 4 2 2 2 2 6" xfId="35284" xr:uid="{00000000-0005-0000-0000-00001B890000}"/>
    <cellStyle name="20% - Accent1 4 2 4 2 2 2 2 6 2" xfId="35285" xr:uid="{00000000-0005-0000-0000-00001C890000}"/>
    <cellStyle name="20% - Accent1 4 2 4 2 2 2 2 6 2 2" xfId="35286" xr:uid="{00000000-0005-0000-0000-00001D890000}"/>
    <cellStyle name="20% - Accent1 4 2 4 2 2 2 2 6 3" xfId="35287" xr:uid="{00000000-0005-0000-0000-00001E890000}"/>
    <cellStyle name="20% - Accent1 4 2 4 2 2 2 2 7" xfId="35288" xr:uid="{00000000-0005-0000-0000-00001F890000}"/>
    <cellStyle name="20% - Accent1 4 2 4 2 2 2 2 7 2" xfId="35289" xr:uid="{00000000-0005-0000-0000-000020890000}"/>
    <cellStyle name="20% - Accent1 4 2 4 2 2 2 2 8" xfId="35290" xr:uid="{00000000-0005-0000-0000-000021890000}"/>
    <cellStyle name="20% - Accent1 4 2 4 2 2 2 2 8 2" xfId="35291" xr:uid="{00000000-0005-0000-0000-000022890000}"/>
    <cellStyle name="20% - Accent1 4 2 4 2 2 2 2 9" xfId="35292" xr:uid="{00000000-0005-0000-0000-000023890000}"/>
    <cellStyle name="20% - Accent1 4 2 4 2 2 2 3" xfId="35293" xr:uid="{00000000-0005-0000-0000-000024890000}"/>
    <cellStyle name="20% - Accent1 4 2 4 2 2 2 3 2" xfId="35294" xr:uid="{00000000-0005-0000-0000-000025890000}"/>
    <cellStyle name="20% - Accent1 4 2 4 2 2 2 3 2 2" xfId="35295" xr:uid="{00000000-0005-0000-0000-000026890000}"/>
    <cellStyle name="20% - Accent1 4 2 4 2 2 2 3 2 2 2" xfId="35296" xr:uid="{00000000-0005-0000-0000-000027890000}"/>
    <cellStyle name="20% - Accent1 4 2 4 2 2 2 3 2 2 2 2" xfId="35297" xr:uid="{00000000-0005-0000-0000-000028890000}"/>
    <cellStyle name="20% - Accent1 4 2 4 2 2 2 3 2 2 3" xfId="35298" xr:uid="{00000000-0005-0000-0000-000029890000}"/>
    <cellStyle name="20% - Accent1 4 2 4 2 2 2 3 2 3" xfId="35299" xr:uid="{00000000-0005-0000-0000-00002A890000}"/>
    <cellStyle name="20% - Accent1 4 2 4 2 2 2 3 2 3 2" xfId="35300" xr:uid="{00000000-0005-0000-0000-00002B890000}"/>
    <cellStyle name="20% - Accent1 4 2 4 2 2 2 3 2 4" xfId="35301" xr:uid="{00000000-0005-0000-0000-00002C890000}"/>
    <cellStyle name="20% - Accent1 4 2 4 2 2 2 3 3" xfId="35302" xr:uid="{00000000-0005-0000-0000-00002D890000}"/>
    <cellStyle name="20% - Accent1 4 2 4 2 2 2 3 3 2" xfId="35303" xr:uid="{00000000-0005-0000-0000-00002E890000}"/>
    <cellStyle name="20% - Accent1 4 2 4 2 2 2 3 3 2 2" xfId="35304" xr:uid="{00000000-0005-0000-0000-00002F890000}"/>
    <cellStyle name="20% - Accent1 4 2 4 2 2 2 3 3 2 2 2" xfId="35305" xr:uid="{00000000-0005-0000-0000-000030890000}"/>
    <cellStyle name="20% - Accent1 4 2 4 2 2 2 3 3 2 3" xfId="35306" xr:uid="{00000000-0005-0000-0000-000031890000}"/>
    <cellStyle name="20% - Accent1 4 2 4 2 2 2 3 3 3" xfId="35307" xr:uid="{00000000-0005-0000-0000-000032890000}"/>
    <cellStyle name="20% - Accent1 4 2 4 2 2 2 3 3 3 2" xfId="35308" xr:uid="{00000000-0005-0000-0000-000033890000}"/>
    <cellStyle name="20% - Accent1 4 2 4 2 2 2 3 3 4" xfId="35309" xr:uid="{00000000-0005-0000-0000-000034890000}"/>
    <cellStyle name="20% - Accent1 4 2 4 2 2 2 3 4" xfId="35310" xr:uid="{00000000-0005-0000-0000-000035890000}"/>
    <cellStyle name="20% - Accent1 4 2 4 2 2 2 3 4 2" xfId="35311" xr:uid="{00000000-0005-0000-0000-000036890000}"/>
    <cellStyle name="20% - Accent1 4 2 4 2 2 2 3 4 2 2" xfId="35312" xr:uid="{00000000-0005-0000-0000-000037890000}"/>
    <cellStyle name="20% - Accent1 4 2 4 2 2 2 3 4 2 2 2" xfId="35313" xr:uid="{00000000-0005-0000-0000-000038890000}"/>
    <cellStyle name="20% - Accent1 4 2 4 2 2 2 3 4 2 3" xfId="35314" xr:uid="{00000000-0005-0000-0000-000039890000}"/>
    <cellStyle name="20% - Accent1 4 2 4 2 2 2 3 4 3" xfId="35315" xr:uid="{00000000-0005-0000-0000-00003A890000}"/>
    <cellStyle name="20% - Accent1 4 2 4 2 2 2 3 4 3 2" xfId="35316" xr:uid="{00000000-0005-0000-0000-00003B890000}"/>
    <cellStyle name="20% - Accent1 4 2 4 2 2 2 3 4 4" xfId="35317" xr:uid="{00000000-0005-0000-0000-00003C890000}"/>
    <cellStyle name="20% - Accent1 4 2 4 2 2 2 3 5" xfId="35318" xr:uid="{00000000-0005-0000-0000-00003D890000}"/>
    <cellStyle name="20% - Accent1 4 2 4 2 2 2 3 5 2" xfId="35319" xr:uid="{00000000-0005-0000-0000-00003E890000}"/>
    <cellStyle name="20% - Accent1 4 2 4 2 2 2 3 5 2 2" xfId="35320" xr:uid="{00000000-0005-0000-0000-00003F890000}"/>
    <cellStyle name="20% - Accent1 4 2 4 2 2 2 3 5 3" xfId="35321" xr:uid="{00000000-0005-0000-0000-000040890000}"/>
    <cellStyle name="20% - Accent1 4 2 4 2 2 2 3 6" xfId="35322" xr:uid="{00000000-0005-0000-0000-000041890000}"/>
    <cellStyle name="20% - Accent1 4 2 4 2 2 2 3 6 2" xfId="35323" xr:uid="{00000000-0005-0000-0000-000042890000}"/>
    <cellStyle name="20% - Accent1 4 2 4 2 2 2 3 6 2 2" xfId="35324" xr:uid="{00000000-0005-0000-0000-000043890000}"/>
    <cellStyle name="20% - Accent1 4 2 4 2 2 2 3 6 3" xfId="35325" xr:uid="{00000000-0005-0000-0000-000044890000}"/>
    <cellStyle name="20% - Accent1 4 2 4 2 2 2 3 7" xfId="35326" xr:uid="{00000000-0005-0000-0000-000045890000}"/>
    <cellStyle name="20% - Accent1 4 2 4 2 2 2 3 7 2" xfId="35327" xr:uid="{00000000-0005-0000-0000-000046890000}"/>
    <cellStyle name="20% - Accent1 4 2 4 2 2 2 3 8" xfId="35328" xr:uid="{00000000-0005-0000-0000-000047890000}"/>
    <cellStyle name="20% - Accent1 4 2 4 2 2 2 3 8 2" xfId="35329" xr:uid="{00000000-0005-0000-0000-000048890000}"/>
    <cellStyle name="20% - Accent1 4 2 4 2 2 2 3 9" xfId="35330" xr:uid="{00000000-0005-0000-0000-000049890000}"/>
    <cellStyle name="20% - Accent1 4 2 4 2 2 2 4" xfId="35331" xr:uid="{00000000-0005-0000-0000-00004A890000}"/>
    <cellStyle name="20% - Accent1 4 2 4 2 2 2 4 2" xfId="35332" xr:uid="{00000000-0005-0000-0000-00004B890000}"/>
    <cellStyle name="20% - Accent1 4 2 4 2 2 2 4 2 2" xfId="35333" xr:uid="{00000000-0005-0000-0000-00004C890000}"/>
    <cellStyle name="20% - Accent1 4 2 4 2 2 2 4 2 2 2" xfId="35334" xr:uid="{00000000-0005-0000-0000-00004D890000}"/>
    <cellStyle name="20% - Accent1 4 2 4 2 2 2 4 2 3" xfId="35335" xr:uid="{00000000-0005-0000-0000-00004E890000}"/>
    <cellStyle name="20% - Accent1 4 2 4 2 2 2 4 3" xfId="35336" xr:uid="{00000000-0005-0000-0000-00004F890000}"/>
    <cellStyle name="20% - Accent1 4 2 4 2 2 2 4 3 2" xfId="35337" xr:uid="{00000000-0005-0000-0000-000050890000}"/>
    <cellStyle name="20% - Accent1 4 2 4 2 2 2 4 4" xfId="35338" xr:uid="{00000000-0005-0000-0000-000051890000}"/>
    <cellStyle name="20% - Accent1 4 2 4 2 2 2 5" xfId="35339" xr:uid="{00000000-0005-0000-0000-000052890000}"/>
    <cellStyle name="20% - Accent1 4 2 4 2 2 2 5 2" xfId="35340" xr:uid="{00000000-0005-0000-0000-000053890000}"/>
    <cellStyle name="20% - Accent1 4 2 4 2 2 2 5 2 2" xfId="35341" xr:uid="{00000000-0005-0000-0000-000054890000}"/>
    <cellStyle name="20% - Accent1 4 2 4 2 2 2 5 2 2 2" xfId="35342" xr:uid="{00000000-0005-0000-0000-000055890000}"/>
    <cellStyle name="20% - Accent1 4 2 4 2 2 2 5 2 3" xfId="35343" xr:uid="{00000000-0005-0000-0000-000056890000}"/>
    <cellStyle name="20% - Accent1 4 2 4 2 2 2 5 3" xfId="35344" xr:uid="{00000000-0005-0000-0000-000057890000}"/>
    <cellStyle name="20% - Accent1 4 2 4 2 2 2 5 3 2" xfId="35345" xr:uid="{00000000-0005-0000-0000-000058890000}"/>
    <cellStyle name="20% - Accent1 4 2 4 2 2 2 5 4" xfId="35346" xr:uid="{00000000-0005-0000-0000-000059890000}"/>
    <cellStyle name="20% - Accent1 4 2 4 2 2 2 6" xfId="35347" xr:uid="{00000000-0005-0000-0000-00005A890000}"/>
    <cellStyle name="20% - Accent1 4 2 4 2 2 2 6 2" xfId="35348" xr:uid="{00000000-0005-0000-0000-00005B890000}"/>
    <cellStyle name="20% - Accent1 4 2 4 2 2 2 6 2 2" xfId="35349" xr:uid="{00000000-0005-0000-0000-00005C890000}"/>
    <cellStyle name="20% - Accent1 4 2 4 2 2 2 6 2 2 2" xfId="35350" xr:uid="{00000000-0005-0000-0000-00005D890000}"/>
    <cellStyle name="20% - Accent1 4 2 4 2 2 2 6 2 3" xfId="35351" xr:uid="{00000000-0005-0000-0000-00005E890000}"/>
    <cellStyle name="20% - Accent1 4 2 4 2 2 2 6 3" xfId="35352" xr:uid="{00000000-0005-0000-0000-00005F890000}"/>
    <cellStyle name="20% - Accent1 4 2 4 2 2 2 6 3 2" xfId="35353" xr:uid="{00000000-0005-0000-0000-000060890000}"/>
    <cellStyle name="20% - Accent1 4 2 4 2 2 2 6 4" xfId="35354" xr:uid="{00000000-0005-0000-0000-000061890000}"/>
    <cellStyle name="20% - Accent1 4 2 4 2 2 2 7" xfId="35355" xr:uid="{00000000-0005-0000-0000-000062890000}"/>
    <cellStyle name="20% - Accent1 4 2 4 2 2 2 7 2" xfId="35356" xr:uid="{00000000-0005-0000-0000-000063890000}"/>
    <cellStyle name="20% - Accent1 4 2 4 2 2 2 7 2 2" xfId="35357" xr:uid="{00000000-0005-0000-0000-000064890000}"/>
    <cellStyle name="20% - Accent1 4 2 4 2 2 2 7 3" xfId="35358" xr:uid="{00000000-0005-0000-0000-000065890000}"/>
    <cellStyle name="20% - Accent1 4 2 4 2 2 2 8" xfId="35359" xr:uid="{00000000-0005-0000-0000-000066890000}"/>
    <cellStyle name="20% - Accent1 4 2 4 2 2 2 8 2" xfId="35360" xr:uid="{00000000-0005-0000-0000-000067890000}"/>
    <cellStyle name="20% - Accent1 4 2 4 2 2 2 8 2 2" xfId="35361" xr:uid="{00000000-0005-0000-0000-000068890000}"/>
    <cellStyle name="20% - Accent1 4 2 4 2 2 2 8 3" xfId="35362" xr:uid="{00000000-0005-0000-0000-000069890000}"/>
    <cellStyle name="20% - Accent1 4 2 4 2 2 2 9" xfId="35363" xr:uid="{00000000-0005-0000-0000-00006A890000}"/>
    <cellStyle name="20% - Accent1 4 2 4 2 2 2 9 2" xfId="35364" xr:uid="{00000000-0005-0000-0000-00006B890000}"/>
    <cellStyle name="20% - Accent1 4 2 4 2 2 3" xfId="35365" xr:uid="{00000000-0005-0000-0000-00006C890000}"/>
    <cellStyle name="20% - Accent1 4 2 4 2 2 3 10" xfId="35366" xr:uid="{00000000-0005-0000-0000-00006D890000}"/>
    <cellStyle name="20% - Accent1 4 2 4 2 2 3 10 2" xfId="35367" xr:uid="{00000000-0005-0000-0000-00006E890000}"/>
    <cellStyle name="20% - Accent1 4 2 4 2 2 3 11" xfId="35368" xr:uid="{00000000-0005-0000-0000-00006F890000}"/>
    <cellStyle name="20% - Accent1 4 2 4 2 2 3 2" xfId="35369" xr:uid="{00000000-0005-0000-0000-000070890000}"/>
    <cellStyle name="20% - Accent1 4 2 4 2 2 3 2 2" xfId="35370" xr:uid="{00000000-0005-0000-0000-000071890000}"/>
    <cellStyle name="20% - Accent1 4 2 4 2 2 3 2 2 2" xfId="35371" xr:uid="{00000000-0005-0000-0000-000072890000}"/>
    <cellStyle name="20% - Accent1 4 2 4 2 2 3 2 2 2 2" xfId="35372" xr:uid="{00000000-0005-0000-0000-000073890000}"/>
    <cellStyle name="20% - Accent1 4 2 4 2 2 3 2 2 2 2 2" xfId="35373" xr:uid="{00000000-0005-0000-0000-000074890000}"/>
    <cellStyle name="20% - Accent1 4 2 4 2 2 3 2 2 2 3" xfId="35374" xr:uid="{00000000-0005-0000-0000-000075890000}"/>
    <cellStyle name="20% - Accent1 4 2 4 2 2 3 2 2 3" xfId="35375" xr:uid="{00000000-0005-0000-0000-000076890000}"/>
    <cellStyle name="20% - Accent1 4 2 4 2 2 3 2 2 3 2" xfId="35376" xr:uid="{00000000-0005-0000-0000-000077890000}"/>
    <cellStyle name="20% - Accent1 4 2 4 2 2 3 2 2 4" xfId="35377" xr:uid="{00000000-0005-0000-0000-000078890000}"/>
    <cellStyle name="20% - Accent1 4 2 4 2 2 3 2 3" xfId="35378" xr:uid="{00000000-0005-0000-0000-000079890000}"/>
    <cellStyle name="20% - Accent1 4 2 4 2 2 3 2 3 2" xfId="35379" xr:uid="{00000000-0005-0000-0000-00007A890000}"/>
    <cellStyle name="20% - Accent1 4 2 4 2 2 3 2 3 2 2" xfId="35380" xr:uid="{00000000-0005-0000-0000-00007B890000}"/>
    <cellStyle name="20% - Accent1 4 2 4 2 2 3 2 3 2 2 2" xfId="35381" xr:uid="{00000000-0005-0000-0000-00007C890000}"/>
    <cellStyle name="20% - Accent1 4 2 4 2 2 3 2 3 2 3" xfId="35382" xr:uid="{00000000-0005-0000-0000-00007D890000}"/>
    <cellStyle name="20% - Accent1 4 2 4 2 2 3 2 3 3" xfId="35383" xr:uid="{00000000-0005-0000-0000-00007E890000}"/>
    <cellStyle name="20% - Accent1 4 2 4 2 2 3 2 3 3 2" xfId="35384" xr:uid="{00000000-0005-0000-0000-00007F890000}"/>
    <cellStyle name="20% - Accent1 4 2 4 2 2 3 2 3 4" xfId="35385" xr:uid="{00000000-0005-0000-0000-000080890000}"/>
    <cellStyle name="20% - Accent1 4 2 4 2 2 3 2 4" xfId="35386" xr:uid="{00000000-0005-0000-0000-000081890000}"/>
    <cellStyle name="20% - Accent1 4 2 4 2 2 3 2 4 2" xfId="35387" xr:uid="{00000000-0005-0000-0000-000082890000}"/>
    <cellStyle name="20% - Accent1 4 2 4 2 2 3 2 4 2 2" xfId="35388" xr:uid="{00000000-0005-0000-0000-000083890000}"/>
    <cellStyle name="20% - Accent1 4 2 4 2 2 3 2 4 2 2 2" xfId="35389" xr:uid="{00000000-0005-0000-0000-000084890000}"/>
    <cellStyle name="20% - Accent1 4 2 4 2 2 3 2 4 2 3" xfId="35390" xr:uid="{00000000-0005-0000-0000-000085890000}"/>
    <cellStyle name="20% - Accent1 4 2 4 2 2 3 2 4 3" xfId="35391" xr:uid="{00000000-0005-0000-0000-000086890000}"/>
    <cellStyle name="20% - Accent1 4 2 4 2 2 3 2 4 3 2" xfId="35392" xr:uid="{00000000-0005-0000-0000-000087890000}"/>
    <cellStyle name="20% - Accent1 4 2 4 2 2 3 2 4 4" xfId="35393" xr:uid="{00000000-0005-0000-0000-000088890000}"/>
    <cellStyle name="20% - Accent1 4 2 4 2 2 3 2 5" xfId="35394" xr:uid="{00000000-0005-0000-0000-000089890000}"/>
    <cellStyle name="20% - Accent1 4 2 4 2 2 3 2 5 2" xfId="35395" xr:uid="{00000000-0005-0000-0000-00008A890000}"/>
    <cellStyle name="20% - Accent1 4 2 4 2 2 3 2 5 2 2" xfId="35396" xr:uid="{00000000-0005-0000-0000-00008B890000}"/>
    <cellStyle name="20% - Accent1 4 2 4 2 2 3 2 5 3" xfId="35397" xr:uid="{00000000-0005-0000-0000-00008C890000}"/>
    <cellStyle name="20% - Accent1 4 2 4 2 2 3 2 6" xfId="35398" xr:uid="{00000000-0005-0000-0000-00008D890000}"/>
    <cellStyle name="20% - Accent1 4 2 4 2 2 3 2 6 2" xfId="35399" xr:uid="{00000000-0005-0000-0000-00008E890000}"/>
    <cellStyle name="20% - Accent1 4 2 4 2 2 3 2 6 2 2" xfId="35400" xr:uid="{00000000-0005-0000-0000-00008F890000}"/>
    <cellStyle name="20% - Accent1 4 2 4 2 2 3 2 6 3" xfId="35401" xr:uid="{00000000-0005-0000-0000-000090890000}"/>
    <cellStyle name="20% - Accent1 4 2 4 2 2 3 2 7" xfId="35402" xr:uid="{00000000-0005-0000-0000-000091890000}"/>
    <cellStyle name="20% - Accent1 4 2 4 2 2 3 2 7 2" xfId="35403" xr:uid="{00000000-0005-0000-0000-000092890000}"/>
    <cellStyle name="20% - Accent1 4 2 4 2 2 3 2 8" xfId="35404" xr:uid="{00000000-0005-0000-0000-000093890000}"/>
    <cellStyle name="20% - Accent1 4 2 4 2 2 3 2 8 2" xfId="35405" xr:uid="{00000000-0005-0000-0000-000094890000}"/>
    <cellStyle name="20% - Accent1 4 2 4 2 2 3 2 9" xfId="35406" xr:uid="{00000000-0005-0000-0000-000095890000}"/>
    <cellStyle name="20% - Accent1 4 2 4 2 2 3 3" xfId="35407" xr:uid="{00000000-0005-0000-0000-000096890000}"/>
    <cellStyle name="20% - Accent1 4 2 4 2 2 3 3 2" xfId="35408" xr:uid="{00000000-0005-0000-0000-000097890000}"/>
    <cellStyle name="20% - Accent1 4 2 4 2 2 3 3 2 2" xfId="35409" xr:uid="{00000000-0005-0000-0000-000098890000}"/>
    <cellStyle name="20% - Accent1 4 2 4 2 2 3 3 2 2 2" xfId="35410" xr:uid="{00000000-0005-0000-0000-000099890000}"/>
    <cellStyle name="20% - Accent1 4 2 4 2 2 3 3 2 2 2 2" xfId="35411" xr:uid="{00000000-0005-0000-0000-00009A890000}"/>
    <cellStyle name="20% - Accent1 4 2 4 2 2 3 3 2 2 3" xfId="35412" xr:uid="{00000000-0005-0000-0000-00009B890000}"/>
    <cellStyle name="20% - Accent1 4 2 4 2 2 3 3 2 3" xfId="35413" xr:uid="{00000000-0005-0000-0000-00009C890000}"/>
    <cellStyle name="20% - Accent1 4 2 4 2 2 3 3 2 3 2" xfId="35414" xr:uid="{00000000-0005-0000-0000-00009D890000}"/>
    <cellStyle name="20% - Accent1 4 2 4 2 2 3 3 2 4" xfId="35415" xr:uid="{00000000-0005-0000-0000-00009E890000}"/>
    <cellStyle name="20% - Accent1 4 2 4 2 2 3 3 3" xfId="35416" xr:uid="{00000000-0005-0000-0000-00009F890000}"/>
    <cellStyle name="20% - Accent1 4 2 4 2 2 3 3 3 2" xfId="35417" xr:uid="{00000000-0005-0000-0000-0000A0890000}"/>
    <cellStyle name="20% - Accent1 4 2 4 2 2 3 3 3 2 2" xfId="35418" xr:uid="{00000000-0005-0000-0000-0000A1890000}"/>
    <cellStyle name="20% - Accent1 4 2 4 2 2 3 3 3 2 2 2" xfId="35419" xr:uid="{00000000-0005-0000-0000-0000A2890000}"/>
    <cellStyle name="20% - Accent1 4 2 4 2 2 3 3 3 2 3" xfId="35420" xr:uid="{00000000-0005-0000-0000-0000A3890000}"/>
    <cellStyle name="20% - Accent1 4 2 4 2 2 3 3 3 3" xfId="35421" xr:uid="{00000000-0005-0000-0000-0000A4890000}"/>
    <cellStyle name="20% - Accent1 4 2 4 2 2 3 3 3 3 2" xfId="35422" xr:uid="{00000000-0005-0000-0000-0000A5890000}"/>
    <cellStyle name="20% - Accent1 4 2 4 2 2 3 3 3 4" xfId="35423" xr:uid="{00000000-0005-0000-0000-0000A6890000}"/>
    <cellStyle name="20% - Accent1 4 2 4 2 2 3 3 4" xfId="35424" xr:uid="{00000000-0005-0000-0000-0000A7890000}"/>
    <cellStyle name="20% - Accent1 4 2 4 2 2 3 3 4 2" xfId="35425" xr:uid="{00000000-0005-0000-0000-0000A8890000}"/>
    <cellStyle name="20% - Accent1 4 2 4 2 2 3 3 4 2 2" xfId="35426" xr:uid="{00000000-0005-0000-0000-0000A9890000}"/>
    <cellStyle name="20% - Accent1 4 2 4 2 2 3 3 4 2 2 2" xfId="35427" xr:uid="{00000000-0005-0000-0000-0000AA890000}"/>
    <cellStyle name="20% - Accent1 4 2 4 2 2 3 3 4 2 3" xfId="35428" xr:uid="{00000000-0005-0000-0000-0000AB890000}"/>
    <cellStyle name="20% - Accent1 4 2 4 2 2 3 3 4 3" xfId="35429" xr:uid="{00000000-0005-0000-0000-0000AC890000}"/>
    <cellStyle name="20% - Accent1 4 2 4 2 2 3 3 4 3 2" xfId="35430" xr:uid="{00000000-0005-0000-0000-0000AD890000}"/>
    <cellStyle name="20% - Accent1 4 2 4 2 2 3 3 4 4" xfId="35431" xr:uid="{00000000-0005-0000-0000-0000AE890000}"/>
    <cellStyle name="20% - Accent1 4 2 4 2 2 3 3 5" xfId="35432" xr:uid="{00000000-0005-0000-0000-0000AF890000}"/>
    <cellStyle name="20% - Accent1 4 2 4 2 2 3 3 5 2" xfId="35433" xr:uid="{00000000-0005-0000-0000-0000B0890000}"/>
    <cellStyle name="20% - Accent1 4 2 4 2 2 3 3 5 2 2" xfId="35434" xr:uid="{00000000-0005-0000-0000-0000B1890000}"/>
    <cellStyle name="20% - Accent1 4 2 4 2 2 3 3 5 3" xfId="35435" xr:uid="{00000000-0005-0000-0000-0000B2890000}"/>
    <cellStyle name="20% - Accent1 4 2 4 2 2 3 3 6" xfId="35436" xr:uid="{00000000-0005-0000-0000-0000B3890000}"/>
    <cellStyle name="20% - Accent1 4 2 4 2 2 3 3 6 2" xfId="35437" xr:uid="{00000000-0005-0000-0000-0000B4890000}"/>
    <cellStyle name="20% - Accent1 4 2 4 2 2 3 3 6 2 2" xfId="35438" xr:uid="{00000000-0005-0000-0000-0000B5890000}"/>
    <cellStyle name="20% - Accent1 4 2 4 2 2 3 3 6 3" xfId="35439" xr:uid="{00000000-0005-0000-0000-0000B6890000}"/>
    <cellStyle name="20% - Accent1 4 2 4 2 2 3 3 7" xfId="35440" xr:uid="{00000000-0005-0000-0000-0000B7890000}"/>
    <cellStyle name="20% - Accent1 4 2 4 2 2 3 3 7 2" xfId="35441" xr:uid="{00000000-0005-0000-0000-0000B8890000}"/>
    <cellStyle name="20% - Accent1 4 2 4 2 2 3 3 8" xfId="35442" xr:uid="{00000000-0005-0000-0000-0000B9890000}"/>
    <cellStyle name="20% - Accent1 4 2 4 2 2 3 3 8 2" xfId="35443" xr:uid="{00000000-0005-0000-0000-0000BA890000}"/>
    <cellStyle name="20% - Accent1 4 2 4 2 2 3 3 9" xfId="35444" xr:uid="{00000000-0005-0000-0000-0000BB890000}"/>
    <cellStyle name="20% - Accent1 4 2 4 2 2 3 4" xfId="35445" xr:uid="{00000000-0005-0000-0000-0000BC890000}"/>
    <cellStyle name="20% - Accent1 4 2 4 2 2 3 4 2" xfId="35446" xr:uid="{00000000-0005-0000-0000-0000BD890000}"/>
    <cellStyle name="20% - Accent1 4 2 4 2 2 3 4 2 2" xfId="35447" xr:uid="{00000000-0005-0000-0000-0000BE890000}"/>
    <cellStyle name="20% - Accent1 4 2 4 2 2 3 4 2 2 2" xfId="35448" xr:uid="{00000000-0005-0000-0000-0000BF890000}"/>
    <cellStyle name="20% - Accent1 4 2 4 2 2 3 4 2 3" xfId="35449" xr:uid="{00000000-0005-0000-0000-0000C0890000}"/>
    <cellStyle name="20% - Accent1 4 2 4 2 2 3 4 3" xfId="35450" xr:uid="{00000000-0005-0000-0000-0000C1890000}"/>
    <cellStyle name="20% - Accent1 4 2 4 2 2 3 4 3 2" xfId="35451" xr:uid="{00000000-0005-0000-0000-0000C2890000}"/>
    <cellStyle name="20% - Accent1 4 2 4 2 2 3 4 4" xfId="35452" xr:uid="{00000000-0005-0000-0000-0000C3890000}"/>
    <cellStyle name="20% - Accent1 4 2 4 2 2 3 5" xfId="35453" xr:uid="{00000000-0005-0000-0000-0000C4890000}"/>
    <cellStyle name="20% - Accent1 4 2 4 2 2 3 5 2" xfId="35454" xr:uid="{00000000-0005-0000-0000-0000C5890000}"/>
    <cellStyle name="20% - Accent1 4 2 4 2 2 3 5 2 2" xfId="35455" xr:uid="{00000000-0005-0000-0000-0000C6890000}"/>
    <cellStyle name="20% - Accent1 4 2 4 2 2 3 5 2 2 2" xfId="35456" xr:uid="{00000000-0005-0000-0000-0000C7890000}"/>
    <cellStyle name="20% - Accent1 4 2 4 2 2 3 5 2 3" xfId="35457" xr:uid="{00000000-0005-0000-0000-0000C8890000}"/>
    <cellStyle name="20% - Accent1 4 2 4 2 2 3 5 3" xfId="35458" xr:uid="{00000000-0005-0000-0000-0000C9890000}"/>
    <cellStyle name="20% - Accent1 4 2 4 2 2 3 5 3 2" xfId="35459" xr:uid="{00000000-0005-0000-0000-0000CA890000}"/>
    <cellStyle name="20% - Accent1 4 2 4 2 2 3 5 4" xfId="35460" xr:uid="{00000000-0005-0000-0000-0000CB890000}"/>
    <cellStyle name="20% - Accent1 4 2 4 2 2 3 6" xfId="35461" xr:uid="{00000000-0005-0000-0000-0000CC890000}"/>
    <cellStyle name="20% - Accent1 4 2 4 2 2 3 6 2" xfId="35462" xr:uid="{00000000-0005-0000-0000-0000CD890000}"/>
    <cellStyle name="20% - Accent1 4 2 4 2 2 3 6 2 2" xfId="35463" xr:uid="{00000000-0005-0000-0000-0000CE890000}"/>
    <cellStyle name="20% - Accent1 4 2 4 2 2 3 6 2 2 2" xfId="35464" xr:uid="{00000000-0005-0000-0000-0000CF890000}"/>
    <cellStyle name="20% - Accent1 4 2 4 2 2 3 6 2 3" xfId="35465" xr:uid="{00000000-0005-0000-0000-0000D0890000}"/>
    <cellStyle name="20% - Accent1 4 2 4 2 2 3 6 3" xfId="35466" xr:uid="{00000000-0005-0000-0000-0000D1890000}"/>
    <cellStyle name="20% - Accent1 4 2 4 2 2 3 6 3 2" xfId="35467" xr:uid="{00000000-0005-0000-0000-0000D2890000}"/>
    <cellStyle name="20% - Accent1 4 2 4 2 2 3 6 4" xfId="35468" xr:uid="{00000000-0005-0000-0000-0000D3890000}"/>
    <cellStyle name="20% - Accent1 4 2 4 2 2 3 7" xfId="35469" xr:uid="{00000000-0005-0000-0000-0000D4890000}"/>
    <cellStyle name="20% - Accent1 4 2 4 2 2 3 7 2" xfId="35470" xr:uid="{00000000-0005-0000-0000-0000D5890000}"/>
    <cellStyle name="20% - Accent1 4 2 4 2 2 3 7 2 2" xfId="35471" xr:uid="{00000000-0005-0000-0000-0000D6890000}"/>
    <cellStyle name="20% - Accent1 4 2 4 2 2 3 7 3" xfId="35472" xr:uid="{00000000-0005-0000-0000-0000D7890000}"/>
    <cellStyle name="20% - Accent1 4 2 4 2 2 3 8" xfId="35473" xr:uid="{00000000-0005-0000-0000-0000D8890000}"/>
    <cellStyle name="20% - Accent1 4 2 4 2 2 3 8 2" xfId="35474" xr:uid="{00000000-0005-0000-0000-0000D9890000}"/>
    <cellStyle name="20% - Accent1 4 2 4 2 2 3 8 2 2" xfId="35475" xr:uid="{00000000-0005-0000-0000-0000DA890000}"/>
    <cellStyle name="20% - Accent1 4 2 4 2 2 3 8 3" xfId="35476" xr:uid="{00000000-0005-0000-0000-0000DB890000}"/>
    <cellStyle name="20% - Accent1 4 2 4 2 2 3 9" xfId="35477" xr:uid="{00000000-0005-0000-0000-0000DC890000}"/>
    <cellStyle name="20% - Accent1 4 2 4 2 2 3 9 2" xfId="35478" xr:uid="{00000000-0005-0000-0000-0000DD890000}"/>
    <cellStyle name="20% - Accent1 4 2 4 2 2 4" xfId="35479" xr:uid="{00000000-0005-0000-0000-0000DE890000}"/>
    <cellStyle name="20% - Accent1 4 2 4 2 2 4 10" xfId="35480" xr:uid="{00000000-0005-0000-0000-0000DF890000}"/>
    <cellStyle name="20% - Accent1 4 2 4 2 2 4 10 2" xfId="35481" xr:uid="{00000000-0005-0000-0000-0000E0890000}"/>
    <cellStyle name="20% - Accent1 4 2 4 2 2 4 11" xfId="35482" xr:uid="{00000000-0005-0000-0000-0000E1890000}"/>
    <cellStyle name="20% - Accent1 4 2 4 2 2 4 2" xfId="35483" xr:uid="{00000000-0005-0000-0000-0000E2890000}"/>
    <cellStyle name="20% - Accent1 4 2 4 2 2 4 2 2" xfId="35484" xr:uid="{00000000-0005-0000-0000-0000E3890000}"/>
    <cellStyle name="20% - Accent1 4 2 4 2 2 4 2 2 2" xfId="35485" xr:uid="{00000000-0005-0000-0000-0000E4890000}"/>
    <cellStyle name="20% - Accent1 4 2 4 2 2 4 2 2 2 2" xfId="35486" xr:uid="{00000000-0005-0000-0000-0000E5890000}"/>
    <cellStyle name="20% - Accent1 4 2 4 2 2 4 2 2 2 2 2" xfId="35487" xr:uid="{00000000-0005-0000-0000-0000E6890000}"/>
    <cellStyle name="20% - Accent1 4 2 4 2 2 4 2 2 2 3" xfId="35488" xr:uid="{00000000-0005-0000-0000-0000E7890000}"/>
    <cellStyle name="20% - Accent1 4 2 4 2 2 4 2 2 3" xfId="35489" xr:uid="{00000000-0005-0000-0000-0000E8890000}"/>
    <cellStyle name="20% - Accent1 4 2 4 2 2 4 2 2 3 2" xfId="35490" xr:uid="{00000000-0005-0000-0000-0000E9890000}"/>
    <cellStyle name="20% - Accent1 4 2 4 2 2 4 2 2 4" xfId="35491" xr:uid="{00000000-0005-0000-0000-0000EA890000}"/>
    <cellStyle name="20% - Accent1 4 2 4 2 2 4 2 3" xfId="35492" xr:uid="{00000000-0005-0000-0000-0000EB890000}"/>
    <cellStyle name="20% - Accent1 4 2 4 2 2 4 2 3 2" xfId="35493" xr:uid="{00000000-0005-0000-0000-0000EC890000}"/>
    <cellStyle name="20% - Accent1 4 2 4 2 2 4 2 3 2 2" xfId="35494" xr:uid="{00000000-0005-0000-0000-0000ED890000}"/>
    <cellStyle name="20% - Accent1 4 2 4 2 2 4 2 3 2 2 2" xfId="35495" xr:uid="{00000000-0005-0000-0000-0000EE890000}"/>
    <cellStyle name="20% - Accent1 4 2 4 2 2 4 2 3 2 3" xfId="35496" xr:uid="{00000000-0005-0000-0000-0000EF890000}"/>
    <cellStyle name="20% - Accent1 4 2 4 2 2 4 2 3 3" xfId="35497" xr:uid="{00000000-0005-0000-0000-0000F0890000}"/>
    <cellStyle name="20% - Accent1 4 2 4 2 2 4 2 3 3 2" xfId="35498" xr:uid="{00000000-0005-0000-0000-0000F1890000}"/>
    <cellStyle name="20% - Accent1 4 2 4 2 2 4 2 3 4" xfId="35499" xr:uid="{00000000-0005-0000-0000-0000F2890000}"/>
    <cellStyle name="20% - Accent1 4 2 4 2 2 4 2 4" xfId="35500" xr:uid="{00000000-0005-0000-0000-0000F3890000}"/>
    <cellStyle name="20% - Accent1 4 2 4 2 2 4 2 4 2" xfId="35501" xr:uid="{00000000-0005-0000-0000-0000F4890000}"/>
    <cellStyle name="20% - Accent1 4 2 4 2 2 4 2 4 2 2" xfId="35502" xr:uid="{00000000-0005-0000-0000-0000F5890000}"/>
    <cellStyle name="20% - Accent1 4 2 4 2 2 4 2 4 2 2 2" xfId="35503" xr:uid="{00000000-0005-0000-0000-0000F6890000}"/>
    <cellStyle name="20% - Accent1 4 2 4 2 2 4 2 4 2 3" xfId="35504" xr:uid="{00000000-0005-0000-0000-0000F7890000}"/>
    <cellStyle name="20% - Accent1 4 2 4 2 2 4 2 4 3" xfId="35505" xr:uid="{00000000-0005-0000-0000-0000F8890000}"/>
    <cellStyle name="20% - Accent1 4 2 4 2 2 4 2 4 3 2" xfId="35506" xr:uid="{00000000-0005-0000-0000-0000F9890000}"/>
    <cellStyle name="20% - Accent1 4 2 4 2 2 4 2 4 4" xfId="35507" xr:uid="{00000000-0005-0000-0000-0000FA890000}"/>
    <cellStyle name="20% - Accent1 4 2 4 2 2 4 2 5" xfId="35508" xr:uid="{00000000-0005-0000-0000-0000FB890000}"/>
    <cellStyle name="20% - Accent1 4 2 4 2 2 4 2 5 2" xfId="35509" xr:uid="{00000000-0005-0000-0000-0000FC890000}"/>
    <cellStyle name="20% - Accent1 4 2 4 2 2 4 2 5 2 2" xfId="35510" xr:uid="{00000000-0005-0000-0000-0000FD890000}"/>
    <cellStyle name="20% - Accent1 4 2 4 2 2 4 2 5 3" xfId="35511" xr:uid="{00000000-0005-0000-0000-0000FE890000}"/>
    <cellStyle name="20% - Accent1 4 2 4 2 2 4 2 6" xfId="35512" xr:uid="{00000000-0005-0000-0000-0000FF890000}"/>
    <cellStyle name="20% - Accent1 4 2 4 2 2 4 2 6 2" xfId="35513" xr:uid="{00000000-0005-0000-0000-0000008A0000}"/>
    <cellStyle name="20% - Accent1 4 2 4 2 2 4 2 6 2 2" xfId="35514" xr:uid="{00000000-0005-0000-0000-0000018A0000}"/>
    <cellStyle name="20% - Accent1 4 2 4 2 2 4 2 6 3" xfId="35515" xr:uid="{00000000-0005-0000-0000-0000028A0000}"/>
    <cellStyle name="20% - Accent1 4 2 4 2 2 4 2 7" xfId="35516" xr:uid="{00000000-0005-0000-0000-0000038A0000}"/>
    <cellStyle name="20% - Accent1 4 2 4 2 2 4 2 7 2" xfId="35517" xr:uid="{00000000-0005-0000-0000-0000048A0000}"/>
    <cellStyle name="20% - Accent1 4 2 4 2 2 4 2 8" xfId="35518" xr:uid="{00000000-0005-0000-0000-0000058A0000}"/>
    <cellStyle name="20% - Accent1 4 2 4 2 2 4 2 8 2" xfId="35519" xr:uid="{00000000-0005-0000-0000-0000068A0000}"/>
    <cellStyle name="20% - Accent1 4 2 4 2 2 4 2 9" xfId="35520" xr:uid="{00000000-0005-0000-0000-0000078A0000}"/>
    <cellStyle name="20% - Accent1 4 2 4 2 2 4 3" xfId="35521" xr:uid="{00000000-0005-0000-0000-0000088A0000}"/>
    <cellStyle name="20% - Accent1 4 2 4 2 2 4 3 2" xfId="35522" xr:uid="{00000000-0005-0000-0000-0000098A0000}"/>
    <cellStyle name="20% - Accent1 4 2 4 2 2 4 3 2 2" xfId="35523" xr:uid="{00000000-0005-0000-0000-00000A8A0000}"/>
    <cellStyle name="20% - Accent1 4 2 4 2 2 4 3 2 2 2" xfId="35524" xr:uid="{00000000-0005-0000-0000-00000B8A0000}"/>
    <cellStyle name="20% - Accent1 4 2 4 2 2 4 3 2 2 2 2" xfId="35525" xr:uid="{00000000-0005-0000-0000-00000C8A0000}"/>
    <cellStyle name="20% - Accent1 4 2 4 2 2 4 3 2 2 3" xfId="35526" xr:uid="{00000000-0005-0000-0000-00000D8A0000}"/>
    <cellStyle name="20% - Accent1 4 2 4 2 2 4 3 2 3" xfId="35527" xr:uid="{00000000-0005-0000-0000-00000E8A0000}"/>
    <cellStyle name="20% - Accent1 4 2 4 2 2 4 3 2 3 2" xfId="35528" xr:uid="{00000000-0005-0000-0000-00000F8A0000}"/>
    <cellStyle name="20% - Accent1 4 2 4 2 2 4 3 2 4" xfId="35529" xr:uid="{00000000-0005-0000-0000-0000108A0000}"/>
    <cellStyle name="20% - Accent1 4 2 4 2 2 4 3 3" xfId="35530" xr:uid="{00000000-0005-0000-0000-0000118A0000}"/>
    <cellStyle name="20% - Accent1 4 2 4 2 2 4 3 3 2" xfId="35531" xr:uid="{00000000-0005-0000-0000-0000128A0000}"/>
    <cellStyle name="20% - Accent1 4 2 4 2 2 4 3 3 2 2" xfId="35532" xr:uid="{00000000-0005-0000-0000-0000138A0000}"/>
    <cellStyle name="20% - Accent1 4 2 4 2 2 4 3 3 2 2 2" xfId="35533" xr:uid="{00000000-0005-0000-0000-0000148A0000}"/>
    <cellStyle name="20% - Accent1 4 2 4 2 2 4 3 3 2 3" xfId="35534" xr:uid="{00000000-0005-0000-0000-0000158A0000}"/>
    <cellStyle name="20% - Accent1 4 2 4 2 2 4 3 3 3" xfId="35535" xr:uid="{00000000-0005-0000-0000-0000168A0000}"/>
    <cellStyle name="20% - Accent1 4 2 4 2 2 4 3 3 3 2" xfId="35536" xr:uid="{00000000-0005-0000-0000-0000178A0000}"/>
    <cellStyle name="20% - Accent1 4 2 4 2 2 4 3 3 4" xfId="35537" xr:uid="{00000000-0005-0000-0000-0000188A0000}"/>
    <cellStyle name="20% - Accent1 4 2 4 2 2 4 3 4" xfId="35538" xr:uid="{00000000-0005-0000-0000-0000198A0000}"/>
    <cellStyle name="20% - Accent1 4 2 4 2 2 4 3 4 2" xfId="35539" xr:uid="{00000000-0005-0000-0000-00001A8A0000}"/>
    <cellStyle name="20% - Accent1 4 2 4 2 2 4 3 4 2 2" xfId="35540" xr:uid="{00000000-0005-0000-0000-00001B8A0000}"/>
    <cellStyle name="20% - Accent1 4 2 4 2 2 4 3 4 2 2 2" xfId="35541" xr:uid="{00000000-0005-0000-0000-00001C8A0000}"/>
    <cellStyle name="20% - Accent1 4 2 4 2 2 4 3 4 2 3" xfId="35542" xr:uid="{00000000-0005-0000-0000-00001D8A0000}"/>
    <cellStyle name="20% - Accent1 4 2 4 2 2 4 3 4 3" xfId="35543" xr:uid="{00000000-0005-0000-0000-00001E8A0000}"/>
    <cellStyle name="20% - Accent1 4 2 4 2 2 4 3 4 3 2" xfId="35544" xr:uid="{00000000-0005-0000-0000-00001F8A0000}"/>
    <cellStyle name="20% - Accent1 4 2 4 2 2 4 3 4 4" xfId="35545" xr:uid="{00000000-0005-0000-0000-0000208A0000}"/>
    <cellStyle name="20% - Accent1 4 2 4 2 2 4 3 5" xfId="35546" xr:uid="{00000000-0005-0000-0000-0000218A0000}"/>
    <cellStyle name="20% - Accent1 4 2 4 2 2 4 3 5 2" xfId="35547" xr:uid="{00000000-0005-0000-0000-0000228A0000}"/>
    <cellStyle name="20% - Accent1 4 2 4 2 2 4 3 5 2 2" xfId="35548" xr:uid="{00000000-0005-0000-0000-0000238A0000}"/>
    <cellStyle name="20% - Accent1 4 2 4 2 2 4 3 5 3" xfId="35549" xr:uid="{00000000-0005-0000-0000-0000248A0000}"/>
    <cellStyle name="20% - Accent1 4 2 4 2 2 4 3 6" xfId="35550" xr:uid="{00000000-0005-0000-0000-0000258A0000}"/>
    <cellStyle name="20% - Accent1 4 2 4 2 2 4 3 6 2" xfId="35551" xr:uid="{00000000-0005-0000-0000-0000268A0000}"/>
    <cellStyle name="20% - Accent1 4 2 4 2 2 4 3 6 2 2" xfId="35552" xr:uid="{00000000-0005-0000-0000-0000278A0000}"/>
    <cellStyle name="20% - Accent1 4 2 4 2 2 4 3 6 3" xfId="35553" xr:uid="{00000000-0005-0000-0000-0000288A0000}"/>
    <cellStyle name="20% - Accent1 4 2 4 2 2 4 3 7" xfId="35554" xr:uid="{00000000-0005-0000-0000-0000298A0000}"/>
    <cellStyle name="20% - Accent1 4 2 4 2 2 4 3 7 2" xfId="35555" xr:uid="{00000000-0005-0000-0000-00002A8A0000}"/>
    <cellStyle name="20% - Accent1 4 2 4 2 2 4 3 8" xfId="35556" xr:uid="{00000000-0005-0000-0000-00002B8A0000}"/>
    <cellStyle name="20% - Accent1 4 2 4 2 2 4 3 8 2" xfId="35557" xr:uid="{00000000-0005-0000-0000-00002C8A0000}"/>
    <cellStyle name="20% - Accent1 4 2 4 2 2 4 3 9" xfId="35558" xr:uid="{00000000-0005-0000-0000-00002D8A0000}"/>
    <cellStyle name="20% - Accent1 4 2 4 2 2 4 4" xfId="35559" xr:uid="{00000000-0005-0000-0000-00002E8A0000}"/>
    <cellStyle name="20% - Accent1 4 2 4 2 2 4 4 2" xfId="35560" xr:uid="{00000000-0005-0000-0000-00002F8A0000}"/>
    <cellStyle name="20% - Accent1 4 2 4 2 2 4 4 2 2" xfId="35561" xr:uid="{00000000-0005-0000-0000-0000308A0000}"/>
    <cellStyle name="20% - Accent1 4 2 4 2 2 4 4 2 2 2" xfId="35562" xr:uid="{00000000-0005-0000-0000-0000318A0000}"/>
    <cellStyle name="20% - Accent1 4 2 4 2 2 4 4 2 3" xfId="35563" xr:uid="{00000000-0005-0000-0000-0000328A0000}"/>
    <cellStyle name="20% - Accent1 4 2 4 2 2 4 4 3" xfId="35564" xr:uid="{00000000-0005-0000-0000-0000338A0000}"/>
    <cellStyle name="20% - Accent1 4 2 4 2 2 4 4 3 2" xfId="35565" xr:uid="{00000000-0005-0000-0000-0000348A0000}"/>
    <cellStyle name="20% - Accent1 4 2 4 2 2 4 4 4" xfId="35566" xr:uid="{00000000-0005-0000-0000-0000358A0000}"/>
    <cellStyle name="20% - Accent1 4 2 4 2 2 4 5" xfId="35567" xr:uid="{00000000-0005-0000-0000-0000368A0000}"/>
    <cellStyle name="20% - Accent1 4 2 4 2 2 4 5 2" xfId="35568" xr:uid="{00000000-0005-0000-0000-0000378A0000}"/>
    <cellStyle name="20% - Accent1 4 2 4 2 2 4 5 2 2" xfId="35569" xr:uid="{00000000-0005-0000-0000-0000388A0000}"/>
    <cellStyle name="20% - Accent1 4 2 4 2 2 4 5 2 2 2" xfId="35570" xr:uid="{00000000-0005-0000-0000-0000398A0000}"/>
    <cellStyle name="20% - Accent1 4 2 4 2 2 4 5 2 3" xfId="35571" xr:uid="{00000000-0005-0000-0000-00003A8A0000}"/>
    <cellStyle name="20% - Accent1 4 2 4 2 2 4 5 3" xfId="35572" xr:uid="{00000000-0005-0000-0000-00003B8A0000}"/>
    <cellStyle name="20% - Accent1 4 2 4 2 2 4 5 3 2" xfId="35573" xr:uid="{00000000-0005-0000-0000-00003C8A0000}"/>
    <cellStyle name="20% - Accent1 4 2 4 2 2 4 5 4" xfId="35574" xr:uid="{00000000-0005-0000-0000-00003D8A0000}"/>
    <cellStyle name="20% - Accent1 4 2 4 2 2 4 6" xfId="35575" xr:uid="{00000000-0005-0000-0000-00003E8A0000}"/>
    <cellStyle name="20% - Accent1 4 2 4 2 2 4 6 2" xfId="35576" xr:uid="{00000000-0005-0000-0000-00003F8A0000}"/>
    <cellStyle name="20% - Accent1 4 2 4 2 2 4 6 2 2" xfId="35577" xr:uid="{00000000-0005-0000-0000-0000408A0000}"/>
    <cellStyle name="20% - Accent1 4 2 4 2 2 4 6 2 2 2" xfId="35578" xr:uid="{00000000-0005-0000-0000-0000418A0000}"/>
    <cellStyle name="20% - Accent1 4 2 4 2 2 4 6 2 3" xfId="35579" xr:uid="{00000000-0005-0000-0000-0000428A0000}"/>
    <cellStyle name="20% - Accent1 4 2 4 2 2 4 6 3" xfId="35580" xr:uid="{00000000-0005-0000-0000-0000438A0000}"/>
    <cellStyle name="20% - Accent1 4 2 4 2 2 4 6 3 2" xfId="35581" xr:uid="{00000000-0005-0000-0000-0000448A0000}"/>
    <cellStyle name="20% - Accent1 4 2 4 2 2 4 6 4" xfId="35582" xr:uid="{00000000-0005-0000-0000-0000458A0000}"/>
    <cellStyle name="20% - Accent1 4 2 4 2 2 4 7" xfId="35583" xr:uid="{00000000-0005-0000-0000-0000468A0000}"/>
    <cellStyle name="20% - Accent1 4 2 4 2 2 4 7 2" xfId="35584" xr:uid="{00000000-0005-0000-0000-0000478A0000}"/>
    <cellStyle name="20% - Accent1 4 2 4 2 2 4 7 2 2" xfId="35585" xr:uid="{00000000-0005-0000-0000-0000488A0000}"/>
    <cellStyle name="20% - Accent1 4 2 4 2 2 4 7 3" xfId="35586" xr:uid="{00000000-0005-0000-0000-0000498A0000}"/>
    <cellStyle name="20% - Accent1 4 2 4 2 2 4 8" xfId="35587" xr:uid="{00000000-0005-0000-0000-00004A8A0000}"/>
    <cellStyle name="20% - Accent1 4 2 4 2 2 4 8 2" xfId="35588" xr:uid="{00000000-0005-0000-0000-00004B8A0000}"/>
    <cellStyle name="20% - Accent1 4 2 4 2 2 4 8 2 2" xfId="35589" xr:uid="{00000000-0005-0000-0000-00004C8A0000}"/>
    <cellStyle name="20% - Accent1 4 2 4 2 2 4 8 3" xfId="35590" xr:uid="{00000000-0005-0000-0000-00004D8A0000}"/>
    <cellStyle name="20% - Accent1 4 2 4 2 2 4 9" xfId="35591" xr:uid="{00000000-0005-0000-0000-00004E8A0000}"/>
    <cellStyle name="20% - Accent1 4 2 4 2 2 4 9 2" xfId="35592" xr:uid="{00000000-0005-0000-0000-00004F8A0000}"/>
    <cellStyle name="20% - Accent1 4 2 4 2 2 5" xfId="35593" xr:uid="{00000000-0005-0000-0000-0000508A0000}"/>
    <cellStyle name="20% - Accent1 4 2 4 2 2 5 2" xfId="35594" xr:uid="{00000000-0005-0000-0000-0000518A0000}"/>
    <cellStyle name="20% - Accent1 4 2 4 2 2 5 2 2" xfId="35595" xr:uid="{00000000-0005-0000-0000-0000528A0000}"/>
    <cellStyle name="20% - Accent1 4 2 4 2 2 5 2 2 2" xfId="35596" xr:uid="{00000000-0005-0000-0000-0000538A0000}"/>
    <cellStyle name="20% - Accent1 4 2 4 2 2 5 2 2 2 2" xfId="35597" xr:uid="{00000000-0005-0000-0000-0000548A0000}"/>
    <cellStyle name="20% - Accent1 4 2 4 2 2 5 2 2 3" xfId="35598" xr:uid="{00000000-0005-0000-0000-0000558A0000}"/>
    <cellStyle name="20% - Accent1 4 2 4 2 2 5 2 3" xfId="35599" xr:uid="{00000000-0005-0000-0000-0000568A0000}"/>
    <cellStyle name="20% - Accent1 4 2 4 2 2 5 2 3 2" xfId="35600" xr:uid="{00000000-0005-0000-0000-0000578A0000}"/>
    <cellStyle name="20% - Accent1 4 2 4 2 2 5 2 4" xfId="35601" xr:uid="{00000000-0005-0000-0000-0000588A0000}"/>
    <cellStyle name="20% - Accent1 4 2 4 2 2 5 3" xfId="35602" xr:uid="{00000000-0005-0000-0000-0000598A0000}"/>
    <cellStyle name="20% - Accent1 4 2 4 2 2 5 3 2" xfId="35603" xr:uid="{00000000-0005-0000-0000-00005A8A0000}"/>
    <cellStyle name="20% - Accent1 4 2 4 2 2 5 3 2 2" xfId="35604" xr:uid="{00000000-0005-0000-0000-00005B8A0000}"/>
    <cellStyle name="20% - Accent1 4 2 4 2 2 5 3 2 2 2" xfId="35605" xr:uid="{00000000-0005-0000-0000-00005C8A0000}"/>
    <cellStyle name="20% - Accent1 4 2 4 2 2 5 3 2 3" xfId="35606" xr:uid="{00000000-0005-0000-0000-00005D8A0000}"/>
    <cellStyle name="20% - Accent1 4 2 4 2 2 5 3 3" xfId="35607" xr:uid="{00000000-0005-0000-0000-00005E8A0000}"/>
    <cellStyle name="20% - Accent1 4 2 4 2 2 5 3 3 2" xfId="35608" xr:uid="{00000000-0005-0000-0000-00005F8A0000}"/>
    <cellStyle name="20% - Accent1 4 2 4 2 2 5 3 4" xfId="35609" xr:uid="{00000000-0005-0000-0000-0000608A0000}"/>
    <cellStyle name="20% - Accent1 4 2 4 2 2 5 4" xfId="35610" xr:uid="{00000000-0005-0000-0000-0000618A0000}"/>
    <cellStyle name="20% - Accent1 4 2 4 2 2 5 4 2" xfId="35611" xr:uid="{00000000-0005-0000-0000-0000628A0000}"/>
    <cellStyle name="20% - Accent1 4 2 4 2 2 5 4 2 2" xfId="35612" xr:uid="{00000000-0005-0000-0000-0000638A0000}"/>
    <cellStyle name="20% - Accent1 4 2 4 2 2 5 4 2 2 2" xfId="35613" xr:uid="{00000000-0005-0000-0000-0000648A0000}"/>
    <cellStyle name="20% - Accent1 4 2 4 2 2 5 4 2 3" xfId="35614" xr:uid="{00000000-0005-0000-0000-0000658A0000}"/>
    <cellStyle name="20% - Accent1 4 2 4 2 2 5 4 3" xfId="35615" xr:uid="{00000000-0005-0000-0000-0000668A0000}"/>
    <cellStyle name="20% - Accent1 4 2 4 2 2 5 4 3 2" xfId="35616" xr:uid="{00000000-0005-0000-0000-0000678A0000}"/>
    <cellStyle name="20% - Accent1 4 2 4 2 2 5 4 4" xfId="35617" xr:uid="{00000000-0005-0000-0000-0000688A0000}"/>
    <cellStyle name="20% - Accent1 4 2 4 2 2 5 5" xfId="35618" xr:uid="{00000000-0005-0000-0000-0000698A0000}"/>
    <cellStyle name="20% - Accent1 4 2 4 2 2 5 5 2" xfId="35619" xr:uid="{00000000-0005-0000-0000-00006A8A0000}"/>
    <cellStyle name="20% - Accent1 4 2 4 2 2 5 5 2 2" xfId="35620" xr:uid="{00000000-0005-0000-0000-00006B8A0000}"/>
    <cellStyle name="20% - Accent1 4 2 4 2 2 5 5 3" xfId="35621" xr:uid="{00000000-0005-0000-0000-00006C8A0000}"/>
    <cellStyle name="20% - Accent1 4 2 4 2 2 5 6" xfId="35622" xr:uid="{00000000-0005-0000-0000-00006D8A0000}"/>
    <cellStyle name="20% - Accent1 4 2 4 2 2 5 6 2" xfId="35623" xr:uid="{00000000-0005-0000-0000-00006E8A0000}"/>
    <cellStyle name="20% - Accent1 4 2 4 2 2 5 6 2 2" xfId="35624" xr:uid="{00000000-0005-0000-0000-00006F8A0000}"/>
    <cellStyle name="20% - Accent1 4 2 4 2 2 5 6 3" xfId="35625" xr:uid="{00000000-0005-0000-0000-0000708A0000}"/>
    <cellStyle name="20% - Accent1 4 2 4 2 2 5 7" xfId="35626" xr:uid="{00000000-0005-0000-0000-0000718A0000}"/>
    <cellStyle name="20% - Accent1 4 2 4 2 2 5 7 2" xfId="35627" xr:uid="{00000000-0005-0000-0000-0000728A0000}"/>
    <cellStyle name="20% - Accent1 4 2 4 2 2 5 8" xfId="35628" xr:uid="{00000000-0005-0000-0000-0000738A0000}"/>
    <cellStyle name="20% - Accent1 4 2 4 2 2 5 8 2" xfId="35629" xr:uid="{00000000-0005-0000-0000-0000748A0000}"/>
    <cellStyle name="20% - Accent1 4 2 4 2 2 5 9" xfId="35630" xr:uid="{00000000-0005-0000-0000-0000758A0000}"/>
    <cellStyle name="20% - Accent1 4 2 4 2 2 6" xfId="35631" xr:uid="{00000000-0005-0000-0000-0000768A0000}"/>
    <cellStyle name="20% - Accent1 4 2 4 2 2 6 2" xfId="35632" xr:uid="{00000000-0005-0000-0000-0000778A0000}"/>
    <cellStyle name="20% - Accent1 4 2 4 2 2 6 2 2" xfId="35633" xr:uid="{00000000-0005-0000-0000-0000788A0000}"/>
    <cellStyle name="20% - Accent1 4 2 4 2 2 6 2 2 2" xfId="35634" xr:uid="{00000000-0005-0000-0000-0000798A0000}"/>
    <cellStyle name="20% - Accent1 4 2 4 2 2 6 2 2 2 2" xfId="35635" xr:uid="{00000000-0005-0000-0000-00007A8A0000}"/>
    <cellStyle name="20% - Accent1 4 2 4 2 2 6 2 2 3" xfId="35636" xr:uid="{00000000-0005-0000-0000-00007B8A0000}"/>
    <cellStyle name="20% - Accent1 4 2 4 2 2 6 2 3" xfId="35637" xr:uid="{00000000-0005-0000-0000-00007C8A0000}"/>
    <cellStyle name="20% - Accent1 4 2 4 2 2 6 2 3 2" xfId="35638" xr:uid="{00000000-0005-0000-0000-00007D8A0000}"/>
    <cellStyle name="20% - Accent1 4 2 4 2 2 6 2 4" xfId="35639" xr:uid="{00000000-0005-0000-0000-00007E8A0000}"/>
    <cellStyle name="20% - Accent1 4 2 4 2 2 6 3" xfId="35640" xr:uid="{00000000-0005-0000-0000-00007F8A0000}"/>
    <cellStyle name="20% - Accent1 4 2 4 2 2 6 3 2" xfId="35641" xr:uid="{00000000-0005-0000-0000-0000808A0000}"/>
    <cellStyle name="20% - Accent1 4 2 4 2 2 6 3 2 2" xfId="35642" xr:uid="{00000000-0005-0000-0000-0000818A0000}"/>
    <cellStyle name="20% - Accent1 4 2 4 2 2 6 3 2 2 2" xfId="35643" xr:uid="{00000000-0005-0000-0000-0000828A0000}"/>
    <cellStyle name="20% - Accent1 4 2 4 2 2 6 3 2 3" xfId="35644" xr:uid="{00000000-0005-0000-0000-0000838A0000}"/>
    <cellStyle name="20% - Accent1 4 2 4 2 2 6 3 3" xfId="35645" xr:uid="{00000000-0005-0000-0000-0000848A0000}"/>
    <cellStyle name="20% - Accent1 4 2 4 2 2 6 3 3 2" xfId="35646" xr:uid="{00000000-0005-0000-0000-0000858A0000}"/>
    <cellStyle name="20% - Accent1 4 2 4 2 2 6 3 4" xfId="35647" xr:uid="{00000000-0005-0000-0000-0000868A0000}"/>
    <cellStyle name="20% - Accent1 4 2 4 2 2 6 4" xfId="35648" xr:uid="{00000000-0005-0000-0000-0000878A0000}"/>
    <cellStyle name="20% - Accent1 4 2 4 2 2 6 4 2" xfId="35649" xr:uid="{00000000-0005-0000-0000-0000888A0000}"/>
    <cellStyle name="20% - Accent1 4 2 4 2 2 6 4 2 2" xfId="35650" xr:uid="{00000000-0005-0000-0000-0000898A0000}"/>
    <cellStyle name="20% - Accent1 4 2 4 2 2 6 4 2 2 2" xfId="35651" xr:uid="{00000000-0005-0000-0000-00008A8A0000}"/>
    <cellStyle name="20% - Accent1 4 2 4 2 2 6 4 2 3" xfId="35652" xr:uid="{00000000-0005-0000-0000-00008B8A0000}"/>
    <cellStyle name="20% - Accent1 4 2 4 2 2 6 4 3" xfId="35653" xr:uid="{00000000-0005-0000-0000-00008C8A0000}"/>
    <cellStyle name="20% - Accent1 4 2 4 2 2 6 4 3 2" xfId="35654" xr:uid="{00000000-0005-0000-0000-00008D8A0000}"/>
    <cellStyle name="20% - Accent1 4 2 4 2 2 6 4 4" xfId="35655" xr:uid="{00000000-0005-0000-0000-00008E8A0000}"/>
    <cellStyle name="20% - Accent1 4 2 4 2 2 6 5" xfId="35656" xr:uid="{00000000-0005-0000-0000-00008F8A0000}"/>
    <cellStyle name="20% - Accent1 4 2 4 2 2 6 5 2" xfId="35657" xr:uid="{00000000-0005-0000-0000-0000908A0000}"/>
    <cellStyle name="20% - Accent1 4 2 4 2 2 6 5 2 2" xfId="35658" xr:uid="{00000000-0005-0000-0000-0000918A0000}"/>
    <cellStyle name="20% - Accent1 4 2 4 2 2 6 5 3" xfId="35659" xr:uid="{00000000-0005-0000-0000-0000928A0000}"/>
    <cellStyle name="20% - Accent1 4 2 4 2 2 6 6" xfId="35660" xr:uid="{00000000-0005-0000-0000-0000938A0000}"/>
    <cellStyle name="20% - Accent1 4 2 4 2 2 6 6 2" xfId="35661" xr:uid="{00000000-0005-0000-0000-0000948A0000}"/>
    <cellStyle name="20% - Accent1 4 2 4 2 2 6 6 2 2" xfId="35662" xr:uid="{00000000-0005-0000-0000-0000958A0000}"/>
    <cellStyle name="20% - Accent1 4 2 4 2 2 6 6 3" xfId="35663" xr:uid="{00000000-0005-0000-0000-0000968A0000}"/>
    <cellStyle name="20% - Accent1 4 2 4 2 2 6 7" xfId="35664" xr:uid="{00000000-0005-0000-0000-0000978A0000}"/>
    <cellStyle name="20% - Accent1 4 2 4 2 2 6 7 2" xfId="35665" xr:uid="{00000000-0005-0000-0000-0000988A0000}"/>
    <cellStyle name="20% - Accent1 4 2 4 2 2 6 8" xfId="35666" xr:uid="{00000000-0005-0000-0000-0000998A0000}"/>
    <cellStyle name="20% - Accent1 4 2 4 2 2 6 8 2" xfId="35667" xr:uid="{00000000-0005-0000-0000-00009A8A0000}"/>
    <cellStyle name="20% - Accent1 4 2 4 2 2 6 9" xfId="35668" xr:uid="{00000000-0005-0000-0000-00009B8A0000}"/>
    <cellStyle name="20% - Accent1 4 2 4 2 2 7" xfId="35669" xr:uid="{00000000-0005-0000-0000-00009C8A0000}"/>
    <cellStyle name="20% - Accent1 4 2 4 2 2 7 2" xfId="35670" xr:uid="{00000000-0005-0000-0000-00009D8A0000}"/>
    <cellStyle name="20% - Accent1 4 2 4 2 2 7 2 2" xfId="35671" xr:uid="{00000000-0005-0000-0000-00009E8A0000}"/>
    <cellStyle name="20% - Accent1 4 2 4 2 2 7 2 2 2" xfId="35672" xr:uid="{00000000-0005-0000-0000-00009F8A0000}"/>
    <cellStyle name="20% - Accent1 4 2 4 2 2 7 2 3" xfId="35673" xr:uid="{00000000-0005-0000-0000-0000A08A0000}"/>
    <cellStyle name="20% - Accent1 4 2 4 2 2 7 3" xfId="35674" xr:uid="{00000000-0005-0000-0000-0000A18A0000}"/>
    <cellStyle name="20% - Accent1 4 2 4 2 2 7 3 2" xfId="35675" xr:uid="{00000000-0005-0000-0000-0000A28A0000}"/>
    <cellStyle name="20% - Accent1 4 2 4 2 2 7 4" xfId="35676" xr:uid="{00000000-0005-0000-0000-0000A38A0000}"/>
    <cellStyle name="20% - Accent1 4 2 4 2 2 8" xfId="35677" xr:uid="{00000000-0005-0000-0000-0000A48A0000}"/>
    <cellStyle name="20% - Accent1 4 2 4 2 2 8 2" xfId="35678" xr:uid="{00000000-0005-0000-0000-0000A58A0000}"/>
    <cellStyle name="20% - Accent1 4 2 4 2 2 8 2 2" xfId="35679" xr:uid="{00000000-0005-0000-0000-0000A68A0000}"/>
    <cellStyle name="20% - Accent1 4 2 4 2 2 8 2 2 2" xfId="35680" xr:uid="{00000000-0005-0000-0000-0000A78A0000}"/>
    <cellStyle name="20% - Accent1 4 2 4 2 2 8 2 3" xfId="35681" xr:uid="{00000000-0005-0000-0000-0000A88A0000}"/>
    <cellStyle name="20% - Accent1 4 2 4 2 2 8 3" xfId="35682" xr:uid="{00000000-0005-0000-0000-0000A98A0000}"/>
    <cellStyle name="20% - Accent1 4 2 4 2 2 8 3 2" xfId="35683" xr:uid="{00000000-0005-0000-0000-0000AA8A0000}"/>
    <cellStyle name="20% - Accent1 4 2 4 2 2 8 4" xfId="35684" xr:uid="{00000000-0005-0000-0000-0000AB8A0000}"/>
    <cellStyle name="20% - Accent1 4 2 4 2 2 9" xfId="35685" xr:uid="{00000000-0005-0000-0000-0000AC8A0000}"/>
    <cellStyle name="20% - Accent1 4 2 4 2 2 9 2" xfId="35686" xr:uid="{00000000-0005-0000-0000-0000AD8A0000}"/>
    <cellStyle name="20% - Accent1 4 2 4 2 2 9 2 2" xfId="35687" xr:uid="{00000000-0005-0000-0000-0000AE8A0000}"/>
    <cellStyle name="20% - Accent1 4 2 4 2 2 9 2 2 2" xfId="35688" xr:uid="{00000000-0005-0000-0000-0000AF8A0000}"/>
    <cellStyle name="20% - Accent1 4 2 4 2 2 9 2 3" xfId="35689" xr:uid="{00000000-0005-0000-0000-0000B08A0000}"/>
    <cellStyle name="20% - Accent1 4 2 4 2 2 9 3" xfId="35690" xr:uid="{00000000-0005-0000-0000-0000B18A0000}"/>
    <cellStyle name="20% - Accent1 4 2 4 2 2 9 3 2" xfId="35691" xr:uid="{00000000-0005-0000-0000-0000B28A0000}"/>
    <cellStyle name="20% - Accent1 4 2 4 2 2 9 4" xfId="35692" xr:uid="{00000000-0005-0000-0000-0000B38A0000}"/>
    <cellStyle name="20% - Accent1 4 2 4 2 3" xfId="35693" xr:uid="{00000000-0005-0000-0000-0000B48A0000}"/>
    <cellStyle name="20% - Accent1 4 2 4 2 3 10" xfId="35694" xr:uid="{00000000-0005-0000-0000-0000B58A0000}"/>
    <cellStyle name="20% - Accent1 4 2 4 2 3 10 2" xfId="35695" xr:uid="{00000000-0005-0000-0000-0000B68A0000}"/>
    <cellStyle name="20% - Accent1 4 2 4 2 3 11" xfId="35696" xr:uid="{00000000-0005-0000-0000-0000B78A0000}"/>
    <cellStyle name="20% - Accent1 4 2 4 2 3 2" xfId="35697" xr:uid="{00000000-0005-0000-0000-0000B88A0000}"/>
    <cellStyle name="20% - Accent1 4 2 4 2 3 2 2" xfId="35698" xr:uid="{00000000-0005-0000-0000-0000B98A0000}"/>
    <cellStyle name="20% - Accent1 4 2 4 2 3 2 2 2" xfId="35699" xr:uid="{00000000-0005-0000-0000-0000BA8A0000}"/>
    <cellStyle name="20% - Accent1 4 2 4 2 3 2 2 2 2" xfId="35700" xr:uid="{00000000-0005-0000-0000-0000BB8A0000}"/>
    <cellStyle name="20% - Accent1 4 2 4 2 3 2 2 2 2 2" xfId="35701" xr:uid="{00000000-0005-0000-0000-0000BC8A0000}"/>
    <cellStyle name="20% - Accent1 4 2 4 2 3 2 2 2 3" xfId="35702" xr:uid="{00000000-0005-0000-0000-0000BD8A0000}"/>
    <cellStyle name="20% - Accent1 4 2 4 2 3 2 2 3" xfId="35703" xr:uid="{00000000-0005-0000-0000-0000BE8A0000}"/>
    <cellStyle name="20% - Accent1 4 2 4 2 3 2 2 3 2" xfId="35704" xr:uid="{00000000-0005-0000-0000-0000BF8A0000}"/>
    <cellStyle name="20% - Accent1 4 2 4 2 3 2 2 4" xfId="35705" xr:uid="{00000000-0005-0000-0000-0000C08A0000}"/>
    <cellStyle name="20% - Accent1 4 2 4 2 3 2 3" xfId="35706" xr:uid="{00000000-0005-0000-0000-0000C18A0000}"/>
    <cellStyle name="20% - Accent1 4 2 4 2 3 2 3 2" xfId="35707" xr:uid="{00000000-0005-0000-0000-0000C28A0000}"/>
    <cellStyle name="20% - Accent1 4 2 4 2 3 2 3 2 2" xfId="35708" xr:uid="{00000000-0005-0000-0000-0000C38A0000}"/>
    <cellStyle name="20% - Accent1 4 2 4 2 3 2 3 2 2 2" xfId="35709" xr:uid="{00000000-0005-0000-0000-0000C48A0000}"/>
    <cellStyle name="20% - Accent1 4 2 4 2 3 2 3 2 3" xfId="35710" xr:uid="{00000000-0005-0000-0000-0000C58A0000}"/>
    <cellStyle name="20% - Accent1 4 2 4 2 3 2 3 3" xfId="35711" xr:uid="{00000000-0005-0000-0000-0000C68A0000}"/>
    <cellStyle name="20% - Accent1 4 2 4 2 3 2 3 3 2" xfId="35712" xr:uid="{00000000-0005-0000-0000-0000C78A0000}"/>
    <cellStyle name="20% - Accent1 4 2 4 2 3 2 3 4" xfId="35713" xr:uid="{00000000-0005-0000-0000-0000C88A0000}"/>
    <cellStyle name="20% - Accent1 4 2 4 2 3 2 4" xfId="35714" xr:uid="{00000000-0005-0000-0000-0000C98A0000}"/>
    <cellStyle name="20% - Accent1 4 2 4 2 3 2 4 2" xfId="35715" xr:uid="{00000000-0005-0000-0000-0000CA8A0000}"/>
    <cellStyle name="20% - Accent1 4 2 4 2 3 2 4 2 2" xfId="35716" xr:uid="{00000000-0005-0000-0000-0000CB8A0000}"/>
    <cellStyle name="20% - Accent1 4 2 4 2 3 2 4 2 2 2" xfId="35717" xr:uid="{00000000-0005-0000-0000-0000CC8A0000}"/>
    <cellStyle name="20% - Accent1 4 2 4 2 3 2 4 2 3" xfId="35718" xr:uid="{00000000-0005-0000-0000-0000CD8A0000}"/>
    <cellStyle name="20% - Accent1 4 2 4 2 3 2 4 3" xfId="35719" xr:uid="{00000000-0005-0000-0000-0000CE8A0000}"/>
    <cellStyle name="20% - Accent1 4 2 4 2 3 2 4 3 2" xfId="35720" xr:uid="{00000000-0005-0000-0000-0000CF8A0000}"/>
    <cellStyle name="20% - Accent1 4 2 4 2 3 2 4 4" xfId="35721" xr:uid="{00000000-0005-0000-0000-0000D08A0000}"/>
    <cellStyle name="20% - Accent1 4 2 4 2 3 2 5" xfId="35722" xr:uid="{00000000-0005-0000-0000-0000D18A0000}"/>
    <cellStyle name="20% - Accent1 4 2 4 2 3 2 5 2" xfId="35723" xr:uid="{00000000-0005-0000-0000-0000D28A0000}"/>
    <cellStyle name="20% - Accent1 4 2 4 2 3 2 5 2 2" xfId="35724" xr:uid="{00000000-0005-0000-0000-0000D38A0000}"/>
    <cellStyle name="20% - Accent1 4 2 4 2 3 2 5 3" xfId="35725" xr:uid="{00000000-0005-0000-0000-0000D48A0000}"/>
    <cellStyle name="20% - Accent1 4 2 4 2 3 2 6" xfId="35726" xr:uid="{00000000-0005-0000-0000-0000D58A0000}"/>
    <cellStyle name="20% - Accent1 4 2 4 2 3 2 6 2" xfId="35727" xr:uid="{00000000-0005-0000-0000-0000D68A0000}"/>
    <cellStyle name="20% - Accent1 4 2 4 2 3 2 6 2 2" xfId="35728" xr:uid="{00000000-0005-0000-0000-0000D78A0000}"/>
    <cellStyle name="20% - Accent1 4 2 4 2 3 2 6 3" xfId="35729" xr:uid="{00000000-0005-0000-0000-0000D88A0000}"/>
    <cellStyle name="20% - Accent1 4 2 4 2 3 2 7" xfId="35730" xr:uid="{00000000-0005-0000-0000-0000D98A0000}"/>
    <cellStyle name="20% - Accent1 4 2 4 2 3 2 7 2" xfId="35731" xr:uid="{00000000-0005-0000-0000-0000DA8A0000}"/>
    <cellStyle name="20% - Accent1 4 2 4 2 3 2 8" xfId="35732" xr:uid="{00000000-0005-0000-0000-0000DB8A0000}"/>
    <cellStyle name="20% - Accent1 4 2 4 2 3 2 8 2" xfId="35733" xr:uid="{00000000-0005-0000-0000-0000DC8A0000}"/>
    <cellStyle name="20% - Accent1 4 2 4 2 3 2 9" xfId="35734" xr:uid="{00000000-0005-0000-0000-0000DD8A0000}"/>
    <cellStyle name="20% - Accent1 4 2 4 2 3 3" xfId="35735" xr:uid="{00000000-0005-0000-0000-0000DE8A0000}"/>
    <cellStyle name="20% - Accent1 4 2 4 2 3 3 2" xfId="35736" xr:uid="{00000000-0005-0000-0000-0000DF8A0000}"/>
    <cellStyle name="20% - Accent1 4 2 4 2 3 3 2 2" xfId="35737" xr:uid="{00000000-0005-0000-0000-0000E08A0000}"/>
    <cellStyle name="20% - Accent1 4 2 4 2 3 3 2 2 2" xfId="35738" xr:uid="{00000000-0005-0000-0000-0000E18A0000}"/>
    <cellStyle name="20% - Accent1 4 2 4 2 3 3 2 2 2 2" xfId="35739" xr:uid="{00000000-0005-0000-0000-0000E28A0000}"/>
    <cellStyle name="20% - Accent1 4 2 4 2 3 3 2 2 3" xfId="35740" xr:uid="{00000000-0005-0000-0000-0000E38A0000}"/>
    <cellStyle name="20% - Accent1 4 2 4 2 3 3 2 3" xfId="35741" xr:uid="{00000000-0005-0000-0000-0000E48A0000}"/>
    <cellStyle name="20% - Accent1 4 2 4 2 3 3 2 3 2" xfId="35742" xr:uid="{00000000-0005-0000-0000-0000E58A0000}"/>
    <cellStyle name="20% - Accent1 4 2 4 2 3 3 2 4" xfId="35743" xr:uid="{00000000-0005-0000-0000-0000E68A0000}"/>
    <cellStyle name="20% - Accent1 4 2 4 2 3 3 3" xfId="35744" xr:uid="{00000000-0005-0000-0000-0000E78A0000}"/>
    <cellStyle name="20% - Accent1 4 2 4 2 3 3 3 2" xfId="35745" xr:uid="{00000000-0005-0000-0000-0000E88A0000}"/>
    <cellStyle name="20% - Accent1 4 2 4 2 3 3 3 2 2" xfId="35746" xr:uid="{00000000-0005-0000-0000-0000E98A0000}"/>
    <cellStyle name="20% - Accent1 4 2 4 2 3 3 3 2 2 2" xfId="35747" xr:uid="{00000000-0005-0000-0000-0000EA8A0000}"/>
    <cellStyle name="20% - Accent1 4 2 4 2 3 3 3 2 3" xfId="35748" xr:uid="{00000000-0005-0000-0000-0000EB8A0000}"/>
    <cellStyle name="20% - Accent1 4 2 4 2 3 3 3 3" xfId="35749" xr:uid="{00000000-0005-0000-0000-0000EC8A0000}"/>
    <cellStyle name="20% - Accent1 4 2 4 2 3 3 3 3 2" xfId="35750" xr:uid="{00000000-0005-0000-0000-0000ED8A0000}"/>
    <cellStyle name="20% - Accent1 4 2 4 2 3 3 3 4" xfId="35751" xr:uid="{00000000-0005-0000-0000-0000EE8A0000}"/>
    <cellStyle name="20% - Accent1 4 2 4 2 3 3 4" xfId="35752" xr:uid="{00000000-0005-0000-0000-0000EF8A0000}"/>
    <cellStyle name="20% - Accent1 4 2 4 2 3 3 4 2" xfId="35753" xr:uid="{00000000-0005-0000-0000-0000F08A0000}"/>
    <cellStyle name="20% - Accent1 4 2 4 2 3 3 4 2 2" xfId="35754" xr:uid="{00000000-0005-0000-0000-0000F18A0000}"/>
    <cellStyle name="20% - Accent1 4 2 4 2 3 3 4 2 2 2" xfId="35755" xr:uid="{00000000-0005-0000-0000-0000F28A0000}"/>
    <cellStyle name="20% - Accent1 4 2 4 2 3 3 4 2 3" xfId="35756" xr:uid="{00000000-0005-0000-0000-0000F38A0000}"/>
    <cellStyle name="20% - Accent1 4 2 4 2 3 3 4 3" xfId="35757" xr:uid="{00000000-0005-0000-0000-0000F48A0000}"/>
    <cellStyle name="20% - Accent1 4 2 4 2 3 3 4 3 2" xfId="35758" xr:uid="{00000000-0005-0000-0000-0000F58A0000}"/>
    <cellStyle name="20% - Accent1 4 2 4 2 3 3 4 4" xfId="35759" xr:uid="{00000000-0005-0000-0000-0000F68A0000}"/>
    <cellStyle name="20% - Accent1 4 2 4 2 3 3 5" xfId="35760" xr:uid="{00000000-0005-0000-0000-0000F78A0000}"/>
    <cellStyle name="20% - Accent1 4 2 4 2 3 3 5 2" xfId="35761" xr:uid="{00000000-0005-0000-0000-0000F88A0000}"/>
    <cellStyle name="20% - Accent1 4 2 4 2 3 3 5 2 2" xfId="35762" xr:uid="{00000000-0005-0000-0000-0000F98A0000}"/>
    <cellStyle name="20% - Accent1 4 2 4 2 3 3 5 3" xfId="35763" xr:uid="{00000000-0005-0000-0000-0000FA8A0000}"/>
    <cellStyle name="20% - Accent1 4 2 4 2 3 3 6" xfId="35764" xr:uid="{00000000-0005-0000-0000-0000FB8A0000}"/>
    <cellStyle name="20% - Accent1 4 2 4 2 3 3 6 2" xfId="35765" xr:uid="{00000000-0005-0000-0000-0000FC8A0000}"/>
    <cellStyle name="20% - Accent1 4 2 4 2 3 3 6 2 2" xfId="35766" xr:uid="{00000000-0005-0000-0000-0000FD8A0000}"/>
    <cellStyle name="20% - Accent1 4 2 4 2 3 3 6 3" xfId="35767" xr:uid="{00000000-0005-0000-0000-0000FE8A0000}"/>
    <cellStyle name="20% - Accent1 4 2 4 2 3 3 7" xfId="35768" xr:uid="{00000000-0005-0000-0000-0000FF8A0000}"/>
    <cellStyle name="20% - Accent1 4 2 4 2 3 3 7 2" xfId="35769" xr:uid="{00000000-0005-0000-0000-0000008B0000}"/>
    <cellStyle name="20% - Accent1 4 2 4 2 3 3 8" xfId="35770" xr:uid="{00000000-0005-0000-0000-0000018B0000}"/>
    <cellStyle name="20% - Accent1 4 2 4 2 3 3 8 2" xfId="35771" xr:uid="{00000000-0005-0000-0000-0000028B0000}"/>
    <cellStyle name="20% - Accent1 4 2 4 2 3 3 9" xfId="35772" xr:uid="{00000000-0005-0000-0000-0000038B0000}"/>
    <cellStyle name="20% - Accent1 4 2 4 2 3 4" xfId="35773" xr:uid="{00000000-0005-0000-0000-0000048B0000}"/>
    <cellStyle name="20% - Accent1 4 2 4 2 3 4 2" xfId="35774" xr:uid="{00000000-0005-0000-0000-0000058B0000}"/>
    <cellStyle name="20% - Accent1 4 2 4 2 3 4 2 2" xfId="35775" xr:uid="{00000000-0005-0000-0000-0000068B0000}"/>
    <cellStyle name="20% - Accent1 4 2 4 2 3 4 2 2 2" xfId="35776" xr:uid="{00000000-0005-0000-0000-0000078B0000}"/>
    <cellStyle name="20% - Accent1 4 2 4 2 3 4 2 3" xfId="35777" xr:uid="{00000000-0005-0000-0000-0000088B0000}"/>
    <cellStyle name="20% - Accent1 4 2 4 2 3 4 3" xfId="35778" xr:uid="{00000000-0005-0000-0000-0000098B0000}"/>
    <cellStyle name="20% - Accent1 4 2 4 2 3 4 3 2" xfId="35779" xr:uid="{00000000-0005-0000-0000-00000A8B0000}"/>
    <cellStyle name="20% - Accent1 4 2 4 2 3 4 4" xfId="35780" xr:uid="{00000000-0005-0000-0000-00000B8B0000}"/>
    <cellStyle name="20% - Accent1 4 2 4 2 3 5" xfId="35781" xr:uid="{00000000-0005-0000-0000-00000C8B0000}"/>
    <cellStyle name="20% - Accent1 4 2 4 2 3 5 2" xfId="35782" xr:uid="{00000000-0005-0000-0000-00000D8B0000}"/>
    <cellStyle name="20% - Accent1 4 2 4 2 3 5 2 2" xfId="35783" xr:uid="{00000000-0005-0000-0000-00000E8B0000}"/>
    <cellStyle name="20% - Accent1 4 2 4 2 3 5 2 2 2" xfId="35784" xr:uid="{00000000-0005-0000-0000-00000F8B0000}"/>
    <cellStyle name="20% - Accent1 4 2 4 2 3 5 2 3" xfId="35785" xr:uid="{00000000-0005-0000-0000-0000108B0000}"/>
    <cellStyle name="20% - Accent1 4 2 4 2 3 5 3" xfId="35786" xr:uid="{00000000-0005-0000-0000-0000118B0000}"/>
    <cellStyle name="20% - Accent1 4 2 4 2 3 5 3 2" xfId="35787" xr:uid="{00000000-0005-0000-0000-0000128B0000}"/>
    <cellStyle name="20% - Accent1 4 2 4 2 3 5 4" xfId="35788" xr:uid="{00000000-0005-0000-0000-0000138B0000}"/>
    <cellStyle name="20% - Accent1 4 2 4 2 3 6" xfId="35789" xr:uid="{00000000-0005-0000-0000-0000148B0000}"/>
    <cellStyle name="20% - Accent1 4 2 4 2 3 6 2" xfId="35790" xr:uid="{00000000-0005-0000-0000-0000158B0000}"/>
    <cellStyle name="20% - Accent1 4 2 4 2 3 6 2 2" xfId="35791" xr:uid="{00000000-0005-0000-0000-0000168B0000}"/>
    <cellStyle name="20% - Accent1 4 2 4 2 3 6 2 2 2" xfId="35792" xr:uid="{00000000-0005-0000-0000-0000178B0000}"/>
    <cellStyle name="20% - Accent1 4 2 4 2 3 6 2 3" xfId="35793" xr:uid="{00000000-0005-0000-0000-0000188B0000}"/>
    <cellStyle name="20% - Accent1 4 2 4 2 3 6 3" xfId="35794" xr:uid="{00000000-0005-0000-0000-0000198B0000}"/>
    <cellStyle name="20% - Accent1 4 2 4 2 3 6 3 2" xfId="35795" xr:uid="{00000000-0005-0000-0000-00001A8B0000}"/>
    <cellStyle name="20% - Accent1 4 2 4 2 3 6 4" xfId="35796" xr:uid="{00000000-0005-0000-0000-00001B8B0000}"/>
    <cellStyle name="20% - Accent1 4 2 4 2 3 7" xfId="35797" xr:uid="{00000000-0005-0000-0000-00001C8B0000}"/>
    <cellStyle name="20% - Accent1 4 2 4 2 3 7 2" xfId="35798" xr:uid="{00000000-0005-0000-0000-00001D8B0000}"/>
    <cellStyle name="20% - Accent1 4 2 4 2 3 7 2 2" xfId="35799" xr:uid="{00000000-0005-0000-0000-00001E8B0000}"/>
    <cellStyle name="20% - Accent1 4 2 4 2 3 7 3" xfId="35800" xr:uid="{00000000-0005-0000-0000-00001F8B0000}"/>
    <cellStyle name="20% - Accent1 4 2 4 2 3 8" xfId="35801" xr:uid="{00000000-0005-0000-0000-0000208B0000}"/>
    <cellStyle name="20% - Accent1 4 2 4 2 3 8 2" xfId="35802" xr:uid="{00000000-0005-0000-0000-0000218B0000}"/>
    <cellStyle name="20% - Accent1 4 2 4 2 3 8 2 2" xfId="35803" xr:uid="{00000000-0005-0000-0000-0000228B0000}"/>
    <cellStyle name="20% - Accent1 4 2 4 2 3 8 3" xfId="35804" xr:uid="{00000000-0005-0000-0000-0000238B0000}"/>
    <cellStyle name="20% - Accent1 4 2 4 2 3 9" xfId="35805" xr:uid="{00000000-0005-0000-0000-0000248B0000}"/>
    <cellStyle name="20% - Accent1 4 2 4 2 3 9 2" xfId="35806" xr:uid="{00000000-0005-0000-0000-0000258B0000}"/>
    <cellStyle name="20% - Accent1 4 2 4 2 4" xfId="35807" xr:uid="{00000000-0005-0000-0000-0000268B0000}"/>
    <cellStyle name="20% - Accent1 4 2 4 2 4 10" xfId="35808" xr:uid="{00000000-0005-0000-0000-0000278B0000}"/>
    <cellStyle name="20% - Accent1 4 2 4 2 4 10 2" xfId="35809" xr:uid="{00000000-0005-0000-0000-0000288B0000}"/>
    <cellStyle name="20% - Accent1 4 2 4 2 4 11" xfId="35810" xr:uid="{00000000-0005-0000-0000-0000298B0000}"/>
    <cellStyle name="20% - Accent1 4 2 4 2 4 2" xfId="35811" xr:uid="{00000000-0005-0000-0000-00002A8B0000}"/>
    <cellStyle name="20% - Accent1 4 2 4 2 4 2 2" xfId="35812" xr:uid="{00000000-0005-0000-0000-00002B8B0000}"/>
    <cellStyle name="20% - Accent1 4 2 4 2 4 2 2 2" xfId="35813" xr:uid="{00000000-0005-0000-0000-00002C8B0000}"/>
    <cellStyle name="20% - Accent1 4 2 4 2 4 2 2 2 2" xfId="35814" xr:uid="{00000000-0005-0000-0000-00002D8B0000}"/>
    <cellStyle name="20% - Accent1 4 2 4 2 4 2 2 2 2 2" xfId="35815" xr:uid="{00000000-0005-0000-0000-00002E8B0000}"/>
    <cellStyle name="20% - Accent1 4 2 4 2 4 2 2 2 3" xfId="35816" xr:uid="{00000000-0005-0000-0000-00002F8B0000}"/>
    <cellStyle name="20% - Accent1 4 2 4 2 4 2 2 3" xfId="35817" xr:uid="{00000000-0005-0000-0000-0000308B0000}"/>
    <cellStyle name="20% - Accent1 4 2 4 2 4 2 2 3 2" xfId="35818" xr:uid="{00000000-0005-0000-0000-0000318B0000}"/>
    <cellStyle name="20% - Accent1 4 2 4 2 4 2 2 4" xfId="35819" xr:uid="{00000000-0005-0000-0000-0000328B0000}"/>
    <cellStyle name="20% - Accent1 4 2 4 2 4 2 3" xfId="35820" xr:uid="{00000000-0005-0000-0000-0000338B0000}"/>
    <cellStyle name="20% - Accent1 4 2 4 2 4 2 3 2" xfId="35821" xr:uid="{00000000-0005-0000-0000-0000348B0000}"/>
    <cellStyle name="20% - Accent1 4 2 4 2 4 2 3 2 2" xfId="35822" xr:uid="{00000000-0005-0000-0000-0000358B0000}"/>
    <cellStyle name="20% - Accent1 4 2 4 2 4 2 3 2 2 2" xfId="35823" xr:uid="{00000000-0005-0000-0000-0000368B0000}"/>
    <cellStyle name="20% - Accent1 4 2 4 2 4 2 3 2 3" xfId="35824" xr:uid="{00000000-0005-0000-0000-0000378B0000}"/>
    <cellStyle name="20% - Accent1 4 2 4 2 4 2 3 3" xfId="35825" xr:uid="{00000000-0005-0000-0000-0000388B0000}"/>
    <cellStyle name="20% - Accent1 4 2 4 2 4 2 3 3 2" xfId="35826" xr:uid="{00000000-0005-0000-0000-0000398B0000}"/>
    <cellStyle name="20% - Accent1 4 2 4 2 4 2 3 4" xfId="35827" xr:uid="{00000000-0005-0000-0000-00003A8B0000}"/>
    <cellStyle name="20% - Accent1 4 2 4 2 4 2 4" xfId="35828" xr:uid="{00000000-0005-0000-0000-00003B8B0000}"/>
    <cellStyle name="20% - Accent1 4 2 4 2 4 2 4 2" xfId="35829" xr:uid="{00000000-0005-0000-0000-00003C8B0000}"/>
    <cellStyle name="20% - Accent1 4 2 4 2 4 2 4 2 2" xfId="35830" xr:uid="{00000000-0005-0000-0000-00003D8B0000}"/>
    <cellStyle name="20% - Accent1 4 2 4 2 4 2 4 2 2 2" xfId="35831" xr:uid="{00000000-0005-0000-0000-00003E8B0000}"/>
    <cellStyle name="20% - Accent1 4 2 4 2 4 2 4 2 3" xfId="35832" xr:uid="{00000000-0005-0000-0000-00003F8B0000}"/>
    <cellStyle name="20% - Accent1 4 2 4 2 4 2 4 3" xfId="35833" xr:uid="{00000000-0005-0000-0000-0000408B0000}"/>
    <cellStyle name="20% - Accent1 4 2 4 2 4 2 4 3 2" xfId="35834" xr:uid="{00000000-0005-0000-0000-0000418B0000}"/>
    <cellStyle name="20% - Accent1 4 2 4 2 4 2 4 4" xfId="35835" xr:uid="{00000000-0005-0000-0000-0000428B0000}"/>
    <cellStyle name="20% - Accent1 4 2 4 2 4 2 5" xfId="35836" xr:uid="{00000000-0005-0000-0000-0000438B0000}"/>
    <cellStyle name="20% - Accent1 4 2 4 2 4 2 5 2" xfId="35837" xr:uid="{00000000-0005-0000-0000-0000448B0000}"/>
    <cellStyle name="20% - Accent1 4 2 4 2 4 2 5 2 2" xfId="35838" xr:uid="{00000000-0005-0000-0000-0000458B0000}"/>
    <cellStyle name="20% - Accent1 4 2 4 2 4 2 5 3" xfId="35839" xr:uid="{00000000-0005-0000-0000-0000468B0000}"/>
    <cellStyle name="20% - Accent1 4 2 4 2 4 2 6" xfId="35840" xr:uid="{00000000-0005-0000-0000-0000478B0000}"/>
    <cellStyle name="20% - Accent1 4 2 4 2 4 2 6 2" xfId="35841" xr:uid="{00000000-0005-0000-0000-0000488B0000}"/>
    <cellStyle name="20% - Accent1 4 2 4 2 4 2 6 2 2" xfId="35842" xr:uid="{00000000-0005-0000-0000-0000498B0000}"/>
    <cellStyle name="20% - Accent1 4 2 4 2 4 2 6 3" xfId="35843" xr:uid="{00000000-0005-0000-0000-00004A8B0000}"/>
    <cellStyle name="20% - Accent1 4 2 4 2 4 2 7" xfId="35844" xr:uid="{00000000-0005-0000-0000-00004B8B0000}"/>
    <cellStyle name="20% - Accent1 4 2 4 2 4 2 7 2" xfId="35845" xr:uid="{00000000-0005-0000-0000-00004C8B0000}"/>
    <cellStyle name="20% - Accent1 4 2 4 2 4 2 8" xfId="35846" xr:uid="{00000000-0005-0000-0000-00004D8B0000}"/>
    <cellStyle name="20% - Accent1 4 2 4 2 4 2 8 2" xfId="35847" xr:uid="{00000000-0005-0000-0000-00004E8B0000}"/>
    <cellStyle name="20% - Accent1 4 2 4 2 4 2 9" xfId="35848" xr:uid="{00000000-0005-0000-0000-00004F8B0000}"/>
    <cellStyle name="20% - Accent1 4 2 4 2 4 3" xfId="35849" xr:uid="{00000000-0005-0000-0000-0000508B0000}"/>
    <cellStyle name="20% - Accent1 4 2 4 2 4 3 2" xfId="35850" xr:uid="{00000000-0005-0000-0000-0000518B0000}"/>
    <cellStyle name="20% - Accent1 4 2 4 2 4 3 2 2" xfId="35851" xr:uid="{00000000-0005-0000-0000-0000528B0000}"/>
    <cellStyle name="20% - Accent1 4 2 4 2 4 3 2 2 2" xfId="35852" xr:uid="{00000000-0005-0000-0000-0000538B0000}"/>
    <cellStyle name="20% - Accent1 4 2 4 2 4 3 2 2 2 2" xfId="35853" xr:uid="{00000000-0005-0000-0000-0000548B0000}"/>
    <cellStyle name="20% - Accent1 4 2 4 2 4 3 2 2 3" xfId="35854" xr:uid="{00000000-0005-0000-0000-0000558B0000}"/>
    <cellStyle name="20% - Accent1 4 2 4 2 4 3 2 3" xfId="35855" xr:uid="{00000000-0005-0000-0000-0000568B0000}"/>
    <cellStyle name="20% - Accent1 4 2 4 2 4 3 2 3 2" xfId="35856" xr:uid="{00000000-0005-0000-0000-0000578B0000}"/>
    <cellStyle name="20% - Accent1 4 2 4 2 4 3 2 4" xfId="35857" xr:uid="{00000000-0005-0000-0000-0000588B0000}"/>
    <cellStyle name="20% - Accent1 4 2 4 2 4 3 3" xfId="35858" xr:uid="{00000000-0005-0000-0000-0000598B0000}"/>
    <cellStyle name="20% - Accent1 4 2 4 2 4 3 3 2" xfId="35859" xr:uid="{00000000-0005-0000-0000-00005A8B0000}"/>
    <cellStyle name="20% - Accent1 4 2 4 2 4 3 3 2 2" xfId="35860" xr:uid="{00000000-0005-0000-0000-00005B8B0000}"/>
    <cellStyle name="20% - Accent1 4 2 4 2 4 3 3 2 2 2" xfId="35861" xr:uid="{00000000-0005-0000-0000-00005C8B0000}"/>
    <cellStyle name="20% - Accent1 4 2 4 2 4 3 3 2 3" xfId="35862" xr:uid="{00000000-0005-0000-0000-00005D8B0000}"/>
    <cellStyle name="20% - Accent1 4 2 4 2 4 3 3 3" xfId="35863" xr:uid="{00000000-0005-0000-0000-00005E8B0000}"/>
    <cellStyle name="20% - Accent1 4 2 4 2 4 3 3 3 2" xfId="35864" xr:uid="{00000000-0005-0000-0000-00005F8B0000}"/>
    <cellStyle name="20% - Accent1 4 2 4 2 4 3 3 4" xfId="35865" xr:uid="{00000000-0005-0000-0000-0000608B0000}"/>
    <cellStyle name="20% - Accent1 4 2 4 2 4 3 4" xfId="35866" xr:uid="{00000000-0005-0000-0000-0000618B0000}"/>
    <cellStyle name="20% - Accent1 4 2 4 2 4 3 4 2" xfId="35867" xr:uid="{00000000-0005-0000-0000-0000628B0000}"/>
    <cellStyle name="20% - Accent1 4 2 4 2 4 3 4 2 2" xfId="35868" xr:uid="{00000000-0005-0000-0000-0000638B0000}"/>
    <cellStyle name="20% - Accent1 4 2 4 2 4 3 4 2 2 2" xfId="35869" xr:uid="{00000000-0005-0000-0000-0000648B0000}"/>
    <cellStyle name="20% - Accent1 4 2 4 2 4 3 4 2 3" xfId="35870" xr:uid="{00000000-0005-0000-0000-0000658B0000}"/>
    <cellStyle name="20% - Accent1 4 2 4 2 4 3 4 3" xfId="35871" xr:uid="{00000000-0005-0000-0000-0000668B0000}"/>
    <cellStyle name="20% - Accent1 4 2 4 2 4 3 4 3 2" xfId="35872" xr:uid="{00000000-0005-0000-0000-0000678B0000}"/>
    <cellStyle name="20% - Accent1 4 2 4 2 4 3 4 4" xfId="35873" xr:uid="{00000000-0005-0000-0000-0000688B0000}"/>
    <cellStyle name="20% - Accent1 4 2 4 2 4 3 5" xfId="35874" xr:uid="{00000000-0005-0000-0000-0000698B0000}"/>
    <cellStyle name="20% - Accent1 4 2 4 2 4 3 5 2" xfId="35875" xr:uid="{00000000-0005-0000-0000-00006A8B0000}"/>
    <cellStyle name="20% - Accent1 4 2 4 2 4 3 5 2 2" xfId="35876" xr:uid="{00000000-0005-0000-0000-00006B8B0000}"/>
    <cellStyle name="20% - Accent1 4 2 4 2 4 3 5 3" xfId="35877" xr:uid="{00000000-0005-0000-0000-00006C8B0000}"/>
    <cellStyle name="20% - Accent1 4 2 4 2 4 3 6" xfId="35878" xr:uid="{00000000-0005-0000-0000-00006D8B0000}"/>
    <cellStyle name="20% - Accent1 4 2 4 2 4 3 6 2" xfId="35879" xr:uid="{00000000-0005-0000-0000-00006E8B0000}"/>
    <cellStyle name="20% - Accent1 4 2 4 2 4 3 6 2 2" xfId="35880" xr:uid="{00000000-0005-0000-0000-00006F8B0000}"/>
    <cellStyle name="20% - Accent1 4 2 4 2 4 3 6 3" xfId="35881" xr:uid="{00000000-0005-0000-0000-0000708B0000}"/>
    <cellStyle name="20% - Accent1 4 2 4 2 4 3 7" xfId="35882" xr:uid="{00000000-0005-0000-0000-0000718B0000}"/>
    <cellStyle name="20% - Accent1 4 2 4 2 4 3 7 2" xfId="35883" xr:uid="{00000000-0005-0000-0000-0000728B0000}"/>
    <cellStyle name="20% - Accent1 4 2 4 2 4 3 8" xfId="35884" xr:uid="{00000000-0005-0000-0000-0000738B0000}"/>
    <cellStyle name="20% - Accent1 4 2 4 2 4 3 8 2" xfId="35885" xr:uid="{00000000-0005-0000-0000-0000748B0000}"/>
    <cellStyle name="20% - Accent1 4 2 4 2 4 3 9" xfId="35886" xr:uid="{00000000-0005-0000-0000-0000758B0000}"/>
    <cellStyle name="20% - Accent1 4 2 4 2 4 4" xfId="35887" xr:uid="{00000000-0005-0000-0000-0000768B0000}"/>
    <cellStyle name="20% - Accent1 4 2 4 2 4 4 2" xfId="35888" xr:uid="{00000000-0005-0000-0000-0000778B0000}"/>
    <cellStyle name="20% - Accent1 4 2 4 2 4 4 2 2" xfId="35889" xr:uid="{00000000-0005-0000-0000-0000788B0000}"/>
    <cellStyle name="20% - Accent1 4 2 4 2 4 4 2 2 2" xfId="35890" xr:uid="{00000000-0005-0000-0000-0000798B0000}"/>
    <cellStyle name="20% - Accent1 4 2 4 2 4 4 2 3" xfId="35891" xr:uid="{00000000-0005-0000-0000-00007A8B0000}"/>
    <cellStyle name="20% - Accent1 4 2 4 2 4 4 3" xfId="35892" xr:uid="{00000000-0005-0000-0000-00007B8B0000}"/>
    <cellStyle name="20% - Accent1 4 2 4 2 4 4 3 2" xfId="35893" xr:uid="{00000000-0005-0000-0000-00007C8B0000}"/>
    <cellStyle name="20% - Accent1 4 2 4 2 4 4 4" xfId="35894" xr:uid="{00000000-0005-0000-0000-00007D8B0000}"/>
    <cellStyle name="20% - Accent1 4 2 4 2 4 5" xfId="35895" xr:uid="{00000000-0005-0000-0000-00007E8B0000}"/>
    <cellStyle name="20% - Accent1 4 2 4 2 4 5 2" xfId="35896" xr:uid="{00000000-0005-0000-0000-00007F8B0000}"/>
    <cellStyle name="20% - Accent1 4 2 4 2 4 5 2 2" xfId="35897" xr:uid="{00000000-0005-0000-0000-0000808B0000}"/>
    <cellStyle name="20% - Accent1 4 2 4 2 4 5 2 2 2" xfId="35898" xr:uid="{00000000-0005-0000-0000-0000818B0000}"/>
    <cellStyle name="20% - Accent1 4 2 4 2 4 5 2 3" xfId="35899" xr:uid="{00000000-0005-0000-0000-0000828B0000}"/>
    <cellStyle name="20% - Accent1 4 2 4 2 4 5 3" xfId="35900" xr:uid="{00000000-0005-0000-0000-0000838B0000}"/>
    <cellStyle name="20% - Accent1 4 2 4 2 4 5 3 2" xfId="35901" xr:uid="{00000000-0005-0000-0000-0000848B0000}"/>
    <cellStyle name="20% - Accent1 4 2 4 2 4 5 4" xfId="35902" xr:uid="{00000000-0005-0000-0000-0000858B0000}"/>
    <cellStyle name="20% - Accent1 4 2 4 2 4 6" xfId="35903" xr:uid="{00000000-0005-0000-0000-0000868B0000}"/>
    <cellStyle name="20% - Accent1 4 2 4 2 4 6 2" xfId="35904" xr:uid="{00000000-0005-0000-0000-0000878B0000}"/>
    <cellStyle name="20% - Accent1 4 2 4 2 4 6 2 2" xfId="35905" xr:uid="{00000000-0005-0000-0000-0000888B0000}"/>
    <cellStyle name="20% - Accent1 4 2 4 2 4 6 2 2 2" xfId="35906" xr:uid="{00000000-0005-0000-0000-0000898B0000}"/>
    <cellStyle name="20% - Accent1 4 2 4 2 4 6 2 3" xfId="35907" xr:uid="{00000000-0005-0000-0000-00008A8B0000}"/>
    <cellStyle name="20% - Accent1 4 2 4 2 4 6 3" xfId="35908" xr:uid="{00000000-0005-0000-0000-00008B8B0000}"/>
    <cellStyle name="20% - Accent1 4 2 4 2 4 6 3 2" xfId="35909" xr:uid="{00000000-0005-0000-0000-00008C8B0000}"/>
    <cellStyle name="20% - Accent1 4 2 4 2 4 6 4" xfId="35910" xr:uid="{00000000-0005-0000-0000-00008D8B0000}"/>
    <cellStyle name="20% - Accent1 4 2 4 2 4 7" xfId="35911" xr:uid="{00000000-0005-0000-0000-00008E8B0000}"/>
    <cellStyle name="20% - Accent1 4 2 4 2 4 7 2" xfId="35912" xr:uid="{00000000-0005-0000-0000-00008F8B0000}"/>
    <cellStyle name="20% - Accent1 4 2 4 2 4 7 2 2" xfId="35913" xr:uid="{00000000-0005-0000-0000-0000908B0000}"/>
    <cellStyle name="20% - Accent1 4 2 4 2 4 7 3" xfId="35914" xr:uid="{00000000-0005-0000-0000-0000918B0000}"/>
    <cellStyle name="20% - Accent1 4 2 4 2 4 8" xfId="35915" xr:uid="{00000000-0005-0000-0000-0000928B0000}"/>
    <cellStyle name="20% - Accent1 4 2 4 2 4 8 2" xfId="35916" xr:uid="{00000000-0005-0000-0000-0000938B0000}"/>
    <cellStyle name="20% - Accent1 4 2 4 2 4 8 2 2" xfId="35917" xr:uid="{00000000-0005-0000-0000-0000948B0000}"/>
    <cellStyle name="20% - Accent1 4 2 4 2 4 8 3" xfId="35918" xr:uid="{00000000-0005-0000-0000-0000958B0000}"/>
    <cellStyle name="20% - Accent1 4 2 4 2 4 9" xfId="35919" xr:uid="{00000000-0005-0000-0000-0000968B0000}"/>
    <cellStyle name="20% - Accent1 4 2 4 2 4 9 2" xfId="35920" xr:uid="{00000000-0005-0000-0000-0000978B0000}"/>
    <cellStyle name="20% - Accent1 4 2 4 2 5" xfId="35921" xr:uid="{00000000-0005-0000-0000-0000988B0000}"/>
    <cellStyle name="20% - Accent1 4 2 4 2 5 10" xfId="35922" xr:uid="{00000000-0005-0000-0000-0000998B0000}"/>
    <cellStyle name="20% - Accent1 4 2 4 2 5 10 2" xfId="35923" xr:uid="{00000000-0005-0000-0000-00009A8B0000}"/>
    <cellStyle name="20% - Accent1 4 2 4 2 5 11" xfId="35924" xr:uid="{00000000-0005-0000-0000-00009B8B0000}"/>
    <cellStyle name="20% - Accent1 4 2 4 2 5 2" xfId="35925" xr:uid="{00000000-0005-0000-0000-00009C8B0000}"/>
    <cellStyle name="20% - Accent1 4 2 4 2 5 2 2" xfId="35926" xr:uid="{00000000-0005-0000-0000-00009D8B0000}"/>
    <cellStyle name="20% - Accent1 4 2 4 2 5 2 2 2" xfId="35927" xr:uid="{00000000-0005-0000-0000-00009E8B0000}"/>
    <cellStyle name="20% - Accent1 4 2 4 2 5 2 2 2 2" xfId="35928" xr:uid="{00000000-0005-0000-0000-00009F8B0000}"/>
    <cellStyle name="20% - Accent1 4 2 4 2 5 2 2 2 2 2" xfId="35929" xr:uid="{00000000-0005-0000-0000-0000A08B0000}"/>
    <cellStyle name="20% - Accent1 4 2 4 2 5 2 2 2 3" xfId="35930" xr:uid="{00000000-0005-0000-0000-0000A18B0000}"/>
    <cellStyle name="20% - Accent1 4 2 4 2 5 2 2 3" xfId="35931" xr:uid="{00000000-0005-0000-0000-0000A28B0000}"/>
    <cellStyle name="20% - Accent1 4 2 4 2 5 2 2 3 2" xfId="35932" xr:uid="{00000000-0005-0000-0000-0000A38B0000}"/>
    <cellStyle name="20% - Accent1 4 2 4 2 5 2 2 4" xfId="35933" xr:uid="{00000000-0005-0000-0000-0000A48B0000}"/>
    <cellStyle name="20% - Accent1 4 2 4 2 5 2 3" xfId="35934" xr:uid="{00000000-0005-0000-0000-0000A58B0000}"/>
    <cellStyle name="20% - Accent1 4 2 4 2 5 2 3 2" xfId="35935" xr:uid="{00000000-0005-0000-0000-0000A68B0000}"/>
    <cellStyle name="20% - Accent1 4 2 4 2 5 2 3 2 2" xfId="35936" xr:uid="{00000000-0005-0000-0000-0000A78B0000}"/>
    <cellStyle name="20% - Accent1 4 2 4 2 5 2 3 2 2 2" xfId="35937" xr:uid="{00000000-0005-0000-0000-0000A88B0000}"/>
    <cellStyle name="20% - Accent1 4 2 4 2 5 2 3 2 3" xfId="35938" xr:uid="{00000000-0005-0000-0000-0000A98B0000}"/>
    <cellStyle name="20% - Accent1 4 2 4 2 5 2 3 3" xfId="35939" xr:uid="{00000000-0005-0000-0000-0000AA8B0000}"/>
    <cellStyle name="20% - Accent1 4 2 4 2 5 2 3 3 2" xfId="35940" xr:uid="{00000000-0005-0000-0000-0000AB8B0000}"/>
    <cellStyle name="20% - Accent1 4 2 4 2 5 2 3 4" xfId="35941" xr:uid="{00000000-0005-0000-0000-0000AC8B0000}"/>
    <cellStyle name="20% - Accent1 4 2 4 2 5 2 4" xfId="35942" xr:uid="{00000000-0005-0000-0000-0000AD8B0000}"/>
    <cellStyle name="20% - Accent1 4 2 4 2 5 2 4 2" xfId="35943" xr:uid="{00000000-0005-0000-0000-0000AE8B0000}"/>
    <cellStyle name="20% - Accent1 4 2 4 2 5 2 4 2 2" xfId="35944" xr:uid="{00000000-0005-0000-0000-0000AF8B0000}"/>
    <cellStyle name="20% - Accent1 4 2 4 2 5 2 4 2 2 2" xfId="35945" xr:uid="{00000000-0005-0000-0000-0000B08B0000}"/>
    <cellStyle name="20% - Accent1 4 2 4 2 5 2 4 2 3" xfId="35946" xr:uid="{00000000-0005-0000-0000-0000B18B0000}"/>
    <cellStyle name="20% - Accent1 4 2 4 2 5 2 4 3" xfId="35947" xr:uid="{00000000-0005-0000-0000-0000B28B0000}"/>
    <cellStyle name="20% - Accent1 4 2 4 2 5 2 4 3 2" xfId="35948" xr:uid="{00000000-0005-0000-0000-0000B38B0000}"/>
    <cellStyle name="20% - Accent1 4 2 4 2 5 2 4 4" xfId="35949" xr:uid="{00000000-0005-0000-0000-0000B48B0000}"/>
    <cellStyle name="20% - Accent1 4 2 4 2 5 2 5" xfId="35950" xr:uid="{00000000-0005-0000-0000-0000B58B0000}"/>
    <cellStyle name="20% - Accent1 4 2 4 2 5 2 5 2" xfId="35951" xr:uid="{00000000-0005-0000-0000-0000B68B0000}"/>
    <cellStyle name="20% - Accent1 4 2 4 2 5 2 5 2 2" xfId="35952" xr:uid="{00000000-0005-0000-0000-0000B78B0000}"/>
    <cellStyle name="20% - Accent1 4 2 4 2 5 2 5 3" xfId="35953" xr:uid="{00000000-0005-0000-0000-0000B88B0000}"/>
    <cellStyle name="20% - Accent1 4 2 4 2 5 2 6" xfId="35954" xr:uid="{00000000-0005-0000-0000-0000B98B0000}"/>
    <cellStyle name="20% - Accent1 4 2 4 2 5 2 6 2" xfId="35955" xr:uid="{00000000-0005-0000-0000-0000BA8B0000}"/>
    <cellStyle name="20% - Accent1 4 2 4 2 5 2 6 2 2" xfId="35956" xr:uid="{00000000-0005-0000-0000-0000BB8B0000}"/>
    <cellStyle name="20% - Accent1 4 2 4 2 5 2 6 3" xfId="35957" xr:uid="{00000000-0005-0000-0000-0000BC8B0000}"/>
    <cellStyle name="20% - Accent1 4 2 4 2 5 2 7" xfId="35958" xr:uid="{00000000-0005-0000-0000-0000BD8B0000}"/>
    <cellStyle name="20% - Accent1 4 2 4 2 5 2 7 2" xfId="35959" xr:uid="{00000000-0005-0000-0000-0000BE8B0000}"/>
    <cellStyle name="20% - Accent1 4 2 4 2 5 2 8" xfId="35960" xr:uid="{00000000-0005-0000-0000-0000BF8B0000}"/>
    <cellStyle name="20% - Accent1 4 2 4 2 5 2 8 2" xfId="35961" xr:uid="{00000000-0005-0000-0000-0000C08B0000}"/>
    <cellStyle name="20% - Accent1 4 2 4 2 5 2 9" xfId="35962" xr:uid="{00000000-0005-0000-0000-0000C18B0000}"/>
    <cellStyle name="20% - Accent1 4 2 4 2 5 3" xfId="35963" xr:uid="{00000000-0005-0000-0000-0000C28B0000}"/>
    <cellStyle name="20% - Accent1 4 2 4 2 5 3 2" xfId="35964" xr:uid="{00000000-0005-0000-0000-0000C38B0000}"/>
    <cellStyle name="20% - Accent1 4 2 4 2 5 3 2 2" xfId="35965" xr:uid="{00000000-0005-0000-0000-0000C48B0000}"/>
    <cellStyle name="20% - Accent1 4 2 4 2 5 3 2 2 2" xfId="35966" xr:uid="{00000000-0005-0000-0000-0000C58B0000}"/>
    <cellStyle name="20% - Accent1 4 2 4 2 5 3 2 2 2 2" xfId="35967" xr:uid="{00000000-0005-0000-0000-0000C68B0000}"/>
    <cellStyle name="20% - Accent1 4 2 4 2 5 3 2 2 3" xfId="35968" xr:uid="{00000000-0005-0000-0000-0000C78B0000}"/>
    <cellStyle name="20% - Accent1 4 2 4 2 5 3 2 3" xfId="35969" xr:uid="{00000000-0005-0000-0000-0000C88B0000}"/>
    <cellStyle name="20% - Accent1 4 2 4 2 5 3 2 3 2" xfId="35970" xr:uid="{00000000-0005-0000-0000-0000C98B0000}"/>
    <cellStyle name="20% - Accent1 4 2 4 2 5 3 2 4" xfId="35971" xr:uid="{00000000-0005-0000-0000-0000CA8B0000}"/>
    <cellStyle name="20% - Accent1 4 2 4 2 5 3 3" xfId="35972" xr:uid="{00000000-0005-0000-0000-0000CB8B0000}"/>
    <cellStyle name="20% - Accent1 4 2 4 2 5 3 3 2" xfId="35973" xr:uid="{00000000-0005-0000-0000-0000CC8B0000}"/>
    <cellStyle name="20% - Accent1 4 2 4 2 5 3 3 2 2" xfId="35974" xr:uid="{00000000-0005-0000-0000-0000CD8B0000}"/>
    <cellStyle name="20% - Accent1 4 2 4 2 5 3 3 2 2 2" xfId="35975" xr:uid="{00000000-0005-0000-0000-0000CE8B0000}"/>
    <cellStyle name="20% - Accent1 4 2 4 2 5 3 3 2 3" xfId="35976" xr:uid="{00000000-0005-0000-0000-0000CF8B0000}"/>
    <cellStyle name="20% - Accent1 4 2 4 2 5 3 3 3" xfId="35977" xr:uid="{00000000-0005-0000-0000-0000D08B0000}"/>
    <cellStyle name="20% - Accent1 4 2 4 2 5 3 3 3 2" xfId="35978" xr:uid="{00000000-0005-0000-0000-0000D18B0000}"/>
    <cellStyle name="20% - Accent1 4 2 4 2 5 3 3 4" xfId="35979" xr:uid="{00000000-0005-0000-0000-0000D28B0000}"/>
    <cellStyle name="20% - Accent1 4 2 4 2 5 3 4" xfId="35980" xr:uid="{00000000-0005-0000-0000-0000D38B0000}"/>
    <cellStyle name="20% - Accent1 4 2 4 2 5 3 4 2" xfId="35981" xr:uid="{00000000-0005-0000-0000-0000D48B0000}"/>
    <cellStyle name="20% - Accent1 4 2 4 2 5 3 4 2 2" xfId="35982" xr:uid="{00000000-0005-0000-0000-0000D58B0000}"/>
    <cellStyle name="20% - Accent1 4 2 4 2 5 3 4 2 2 2" xfId="35983" xr:uid="{00000000-0005-0000-0000-0000D68B0000}"/>
    <cellStyle name="20% - Accent1 4 2 4 2 5 3 4 2 3" xfId="35984" xr:uid="{00000000-0005-0000-0000-0000D78B0000}"/>
    <cellStyle name="20% - Accent1 4 2 4 2 5 3 4 3" xfId="35985" xr:uid="{00000000-0005-0000-0000-0000D88B0000}"/>
    <cellStyle name="20% - Accent1 4 2 4 2 5 3 4 3 2" xfId="35986" xr:uid="{00000000-0005-0000-0000-0000D98B0000}"/>
    <cellStyle name="20% - Accent1 4 2 4 2 5 3 4 4" xfId="35987" xr:uid="{00000000-0005-0000-0000-0000DA8B0000}"/>
    <cellStyle name="20% - Accent1 4 2 4 2 5 3 5" xfId="35988" xr:uid="{00000000-0005-0000-0000-0000DB8B0000}"/>
    <cellStyle name="20% - Accent1 4 2 4 2 5 3 5 2" xfId="35989" xr:uid="{00000000-0005-0000-0000-0000DC8B0000}"/>
    <cellStyle name="20% - Accent1 4 2 4 2 5 3 5 2 2" xfId="35990" xr:uid="{00000000-0005-0000-0000-0000DD8B0000}"/>
    <cellStyle name="20% - Accent1 4 2 4 2 5 3 5 3" xfId="35991" xr:uid="{00000000-0005-0000-0000-0000DE8B0000}"/>
    <cellStyle name="20% - Accent1 4 2 4 2 5 3 6" xfId="35992" xr:uid="{00000000-0005-0000-0000-0000DF8B0000}"/>
    <cellStyle name="20% - Accent1 4 2 4 2 5 3 6 2" xfId="35993" xr:uid="{00000000-0005-0000-0000-0000E08B0000}"/>
    <cellStyle name="20% - Accent1 4 2 4 2 5 3 6 2 2" xfId="35994" xr:uid="{00000000-0005-0000-0000-0000E18B0000}"/>
    <cellStyle name="20% - Accent1 4 2 4 2 5 3 6 3" xfId="35995" xr:uid="{00000000-0005-0000-0000-0000E28B0000}"/>
    <cellStyle name="20% - Accent1 4 2 4 2 5 3 7" xfId="35996" xr:uid="{00000000-0005-0000-0000-0000E38B0000}"/>
    <cellStyle name="20% - Accent1 4 2 4 2 5 3 7 2" xfId="35997" xr:uid="{00000000-0005-0000-0000-0000E48B0000}"/>
    <cellStyle name="20% - Accent1 4 2 4 2 5 3 8" xfId="35998" xr:uid="{00000000-0005-0000-0000-0000E58B0000}"/>
    <cellStyle name="20% - Accent1 4 2 4 2 5 3 8 2" xfId="35999" xr:uid="{00000000-0005-0000-0000-0000E68B0000}"/>
    <cellStyle name="20% - Accent1 4 2 4 2 5 3 9" xfId="36000" xr:uid="{00000000-0005-0000-0000-0000E78B0000}"/>
    <cellStyle name="20% - Accent1 4 2 4 2 5 4" xfId="36001" xr:uid="{00000000-0005-0000-0000-0000E88B0000}"/>
    <cellStyle name="20% - Accent1 4 2 4 2 5 4 2" xfId="36002" xr:uid="{00000000-0005-0000-0000-0000E98B0000}"/>
    <cellStyle name="20% - Accent1 4 2 4 2 5 4 2 2" xfId="36003" xr:uid="{00000000-0005-0000-0000-0000EA8B0000}"/>
    <cellStyle name="20% - Accent1 4 2 4 2 5 4 2 2 2" xfId="36004" xr:uid="{00000000-0005-0000-0000-0000EB8B0000}"/>
    <cellStyle name="20% - Accent1 4 2 4 2 5 4 2 3" xfId="36005" xr:uid="{00000000-0005-0000-0000-0000EC8B0000}"/>
    <cellStyle name="20% - Accent1 4 2 4 2 5 4 3" xfId="36006" xr:uid="{00000000-0005-0000-0000-0000ED8B0000}"/>
    <cellStyle name="20% - Accent1 4 2 4 2 5 4 3 2" xfId="36007" xr:uid="{00000000-0005-0000-0000-0000EE8B0000}"/>
    <cellStyle name="20% - Accent1 4 2 4 2 5 4 4" xfId="36008" xr:uid="{00000000-0005-0000-0000-0000EF8B0000}"/>
    <cellStyle name="20% - Accent1 4 2 4 2 5 5" xfId="36009" xr:uid="{00000000-0005-0000-0000-0000F08B0000}"/>
    <cellStyle name="20% - Accent1 4 2 4 2 5 5 2" xfId="36010" xr:uid="{00000000-0005-0000-0000-0000F18B0000}"/>
    <cellStyle name="20% - Accent1 4 2 4 2 5 5 2 2" xfId="36011" xr:uid="{00000000-0005-0000-0000-0000F28B0000}"/>
    <cellStyle name="20% - Accent1 4 2 4 2 5 5 2 2 2" xfId="36012" xr:uid="{00000000-0005-0000-0000-0000F38B0000}"/>
    <cellStyle name="20% - Accent1 4 2 4 2 5 5 2 3" xfId="36013" xr:uid="{00000000-0005-0000-0000-0000F48B0000}"/>
    <cellStyle name="20% - Accent1 4 2 4 2 5 5 3" xfId="36014" xr:uid="{00000000-0005-0000-0000-0000F58B0000}"/>
    <cellStyle name="20% - Accent1 4 2 4 2 5 5 3 2" xfId="36015" xr:uid="{00000000-0005-0000-0000-0000F68B0000}"/>
    <cellStyle name="20% - Accent1 4 2 4 2 5 5 4" xfId="36016" xr:uid="{00000000-0005-0000-0000-0000F78B0000}"/>
    <cellStyle name="20% - Accent1 4 2 4 2 5 6" xfId="36017" xr:uid="{00000000-0005-0000-0000-0000F88B0000}"/>
    <cellStyle name="20% - Accent1 4 2 4 2 5 6 2" xfId="36018" xr:uid="{00000000-0005-0000-0000-0000F98B0000}"/>
    <cellStyle name="20% - Accent1 4 2 4 2 5 6 2 2" xfId="36019" xr:uid="{00000000-0005-0000-0000-0000FA8B0000}"/>
    <cellStyle name="20% - Accent1 4 2 4 2 5 6 2 2 2" xfId="36020" xr:uid="{00000000-0005-0000-0000-0000FB8B0000}"/>
    <cellStyle name="20% - Accent1 4 2 4 2 5 6 2 3" xfId="36021" xr:uid="{00000000-0005-0000-0000-0000FC8B0000}"/>
    <cellStyle name="20% - Accent1 4 2 4 2 5 6 3" xfId="36022" xr:uid="{00000000-0005-0000-0000-0000FD8B0000}"/>
    <cellStyle name="20% - Accent1 4 2 4 2 5 6 3 2" xfId="36023" xr:uid="{00000000-0005-0000-0000-0000FE8B0000}"/>
    <cellStyle name="20% - Accent1 4 2 4 2 5 6 4" xfId="36024" xr:uid="{00000000-0005-0000-0000-0000FF8B0000}"/>
    <cellStyle name="20% - Accent1 4 2 4 2 5 7" xfId="36025" xr:uid="{00000000-0005-0000-0000-0000008C0000}"/>
    <cellStyle name="20% - Accent1 4 2 4 2 5 7 2" xfId="36026" xr:uid="{00000000-0005-0000-0000-0000018C0000}"/>
    <cellStyle name="20% - Accent1 4 2 4 2 5 7 2 2" xfId="36027" xr:uid="{00000000-0005-0000-0000-0000028C0000}"/>
    <cellStyle name="20% - Accent1 4 2 4 2 5 7 3" xfId="36028" xr:uid="{00000000-0005-0000-0000-0000038C0000}"/>
    <cellStyle name="20% - Accent1 4 2 4 2 5 8" xfId="36029" xr:uid="{00000000-0005-0000-0000-0000048C0000}"/>
    <cellStyle name="20% - Accent1 4 2 4 2 5 8 2" xfId="36030" xr:uid="{00000000-0005-0000-0000-0000058C0000}"/>
    <cellStyle name="20% - Accent1 4 2 4 2 5 8 2 2" xfId="36031" xr:uid="{00000000-0005-0000-0000-0000068C0000}"/>
    <cellStyle name="20% - Accent1 4 2 4 2 5 8 3" xfId="36032" xr:uid="{00000000-0005-0000-0000-0000078C0000}"/>
    <cellStyle name="20% - Accent1 4 2 4 2 5 9" xfId="36033" xr:uid="{00000000-0005-0000-0000-0000088C0000}"/>
    <cellStyle name="20% - Accent1 4 2 4 2 5 9 2" xfId="36034" xr:uid="{00000000-0005-0000-0000-0000098C0000}"/>
    <cellStyle name="20% - Accent1 4 2 4 2 6" xfId="36035" xr:uid="{00000000-0005-0000-0000-00000A8C0000}"/>
    <cellStyle name="20% - Accent1 4 2 4 2 6 2" xfId="36036" xr:uid="{00000000-0005-0000-0000-00000B8C0000}"/>
    <cellStyle name="20% - Accent1 4 2 4 2 6 2 2" xfId="36037" xr:uid="{00000000-0005-0000-0000-00000C8C0000}"/>
    <cellStyle name="20% - Accent1 4 2 4 2 6 2 2 2" xfId="36038" xr:uid="{00000000-0005-0000-0000-00000D8C0000}"/>
    <cellStyle name="20% - Accent1 4 2 4 2 6 2 2 2 2" xfId="36039" xr:uid="{00000000-0005-0000-0000-00000E8C0000}"/>
    <cellStyle name="20% - Accent1 4 2 4 2 6 2 2 3" xfId="36040" xr:uid="{00000000-0005-0000-0000-00000F8C0000}"/>
    <cellStyle name="20% - Accent1 4 2 4 2 6 2 3" xfId="36041" xr:uid="{00000000-0005-0000-0000-0000108C0000}"/>
    <cellStyle name="20% - Accent1 4 2 4 2 6 2 3 2" xfId="36042" xr:uid="{00000000-0005-0000-0000-0000118C0000}"/>
    <cellStyle name="20% - Accent1 4 2 4 2 6 2 4" xfId="36043" xr:uid="{00000000-0005-0000-0000-0000128C0000}"/>
    <cellStyle name="20% - Accent1 4 2 4 2 6 3" xfId="36044" xr:uid="{00000000-0005-0000-0000-0000138C0000}"/>
    <cellStyle name="20% - Accent1 4 2 4 2 6 3 2" xfId="36045" xr:uid="{00000000-0005-0000-0000-0000148C0000}"/>
    <cellStyle name="20% - Accent1 4 2 4 2 6 3 2 2" xfId="36046" xr:uid="{00000000-0005-0000-0000-0000158C0000}"/>
    <cellStyle name="20% - Accent1 4 2 4 2 6 3 2 2 2" xfId="36047" xr:uid="{00000000-0005-0000-0000-0000168C0000}"/>
    <cellStyle name="20% - Accent1 4 2 4 2 6 3 2 3" xfId="36048" xr:uid="{00000000-0005-0000-0000-0000178C0000}"/>
    <cellStyle name="20% - Accent1 4 2 4 2 6 3 3" xfId="36049" xr:uid="{00000000-0005-0000-0000-0000188C0000}"/>
    <cellStyle name="20% - Accent1 4 2 4 2 6 3 3 2" xfId="36050" xr:uid="{00000000-0005-0000-0000-0000198C0000}"/>
    <cellStyle name="20% - Accent1 4 2 4 2 6 3 4" xfId="36051" xr:uid="{00000000-0005-0000-0000-00001A8C0000}"/>
    <cellStyle name="20% - Accent1 4 2 4 2 6 4" xfId="36052" xr:uid="{00000000-0005-0000-0000-00001B8C0000}"/>
    <cellStyle name="20% - Accent1 4 2 4 2 6 4 2" xfId="36053" xr:uid="{00000000-0005-0000-0000-00001C8C0000}"/>
    <cellStyle name="20% - Accent1 4 2 4 2 6 4 2 2" xfId="36054" xr:uid="{00000000-0005-0000-0000-00001D8C0000}"/>
    <cellStyle name="20% - Accent1 4 2 4 2 6 4 2 2 2" xfId="36055" xr:uid="{00000000-0005-0000-0000-00001E8C0000}"/>
    <cellStyle name="20% - Accent1 4 2 4 2 6 4 2 3" xfId="36056" xr:uid="{00000000-0005-0000-0000-00001F8C0000}"/>
    <cellStyle name="20% - Accent1 4 2 4 2 6 4 3" xfId="36057" xr:uid="{00000000-0005-0000-0000-0000208C0000}"/>
    <cellStyle name="20% - Accent1 4 2 4 2 6 4 3 2" xfId="36058" xr:uid="{00000000-0005-0000-0000-0000218C0000}"/>
    <cellStyle name="20% - Accent1 4 2 4 2 6 4 4" xfId="36059" xr:uid="{00000000-0005-0000-0000-0000228C0000}"/>
    <cellStyle name="20% - Accent1 4 2 4 2 6 5" xfId="36060" xr:uid="{00000000-0005-0000-0000-0000238C0000}"/>
    <cellStyle name="20% - Accent1 4 2 4 2 6 5 2" xfId="36061" xr:uid="{00000000-0005-0000-0000-0000248C0000}"/>
    <cellStyle name="20% - Accent1 4 2 4 2 6 5 2 2" xfId="36062" xr:uid="{00000000-0005-0000-0000-0000258C0000}"/>
    <cellStyle name="20% - Accent1 4 2 4 2 6 5 3" xfId="36063" xr:uid="{00000000-0005-0000-0000-0000268C0000}"/>
    <cellStyle name="20% - Accent1 4 2 4 2 6 6" xfId="36064" xr:uid="{00000000-0005-0000-0000-0000278C0000}"/>
    <cellStyle name="20% - Accent1 4 2 4 2 6 6 2" xfId="36065" xr:uid="{00000000-0005-0000-0000-0000288C0000}"/>
    <cellStyle name="20% - Accent1 4 2 4 2 6 6 2 2" xfId="36066" xr:uid="{00000000-0005-0000-0000-0000298C0000}"/>
    <cellStyle name="20% - Accent1 4 2 4 2 6 6 3" xfId="36067" xr:uid="{00000000-0005-0000-0000-00002A8C0000}"/>
    <cellStyle name="20% - Accent1 4 2 4 2 6 7" xfId="36068" xr:uid="{00000000-0005-0000-0000-00002B8C0000}"/>
    <cellStyle name="20% - Accent1 4 2 4 2 6 7 2" xfId="36069" xr:uid="{00000000-0005-0000-0000-00002C8C0000}"/>
    <cellStyle name="20% - Accent1 4 2 4 2 6 8" xfId="36070" xr:uid="{00000000-0005-0000-0000-00002D8C0000}"/>
    <cellStyle name="20% - Accent1 4 2 4 2 6 8 2" xfId="36071" xr:uid="{00000000-0005-0000-0000-00002E8C0000}"/>
    <cellStyle name="20% - Accent1 4 2 4 2 6 9" xfId="36072" xr:uid="{00000000-0005-0000-0000-00002F8C0000}"/>
    <cellStyle name="20% - Accent1 4 2 4 2 7" xfId="36073" xr:uid="{00000000-0005-0000-0000-0000308C0000}"/>
    <cellStyle name="20% - Accent1 4 2 4 2 7 2" xfId="36074" xr:uid="{00000000-0005-0000-0000-0000318C0000}"/>
    <cellStyle name="20% - Accent1 4 2 4 2 7 2 2" xfId="36075" xr:uid="{00000000-0005-0000-0000-0000328C0000}"/>
    <cellStyle name="20% - Accent1 4 2 4 2 7 2 2 2" xfId="36076" xr:uid="{00000000-0005-0000-0000-0000338C0000}"/>
    <cellStyle name="20% - Accent1 4 2 4 2 7 2 2 2 2" xfId="36077" xr:uid="{00000000-0005-0000-0000-0000348C0000}"/>
    <cellStyle name="20% - Accent1 4 2 4 2 7 2 2 3" xfId="36078" xr:uid="{00000000-0005-0000-0000-0000358C0000}"/>
    <cellStyle name="20% - Accent1 4 2 4 2 7 2 3" xfId="36079" xr:uid="{00000000-0005-0000-0000-0000368C0000}"/>
    <cellStyle name="20% - Accent1 4 2 4 2 7 2 3 2" xfId="36080" xr:uid="{00000000-0005-0000-0000-0000378C0000}"/>
    <cellStyle name="20% - Accent1 4 2 4 2 7 2 4" xfId="36081" xr:uid="{00000000-0005-0000-0000-0000388C0000}"/>
    <cellStyle name="20% - Accent1 4 2 4 2 7 3" xfId="36082" xr:uid="{00000000-0005-0000-0000-0000398C0000}"/>
    <cellStyle name="20% - Accent1 4 2 4 2 7 3 2" xfId="36083" xr:uid="{00000000-0005-0000-0000-00003A8C0000}"/>
    <cellStyle name="20% - Accent1 4 2 4 2 7 3 2 2" xfId="36084" xr:uid="{00000000-0005-0000-0000-00003B8C0000}"/>
    <cellStyle name="20% - Accent1 4 2 4 2 7 3 2 2 2" xfId="36085" xr:uid="{00000000-0005-0000-0000-00003C8C0000}"/>
    <cellStyle name="20% - Accent1 4 2 4 2 7 3 2 3" xfId="36086" xr:uid="{00000000-0005-0000-0000-00003D8C0000}"/>
    <cellStyle name="20% - Accent1 4 2 4 2 7 3 3" xfId="36087" xr:uid="{00000000-0005-0000-0000-00003E8C0000}"/>
    <cellStyle name="20% - Accent1 4 2 4 2 7 3 3 2" xfId="36088" xr:uid="{00000000-0005-0000-0000-00003F8C0000}"/>
    <cellStyle name="20% - Accent1 4 2 4 2 7 3 4" xfId="36089" xr:uid="{00000000-0005-0000-0000-0000408C0000}"/>
    <cellStyle name="20% - Accent1 4 2 4 2 7 4" xfId="36090" xr:uid="{00000000-0005-0000-0000-0000418C0000}"/>
    <cellStyle name="20% - Accent1 4 2 4 2 7 4 2" xfId="36091" xr:uid="{00000000-0005-0000-0000-0000428C0000}"/>
    <cellStyle name="20% - Accent1 4 2 4 2 7 4 2 2" xfId="36092" xr:uid="{00000000-0005-0000-0000-0000438C0000}"/>
    <cellStyle name="20% - Accent1 4 2 4 2 7 4 2 2 2" xfId="36093" xr:uid="{00000000-0005-0000-0000-0000448C0000}"/>
    <cellStyle name="20% - Accent1 4 2 4 2 7 4 2 3" xfId="36094" xr:uid="{00000000-0005-0000-0000-0000458C0000}"/>
    <cellStyle name="20% - Accent1 4 2 4 2 7 4 3" xfId="36095" xr:uid="{00000000-0005-0000-0000-0000468C0000}"/>
    <cellStyle name="20% - Accent1 4 2 4 2 7 4 3 2" xfId="36096" xr:uid="{00000000-0005-0000-0000-0000478C0000}"/>
    <cellStyle name="20% - Accent1 4 2 4 2 7 4 4" xfId="36097" xr:uid="{00000000-0005-0000-0000-0000488C0000}"/>
    <cellStyle name="20% - Accent1 4 2 4 2 7 5" xfId="36098" xr:uid="{00000000-0005-0000-0000-0000498C0000}"/>
    <cellStyle name="20% - Accent1 4 2 4 2 7 5 2" xfId="36099" xr:uid="{00000000-0005-0000-0000-00004A8C0000}"/>
    <cellStyle name="20% - Accent1 4 2 4 2 7 5 2 2" xfId="36100" xr:uid="{00000000-0005-0000-0000-00004B8C0000}"/>
    <cellStyle name="20% - Accent1 4 2 4 2 7 5 3" xfId="36101" xr:uid="{00000000-0005-0000-0000-00004C8C0000}"/>
    <cellStyle name="20% - Accent1 4 2 4 2 7 6" xfId="36102" xr:uid="{00000000-0005-0000-0000-00004D8C0000}"/>
    <cellStyle name="20% - Accent1 4 2 4 2 7 6 2" xfId="36103" xr:uid="{00000000-0005-0000-0000-00004E8C0000}"/>
    <cellStyle name="20% - Accent1 4 2 4 2 7 6 2 2" xfId="36104" xr:uid="{00000000-0005-0000-0000-00004F8C0000}"/>
    <cellStyle name="20% - Accent1 4 2 4 2 7 6 3" xfId="36105" xr:uid="{00000000-0005-0000-0000-0000508C0000}"/>
    <cellStyle name="20% - Accent1 4 2 4 2 7 7" xfId="36106" xr:uid="{00000000-0005-0000-0000-0000518C0000}"/>
    <cellStyle name="20% - Accent1 4 2 4 2 7 7 2" xfId="36107" xr:uid="{00000000-0005-0000-0000-0000528C0000}"/>
    <cellStyle name="20% - Accent1 4 2 4 2 7 8" xfId="36108" xr:uid="{00000000-0005-0000-0000-0000538C0000}"/>
    <cellStyle name="20% - Accent1 4 2 4 2 7 8 2" xfId="36109" xr:uid="{00000000-0005-0000-0000-0000548C0000}"/>
    <cellStyle name="20% - Accent1 4 2 4 2 7 9" xfId="36110" xr:uid="{00000000-0005-0000-0000-0000558C0000}"/>
    <cellStyle name="20% - Accent1 4 2 4 2 8" xfId="36111" xr:uid="{00000000-0005-0000-0000-0000568C0000}"/>
    <cellStyle name="20% - Accent1 4 2 4 2 8 2" xfId="36112" xr:uid="{00000000-0005-0000-0000-0000578C0000}"/>
    <cellStyle name="20% - Accent1 4 2 4 2 8 2 2" xfId="36113" xr:uid="{00000000-0005-0000-0000-0000588C0000}"/>
    <cellStyle name="20% - Accent1 4 2 4 2 8 2 2 2" xfId="36114" xr:uid="{00000000-0005-0000-0000-0000598C0000}"/>
    <cellStyle name="20% - Accent1 4 2 4 2 8 2 3" xfId="36115" xr:uid="{00000000-0005-0000-0000-00005A8C0000}"/>
    <cellStyle name="20% - Accent1 4 2 4 2 8 3" xfId="36116" xr:uid="{00000000-0005-0000-0000-00005B8C0000}"/>
    <cellStyle name="20% - Accent1 4 2 4 2 8 3 2" xfId="36117" xr:uid="{00000000-0005-0000-0000-00005C8C0000}"/>
    <cellStyle name="20% - Accent1 4 2 4 2 8 4" xfId="36118" xr:uid="{00000000-0005-0000-0000-00005D8C0000}"/>
    <cellStyle name="20% - Accent1 4 2 4 2 9" xfId="36119" xr:uid="{00000000-0005-0000-0000-00005E8C0000}"/>
    <cellStyle name="20% - Accent1 4 2 4 2 9 2" xfId="36120" xr:uid="{00000000-0005-0000-0000-00005F8C0000}"/>
    <cellStyle name="20% - Accent1 4 2 4 2 9 2 2" xfId="36121" xr:uid="{00000000-0005-0000-0000-0000608C0000}"/>
    <cellStyle name="20% - Accent1 4 2 4 2 9 2 2 2" xfId="36122" xr:uid="{00000000-0005-0000-0000-0000618C0000}"/>
    <cellStyle name="20% - Accent1 4 2 4 2 9 2 3" xfId="36123" xr:uid="{00000000-0005-0000-0000-0000628C0000}"/>
    <cellStyle name="20% - Accent1 4 2 4 2 9 3" xfId="36124" xr:uid="{00000000-0005-0000-0000-0000638C0000}"/>
    <cellStyle name="20% - Accent1 4 2 4 2 9 3 2" xfId="36125" xr:uid="{00000000-0005-0000-0000-0000648C0000}"/>
    <cellStyle name="20% - Accent1 4 2 4 2 9 4" xfId="36126" xr:uid="{00000000-0005-0000-0000-0000658C0000}"/>
    <cellStyle name="20% - Accent1 4 2 4 3" xfId="36127" xr:uid="{00000000-0005-0000-0000-0000668C0000}"/>
    <cellStyle name="20% - Accent1 4 2 4 3 10" xfId="36128" xr:uid="{00000000-0005-0000-0000-0000678C0000}"/>
    <cellStyle name="20% - Accent1 4 2 4 3 10 2" xfId="36129" xr:uid="{00000000-0005-0000-0000-0000688C0000}"/>
    <cellStyle name="20% - Accent1 4 2 4 3 10 2 2" xfId="36130" xr:uid="{00000000-0005-0000-0000-0000698C0000}"/>
    <cellStyle name="20% - Accent1 4 2 4 3 10 3" xfId="36131" xr:uid="{00000000-0005-0000-0000-00006A8C0000}"/>
    <cellStyle name="20% - Accent1 4 2 4 3 11" xfId="36132" xr:uid="{00000000-0005-0000-0000-00006B8C0000}"/>
    <cellStyle name="20% - Accent1 4 2 4 3 11 2" xfId="36133" xr:uid="{00000000-0005-0000-0000-00006C8C0000}"/>
    <cellStyle name="20% - Accent1 4 2 4 3 11 2 2" xfId="36134" xr:uid="{00000000-0005-0000-0000-00006D8C0000}"/>
    <cellStyle name="20% - Accent1 4 2 4 3 11 3" xfId="36135" xr:uid="{00000000-0005-0000-0000-00006E8C0000}"/>
    <cellStyle name="20% - Accent1 4 2 4 3 12" xfId="36136" xr:uid="{00000000-0005-0000-0000-00006F8C0000}"/>
    <cellStyle name="20% - Accent1 4 2 4 3 12 2" xfId="36137" xr:uid="{00000000-0005-0000-0000-0000708C0000}"/>
    <cellStyle name="20% - Accent1 4 2 4 3 13" xfId="36138" xr:uid="{00000000-0005-0000-0000-0000718C0000}"/>
    <cellStyle name="20% - Accent1 4 2 4 3 13 2" xfId="36139" xr:uid="{00000000-0005-0000-0000-0000728C0000}"/>
    <cellStyle name="20% - Accent1 4 2 4 3 14" xfId="36140" xr:uid="{00000000-0005-0000-0000-0000738C0000}"/>
    <cellStyle name="20% - Accent1 4 2 4 3 2" xfId="36141" xr:uid="{00000000-0005-0000-0000-0000748C0000}"/>
    <cellStyle name="20% - Accent1 4 2 4 3 2 10" xfId="36142" xr:uid="{00000000-0005-0000-0000-0000758C0000}"/>
    <cellStyle name="20% - Accent1 4 2 4 3 2 10 2" xfId="36143" xr:uid="{00000000-0005-0000-0000-0000768C0000}"/>
    <cellStyle name="20% - Accent1 4 2 4 3 2 11" xfId="36144" xr:uid="{00000000-0005-0000-0000-0000778C0000}"/>
    <cellStyle name="20% - Accent1 4 2 4 3 2 2" xfId="36145" xr:uid="{00000000-0005-0000-0000-0000788C0000}"/>
    <cellStyle name="20% - Accent1 4 2 4 3 2 2 2" xfId="36146" xr:uid="{00000000-0005-0000-0000-0000798C0000}"/>
    <cellStyle name="20% - Accent1 4 2 4 3 2 2 2 2" xfId="36147" xr:uid="{00000000-0005-0000-0000-00007A8C0000}"/>
    <cellStyle name="20% - Accent1 4 2 4 3 2 2 2 2 2" xfId="36148" xr:uid="{00000000-0005-0000-0000-00007B8C0000}"/>
    <cellStyle name="20% - Accent1 4 2 4 3 2 2 2 2 2 2" xfId="36149" xr:uid="{00000000-0005-0000-0000-00007C8C0000}"/>
    <cellStyle name="20% - Accent1 4 2 4 3 2 2 2 2 3" xfId="36150" xr:uid="{00000000-0005-0000-0000-00007D8C0000}"/>
    <cellStyle name="20% - Accent1 4 2 4 3 2 2 2 3" xfId="36151" xr:uid="{00000000-0005-0000-0000-00007E8C0000}"/>
    <cellStyle name="20% - Accent1 4 2 4 3 2 2 2 3 2" xfId="36152" xr:uid="{00000000-0005-0000-0000-00007F8C0000}"/>
    <cellStyle name="20% - Accent1 4 2 4 3 2 2 2 4" xfId="36153" xr:uid="{00000000-0005-0000-0000-0000808C0000}"/>
    <cellStyle name="20% - Accent1 4 2 4 3 2 2 3" xfId="36154" xr:uid="{00000000-0005-0000-0000-0000818C0000}"/>
    <cellStyle name="20% - Accent1 4 2 4 3 2 2 3 2" xfId="36155" xr:uid="{00000000-0005-0000-0000-0000828C0000}"/>
    <cellStyle name="20% - Accent1 4 2 4 3 2 2 3 2 2" xfId="36156" xr:uid="{00000000-0005-0000-0000-0000838C0000}"/>
    <cellStyle name="20% - Accent1 4 2 4 3 2 2 3 2 2 2" xfId="36157" xr:uid="{00000000-0005-0000-0000-0000848C0000}"/>
    <cellStyle name="20% - Accent1 4 2 4 3 2 2 3 2 3" xfId="36158" xr:uid="{00000000-0005-0000-0000-0000858C0000}"/>
    <cellStyle name="20% - Accent1 4 2 4 3 2 2 3 3" xfId="36159" xr:uid="{00000000-0005-0000-0000-0000868C0000}"/>
    <cellStyle name="20% - Accent1 4 2 4 3 2 2 3 3 2" xfId="36160" xr:uid="{00000000-0005-0000-0000-0000878C0000}"/>
    <cellStyle name="20% - Accent1 4 2 4 3 2 2 3 4" xfId="36161" xr:uid="{00000000-0005-0000-0000-0000888C0000}"/>
    <cellStyle name="20% - Accent1 4 2 4 3 2 2 4" xfId="36162" xr:uid="{00000000-0005-0000-0000-0000898C0000}"/>
    <cellStyle name="20% - Accent1 4 2 4 3 2 2 4 2" xfId="36163" xr:uid="{00000000-0005-0000-0000-00008A8C0000}"/>
    <cellStyle name="20% - Accent1 4 2 4 3 2 2 4 2 2" xfId="36164" xr:uid="{00000000-0005-0000-0000-00008B8C0000}"/>
    <cellStyle name="20% - Accent1 4 2 4 3 2 2 4 2 2 2" xfId="36165" xr:uid="{00000000-0005-0000-0000-00008C8C0000}"/>
    <cellStyle name="20% - Accent1 4 2 4 3 2 2 4 2 3" xfId="36166" xr:uid="{00000000-0005-0000-0000-00008D8C0000}"/>
    <cellStyle name="20% - Accent1 4 2 4 3 2 2 4 3" xfId="36167" xr:uid="{00000000-0005-0000-0000-00008E8C0000}"/>
    <cellStyle name="20% - Accent1 4 2 4 3 2 2 4 3 2" xfId="36168" xr:uid="{00000000-0005-0000-0000-00008F8C0000}"/>
    <cellStyle name="20% - Accent1 4 2 4 3 2 2 4 4" xfId="36169" xr:uid="{00000000-0005-0000-0000-0000908C0000}"/>
    <cellStyle name="20% - Accent1 4 2 4 3 2 2 5" xfId="36170" xr:uid="{00000000-0005-0000-0000-0000918C0000}"/>
    <cellStyle name="20% - Accent1 4 2 4 3 2 2 5 2" xfId="36171" xr:uid="{00000000-0005-0000-0000-0000928C0000}"/>
    <cellStyle name="20% - Accent1 4 2 4 3 2 2 5 2 2" xfId="36172" xr:uid="{00000000-0005-0000-0000-0000938C0000}"/>
    <cellStyle name="20% - Accent1 4 2 4 3 2 2 5 3" xfId="36173" xr:uid="{00000000-0005-0000-0000-0000948C0000}"/>
    <cellStyle name="20% - Accent1 4 2 4 3 2 2 6" xfId="36174" xr:uid="{00000000-0005-0000-0000-0000958C0000}"/>
    <cellStyle name="20% - Accent1 4 2 4 3 2 2 6 2" xfId="36175" xr:uid="{00000000-0005-0000-0000-0000968C0000}"/>
    <cellStyle name="20% - Accent1 4 2 4 3 2 2 6 2 2" xfId="36176" xr:uid="{00000000-0005-0000-0000-0000978C0000}"/>
    <cellStyle name="20% - Accent1 4 2 4 3 2 2 6 3" xfId="36177" xr:uid="{00000000-0005-0000-0000-0000988C0000}"/>
    <cellStyle name="20% - Accent1 4 2 4 3 2 2 7" xfId="36178" xr:uid="{00000000-0005-0000-0000-0000998C0000}"/>
    <cellStyle name="20% - Accent1 4 2 4 3 2 2 7 2" xfId="36179" xr:uid="{00000000-0005-0000-0000-00009A8C0000}"/>
    <cellStyle name="20% - Accent1 4 2 4 3 2 2 8" xfId="36180" xr:uid="{00000000-0005-0000-0000-00009B8C0000}"/>
    <cellStyle name="20% - Accent1 4 2 4 3 2 2 8 2" xfId="36181" xr:uid="{00000000-0005-0000-0000-00009C8C0000}"/>
    <cellStyle name="20% - Accent1 4 2 4 3 2 2 9" xfId="36182" xr:uid="{00000000-0005-0000-0000-00009D8C0000}"/>
    <cellStyle name="20% - Accent1 4 2 4 3 2 3" xfId="36183" xr:uid="{00000000-0005-0000-0000-00009E8C0000}"/>
    <cellStyle name="20% - Accent1 4 2 4 3 2 3 2" xfId="36184" xr:uid="{00000000-0005-0000-0000-00009F8C0000}"/>
    <cellStyle name="20% - Accent1 4 2 4 3 2 3 2 2" xfId="36185" xr:uid="{00000000-0005-0000-0000-0000A08C0000}"/>
    <cellStyle name="20% - Accent1 4 2 4 3 2 3 2 2 2" xfId="36186" xr:uid="{00000000-0005-0000-0000-0000A18C0000}"/>
    <cellStyle name="20% - Accent1 4 2 4 3 2 3 2 2 2 2" xfId="36187" xr:uid="{00000000-0005-0000-0000-0000A28C0000}"/>
    <cellStyle name="20% - Accent1 4 2 4 3 2 3 2 2 3" xfId="36188" xr:uid="{00000000-0005-0000-0000-0000A38C0000}"/>
    <cellStyle name="20% - Accent1 4 2 4 3 2 3 2 3" xfId="36189" xr:uid="{00000000-0005-0000-0000-0000A48C0000}"/>
    <cellStyle name="20% - Accent1 4 2 4 3 2 3 2 3 2" xfId="36190" xr:uid="{00000000-0005-0000-0000-0000A58C0000}"/>
    <cellStyle name="20% - Accent1 4 2 4 3 2 3 2 4" xfId="36191" xr:uid="{00000000-0005-0000-0000-0000A68C0000}"/>
    <cellStyle name="20% - Accent1 4 2 4 3 2 3 3" xfId="36192" xr:uid="{00000000-0005-0000-0000-0000A78C0000}"/>
    <cellStyle name="20% - Accent1 4 2 4 3 2 3 3 2" xfId="36193" xr:uid="{00000000-0005-0000-0000-0000A88C0000}"/>
    <cellStyle name="20% - Accent1 4 2 4 3 2 3 3 2 2" xfId="36194" xr:uid="{00000000-0005-0000-0000-0000A98C0000}"/>
    <cellStyle name="20% - Accent1 4 2 4 3 2 3 3 2 2 2" xfId="36195" xr:uid="{00000000-0005-0000-0000-0000AA8C0000}"/>
    <cellStyle name="20% - Accent1 4 2 4 3 2 3 3 2 3" xfId="36196" xr:uid="{00000000-0005-0000-0000-0000AB8C0000}"/>
    <cellStyle name="20% - Accent1 4 2 4 3 2 3 3 3" xfId="36197" xr:uid="{00000000-0005-0000-0000-0000AC8C0000}"/>
    <cellStyle name="20% - Accent1 4 2 4 3 2 3 3 3 2" xfId="36198" xr:uid="{00000000-0005-0000-0000-0000AD8C0000}"/>
    <cellStyle name="20% - Accent1 4 2 4 3 2 3 3 4" xfId="36199" xr:uid="{00000000-0005-0000-0000-0000AE8C0000}"/>
    <cellStyle name="20% - Accent1 4 2 4 3 2 3 4" xfId="36200" xr:uid="{00000000-0005-0000-0000-0000AF8C0000}"/>
    <cellStyle name="20% - Accent1 4 2 4 3 2 3 4 2" xfId="36201" xr:uid="{00000000-0005-0000-0000-0000B08C0000}"/>
    <cellStyle name="20% - Accent1 4 2 4 3 2 3 4 2 2" xfId="36202" xr:uid="{00000000-0005-0000-0000-0000B18C0000}"/>
    <cellStyle name="20% - Accent1 4 2 4 3 2 3 4 2 2 2" xfId="36203" xr:uid="{00000000-0005-0000-0000-0000B28C0000}"/>
    <cellStyle name="20% - Accent1 4 2 4 3 2 3 4 2 3" xfId="36204" xr:uid="{00000000-0005-0000-0000-0000B38C0000}"/>
    <cellStyle name="20% - Accent1 4 2 4 3 2 3 4 3" xfId="36205" xr:uid="{00000000-0005-0000-0000-0000B48C0000}"/>
    <cellStyle name="20% - Accent1 4 2 4 3 2 3 4 3 2" xfId="36206" xr:uid="{00000000-0005-0000-0000-0000B58C0000}"/>
    <cellStyle name="20% - Accent1 4 2 4 3 2 3 4 4" xfId="36207" xr:uid="{00000000-0005-0000-0000-0000B68C0000}"/>
    <cellStyle name="20% - Accent1 4 2 4 3 2 3 5" xfId="36208" xr:uid="{00000000-0005-0000-0000-0000B78C0000}"/>
    <cellStyle name="20% - Accent1 4 2 4 3 2 3 5 2" xfId="36209" xr:uid="{00000000-0005-0000-0000-0000B88C0000}"/>
    <cellStyle name="20% - Accent1 4 2 4 3 2 3 5 2 2" xfId="36210" xr:uid="{00000000-0005-0000-0000-0000B98C0000}"/>
    <cellStyle name="20% - Accent1 4 2 4 3 2 3 5 3" xfId="36211" xr:uid="{00000000-0005-0000-0000-0000BA8C0000}"/>
    <cellStyle name="20% - Accent1 4 2 4 3 2 3 6" xfId="36212" xr:uid="{00000000-0005-0000-0000-0000BB8C0000}"/>
    <cellStyle name="20% - Accent1 4 2 4 3 2 3 6 2" xfId="36213" xr:uid="{00000000-0005-0000-0000-0000BC8C0000}"/>
    <cellStyle name="20% - Accent1 4 2 4 3 2 3 6 2 2" xfId="36214" xr:uid="{00000000-0005-0000-0000-0000BD8C0000}"/>
    <cellStyle name="20% - Accent1 4 2 4 3 2 3 6 3" xfId="36215" xr:uid="{00000000-0005-0000-0000-0000BE8C0000}"/>
    <cellStyle name="20% - Accent1 4 2 4 3 2 3 7" xfId="36216" xr:uid="{00000000-0005-0000-0000-0000BF8C0000}"/>
    <cellStyle name="20% - Accent1 4 2 4 3 2 3 7 2" xfId="36217" xr:uid="{00000000-0005-0000-0000-0000C08C0000}"/>
    <cellStyle name="20% - Accent1 4 2 4 3 2 3 8" xfId="36218" xr:uid="{00000000-0005-0000-0000-0000C18C0000}"/>
    <cellStyle name="20% - Accent1 4 2 4 3 2 3 8 2" xfId="36219" xr:uid="{00000000-0005-0000-0000-0000C28C0000}"/>
    <cellStyle name="20% - Accent1 4 2 4 3 2 3 9" xfId="36220" xr:uid="{00000000-0005-0000-0000-0000C38C0000}"/>
    <cellStyle name="20% - Accent1 4 2 4 3 2 4" xfId="36221" xr:uid="{00000000-0005-0000-0000-0000C48C0000}"/>
    <cellStyle name="20% - Accent1 4 2 4 3 2 4 2" xfId="36222" xr:uid="{00000000-0005-0000-0000-0000C58C0000}"/>
    <cellStyle name="20% - Accent1 4 2 4 3 2 4 2 2" xfId="36223" xr:uid="{00000000-0005-0000-0000-0000C68C0000}"/>
    <cellStyle name="20% - Accent1 4 2 4 3 2 4 2 2 2" xfId="36224" xr:uid="{00000000-0005-0000-0000-0000C78C0000}"/>
    <cellStyle name="20% - Accent1 4 2 4 3 2 4 2 3" xfId="36225" xr:uid="{00000000-0005-0000-0000-0000C88C0000}"/>
    <cellStyle name="20% - Accent1 4 2 4 3 2 4 3" xfId="36226" xr:uid="{00000000-0005-0000-0000-0000C98C0000}"/>
    <cellStyle name="20% - Accent1 4 2 4 3 2 4 3 2" xfId="36227" xr:uid="{00000000-0005-0000-0000-0000CA8C0000}"/>
    <cellStyle name="20% - Accent1 4 2 4 3 2 4 4" xfId="36228" xr:uid="{00000000-0005-0000-0000-0000CB8C0000}"/>
    <cellStyle name="20% - Accent1 4 2 4 3 2 5" xfId="36229" xr:uid="{00000000-0005-0000-0000-0000CC8C0000}"/>
    <cellStyle name="20% - Accent1 4 2 4 3 2 5 2" xfId="36230" xr:uid="{00000000-0005-0000-0000-0000CD8C0000}"/>
    <cellStyle name="20% - Accent1 4 2 4 3 2 5 2 2" xfId="36231" xr:uid="{00000000-0005-0000-0000-0000CE8C0000}"/>
    <cellStyle name="20% - Accent1 4 2 4 3 2 5 2 2 2" xfId="36232" xr:uid="{00000000-0005-0000-0000-0000CF8C0000}"/>
    <cellStyle name="20% - Accent1 4 2 4 3 2 5 2 3" xfId="36233" xr:uid="{00000000-0005-0000-0000-0000D08C0000}"/>
    <cellStyle name="20% - Accent1 4 2 4 3 2 5 3" xfId="36234" xr:uid="{00000000-0005-0000-0000-0000D18C0000}"/>
    <cellStyle name="20% - Accent1 4 2 4 3 2 5 3 2" xfId="36235" xr:uid="{00000000-0005-0000-0000-0000D28C0000}"/>
    <cellStyle name="20% - Accent1 4 2 4 3 2 5 4" xfId="36236" xr:uid="{00000000-0005-0000-0000-0000D38C0000}"/>
    <cellStyle name="20% - Accent1 4 2 4 3 2 6" xfId="36237" xr:uid="{00000000-0005-0000-0000-0000D48C0000}"/>
    <cellStyle name="20% - Accent1 4 2 4 3 2 6 2" xfId="36238" xr:uid="{00000000-0005-0000-0000-0000D58C0000}"/>
    <cellStyle name="20% - Accent1 4 2 4 3 2 6 2 2" xfId="36239" xr:uid="{00000000-0005-0000-0000-0000D68C0000}"/>
    <cellStyle name="20% - Accent1 4 2 4 3 2 6 2 2 2" xfId="36240" xr:uid="{00000000-0005-0000-0000-0000D78C0000}"/>
    <cellStyle name="20% - Accent1 4 2 4 3 2 6 2 3" xfId="36241" xr:uid="{00000000-0005-0000-0000-0000D88C0000}"/>
    <cellStyle name="20% - Accent1 4 2 4 3 2 6 3" xfId="36242" xr:uid="{00000000-0005-0000-0000-0000D98C0000}"/>
    <cellStyle name="20% - Accent1 4 2 4 3 2 6 3 2" xfId="36243" xr:uid="{00000000-0005-0000-0000-0000DA8C0000}"/>
    <cellStyle name="20% - Accent1 4 2 4 3 2 6 4" xfId="36244" xr:uid="{00000000-0005-0000-0000-0000DB8C0000}"/>
    <cellStyle name="20% - Accent1 4 2 4 3 2 7" xfId="36245" xr:uid="{00000000-0005-0000-0000-0000DC8C0000}"/>
    <cellStyle name="20% - Accent1 4 2 4 3 2 7 2" xfId="36246" xr:uid="{00000000-0005-0000-0000-0000DD8C0000}"/>
    <cellStyle name="20% - Accent1 4 2 4 3 2 7 2 2" xfId="36247" xr:uid="{00000000-0005-0000-0000-0000DE8C0000}"/>
    <cellStyle name="20% - Accent1 4 2 4 3 2 7 3" xfId="36248" xr:uid="{00000000-0005-0000-0000-0000DF8C0000}"/>
    <cellStyle name="20% - Accent1 4 2 4 3 2 8" xfId="36249" xr:uid="{00000000-0005-0000-0000-0000E08C0000}"/>
    <cellStyle name="20% - Accent1 4 2 4 3 2 8 2" xfId="36250" xr:uid="{00000000-0005-0000-0000-0000E18C0000}"/>
    <cellStyle name="20% - Accent1 4 2 4 3 2 8 2 2" xfId="36251" xr:uid="{00000000-0005-0000-0000-0000E28C0000}"/>
    <cellStyle name="20% - Accent1 4 2 4 3 2 8 3" xfId="36252" xr:uid="{00000000-0005-0000-0000-0000E38C0000}"/>
    <cellStyle name="20% - Accent1 4 2 4 3 2 9" xfId="36253" xr:uid="{00000000-0005-0000-0000-0000E48C0000}"/>
    <cellStyle name="20% - Accent1 4 2 4 3 2 9 2" xfId="36254" xr:uid="{00000000-0005-0000-0000-0000E58C0000}"/>
    <cellStyle name="20% - Accent1 4 2 4 3 3" xfId="36255" xr:uid="{00000000-0005-0000-0000-0000E68C0000}"/>
    <cellStyle name="20% - Accent1 4 2 4 3 3 10" xfId="36256" xr:uid="{00000000-0005-0000-0000-0000E78C0000}"/>
    <cellStyle name="20% - Accent1 4 2 4 3 3 10 2" xfId="36257" xr:uid="{00000000-0005-0000-0000-0000E88C0000}"/>
    <cellStyle name="20% - Accent1 4 2 4 3 3 11" xfId="36258" xr:uid="{00000000-0005-0000-0000-0000E98C0000}"/>
    <cellStyle name="20% - Accent1 4 2 4 3 3 2" xfId="36259" xr:uid="{00000000-0005-0000-0000-0000EA8C0000}"/>
    <cellStyle name="20% - Accent1 4 2 4 3 3 2 2" xfId="36260" xr:uid="{00000000-0005-0000-0000-0000EB8C0000}"/>
    <cellStyle name="20% - Accent1 4 2 4 3 3 2 2 2" xfId="36261" xr:uid="{00000000-0005-0000-0000-0000EC8C0000}"/>
    <cellStyle name="20% - Accent1 4 2 4 3 3 2 2 2 2" xfId="36262" xr:uid="{00000000-0005-0000-0000-0000ED8C0000}"/>
    <cellStyle name="20% - Accent1 4 2 4 3 3 2 2 2 2 2" xfId="36263" xr:uid="{00000000-0005-0000-0000-0000EE8C0000}"/>
    <cellStyle name="20% - Accent1 4 2 4 3 3 2 2 2 3" xfId="36264" xr:uid="{00000000-0005-0000-0000-0000EF8C0000}"/>
    <cellStyle name="20% - Accent1 4 2 4 3 3 2 2 3" xfId="36265" xr:uid="{00000000-0005-0000-0000-0000F08C0000}"/>
    <cellStyle name="20% - Accent1 4 2 4 3 3 2 2 3 2" xfId="36266" xr:uid="{00000000-0005-0000-0000-0000F18C0000}"/>
    <cellStyle name="20% - Accent1 4 2 4 3 3 2 2 4" xfId="36267" xr:uid="{00000000-0005-0000-0000-0000F28C0000}"/>
    <cellStyle name="20% - Accent1 4 2 4 3 3 2 3" xfId="36268" xr:uid="{00000000-0005-0000-0000-0000F38C0000}"/>
    <cellStyle name="20% - Accent1 4 2 4 3 3 2 3 2" xfId="36269" xr:uid="{00000000-0005-0000-0000-0000F48C0000}"/>
    <cellStyle name="20% - Accent1 4 2 4 3 3 2 3 2 2" xfId="36270" xr:uid="{00000000-0005-0000-0000-0000F58C0000}"/>
    <cellStyle name="20% - Accent1 4 2 4 3 3 2 3 2 2 2" xfId="36271" xr:uid="{00000000-0005-0000-0000-0000F68C0000}"/>
    <cellStyle name="20% - Accent1 4 2 4 3 3 2 3 2 3" xfId="36272" xr:uid="{00000000-0005-0000-0000-0000F78C0000}"/>
    <cellStyle name="20% - Accent1 4 2 4 3 3 2 3 3" xfId="36273" xr:uid="{00000000-0005-0000-0000-0000F88C0000}"/>
    <cellStyle name="20% - Accent1 4 2 4 3 3 2 3 3 2" xfId="36274" xr:uid="{00000000-0005-0000-0000-0000F98C0000}"/>
    <cellStyle name="20% - Accent1 4 2 4 3 3 2 3 4" xfId="36275" xr:uid="{00000000-0005-0000-0000-0000FA8C0000}"/>
    <cellStyle name="20% - Accent1 4 2 4 3 3 2 4" xfId="36276" xr:uid="{00000000-0005-0000-0000-0000FB8C0000}"/>
    <cellStyle name="20% - Accent1 4 2 4 3 3 2 4 2" xfId="36277" xr:uid="{00000000-0005-0000-0000-0000FC8C0000}"/>
    <cellStyle name="20% - Accent1 4 2 4 3 3 2 4 2 2" xfId="36278" xr:uid="{00000000-0005-0000-0000-0000FD8C0000}"/>
    <cellStyle name="20% - Accent1 4 2 4 3 3 2 4 2 2 2" xfId="36279" xr:uid="{00000000-0005-0000-0000-0000FE8C0000}"/>
    <cellStyle name="20% - Accent1 4 2 4 3 3 2 4 2 3" xfId="36280" xr:uid="{00000000-0005-0000-0000-0000FF8C0000}"/>
    <cellStyle name="20% - Accent1 4 2 4 3 3 2 4 3" xfId="36281" xr:uid="{00000000-0005-0000-0000-0000008D0000}"/>
    <cellStyle name="20% - Accent1 4 2 4 3 3 2 4 3 2" xfId="36282" xr:uid="{00000000-0005-0000-0000-0000018D0000}"/>
    <cellStyle name="20% - Accent1 4 2 4 3 3 2 4 4" xfId="36283" xr:uid="{00000000-0005-0000-0000-0000028D0000}"/>
    <cellStyle name="20% - Accent1 4 2 4 3 3 2 5" xfId="36284" xr:uid="{00000000-0005-0000-0000-0000038D0000}"/>
    <cellStyle name="20% - Accent1 4 2 4 3 3 2 5 2" xfId="36285" xr:uid="{00000000-0005-0000-0000-0000048D0000}"/>
    <cellStyle name="20% - Accent1 4 2 4 3 3 2 5 2 2" xfId="36286" xr:uid="{00000000-0005-0000-0000-0000058D0000}"/>
    <cellStyle name="20% - Accent1 4 2 4 3 3 2 5 3" xfId="36287" xr:uid="{00000000-0005-0000-0000-0000068D0000}"/>
    <cellStyle name="20% - Accent1 4 2 4 3 3 2 6" xfId="36288" xr:uid="{00000000-0005-0000-0000-0000078D0000}"/>
    <cellStyle name="20% - Accent1 4 2 4 3 3 2 6 2" xfId="36289" xr:uid="{00000000-0005-0000-0000-0000088D0000}"/>
    <cellStyle name="20% - Accent1 4 2 4 3 3 2 6 2 2" xfId="36290" xr:uid="{00000000-0005-0000-0000-0000098D0000}"/>
    <cellStyle name="20% - Accent1 4 2 4 3 3 2 6 3" xfId="36291" xr:uid="{00000000-0005-0000-0000-00000A8D0000}"/>
    <cellStyle name="20% - Accent1 4 2 4 3 3 2 7" xfId="36292" xr:uid="{00000000-0005-0000-0000-00000B8D0000}"/>
    <cellStyle name="20% - Accent1 4 2 4 3 3 2 7 2" xfId="36293" xr:uid="{00000000-0005-0000-0000-00000C8D0000}"/>
    <cellStyle name="20% - Accent1 4 2 4 3 3 2 8" xfId="36294" xr:uid="{00000000-0005-0000-0000-00000D8D0000}"/>
    <cellStyle name="20% - Accent1 4 2 4 3 3 2 8 2" xfId="36295" xr:uid="{00000000-0005-0000-0000-00000E8D0000}"/>
    <cellStyle name="20% - Accent1 4 2 4 3 3 2 9" xfId="36296" xr:uid="{00000000-0005-0000-0000-00000F8D0000}"/>
    <cellStyle name="20% - Accent1 4 2 4 3 3 3" xfId="36297" xr:uid="{00000000-0005-0000-0000-0000108D0000}"/>
    <cellStyle name="20% - Accent1 4 2 4 3 3 3 2" xfId="36298" xr:uid="{00000000-0005-0000-0000-0000118D0000}"/>
    <cellStyle name="20% - Accent1 4 2 4 3 3 3 2 2" xfId="36299" xr:uid="{00000000-0005-0000-0000-0000128D0000}"/>
    <cellStyle name="20% - Accent1 4 2 4 3 3 3 2 2 2" xfId="36300" xr:uid="{00000000-0005-0000-0000-0000138D0000}"/>
    <cellStyle name="20% - Accent1 4 2 4 3 3 3 2 2 2 2" xfId="36301" xr:uid="{00000000-0005-0000-0000-0000148D0000}"/>
    <cellStyle name="20% - Accent1 4 2 4 3 3 3 2 2 3" xfId="36302" xr:uid="{00000000-0005-0000-0000-0000158D0000}"/>
    <cellStyle name="20% - Accent1 4 2 4 3 3 3 2 3" xfId="36303" xr:uid="{00000000-0005-0000-0000-0000168D0000}"/>
    <cellStyle name="20% - Accent1 4 2 4 3 3 3 2 3 2" xfId="36304" xr:uid="{00000000-0005-0000-0000-0000178D0000}"/>
    <cellStyle name="20% - Accent1 4 2 4 3 3 3 2 4" xfId="36305" xr:uid="{00000000-0005-0000-0000-0000188D0000}"/>
    <cellStyle name="20% - Accent1 4 2 4 3 3 3 3" xfId="36306" xr:uid="{00000000-0005-0000-0000-0000198D0000}"/>
    <cellStyle name="20% - Accent1 4 2 4 3 3 3 3 2" xfId="36307" xr:uid="{00000000-0005-0000-0000-00001A8D0000}"/>
    <cellStyle name="20% - Accent1 4 2 4 3 3 3 3 2 2" xfId="36308" xr:uid="{00000000-0005-0000-0000-00001B8D0000}"/>
    <cellStyle name="20% - Accent1 4 2 4 3 3 3 3 2 2 2" xfId="36309" xr:uid="{00000000-0005-0000-0000-00001C8D0000}"/>
    <cellStyle name="20% - Accent1 4 2 4 3 3 3 3 2 3" xfId="36310" xr:uid="{00000000-0005-0000-0000-00001D8D0000}"/>
    <cellStyle name="20% - Accent1 4 2 4 3 3 3 3 3" xfId="36311" xr:uid="{00000000-0005-0000-0000-00001E8D0000}"/>
    <cellStyle name="20% - Accent1 4 2 4 3 3 3 3 3 2" xfId="36312" xr:uid="{00000000-0005-0000-0000-00001F8D0000}"/>
    <cellStyle name="20% - Accent1 4 2 4 3 3 3 3 4" xfId="36313" xr:uid="{00000000-0005-0000-0000-0000208D0000}"/>
    <cellStyle name="20% - Accent1 4 2 4 3 3 3 4" xfId="36314" xr:uid="{00000000-0005-0000-0000-0000218D0000}"/>
    <cellStyle name="20% - Accent1 4 2 4 3 3 3 4 2" xfId="36315" xr:uid="{00000000-0005-0000-0000-0000228D0000}"/>
    <cellStyle name="20% - Accent1 4 2 4 3 3 3 4 2 2" xfId="36316" xr:uid="{00000000-0005-0000-0000-0000238D0000}"/>
    <cellStyle name="20% - Accent1 4 2 4 3 3 3 4 2 2 2" xfId="36317" xr:uid="{00000000-0005-0000-0000-0000248D0000}"/>
    <cellStyle name="20% - Accent1 4 2 4 3 3 3 4 2 3" xfId="36318" xr:uid="{00000000-0005-0000-0000-0000258D0000}"/>
    <cellStyle name="20% - Accent1 4 2 4 3 3 3 4 3" xfId="36319" xr:uid="{00000000-0005-0000-0000-0000268D0000}"/>
    <cellStyle name="20% - Accent1 4 2 4 3 3 3 4 3 2" xfId="36320" xr:uid="{00000000-0005-0000-0000-0000278D0000}"/>
    <cellStyle name="20% - Accent1 4 2 4 3 3 3 4 4" xfId="36321" xr:uid="{00000000-0005-0000-0000-0000288D0000}"/>
    <cellStyle name="20% - Accent1 4 2 4 3 3 3 5" xfId="36322" xr:uid="{00000000-0005-0000-0000-0000298D0000}"/>
    <cellStyle name="20% - Accent1 4 2 4 3 3 3 5 2" xfId="36323" xr:uid="{00000000-0005-0000-0000-00002A8D0000}"/>
    <cellStyle name="20% - Accent1 4 2 4 3 3 3 5 2 2" xfId="36324" xr:uid="{00000000-0005-0000-0000-00002B8D0000}"/>
    <cellStyle name="20% - Accent1 4 2 4 3 3 3 5 3" xfId="36325" xr:uid="{00000000-0005-0000-0000-00002C8D0000}"/>
    <cellStyle name="20% - Accent1 4 2 4 3 3 3 6" xfId="36326" xr:uid="{00000000-0005-0000-0000-00002D8D0000}"/>
    <cellStyle name="20% - Accent1 4 2 4 3 3 3 6 2" xfId="36327" xr:uid="{00000000-0005-0000-0000-00002E8D0000}"/>
    <cellStyle name="20% - Accent1 4 2 4 3 3 3 6 2 2" xfId="36328" xr:uid="{00000000-0005-0000-0000-00002F8D0000}"/>
    <cellStyle name="20% - Accent1 4 2 4 3 3 3 6 3" xfId="36329" xr:uid="{00000000-0005-0000-0000-0000308D0000}"/>
    <cellStyle name="20% - Accent1 4 2 4 3 3 3 7" xfId="36330" xr:uid="{00000000-0005-0000-0000-0000318D0000}"/>
    <cellStyle name="20% - Accent1 4 2 4 3 3 3 7 2" xfId="36331" xr:uid="{00000000-0005-0000-0000-0000328D0000}"/>
    <cellStyle name="20% - Accent1 4 2 4 3 3 3 8" xfId="36332" xr:uid="{00000000-0005-0000-0000-0000338D0000}"/>
    <cellStyle name="20% - Accent1 4 2 4 3 3 3 8 2" xfId="36333" xr:uid="{00000000-0005-0000-0000-0000348D0000}"/>
    <cellStyle name="20% - Accent1 4 2 4 3 3 3 9" xfId="36334" xr:uid="{00000000-0005-0000-0000-0000358D0000}"/>
    <cellStyle name="20% - Accent1 4 2 4 3 3 4" xfId="36335" xr:uid="{00000000-0005-0000-0000-0000368D0000}"/>
    <cellStyle name="20% - Accent1 4 2 4 3 3 4 2" xfId="36336" xr:uid="{00000000-0005-0000-0000-0000378D0000}"/>
    <cellStyle name="20% - Accent1 4 2 4 3 3 4 2 2" xfId="36337" xr:uid="{00000000-0005-0000-0000-0000388D0000}"/>
    <cellStyle name="20% - Accent1 4 2 4 3 3 4 2 2 2" xfId="36338" xr:uid="{00000000-0005-0000-0000-0000398D0000}"/>
    <cellStyle name="20% - Accent1 4 2 4 3 3 4 2 3" xfId="36339" xr:uid="{00000000-0005-0000-0000-00003A8D0000}"/>
    <cellStyle name="20% - Accent1 4 2 4 3 3 4 3" xfId="36340" xr:uid="{00000000-0005-0000-0000-00003B8D0000}"/>
    <cellStyle name="20% - Accent1 4 2 4 3 3 4 3 2" xfId="36341" xr:uid="{00000000-0005-0000-0000-00003C8D0000}"/>
    <cellStyle name="20% - Accent1 4 2 4 3 3 4 4" xfId="36342" xr:uid="{00000000-0005-0000-0000-00003D8D0000}"/>
    <cellStyle name="20% - Accent1 4 2 4 3 3 5" xfId="36343" xr:uid="{00000000-0005-0000-0000-00003E8D0000}"/>
    <cellStyle name="20% - Accent1 4 2 4 3 3 5 2" xfId="36344" xr:uid="{00000000-0005-0000-0000-00003F8D0000}"/>
    <cellStyle name="20% - Accent1 4 2 4 3 3 5 2 2" xfId="36345" xr:uid="{00000000-0005-0000-0000-0000408D0000}"/>
    <cellStyle name="20% - Accent1 4 2 4 3 3 5 2 2 2" xfId="36346" xr:uid="{00000000-0005-0000-0000-0000418D0000}"/>
    <cellStyle name="20% - Accent1 4 2 4 3 3 5 2 3" xfId="36347" xr:uid="{00000000-0005-0000-0000-0000428D0000}"/>
    <cellStyle name="20% - Accent1 4 2 4 3 3 5 3" xfId="36348" xr:uid="{00000000-0005-0000-0000-0000438D0000}"/>
    <cellStyle name="20% - Accent1 4 2 4 3 3 5 3 2" xfId="36349" xr:uid="{00000000-0005-0000-0000-0000448D0000}"/>
    <cellStyle name="20% - Accent1 4 2 4 3 3 5 4" xfId="36350" xr:uid="{00000000-0005-0000-0000-0000458D0000}"/>
    <cellStyle name="20% - Accent1 4 2 4 3 3 6" xfId="36351" xr:uid="{00000000-0005-0000-0000-0000468D0000}"/>
    <cellStyle name="20% - Accent1 4 2 4 3 3 6 2" xfId="36352" xr:uid="{00000000-0005-0000-0000-0000478D0000}"/>
    <cellStyle name="20% - Accent1 4 2 4 3 3 6 2 2" xfId="36353" xr:uid="{00000000-0005-0000-0000-0000488D0000}"/>
    <cellStyle name="20% - Accent1 4 2 4 3 3 6 2 2 2" xfId="36354" xr:uid="{00000000-0005-0000-0000-0000498D0000}"/>
    <cellStyle name="20% - Accent1 4 2 4 3 3 6 2 3" xfId="36355" xr:uid="{00000000-0005-0000-0000-00004A8D0000}"/>
    <cellStyle name="20% - Accent1 4 2 4 3 3 6 3" xfId="36356" xr:uid="{00000000-0005-0000-0000-00004B8D0000}"/>
    <cellStyle name="20% - Accent1 4 2 4 3 3 6 3 2" xfId="36357" xr:uid="{00000000-0005-0000-0000-00004C8D0000}"/>
    <cellStyle name="20% - Accent1 4 2 4 3 3 6 4" xfId="36358" xr:uid="{00000000-0005-0000-0000-00004D8D0000}"/>
    <cellStyle name="20% - Accent1 4 2 4 3 3 7" xfId="36359" xr:uid="{00000000-0005-0000-0000-00004E8D0000}"/>
    <cellStyle name="20% - Accent1 4 2 4 3 3 7 2" xfId="36360" xr:uid="{00000000-0005-0000-0000-00004F8D0000}"/>
    <cellStyle name="20% - Accent1 4 2 4 3 3 7 2 2" xfId="36361" xr:uid="{00000000-0005-0000-0000-0000508D0000}"/>
    <cellStyle name="20% - Accent1 4 2 4 3 3 7 3" xfId="36362" xr:uid="{00000000-0005-0000-0000-0000518D0000}"/>
    <cellStyle name="20% - Accent1 4 2 4 3 3 8" xfId="36363" xr:uid="{00000000-0005-0000-0000-0000528D0000}"/>
    <cellStyle name="20% - Accent1 4 2 4 3 3 8 2" xfId="36364" xr:uid="{00000000-0005-0000-0000-0000538D0000}"/>
    <cellStyle name="20% - Accent1 4 2 4 3 3 8 2 2" xfId="36365" xr:uid="{00000000-0005-0000-0000-0000548D0000}"/>
    <cellStyle name="20% - Accent1 4 2 4 3 3 8 3" xfId="36366" xr:uid="{00000000-0005-0000-0000-0000558D0000}"/>
    <cellStyle name="20% - Accent1 4 2 4 3 3 9" xfId="36367" xr:uid="{00000000-0005-0000-0000-0000568D0000}"/>
    <cellStyle name="20% - Accent1 4 2 4 3 3 9 2" xfId="36368" xr:uid="{00000000-0005-0000-0000-0000578D0000}"/>
    <cellStyle name="20% - Accent1 4 2 4 3 4" xfId="36369" xr:uid="{00000000-0005-0000-0000-0000588D0000}"/>
    <cellStyle name="20% - Accent1 4 2 4 3 4 10" xfId="36370" xr:uid="{00000000-0005-0000-0000-0000598D0000}"/>
    <cellStyle name="20% - Accent1 4 2 4 3 4 10 2" xfId="36371" xr:uid="{00000000-0005-0000-0000-00005A8D0000}"/>
    <cellStyle name="20% - Accent1 4 2 4 3 4 11" xfId="36372" xr:uid="{00000000-0005-0000-0000-00005B8D0000}"/>
    <cellStyle name="20% - Accent1 4 2 4 3 4 2" xfId="36373" xr:uid="{00000000-0005-0000-0000-00005C8D0000}"/>
    <cellStyle name="20% - Accent1 4 2 4 3 4 2 2" xfId="36374" xr:uid="{00000000-0005-0000-0000-00005D8D0000}"/>
    <cellStyle name="20% - Accent1 4 2 4 3 4 2 2 2" xfId="36375" xr:uid="{00000000-0005-0000-0000-00005E8D0000}"/>
    <cellStyle name="20% - Accent1 4 2 4 3 4 2 2 2 2" xfId="36376" xr:uid="{00000000-0005-0000-0000-00005F8D0000}"/>
    <cellStyle name="20% - Accent1 4 2 4 3 4 2 2 2 2 2" xfId="36377" xr:uid="{00000000-0005-0000-0000-0000608D0000}"/>
    <cellStyle name="20% - Accent1 4 2 4 3 4 2 2 2 3" xfId="36378" xr:uid="{00000000-0005-0000-0000-0000618D0000}"/>
    <cellStyle name="20% - Accent1 4 2 4 3 4 2 2 3" xfId="36379" xr:uid="{00000000-0005-0000-0000-0000628D0000}"/>
    <cellStyle name="20% - Accent1 4 2 4 3 4 2 2 3 2" xfId="36380" xr:uid="{00000000-0005-0000-0000-0000638D0000}"/>
    <cellStyle name="20% - Accent1 4 2 4 3 4 2 2 4" xfId="36381" xr:uid="{00000000-0005-0000-0000-0000648D0000}"/>
    <cellStyle name="20% - Accent1 4 2 4 3 4 2 3" xfId="36382" xr:uid="{00000000-0005-0000-0000-0000658D0000}"/>
    <cellStyle name="20% - Accent1 4 2 4 3 4 2 3 2" xfId="36383" xr:uid="{00000000-0005-0000-0000-0000668D0000}"/>
    <cellStyle name="20% - Accent1 4 2 4 3 4 2 3 2 2" xfId="36384" xr:uid="{00000000-0005-0000-0000-0000678D0000}"/>
    <cellStyle name="20% - Accent1 4 2 4 3 4 2 3 2 2 2" xfId="36385" xr:uid="{00000000-0005-0000-0000-0000688D0000}"/>
    <cellStyle name="20% - Accent1 4 2 4 3 4 2 3 2 3" xfId="36386" xr:uid="{00000000-0005-0000-0000-0000698D0000}"/>
    <cellStyle name="20% - Accent1 4 2 4 3 4 2 3 3" xfId="36387" xr:uid="{00000000-0005-0000-0000-00006A8D0000}"/>
    <cellStyle name="20% - Accent1 4 2 4 3 4 2 3 3 2" xfId="36388" xr:uid="{00000000-0005-0000-0000-00006B8D0000}"/>
    <cellStyle name="20% - Accent1 4 2 4 3 4 2 3 4" xfId="36389" xr:uid="{00000000-0005-0000-0000-00006C8D0000}"/>
    <cellStyle name="20% - Accent1 4 2 4 3 4 2 4" xfId="36390" xr:uid="{00000000-0005-0000-0000-00006D8D0000}"/>
    <cellStyle name="20% - Accent1 4 2 4 3 4 2 4 2" xfId="36391" xr:uid="{00000000-0005-0000-0000-00006E8D0000}"/>
    <cellStyle name="20% - Accent1 4 2 4 3 4 2 4 2 2" xfId="36392" xr:uid="{00000000-0005-0000-0000-00006F8D0000}"/>
    <cellStyle name="20% - Accent1 4 2 4 3 4 2 4 2 2 2" xfId="36393" xr:uid="{00000000-0005-0000-0000-0000708D0000}"/>
    <cellStyle name="20% - Accent1 4 2 4 3 4 2 4 2 3" xfId="36394" xr:uid="{00000000-0005-0000-0000-0000718D0000}"/>
    <cellStyle name="20% - Accent1 4 2 4 3 4 2 4 3" xfId="36395" xr:uid="{00000000-0005-0000-0000-0000728D0000}"/>
    <cellStyle name="20% - Accent1 4 2 4 3 4 2 4 3 2" xfId="36396" xr:uid="{00000000-0005-0000-0000-0000738D0000}"/>
    <cellStyle name="20% - Accent1 4 2 4 3 4 2 4 4" xfId="36397" xr:uid="{00000000-0005-0000-0000-0000748D0000}"/>
    <cellStyle name="20% - Accent1 4 2 4 3 4 2 5" xfId="36398" xr:uid="{00000000-0005-0000-0000-0000758D0000}"/>
    <cellStyle name="20% - Accent1 4 2 4 3 4 2 5 2" xfId="36399" xr:uid="{00000000-0005-0000-0000-0000768D0000}"/>
    <cellStyle name="20% - Accent1 4 2 4 3 4 2 5 2 2" xfId="36400" xr:uid="{00000000-0005-0000-0000-0000778D0000}"/>
    <cellStyle name="20% - Accent1 4 2 4 3 4 2 5 3" xfId="36401" xr:uid="{00000000-0005-0000-0000-0000788D0000}"/>
    <cellStyle name="20% - Accent1 4 2 4 3 4 2 6" xfId="36402" xr:uid="{00000000-0005-0000-0000-0000798D0000}"/>
    <cellStyle name="20% - Accent1 4 2 4 3 4 2 6 2" xfId="36403" xr:uid="{00000000-0005-0000-0000-00007A8D0000}"/>
    <cellStyle name="20% - Accent1 4 2 4 3 4 2 6 2 2" xfId="36404" xr:uid="{00000000-0005-0000-0000-00007B8D0000}"/>
    <cellStyle name="20% - Accent1 4 2 4 3 4 2 6 3" xfId="36405" xr:uid="{00000000-0005-0000-0000-00007C8D0000}"/>
    <cellStyle name="20% - Accent1 4 2 4 3 4 2 7" xfId="36406" xr:uid="{00000000-0005-0000-0000-00007D8D0000}"/>
    <cellStyle name="20% - Accent1 4 2 4 3 4 2 7 2" xfId="36407" xr:uid="{00000000-0005-0000-0000-00007E8D0000}"/>
    <cellStyle name="20% - Accent1 4 2 4 3 4 2 8" xfId="36408" xr:uid="{00000000-0005-0000-0000-00007F8D0000}"/>
    <cellStyle name="20% - Accent1 4 2 4 3 4 2 8 2" xfId="36409" xr:uid="{00000000-0005-0000-0000-0000808D0000}"/>
    <cellStyle name="20% - Accent1 4 2 4 3 4 2 9" xfId="36410" xr:uid="{00000000-0005-0000-0000-0000818D0000}"/>
    <cellStyle name="20% - Accent1 4 2 4 3 4 3" xfId="36411" xr:uid="{00000000-0005-0000-0000-0000828D0000}"/>
    <cellStyle name="20% - Accent1 4 2 4 3 4 3 2" xfId="36412" xr:uid="{00000000-0005-0000-0000-0000838D0000}"/>
    <cellStyle name="20% - Accent1 4 2 4 3 4 3 2 2" xfId="36413" xr:uid="{00000000-0005-0000-0000-0000848D0000}"/>
    <cellStyle name="20% - Accent1 4 2 4 3 4 3 2 2 2" xfId="36414" xr:uid="{00000000-0005-0000-0000-0000858D0000}"/>
    <cellStyle name="20% - Accent1 4 2 4 3 4 3 2 2 2 2" xfId="36415" xr:uid="{00000000-0005-0000-0000-0000868D0000}"/>
    <cellStyle name="20% - Accent1 4 2 4 3 4 3 2 2 3" xfId="36416" xr:uid="{00000000-0005-0000-0000-0000878D0000}"/>
    <cellStyle name="20% - Accent1 4 2 4 3 4 3 2 3" xfId="36417" xr:uid="{00000000-0005-0000-0000-0000888D0000}"/>
    <cellStyle name="20% - Accent1 4 2 4 3 4 3 2 3 2" xfId="36418" xr:uid="{00000000-0005-0000-0000-0000898D0000}"/>
    <cellStyle name="20% - Accent1 4 2 4 3 4 3 2 4" xfId="36419" xr:uid="{00000000-0005-0000-0000-00008A8D0000}"/>
    <cellStyle name="20% - Accent1 4 2 4 3 4 3 3" xfId="36420" xr:uid="{00000000-0005-0000-0000-00008B8D0000}"/>
    <cellStyle name="20% - Accent1 4 2 4 3 4 3 3 2" xfId="36421" xr:uid="{00000000-0005-0000-0000-00008C8D0000}"/>
    <cellStyle name="20% - Accent1 4 2 4 3 4 3 3 2 2" xfId="36422" xr:uid="{00000000-0005-0000-0000-00008D8D0000}"/>
    <cellStyle name="20% - Accent1 4 2 4 3 4 3 3 2 2 2" xfId="36423" xr:uid="{00000000-0005-0000-0000-00008E8D0000}"/>
    <cellStyle name="20% - Accent1 4 2 4 3 4 3 3 2 3" xfId="36424" xr:uid="{00000000-0005-0000-0000-00008F8D0000}"/>
    <cellStyle name="20% - Accent1 4 2 4 3 4 3 3 3" xfId="36425" xr:uid="{00000000-0005-0000-0000-0000908D0000}"/>
    <cellStyle name="20% - Accent1 4 2 4 3 4 3 3 3 2" xfId="36426" xr:uid="{00000000-0005-0000-0000-0000918D0000}"/>
    <cellStyle name="20% - Accent1 4 2 4 3 4 3 3 4" xfId="36427" xr:uid="{00000000-0005-0000-0000-0000928D0000}"/>
    <cellStyle name="20% - Accent1 4 2 4 3 4 3 4" xfId="36428" xr:uid="{00000000-0005-0000-0000-0000938D0000}"/>
    <cellStyle name="20% - Accent1 4 2 4 3 4 3 4 2" xfId="36429" xr:uid="{00000000-0005-0000-0000-0000948D0000}"/>
    <cellStyle name="20% - Accent1 4 2 4 3 4 3 4 2 2" xfId="36430" xr:uid="{00000000-0005-0000-0000-0000958D0000}"/>
    <cellStyle name="20% - Accent1 4 2 4 3 4 3 4 2 2 2" xfId="36431" xr:uid="{00000000-0005-0000-0000-0000968D0000}"/>
    <cellStyle name="20% - Accent1 4 2 4 3 4 3 4 2 3" xfId="36432" xr:uid="{00000000-0005-0000-0000-0000978D0000}"/>
    <cellStyle name="20% - Accent1 4 2 4 3 4 3 4 3" xfId="36433" xr:uid="{00000000-0005-0000-0000-0000988D0000}"/>
    <cellStyle name="20% - Accent1 4 2 4 3 4 3 4 3 2" xfId="36434" xr:uid="{00000000-0005-0000-0000-0000998D0000}"/>
    <cellStyle name="20% - Accent1 4 2 4 3 4 3 4 4" xfId="36435" xr:uid="{00000000-0005-0000-0000-00009A8D0000}"/>
    <cellStyle name="20% - Accent1 4 2 4 3 4 3 5" xfId="36436" xr:uid="{00000000-0005-0000-0000-00009B8D0000}"/>
    <cellStyle name="20% - Accent1 4 2 4 3 4 3 5 2" xfId="36437" xr:uid="{00000000-0005-0000-0000-00009C8D0000}"/>
    <cellStyle name="20% - Accent1 4 2 4 3 4 3 5 2 2" xfId="36438" xr:uid="{00000000-0005-0000-0000-00009D8D0000}"/>
    <cellStyle name="20% - Accent1 4 2 4 3 4 3 5 3" xfId="36439" xr:uid="{00000000-0005-0000-0000-00009E8D0000}"/>
    <cellStyle name="20% - Accent1 4 2 4 3 4 3 6" xfId="36440" xr:uid="{00000000-0005-0000-0000-00009F8D0000}"/>
    <cellStyle name="20% - Accent1 4 2 4 3 4 3 6 2" xfId="36441" xr:uid="{00000000-0005-0000-0000-0000A08D0000}"/>
    <cellStyle name="20% - Accent1 4 2 4 3 4 3 6 2 2" xfId="36442" xr:uid="{00000000-0005-0000-0000-0000A18D0000}"/>
    <cellStyle name="20% - Accent1 4 2 4 3 4 3 6 3" xfId="36443" xr:uid="{00000000-0005-0000-0000-0000A28D0000}"/>
    <cellStyle name="20% - Accent1 4 2 4 3 4 3 7" xfId="36444" xr:uid="{00000000-0005-0000-0000-0000A38D0000}"/>
    <cellStyle name="20% - Accent1 4 2 4 3 4 3 7 2" xfId="36445" xr:uid="{00000000-0005-0000-0000-0000A48D0000}"/>
    <cellStyle name="20% - Accent1 4 2 4 3 4 3 8" xfId="36446" xr:uid="{00000000-0005-0000-0000-0000A58D0000}"/>
    <cellStyle name="20% - Accent1 4 2 4 3 4 3 8 2" xfId="36447" xr:uid="{00000000-0005-0000-0000-0000A68D0000}"/>
    <cellStyle name="20% - Accent1 4 2 4 3 4 3 9" xfId="36448" xr:uid="{00000000-0005-0000-0000-0000A78D0000}"/>
    <cellStyle name="20% - Accent1 4 2 4 3 4 4" xfId="36449" xr:uid="{00000000-0005-0000-0000-0000A88D0000}"/>
    <cellStyle name="20% - Accent1 4 2 4 3 4 4 2" xfId="36450" xr:uid="{00000000-0005-0000-0000-0000A98D0000}"/>
    <cellStyle name="20% - Accent1 4 2 4 3 4 4 2 2" xfId="36451" xr:uid="{00000000-0005-0000-0000-0000AA8D0000}"/>
    <cellStyle name="20% - Accent1 4 2 4 3 4 4 2 2 2" xfId="36452" xr:uid="{00000000-0005-0000-0000-0000AB8D0000}"/>
    <cellStyle name="20% - Accent1 4 2 4 3 4 4 2 3" xfId="36453" xr:uid="{00000000-0005-0000-0000-0000AC8D0000}"/>
    <cellStyle name="20% - Accent1 4 2 4 3 4 4 3" xfId="36454" xr:uid="{00000000-0005-0000-0000-0000AD8D0000}"/>
    <cellStyle name="20% - Accent1 4 2 4 3 4 4 3 2" xfId="36455" xr:uid="{00000000-0005-0000-0000-0000AE8D0000}"/>
    <cellStyle name="20% - Accent1 4 2 4 3 4 4 4" xfId="36456" xr:uid="{00000000-0005-0000-0000-0000AF8D0000}"/>
    <cellStyle name="20% - Accent1 4 2 4 3 4 5" xfId="36457" xr:uid="{00000000-0005-0000-0000-0000B08D0000}"/>
    <cellStyle name="20% - Accent1 4 2 4 3 4 5 2" xfId="36458" xr:uid="{00000000-0005-0000-0000-0000B18D0000}"/>
    <cellStyle name="20% - Accent1 4 2 4 3 4 5 2 2" xfId="36459" xr:uid="{00000000-0005-0000-0000-0000B28D0000}"/>
    <cellStyle name="20% - Accent1 4 2 4 3 4 5 2 2 2" xfId="36460" xr:uid="{00000000-0005-0000-0000-0000B38D0000}"/>
    <cellStyle name="20% - Accent1 4 2 4 3 4 5 2 3" xfId="36461" xr:uid="{00000000-0005-0000-0000-0000B48D0000}"/>
    <cellStyle name="20% - Accent1 4 2 4 3 4 5 3" xfId="36462" xr:uid="{00000000-0005-0000-0000-0000B58D0000}"/>
    <cellStyle name="20% - Accent1 4 2 4 3 4 5 3 2" xfId="36463" xr:uid="{00000000-0005-0000-0000-0000B68D0000}"/>
    <cellStyle name="20% - Accent1 4 2 4 3 4 5 4" xfId="36464" xr:uid="{00000000-0005-0000-0000-0000B78D0000}"/>
    <cellStyle name="20% - Accent1 4 2 4 3 4 6" xfId="36465" xr:uid="{00000000-0005-0000-0000-0000B88D0000}"/>
    <cellStyle name="20% - Accent1 4 2 4 3 4 6 2" xfId="36466" xr:uid="{00000000-0005-0000-0000-0000B98D0000}"/>
    <cellStyle name="20% - Accent1 4 2 4 3 4 6 2 2" xfId="36467" xr:uid="{00000000-0005-0000-0000-0000BA8D0000}"/>
    <cellStyle name="20% - Accent1 4 2 4 3 4 6 2 2 2" xfId="36468" xr:uid="{00000000-0005-0000-0000-0000BB8D0000}"/>
    <cellStyle name="20% - Accent1 4 2 4 3 4 6 2 3" xfId="36469" xr:uid="{00000000-0005-0000-0000-0000BC8D0000}"/>
    <cellStyle name="20% - Accent1 4 2 4 3 4 6 3" xfId="36470" xr:uid="{00000000-0005-0000-0000-0000BD8D0000}"/>
    <cellStyle name="20% - Accent1 4 2 4 3 4 6 3 2" xfId="36471" xr:uid="{00000000-0005-0000-0000-0000BE8D0000}"/>
    <cellStyle name="20% - Accent1 4 2 4 3 4 6 4" xfId="36472" xr:uid="{00000000-0005-0000-0000-0000BF8D0000}"/>
    <cellStyle name="20% - Accent1 4 2 4 3 4 7" xfId="36473" xr:uid="{00000000-0005-0000-0000-0000C08D0000}"/>
    <cellStyle name="20% - Accent1 4 2 4 3 4 7 2" xfId="36474" xr:uid="{00000000-0005-0000-0000-0000C18D0000}"/>
    <cellStyle name="20% - Accent1 4 2 4 3 4 7 2 2" xfId="36475" xr:uid="{00000000-0005-0000-0000-0000C28D0000}"/>
    <cellStyle name="20% - Accent1 4 2 4 3 4 7 3" xfId="36476" xr:uid="{00000000-0005-0000-0000-0000C38D0000}"/>
    <cellStyle name="20% - Accent1 4 2 4 3 4 8" xfId="36477" xr:uid="{00000000-0005-0000-0000-0000C48D0000}"/>
    <cellStyle name="20% - Accent1 4 2 4 3 4 8 2" xfId="36478" xr:uid="{00000000-0005-0000-0000-0000C58D0000}"/>
    <cellStyle name="20% - Accent1 4 2 4 3 4 8 2 2" xfId="36479" xr:uid="{00000000-0005-0000-0000-0000C68D0000}"/>
    <cellStyle name="20% - Accent1 4 2 4 3 4 8 3" xfId="36480" xr:uid="{00000000-0005-0000-0000-0000C78D0000}"/>
    <cellStyle name="20% - Accent1 4 2 4 3 4 9" xfId="36481" xr:uid="{00000000-0005-0000-0000-0000C88D0000}"/>
    <cellStyle name="20% - Accent1 4 2 4 3 4 9 2" xfId="36482" xr:uid="{00000000-0005-0000-0000-0000C98D0000}"/>
    <cellStyle name="20% - Accent1 4 2 4 3 5" xfId="36483" xr:uid="{00000000-0005-0000-0000-0000CA8D0000}"/>
    <cellStyle name="20% - Accent1 4 2 4 3 5 2" xfId="36484" xr:uid="{00000000-0005-0000-0000-0000CB8D0000}"/>
    <cellStyle name="20% - Accent1 4 2 4 3 5 2 2" xfId="36485" xr:uid="{00000000-0005-0000-0000-0000CC8D0000}"/>
    <cellStyle name="20% - Accent1 4 2 4 3 5 2 2 2" xfId="36486" xr:uid="{00000000-0005-0000-0000-0000CD8D0000}"/>
    <cellStyle name="20% - Accent1 4 2 4 3 5 2 2 2 2" xfId="36487" xr:uid="{00000000-0005-0000-0000-0000CE8D0000}"/>
    <cellStyle name="20% - Accent1 4 2 4 3 5 2 2 3" xfId="36488" xr:uid="{00000000-0005-0000-0000-0000CF8D0000}"/>
    <cellStyle name="20% - Accent1 4 2 4 3 5 2 3" xfId="36489" xr:uid="{00000000-0005-0000-0000-0000D08D0000}"/>
    <cellStyle name="20% - Accent1 4 2 4 3 5 2 3 2" xfId="36490" xr:uid="{00000000-0005-0000-0000-0000D18D0000}"/>
    <cellStyle name="20% - Accent1 4 2 4 3 5 2 4" xfId="36491" xr:uid="{00000000-0005-0000-0000-0000D28D0000}"/>
    <cellStyle name="20% - Accent1 4 2 4 3 5 3" xfId="36492" xr:uid="{00000000-0005-0000-0000-0000D38D0000}"/>
    <cellStyle name="20% - Accent1 4 2 4 3 5 3 2" xfId="36493" xr:uid="{00000000-0005-0000-0000-0000D48D0000}"/>
    <cellStyle name="20% - Accent1 4 2 4 3 5 3 2 2" xfId="36494" xr:uid="{00000000-0005-0000-0000-0000D58D0000}"/>
    <cellStyle name="20% - Accent1 4 2 4 3 5 3 2 2 2" xfId="36495" xr:uid="{00000000-0005-0000-0000-0000D68D0000}"/>
    <cellStyle name="20% - Accent1 4 2 4 3 5 3 2 3" xfId="36496" xr:uid="{00000000-0005-0000-0000-0000D78D0000}"/>
    <cellStyle name="20% - Accent1 4 2 4 3 5 3 3" xfId="36497" xr:uid="{00000000-0005-0000-0000-0000D88D0000}"/>
    <cellStyle name="20% - Accent1 4 2 4 3 5 3 3 2" xfId="36498" xr:uid="{00000000-0005-0000-0000-0000D98D0000}"/>
    <cellStyle name="20% - Accent1 4 2 4 3 5 3 4" xfId="36499" xr:uid="{00000000-0005-0000-0000-0000DA8D0000}"/>
    <cellStyle name="20% - Accent1 4 2 4 3 5 4" xfId="36500" xr:uid="{00000000-0005-0000-0000-0000DB8D0000}"/>
    <cellStyle name="20% - Accent1 4 2 4 3 5 4 2" xfId="36501" xr:uid="{00000000-0005-0000-0000-0000DC8D0000}"/>
    <cellStyle name="20% - Accent1 4 2 4 3 5 4 2 2" xfId="36502" xr:uid="{00000000-0005-0000-0000-0000DD8D0000}"/>
    <cellStyle name="20% - Accent1 4 2 4 3 5 4 2 2 2" xfId="36503" xr:uid="{00000000-0005-0000-0000-0000DE8D0000}"/>
    <cellStyle name="20% - Accent1 4 2 4 3 5 4 2 3" xfId="36504" xr:uid="{00000000-0005-0000-0000-0000DF8D0000}"/>
    <cellStyle name="20% - Accent1 4 2 4 3 5 4 3" xfId="36505" xr:uid="{00000000-0005-0000-0000-0000E08D0000}"/>
    <cellStyle name="20% - Accent1 4 2 4 3 5 4 3 2" xfId="36506" xr:uid="{00000000-0005-0000-0000-0000E18D0000}"/>
    <cellStyle name="20% - Accent1 4 2 4 3 5 4 4" xfId="36507" xr:uid="{00000000-0005-0000-0000-0000E28D0000}"/>
    <cellStyle name="20% - Accent1 4 2 4 3 5 5" xfId="36508" xr:uid="{00000000-0005-0000-0000-0000E38D0000}"/>
    <cellStyle name="20% - Accent1 4 2 4 3 5 5 2" xfId="36509" xr:uid="{00000000-0005-0000-0000-0000E48D0000}"/>
    <cellStyle name="20% - Accent1 4 2 4 3 5 5 2 2" xfId="36510" xr:uid="{00000000-0005-0000-0000-0000E58D0000}"/>
    <cellStyle name="20% - Accent1 4 2 4 3 5 5 3" xfId="36511" xr:uid="{00000000-0005-0000-0000-0000E68D0000}"/>
    <cellStyle name="20% - Accent1 4 2 4 3 5 6" xfId="36512" xr:uid="{00000000-0005-0000-0000-0000E78D0000}"/>
    <cellStyle name="20% - Accent1 4 2 4 3 5 6 2" xfId="36513" xr:uid="{00000000-0005-0000-0000-0000E88D0000}"/>
    <cellStyle name="20% - Accent1 4 2 4 3 5 6 2 2" xfId="36514" xr:uid="{00000000-0005-0000-0000-0000E98D0000}"/>
    <cellStyle name="20% - Accent1 4 2 4 3 5 6 3" xfId="36515" xr:uid="{00000000-0005-0000-0000-0000EA8D0000}"/>
    <cellStyle name="20% - Accent1 4 2 4 3 5 7" xfId="36516" xr:uid="{00000000-0005-0000-0000-0000EB8D0000}"/>
    <cellStyle name="20% - Accent1 4 2 4 3 5 7 2" xfId="36517" xr:uid="{00000000-0005-0000-0000-0000EC8D0000}"/>
    <cellStyle name="20% - Accent1 4 2 4 3 5 8" xfId="36518" xr:uid="{00000000-0005-0000-0000-0000ED8D0000}"/>
    <cellStyle name="20% - Accent1 4 2 4 3 5 8 2" xfId="36519" xr:uid="{00000000-0005-0000-0000-0000EE8D0000}"/>
    <cellStyle name="20% - Accent1 4 2 4 3 5 9" xfId="36520" xr:uid="{00000000-0005-0000-0000-0000EF8D0000}"/>
    <cellStyle name="20% - Accent1 4 2 4 3 6" xfId="36521" xr:uid="{00000000-0005-0000-0000-0000F08D0000}"/>
    <cellStyle name="20% - Accent1 4 2 4 3 6 2" xfId="36522" xr:uid="{00000000-0005-0000-0000-0000F18D0000}"/>
    <cellStyle name="20% - Accent1 4 2 4 3 6 2 2" xfId="36523" xr:uid="{00000000-0005-0000-0000-0000F28D0000}"/>
    <cellStyle name="20% - Accent1 4 2 4 3 6 2 2 2" xfId="36524" xr:uid="{00000000-0005-0000-0000-0000F38D0000}"/>
    <cellStyle name="20% - Accent1 4 2 4 3 6 2 2 2 2" xfId="36525" xr:uid="{00000000-0005-0000-0000-0000F48D0000}"/>
    <cellStyle name="20% - Accent1 4 2 4 3 6 2 2 3" xfId="36526" xr:uid="{00000000-0005-0000-0000-0000F58D0000}"/>
    <cellStyle name="20% - Accent1 4 2 4 3 6 2 3" xfId="36527" xr:uid="{00000000-0005-0000-0000-0000F68D0000}"/>
    <cellStyle name="20% - Accent1 4 2 4 3 6 2 3 2" xfId="36528" xr:uid="{00000000-0005-0000-0000-0000F78D0000}"/>
    <cellStyle name="20% - Accent1 4 2 4 3 6 2 4" xfId="36529" xr:uid="{00000000-0005-0000-0000-0000F88D0000}"/>
    <cellStyle name="20% - Accent1 4 2 4 3 6 3" xfId="36530" xr:uid="{00000000-0005-0000-0000-0000F98D0000}"/>
    <cellStyle name="20% - Accent1 4 2 4 3 6 3 2" xfId="36531" xr:uid="{00000000-0005-0000-0000-0000FA8D0000}"/>
    <cellStyle name="20% - Accent1 4 2 4 3 6 3 2 2" xfId="36532" xr:uid="{00000000-0005-0000-0000-0000FB8D0000}"/>
    <cellStyle name="20% - Accent1 4 2 4 3 6 3 2 2 2" xfId="36533" xr:uid="{00000000-0005-0000-0000-0000FC8D0000}"/>
    <cellStyle name="20% - Accent1 4 2 4 3 6 3 2 3" xfId="36534" xr:uid="{00000000-0005-0000-0000-0000FD8D0000}"/>
    <cellStyle name="20% - Accent1 4 2 4 3 6 3 3" xfId="36535" xr:uid="{00000000-0005-0000-0000-0000FE8D0000}"/>
    <cellStyle name="20% - Accent1 4 2 4 3 6 3 3 2" xfId="36536" xr:uid="{00000000-0005-0000-0000-0000FF8D0000}"/>
    <cellStyle name="20% - Accent1 4 2 4 3 6 3 4" xfId="36537" xr:uid="{00000000-0005-0000-0000-0000008E0000}"/>
    <cellStyle name="20% - Accent1 4 2 4 3 6 4" xfId="36538" xr:uid="{00000000-0005-0000-0000-0000018E0000}"/>
    <cellStyle name="20% - Accent1 4 2 4 3 6 4 2" xfId="36539" xr:uid="{00000000-0005-0000-0000-0000028E0000}"/>
    <cellStyle name="20% - Accent1 4 2 4 3 6 4 2 2" xfId="36540" xr:uid="{00000000-0005-0000-0000-0000038E0000}"/>
    <cellStyle name="20% - Accent1 4 2 4 3 6 4 2 2 2" xfId="36541" xr:uid="{00000000-0005-0000-0000-0000048E0000}"/>
    <cellStyle name="20% - Accent1 4 2 4 3 6 4 2 3" xfId="36542" xr:uid="{00000000-0005-0000-0000-0000058E0000}"/>
    <cellStyle name="20% - Accent1 4 2 4 3 6 4 3" xfId="36543" xr:uid="{00000000-0005-0000-0000-0000068E0000}"/>
    <cellStyle name="20% - Accent1 4 2 4 3 6 4 3 2" xfId="36544" xr:uid="{00000000-0005-0000-0000-0000078E0000}"/>
    <cellStyle name="20% - Accent1 4 2 4 3 6 4 4" xfId="36545" xr:uid="{00000000-0005-0000-0000-0000088E0000}"/>
    <cellStyle name="20% - Accent1 4 2 4 3 6 5" xfId="36546" xr:uid="{00000000-0005-0000-0000-0000098E0000}"/>
    <cellStyle name="20% - Accent1 4 2 4 3 6 5 2" xfId="36547" xr:uid="{00000000-0005-0000-0000-00000A8E0000}"/>
    <cellStyle name="20% - Accent1 4 2 4 3 6 5 2 2" xfId="36548" xr:uid="{00000000-0005-0000-0000-00000B8E0000}"/>
    <cellStyle name="20% - Accent1 4 2 4 3 6 5 3" xfId="36549" xr:uid="{00000000-0005-0000-0000-00000C8E0000}"/>
    <cellStyle name="20% - Accent1 4 2 4 3 6 6" xfId="36550" xr:uid="{00000000-0005-0000-0000-00000D8E0000}"/>
    <cellStyle name="20% - Accent1 4 2 4 3 6 6 2" xfId="36551" xr:uid="{00000000-0005-0000-0000-00000E8E0000}"/>
    <cellStyle name="20% - Accent1 4 2 4 3 6 6 2 2" xfId="36552" xr:uid="{00000000-0005-0000-0000-00000F8E0000}"/>
    <cellStyle name="20% - Accent1 4 2 4 3 6 6 3" xfId="36553" xr:uid="{00000000-0005-0000-0000-0000108E0000}"/>
    <cellStyle name="20% - Accent1 4 2 4 3 6 7" xfId="36554" xr:uid="{00000000-0005-0000-0000-0000118E0000}"/>
    <cellStyle name="20% - Accent1 4 2 4 3 6 7 2" xfId="36555" xr:uid="{00000000-0005-0000-0000-0000128E0000}"/>
    <cellStyle name="20% - Accent1 4 2 4 3 6 8" xfId="36556" xr:uid="{00000000-0005-0000-0000-0000138E0000}"/>
    <cellStyle name="20% - Accent1 4 2 4 3 6 8 2" xfId="36557" xr:uid="{00000000-0005-0000-0000-0000148E0000}"/>
    <cellStyle name="20% - Accent1 4 2 4 3 6 9" xfId="36558" xr:uid="{00000000-0005-0000-0000-0000158E0000}"/>
    <cellStyle name="20% - Accent1 4 2 4 3 7" xfId="36559" xr:uid="{00000000-0005-0000-0000-0000168E0000}"/>
    <cellStyle name="20% - Accent1 4 2 4 3 7 2" xfId="36560" xr:uid="{00000000-0005-0000-0000-0000178E0000}"/>
    <cellStyle name="20% - Accent1 4 2 4 3 7 2 2" xfId="36561" xr:uid="{00000000-0005-0000-0000-0000188E0000}"/>
    <cellStyle name="20% - Accent1 4 2 4 3 7 2 2 2" xfId="36562" xr:uid="{00000000-0005-0000-0000-0000198E0000}"/>
    <cellStyle name="20% - Accent1 4 2 4 3 7 2 3" xfId="36563" xr:uid="{00000000-0005-0000-0000-00001A8E0000}"/>
    <cellStyle name="20% - Accent1 4 2 4 3 7 3" xfId="36564" xr:uid="{00000000-0005-0000-0000-00001B8E0000}"/>
    <cellStyle name="20% - Accent1 4 2 4 3 7 3 2" xfId="36565" xr:uid="{00000000-0005-0000-0000-00001C8E0000}"/>
    <cellStyle name="20% - Accent1 4 2 4 3 7 4" xfId="36566" xr:uid="{00000000-0005-0000-0000-00001D8E0000}"/>
    <cellStyle name="20% - Accent1 4 2 4 3 8" xfId="36567" xr:uid="{00000000-0005-0000-0000-00001E8E0000}"/>
    <cellStyle name="20% - Accent1 4 2 4 3 8 2" xfId="36568" xr:uid="{00000000-0005-0000-0000-00001F8E0000}"/>
    <cellStyle name="20% - Accent1 4 2 4 3 8 2 2" xfId="36569" xr:uid="{00000000-0005-0000-0000-0000208E0000}"/>
    <cellStyle name="20% - Accent1 4 2 4 3 8 2 2 2" xfId="36570" xr:uid="{00000000-0005-0000-0000-0000218E0000}"/>
    <cellStyle name="20% - Accent1 4 2 4 3 8 2 3" xfId="36571" xr:uid="{00000000-0005-0000-0000-0000228E0000}"/>
    <cellStyle name="20% - Accent1 4 2 4 3 8 3" xfId="36572" xr:uid="{00000000-0005-0000-0000-0000238E0000}"/>
    <cellStyle name="20% - Accent1 4 2 4 3 8 3 2" xfId="36573" xr:uid="{00000000-0005-0000-0000-0000248E0000}"/>
    <cellStyle name="20% - Accent1 4 2 4 3 8 4" xfId="36574" xr:uid="{00000000-0005-0000-0000-0000258E0000}"/>
    <cellStyle name="20% - Accent1 4 2 4 3 9" xfId="36575" xr:uid="{00000000-0005-0000-0000-0000268E0000}"/>
    <cellStyle name="20% - Accent1 4 2 4 3 9 2" xfId="36576" xr:uid="{00000000-0005-0000-0000-0000278E0000}"/>
    <cellStyle name="20% - Accent1 4 2 4 3 9 2 2" xfId="36577" xr:uid="{00000000-0005-0000-0000-0000288E0000}"/>
    <cellStyle name="20% - Accent1 4 2 4 3 9 2 2 2" xfId="36578" xr:uid="{00000000-0005-0000-0000-0000298E0000}"/>
    <cellStyle name="20% - Accent1 4 2 4 3 9 2 3" xfId="36579" xr:uid="{00000000-0005-0000-0000-00002A8E0000}"/>
    <cellStyle name="20% - Accent1 4 2 4 3 9 3" xfId="36580" xr:uid="{00000000-0005-0000-0000-00002B8E0000}"/>
    <cellStyle name="20% - Accent1 4 2 4 3 9 3 2" xfId="36581" xr:uid="{00000000-0005-0000-0000-00002C8E0000}"/>
    <cellStyle name="20% - Accent1 4 2 4 3 9 4" xfId="36582" xr:uid="{00000000-0005-0000-0000-00002D8E0000}"/>
    <cellStyle name="20% - Accent1 4 2 4 4" xfId="36583" xr:uid="{00000000-0005-0000-0000-00002E8E0000}"/>
    <cellStyle name="20% - Accent1 4 2 4 4 10" xfId="36584" xr:uid="{00000000-0005-0000-0000-00002F8E0000}"/>
    <cellStyle name="20% - Accent1 4 2 4 4 10 2" xfId="36585" xr:uid="{00000000-0005-0000-0000-0000308E0000}"/>
    <cellStyle name="20% - Accent1 4 2 4 4 11" xfId="36586" xr:uid="{00000000-0005-0000-0000-0000318E0000}"/>
    <cellStyle name="20% - Accent1 4 2 4 4 2" xfId="36587" xr:uid="{00000000-0005-0000-0000-0000328E0000}"/>
    <cellStyle name="20% - Accent1 4 2 4 4 2 2" xfId="36588" xr:uid="{00000000-0005-0000-0000-0000338E0000}"/>
    <cellStyle name="20% - Accent1 4 2 4 4 2 2 2" xfId="36589" xr:uid="{00000000-0005-0000-0000-0000348E0000}"/>
    <cellStyle name="20% - Accent1 4 2 4 4 2 2 2 2" xfId="36590" xr:uid="{00000000-0005-0000-0000-0000358E0000}"/>
    <cellStyle name="20% - Accent1 4 2 4 4 2 2 2 2 2" xfId="36591" xr:uid="{00000000-0005-0000-0000-0000368E0000}"/>
    <cellStyle name="20% - Accent1 4 2 4 4 2 2 2 3" xfId="36592" xr:uid="{00000000-0005-0000-0000-0000378E0000}"/>
    <cellStyle name="20% - Accent1 4 2 4 4 2 2 3" xfId="36593" xr:uid="{00000000-0005-0000-0000-0000388E0000}"/>
    <cellStyle name="20% - Accent1 4 2 4 4 2 2 3 2" xfId="36594" xr:uid="{00000000-0005-0000-0000-0000398E0000}"/>
    <cellStyle name="20% - Accent1 4 2 4 4 2 2 4" xfId="36595" xr:uid="{00000000-0005-0000-0000-00003A8E0000}"/>
    <cellStyle name="20% - Accent1 4 2 4 4 2 3" xfId="36596" xr:uid="{00000000-0005-0000-0000-00003B8E0000}"/>
    <cellStyle name="20% - Accent1 4 2 4 4 2 3 2" xfId="36597" xr:uid="{00000000-0005-0000-0000-00003C8E0000}"/>
    <cellStyle name="20% - Accent1 4 2 4 4 2 3 2 2" xfId="36598" xr:uid="{00000000-0005-0000-0000-00003D8E0000}"/>
    <cellStyle name="20% - Accent1 4 2 4 4 2 3 2 2 2" xfId="36599" xr:uid="{00000000-0005-0000-0000-00003E8E0000}"/>
    <cellStyle name="20% - Accent1 4 2 4 4 2 3 2 3" xfId="36600" xr:uid="{00000000-0005-0000-0000-00003F8E0000}"/>
    <cellStyle name="20% - Accent1 4 2 4 4 2 3 3" xfId="36601" xr:uid="{00000000-0005-0000-0000-0000408E0000}"/>
    <cellStyle name="20% - Accent1 4 2 4 4 2 3 3 2" xfId="36602" xr:uid="{00000000-0005-0000-0000-0000418E0000}"/>
    <cellStyle name="20% - Accent1 4 2 4 4 2 3 4" xfId="36603" xr:uid="{00000000-0005-0000-0000-0000428E0000}"/>
    <cellStyle name="20% - Accent1 4 2 4 4 2 4" xfId="36604" xr:uid="{00000000-0005-0000-0000-0000438E0000}"/>
    <cellStyle name="20% - Accent1 4 2 4 4 2 4 2" xfId="36605" xr:uid="{00000000-0005-0000-0000-0000448E0000}"/>
    <cellStyle name="20% - Accent1 4 2 4 4 2 4 2 2" xfId="36606" xr:uid="{00000000-0005-0000-0000-0000458E0000}"/>
    <cellStyle name="20% - Accent1 4 2 4 4 2 4 2 2 2" xfId="36607" xr:uid="{00000000-0005-0000-0000-0000468E0000}"/>
    <cellStyle name="20% - Accent1 4 2 4 4 2 4 2 3" xfId="36608" xr:uid="{00000000-0005-0000-0000-0000478E0000}"/>
    <cellStyle name="20% - Accent1 4 2 4 4 2 4 3" xfId="36609" xr:uid="{00000000-0005-0000-0000-0000488E0000}"/>
    <cellStyle name="20% - Accent1 4 2 4 4 2 4 3 2" xfId="36610" xr:uid="{00000000-0005-0000-0000-0000498E0000}"/>
    <cellStyle name="20% - Accent1 4 2 4 4 2 4 4" xfId="36611" xr:uid="{00000000-0005-0000-0000-00004A8E0000}"/>
    <cellStyle name="20% - Accent1 4 2 4 4 2 5" xfId="36612" xr:uid="{00000000-0005-0000-0000-00004B8E0000}"/>
    <cellStyle name="20% - Accent1 4 2 4 4 2 5 2" xfId="36613" xr:uid="{00000000-0005-0000-0000-00004C8E0000}"/>
    <cellStyle name="20% - Accent1 4 2 4 4 2 5 2 2" xfId="36614" xr:uid="{00000000-0005-0000-0000-00004D8E0000}"/>
    <cellStyle name="20% - Accent1 4 2 4 4 2 5 3" xfId="36615" xr:uid="{00000000-0005-0000-0000-00004E8E0000}"/>
    <cellStyle name="20% - Accent1 4 2 4 4 2 6" xfId="36616" xr:uid="{00000000-0005-0000-0000-00004F8E0000}"/>
    <cellStyle name="20% - Accent1 4 2 4 4 2 6 2" xfId="36617" xr:uid="{00000000-0005-0000-0000-0000508E0000}"/>
    <cellStyle name="20% - Accent1 4 2 4 4 2 6 2 2" xfId="36618" xr:uid="{00000000-0005-0000-0000-0000518E0000}"/>
    <cellStyle name="20% - Accent1 4 2 4 4 2 6 3" xfId="36619" xr:uid="{00000000-0005-0000-0000-0000528E0000}"/>
    <cellStyle name="20% - Accent1 4 2 4 4 2 7" xfId="36620" xr:uid="{00000000-0005-0000-0000-0000538E0000}"/>
    <cellStyle name="20% - Accent1 4 2 4 4 2 7 2" xfId="36621" xr:uid="{00000000-0005-0000-0000-0000548E0000}"/>
    <cellStyle name="20% - Accent1 4 2 4 4 2 8" xfId="36622" xr:uid="{00000000-0005-0000-0000-0000558E0000}"/>
    <cellStyle name="20% - Accent1 4 2 4 4 2 8 2" xfId="36623" xr:uid="{00000000-0005-0000-0000-0000568E0000}"/>
    <cellStyle name="20% - Accent1 4 2 4 4 2 9" xfId="36624" xr:uid="{00000000-0005-0000-0000-0000578E0000}"/>
    <cellStyle name="20% - Accent1 4 2 4 4 3" xfId="36625" xr:uid="{00000000-0005-0000-0000-0000588E0000}"/>
    <cellStyle name="20% - Accent1 4 2 4 4 3 2" xfId="36626" xr:uid="{00000000-0005-0000-0000-0000598E0000}"/>
    <cellStyle name="20% - Accent1 4 2 4 4 3 2 2" xfId="36627" xr:uid="{00000000-0005-0000-0000-00005A8E0000}"/>
    <cellStyle name="20% - Accent1 4 2 4 4 3 2 2 2" xfId="36628" xr:uid="{00000000-0005-0000-0000-00005B8E0000}"/>
    <cellStyle name="20% - Accent1 4 2 4 4 3 2 2 2 2" xfId="36629" xr:uid="{00000000-0005-0000-0000-00005C8E0000}"/>
    <cellStyle name="20% - Accent1 4 2 4 4 3 2 2 3" xfId="36630" xr:uid="{00000000-0005-0000-0000-00005D8E0000}"/>
    <cellStyle name="20% - Accent1 4 2 4 4 3 2 3" xfId="36631" xr:uid="{00000000-0005-0000-0000-00005E8E0000}"/>
    <cellStyle name="20% - Accent1 4 2 4 4 3 2 3 2" xfId="36632" xr:uid="{00000000-0005-0000-0000-00005F8E0000}"/>
    <cellStyle name="20% - Accent1 4 2 4 4 3 2 4" xfId="36633" xr:uid="{00000000-0005-0000-0000-0000608E0000}"/>
    <cellStyle name="20% - Accent1 4 2 4 4 3 3" xfId="36634" xr:uid="{00000000-0005-0000-0000-0000618E0000}"/>
    <cellStyle name="20% - Accent1 4 2 4 4 3 3 2" xfId="36635" xr:uid="{00000000-0005-0000-0000-0000628E0000}"/>
    <cellStyle name="20% - Accent1 4 2 4 4 3 3 2 2" xfId="36636" xr:uid="{00000000-0005-0000-0000-0000638E0000}"/>
    <cellStyle name="20% - Accent1 4 2 4 4 3 3 2 2 2" xfId="36637" xr:uid="{00000000-0005-0000-0000-0000648E0000}"/>
    <cellStyle name="20% - Accent1 4 2 4 4 3 3 2 3" xfId="36638" xr:uid="{00000000-0005-0000-0000-0000658E0000}"/>
    <cellStyle name="20% - Accent1 4 2 4 4 3 3 3" xfId="36639" xr:uid="{00000000-0005-0000-0000-0000668E0000}"/>
    <cellStyle name="20% - Accent1 4 2 4 4 3 3 3 2" xfId="36640" xr:uid="{00000000-0005-0000-0000-0000678E0000}"/>
    <cellStyle name="20% - Accent1 4 2 4 4 3 3 4" xfId="36641" xr:uid="{00000000-0005-0000-0000-0000688E0000}"/>
    <cellStyle name="20% - Accent1 4 2 4 4 3 4" xfId="36642" xr:uid="{00000000-0005-0000-0000-0000698E0000}"/>
    <cellStyle name="20% - Accent1 4 2 4 4 3 4 2" xfId="36643" xr:uid="{00000000-0005-0000-0000-00006A8E0000}"/>
    <cellStyle name="20% - Accent1 4 2 4 4 3 4 2 2" xfId="36644" xr:uid="{00000000-0005-0000-0000-00006B8E0000}"/>
    <cellStyle name="20% - Accent1 4 2 4 4 3 4 2 2 2" xfId="36645" xr:uid="{00000000-0005-0000-0000-00006C8E0000}"/>
    <cellStyle name="20% - Accent1 4 2 4 4 3 4 2 3" xfId="36646" xr:uid="{00000000-0005-0000-0000-00006D8E0000}"/>
    <cellStyle name="20% - Accent1 4 2 4 4 3 4 3" xfId="36647" xr:uid="{00000000-0005-0000-0000-00006E8E0000}"/>
    <cellStyle name="20% - Accent1 4 2 4 4 3 4 3 2" xfId="36648" xr:uid="{00000000-0005-0000-0000-00006F8E0000}"/>
    <cellStyle name="20% - Accent1 4 2 4 4 3 4 4" xfId="36649" xr:uid="{00000000-0005-0000-0000-0000708E0000}"/>
    <cellStyle name="20% - Accent1 4 2 4 4 3 5" xfId="36650" xr:uid="{00000000-0005-0000-0000-0000718E0000}"/>
    <cellStyle name="20% - Accent1 4 2 4 4 3 5 2" xfId="36651" xr:uid="{00000000-0005-0000-0000-0000728E0000}"/>
    <cellStyle name="20% - Accent1 4 2 4 4 3 5 2 2" xfId="36652" xr:uid="{00000000-0005-0000-0000-0000738E0000}"/>
    <cellStyle name="20% - Accent1 4 2 4 4 3 5 3" xfId="36653" xr:uid="{00000000-0005-0000-0000-0000748E0000}"/>
    <cellStyle name="20% - Accent1 4 2 4 4 3 6" xfId="36654" xr:uid="{00000000-0005-0000-0000-0000758E0000}"/>
    <cellStyle name="20% - Accent1 4 2 4 4 3 6 2" xfId="36655" xr:uid="{00000000-0005-0000-0000-0000768E0000}"/>
    <cellStyle name="20% - Accent1 4 2 4 4 3 6 2 2" xfId="36656" xr:uid="{00000000-0005-0000-0000-0000778E0000}"/>
    <cellStyle name="20% - Accent1 4 2 4 4 3 6 3" xfId="36657" xr:uid="{00000000-0005-0000-0000-0000788E0000}"/>
    <cellStyle name="20% - Accent1 4 2 4 4 3 7" xfId="36658" xr:uid="{00000000-0005-0000-0000-0000798E0000}"/>
    <cellStyle name="20% - Accent1 4 2 4 4 3 7 2" xfId="36659" xr:uid="{00000000-0005-0000-0000-00007A8E0000}"/>
    <cellStyle name="20% - Accent1 4 2 4 4 3 8" xfId="36660" xr:uid="{00000000-0005-0000-0000-00007B8E0000}"/>
    <cellStyle name="20% - Accent1 4 2 4 4 3 8 2" xfId="36661" xr:uid="{00000000-0005-0000-0000-00007C8E0000}"/>
    <cellStyle name="20% - Accent1 4 2 4 4 3 9" xfId="36662" xr:uid="{00000000-0005-0000-0000-00007D8E0000}"/>
    <cellStyle name="20% - Accent1 4 2 4 4 4" xfId="36663" xr:uid="{00000000-0005-0000-0000-00007E8E0000}"/>
    <cellStyle name="20% - Accent1 4 2 4 4 4 2" xfId="36664" xr:uid="{00000000-0005-0000-0000-00007F8E0000}"/>
    <cellStyle name="20% - Accent1 4 2 4 4 4 2 2" xfId="36665" xr:uid="{00000000-0005-0000-0000-0000808E0000}"/>
    <cellStyle name="20% - Accent1 4 2 4 4 4 2 2 2" xfId="36666" xr:uid="{00000000-0005-0000-0000-0000818E0000}"/>
    <cellStyle name="20% - Accent1 4 2 4 4 4 2 3" xfId="36667" xr:uid="{00000000-0005-0000-0000-0000828E0000}"/>
    <cellStyle name="20% - Accent1 4 2 4 4 4 3" xfId="36668" xr:uid="{00000000-0005-0000-0000-0000838E0000}"/>
    <cellStyle name="20% - Accent1 4 2 4 4 4 3 2" xfId="36669" xr:uid="{00000000-0005-0000-0000-0000848E0000}"/>
    <cellStyle name="20% - Accent1 4 2 4 4 4 4" xfId="36670" xr:uid="{00000000-0005-0000-0000-0000858E0000}"/>
    <cellStyle name="20% - Accent1 4 2 4 4 5" xfId="36671" xr:uid="{00000000-0005-0000-0000-0000868E0000}"/>
    <cellStyle name="20% - Accent1 4 2 4 4 5 2" xfId="36672" xr:uid="{00000000-0005-0000-0000-0000878E0000}"/>
    <cellStyle name="20% - Accent1 4 2 4 4 5 2 2" xfId="36673" xr:uid="{00000000-0005-0000-0000-0000888E0000}"/>
    <cellStyle name="20% - Accent1 4 2 4 4 5 2 2 2" xfId="36674" xr:uid="{00000000-0005-0000-0000-0000898E0000}"/>
    <cellStyle name="20% - Accent1 4 2 4 4 5 2 3" xfId="36675" xr:uid="{00000000-0005-0000-0000-00008A8E0000}"/>
    <cellStyle name="20% - Accent1 4 2 4 4 5 3" xfId="36676" xr:uid="{00000000-0005-0000-0000-00008B8E0000}"/>
    <cellStyle name="20% - Accent1 4 2 4 4 5 3 2" xfId="36677" xr:uid="{00000000-0005-0000-0000-00008C8E0000}"/>
    <cellStyle name="20% - Accent1 4 2 4 4 5 4" xfId="36678" xr:uid="{00000000-0005-0000-0000-00008D8E0000}"/>
    <cellStyle name="20% - Accent1 4 2 4 4 6" xfId="36679" xr:uid="{00000000-0005-0000-0000-00008E8E0000}"/>
    <cellStyle name="20% - Accent1 4 2 4 4 6 2" xfId="36680" xr:uid="{00000000-0005-0000-0000-00008F8E0000}"/>
    <cellStyle name="20% - Accent1 4 2 4 4 6 2 2" xfId="36681" xr:uid="{00000000-0005-0000-0000-0000908E0000}"/>
    <cellStyle name="20% - Accent1 4 2 4 4 6 2 2 2" xfId="36682" xr:uid="{00000000-0005-0000-0000-0000918E0000}"/>
    <cellStyle name="20% - Accent1 4 2 4 4 6 2 3" xfId="36683" xr:uid="{00000000-0005-0000-0000-0000928E0000}"/>
    <cellStyle name="20% - Accent1 4 2 4 4 6 3" xfId="36684" xr:uid="{00000000-0005-0000-0000-0000938E0000}"/>
    <cellStyle name="20% - Accent1 4 2 4 4 6 3 2" xfId="36685" xr:uid="{00000000-0005-0000-0000-0000948E0000}"/>
    <cellStyle name="20% - Accent1 4 2 4 4 6 4" xfId="36686" xr:uid="{00000000-0005-0000-0000-0000958E0000}"/>
    <cellStyle name="20% - Accent1 4 2 4 4 7" xfId="36687" xr:uid="{00000000-0005-0000-0000-0000968E0000}"/>
    <cellStyle name="20% - Accent1 4 2 4 4 7 2" xfId="36688" xr:uid="{00000000-0005-0000-0000-0000978E0000}"/>
    <cellStyle name="20% - Accent1 4 2 4 4 7 2 2" xfId="36689" xr:uid="{00000000-0005-0000-0000-0000988E0000}"/>
    <cellStyle name="20% - Accent1 4 2 4 4 7 3" xfId="36690" xr:uid="{00000000-0005-0000-0000-0000998E0000}"/>
    <cellStyle name="20% - Accent1 4 2 4 4 8" xfId="36691" xr:uid="{00000000-0005-0000-0000-00009A8E0000}"/>
    <cellStyle name="20% - Accent1 4 2 4 4 8 2" xfId="36692" xr:uid="{00000000-0005-0000-0000-00009B8E0000}"/>
    <cellStyle name="20% - Accent1 4 2 4 4 8 2 2" xfId="36693" xr:uid="{00000000-0005-0000-0000-00009C8E0000}"/>
    <cellStyle name="20% - Accent1 4 2 4 4 8 3" xfId="36694" xr:uid="{00000000-0005-0000-0000-00009D8E0000}"/>
    <cellStyle name="20% - Accent1 4 2 4 4 9" xfId="36695" xr:uid="{00000000-0005-0000-0000-00009E8E0000}"/>
    <cellStyle name="20% - Accent1 4 2 4 4 9 2" xfId="36696" xr:uid="{00000000-0005-0000-0000-00009F8E0000}"/>
    <cellStyle name="20% - Accent1 4 2 4 5" xfId="36697" xr:uid="{00000000-0005-0000-0000-0000A08E0000}"/>
    <cellStyle name="20% - Accent1 4 2 4 5 10" xfId="36698" xr:uid="{00000000-0005-0000-0000-0000A18E0000}"/>
    <cellStyle name="20% - Accent1 4 2 4 5 10 2" xfId="36699" xr:uid="{00000000-0005-0000-0000-0000A28E0000}"/>
    <cellStyle name="20% - Accent1 4 2 4 5 11" xfId="36700" xr:uid="{00000000-0005-0000-0000-0000A38E0000}"/>
    <cellStyle name="20% - Accent1 4 2 4 5 2" xfId="36701" xr:uid="{00000000-0005-0000-0000-0000A48E0000}"/>
    <cellStyle name="20% - Accent1 4 2 4 5 2 2" xfId="36702" xr:uid="{00000000-0005-0000-0000-0000A58E0000}"/>
    <cellStyle name="20% - Accent1 4 2 4 5 2 2 2" xfId="36703" xr:uid="{00000000-0005-0000-0000-0000A68E0000}"/>
    <cellStyle name="20% - Accent1 4 2 4 5 2 2 2 2" xfId="36704" xr:uid="{00000000-0005-0000-0000-0000A78E0000}"/>
    <cellStyle name="20% - Accent1 4 2 4 5 2 2 2 2 2" xfId="36705" xr:uid="{00000000-0005-0000-0000-0000A88E0000}"/>
    <cellStyle name="20% - Accent1 4 2 4 5 2 2 2 3" xfId="36706" xr:uid="{00000000-0005-0000-0000-0000A98E0000}"/>
    <cellStyle name="20% - Accent1 4 2 4 5 2 2 3" xfId="36707" xr:uid="{00000000-0005-0000-0000-0000AA8E0000}"/>
    <cellStyle name="20% - Accent1 4 2 4 5 2 2 3 2" xfId="36708" xr:uid="{00000000-0005-0000-0000-0000AB8E0000}"/>
    <cellStyle name="20% - Accent1 4 2 4 5 2 2 4" xfId="36709" xr:uid="{00000000-0005-0000-0000-0000AC8E0000}"/>
    <cellStyle name="20% - Accent1 4 2 4 5 2 3" xfId="36710" xr:uid="{00000000-0005-0000-0000-0000AD8E0000}"/>
    <cellStyle name="20% - Accent1 4 2 4 5 2 3 2" xfId="36711" xr:uid="{00000000-0005-0000-0000-0000AE8E0000}"/>
    <cellStyle name="20% - Accent1 4 2 4 5 2 3 2 2" xfId="36712" xr:uid="{00000000-0005-0000-0000-0000AF8E0000}"/>
    <cellStyle name="20% - Accent1 4 2 4 5 2 3 2 2 2" xfId="36713" xr:uid="{00000000-0005-0000-0000-0000B08E0000}"/>
    <cellStyle name="20% - Accent1 4 2 4 5 2 3 2 3" xfId="36714" xr:uid="{00000000-0005-0000-0000-0000B18E0000}"/>
    <cellStyle name="20% - Accent1 4 2 4 5 2 3 3" xfId="36715" xr:uid="{00000000-0005-0000-0000-0000B28E0000}"/>
    <cellStyle name="20% - Accent1 4 2 4 5 2 3 3 2" xfId="36716" xr:uid="{00000000-0005-0000-0000-0000B38E0000}"/>
    <cellStyle name="20% - Accent1 4 2 4 5 2 3 4" xfId="36717" xr:uid="{00000000-0005-0000-0000-0000B48E0000}"/>
    <cellStyle name="20% - Accent1 4 2 4 5 2 4" xfId="36718" xr:uid="{00000000-0005-0000-0000-0000B58E0000}"/>
    <cellStyle name="20% - Accent1 4 2 4 5 2 4 2" xfId="36719" xr:uid="{00000000-0005-0000-0000-0000B68E0000}"/>
    <cellStyle name="20% - Accent1 4 2 4 5 2 4 2 2" xfId="36720" xr:uid="{00000000-0005-0000-0000-0000B78E0000}"/>
    <cellStyle name="20% - Accent1 4 2 4 5 2 4 2 2 2" xfId="36721" xr:uid="{00000000-0005-0000-0000-0000B88E0000}"/>
    <cellStyle name="20% - Accent1 4 2 4 5 2 4 2 3" xfId="36722" xr:uid="{00000000-0005-0000-0000-0000B98E0000}"/>
    <cellStyle name="20% - Accent1 4 2 4 5 2 4 3" xfId="36723" xr:uid="{00000000-0005-0000-0000-0000BA8E0000}"/>
    <cellStyle name="20% - Accent1 4 2 4 5 2 4 3 2" xfId="36724" xr:uid="{00000000-0005-0000-0000-0000BB8E0000}"/>
    <cellStyle name="20% - Accent1 4 2 4 5 2 4 4" xfId="36725" xr:uid="{00000000-0005-0000-0000-0000BC8E0000}"/>
    <cellStyle name="20% - Accent1 4 2 4 5 2 5" xfId="36726" xr:uid="{00000000-0005-0000-0000-0000BD8E0000}"/>
    <cellStyle name="20% - Accent1 4 2 4 5 2 5 2" xfId="36727" xr:uid="{00000000-0005-0000-0000-0000BE8E0000}"/>
    <cellStyle name="20% - Accent1 4 2 4 5 2 5 2 2" xfId="36728" xr:uid="{00000000-0005-0000-0000-0000BF8E0000}"/>
    <cellStyle name="20% - Accent1 4 2 4 5 2 5 3" xfId="36729" xr:uid="{00000000-0005-0000-0000-0000C08E0000}"/>
    <cellStyle name="20% - Accent1 4 2 4 5 2 6" xfId="36730" xr:uid="{00000000-0005-0000-0000-0000C18E0000}"/>
    <cellStyle name="20% - Accent1 4 2 4 5 2 6 2" xfId="36731" xr:uid="{00000000-0005-0000-0000-0000C28E0000}"/>
    <cellStyle name="20% - Accent1 4 2 4 5 2 6 2 2" xfId="36732" xr:uid="{00000000-0005-0000-0000-0000C38E0000}"/>
    <cellStyle name="20% - Accent1 4 2 4 5 2 6 3" xfId="36733" xr:uid="{00000000-0005-0000-0000-0000C48E0000}"/>
    <cellStyle name="20% - Accent1 4 2 4 5 2 7" xfId="36734" xr:uid="{00000000-0005-0000-0000-0000C58E0000}"/>
    <cellStyle name="20% - Accent1 4 2 4 5 2 7 2" xfId="36735" xr:uid="{00000000-0005-0000-0000-0000C68E0000}"/>
    <cellStyle name="20% - Accent1 4 2 4 5 2 8" xfId="36736" xr:uid="{00000000-0005-0000-0000-0000C78E0000}"/>
    <cellStyle name="20% - Accent1 4 2 4 5 2 8 2" xfId="36737" xr:uid="{00000000-0005-0000-0000-0000C88E0000}"/>
    <cellStyle name="20% - Accent1 4 2 4 5 2 9" xfId="36738" xr:uid="{00000000-0005-0000-0000-0000C98E0000}"/>
    <cellStyle name="20% - Accent1 4 2 4 5 3" xfId="36739" xr:uid="{00000000-0005-0000-0000-0000CA8E0000}"/>
    <cellStyle name="20% - Accent1 4 2 4 5 3 2" xfId="36740" xr:uid="{00000000-0005-0000-0000-0000CB8E0000}"/>
    <cellStyle name="20% - Accent1 4 2 4 5 3 2 2" xfId="36741" xr:uid="{00000000-0005-0000-0000-0000CC8E0000}"/>
    <cellStyle name="20% - Accent1 4 2 4 5 3 2 2 2" xfId="36742" xr:uid="{00000000-0005-0000-0000-0000CD8E0000}"/>
    <cellStyle name="20% - Accent1 4 2 4 5 3 2 2 2 2" xfId="36743" xr:uid="{00000000-0005-0000-0000-0000CE8E0000}"/>
    <cellStyle name="20% - Accent1 4 2 4 5 3 2 2 3" xfId="36744" xr:uid="{00000000-0005-0000-0000-0000CF8E0000}"/>
    <cellStyle name="20% - Accent1 4 2 4 5 3 2 3" xfId="36745" xr:uid="{00000000-0005-0000-0000-0000D08E0000}"/>
    <cellStyle name="20% - Accent1 4 2 4 5 3 2 3 2" xfId="36746" xr:uid="{00000000-0005-0000-0000-0000D18E0000}"/>
    <cellStyle name="20% - Accent1 4 2 4 5 3 2 4" xfId="36747" xr:uid="{00000000-0005-0000-0000-0000D28E0000}"/>
    <cellStyle name="20% - Accent1 4 2 4 5 3 3" xfId="36748" xr:uid="{00000000-0005-0000-0000-0000D38E0000}"/>
    <cellStyle name="20% - Accent1 4 2 4 5 3 3 2" xfId="36749" xr:uid="{00000000-0005-0000-0000-0000D48E0000}"/>
    <cellStyle name="20% - Accent1 4 2 4 5 3 3 2 2" xfId="36750" xr:uid="{00000000-0005-0000-0000-0000D58E0000}"/>
    <cellStyle name="20% - Accent1 4 2 4 5 3 3 2 2 2" xfId="36751" xr:uid="{00000000-0005-0000-0000-0000D68E0000}"/>
    <cellStyle name="20% - Accent1 4 2 4 5 3 3 2 3" xfId="36752" xr:uid="{00000000-0005-0000-0000-0000D78E0000}"/>
    <cellStyle name="20% - Accent1 4 2 4 5 3 3 3" xfId="36753" xr:uid="{00000000-0005-0000-0000-0000D88E0000}"/>
    <cellStyle name="20% - Accent1 4 2 4 5 3 3 3 2" xfId="36754" xr:uid="{00000000-0005-0000-0000-0000D98E0000}"/>
    <cellStyle name="20% - Accent1 4 2 4 5 3 3 4" xfId="36755" xr:uid="{00000000-0005-0000-0000-0000DA8E0000}"/>
    <cellStyle name="20% - Accent1 4 2 4 5 3 4" xfId="36756" xr:uid="{00000000-0005-0000-0000-0000DB8E0000}"/>
    <cellStyle name="20% - Accent1 4 2 4 5 3 4 2" xfId="36757" xr:uid="{00000000-0005-0000-0000-0000DC8E0000}"/>
    <cellStyle name="20% - Accent1 4 2 4 5 3 4 2 2" xfId="36758" xr:uid="{00000000-0005-0000-0000-0000DD8E0000}"/>
    <cellStyle name="20% - Accent1 4 2 4 5 3 4 2 2 2" xfId="36759" xr:uid="{00000000-0005-0000-0000-0000DE8E0000}"/>
    <cellStyle name="20% - Accent1 4 2 4 5 3 4 2 3" xfId="36760" xr:uid="{00000000-0005-0000-0000-0000DF8E0000}"/>
    <cellStyle name="20% - Accent1 4 2 4 5 3 4 3" xfId="36761" xr:uid="{00000000-0005-0000-0000-0000E08E0000}"/>
    <cellStyle name="20% - Accent1 4 2 4 5 3 4 3 2" xfId="36762" xr:uid="{00000000-0005-0000-0000-0000E18E0000}"/>
    <cellStyle name="20% - Accent1 4 2 4 5 3 4 4" xfId="36763" xr:uid="{00000000-0005-0000-0000-0000E28E0000}"/>
    <cellStyle name="20% - Accent1 4 2 4 5 3 5" xfId="36764" xr:uid="{00000000-0005-0000-0000-0000E38E0000}"/>
    <cellStyle name="20% - Accent1 4 2 4 5 3 5 2" xfId="36765" xr:uid="{00000000-0005-0000-0000-0000E48E0000}"/>
    <cellStyle name="20% - Accent1 4 2 4 5 3 5 2 2" xfId="36766" xr:uid="{00000000-0005-0000-0000-0000E58E0000}"/>
    <cellStyle name="20% - Accent1 4 2 4 5 3 5 3" xfId="36767" xr:uid="{00000000-0005-0000-0000-0000E68E0000}"/>
    <cellStyle name="20% - Accent1 4 2 4 5 3 6" xfId="36768" xr:uid="{00000000-0005-0000-0000-0000E78E0000}"/>
    <cellStyle name="20% - Accent1 4 2 4 5 3 6 2" xfId="36769" xr:uid="{00000000-0005-0000-0000-0000E88E0000}"/>
    <cellStyle name="20% - Accent1 4 2 4 5 3 6 2 2" xfId="36770" xr:uid="{00000000-0005-0000-0000-0000E98E0000}"/>
    <cellStyle name="20% - Accent1 4 2 4 5 3 6 3" xfId="36771" xr:uid="{00000000-0005-0000-0000-0000EA8E0000}"/>
    <cellStyle name="20% - Accent1 4 2 4 5 3 7" xfId="36772" xr:uid="{00000000-0005-0000-0000-0000EB8E0000}"/>
    <cellStyle name="20% - Accent1 4 2 4 5 3 7 2" xfId="36773" xr:uid="{00000000-0005-0000-0000-0000EC8E0000}"/>
    <cellStyle name="20% - Accent1 4 2 4 5 3 8" xfId="36774" xr:uid="{00000000-0005-0000-0000-0000ED8E0000}"/>
    <cellStyle name="20% - Accent1 4 2 4 5 3 8 2" xfId="36775" xr:uid="{00000000-0005-0000-0000-0000EE8E0000}"/>
    <cellStyle name="20% - Accent1 4 2 4 5 3 9" xfId="36776" xr:uid="{00000000-0005-0000-0000-0000EF8E0000}"/>
    <cellStyle name="20% - Accent1 4 2 4 5 4" xfId="36777" xr:uid="{00000000-0005-0000-0000-0000F08E0000}"/>
    <cellStyle name="20% - Accent1 4 2 4 5 4 2" xfId="36778" xr:uid="{00000000-0005-0000-0000-0000F18E0000}"/>
    <cellStyle name="20% - Accent1 4 2 4 5 4 2 2" xfId="36779" xr:uid="{00000000-0005-0000-0000-0000F28E0000}"/>
    <cellStyle name="20% - Accent1 4 2 4 5 4 2 2 2" xfId="36780" xr:uid="{00000000-0005-0000-0000-0000F38E0000}"/>
    <cellStyle name="20% - Accent1 4 2 4 5 4 2 3" xfId="36781" xr:uid="{00000000-0005-0000-0000-0000F48E0000}"/>
    <cellStyle name="20% - Accent1 4 2 4 5 4 3" xfId="36782" xr:uid="{00000000-0005-0000-0000-0000F58E0000}"/>
    <cellStyle name="20% - Accent1 4 2 4 5 4 3 2" xfId="36783" xr:uid="{00000000-0005-0000-0000-0000F68E0000}"/>
    <cellStyle name="20% - Accent1 4 2 4 5 4 4" xfId="36784" xr:uid="{00000000-0005-0000-0000-0000F78E0000}"/>
    <cellStyle name="20% - Accent1 4 2 4 5 5" xfId="36785" xr:uid="{00000000-0005-0000-0000-0000F88E0000}"/>
    <cellStyle name="20% - Accent1 4 2 4 5 5 2" xfId="36786" xr:uid="{00000000-0005-0000-0000-0000F98E0000}"/>
    <cellStyle name="20% - Accent1 4 2 4 5 5 2 2" xfId="36787" xr:uid="{00000000-0005-0000-0000-0000FA8E0000}"/>
    <cellStyle name="20% - Accent1 4 2 4 5 5 2 2 2" xfId="36788" xr:uid="{00000000-0005-0000-0000-0000FB8E0000}"/>
    <cellStyle name="20% - Accent1 4 2 4 5 5 2 3" xfId="36789" xr:uid="{00000000-0005-0000-0000-0000FC8E0000}"/>
    <cellStyle name="20% - Accent1 4 2 4 5 5 3" xfId="36790" xr:uid="{00000000-0005-0000-0000-0000FD8E0000}"/>
    <cellStyle name="20% - Accent1 4 2 4 5 5 3 2" xfId="36791" xr:uid="{00000000-0005-0000-0000-0000FE8E0000}"/>
    <cellStyle name="20% - Accent1 4 2 4 5 5 4" xfId="36792" xr:uid="{00000000-0005-0000-0000-0000FF8E0000}"/>
    <cellStyle name="20% - Accent1 4 2 4 5 6" xfId="36793" xr:uid="{00000000-0005-0000-0000-0000008F0000}"/>
    <cellStyle name="20% - Accent1 4 2 4 5 6 2" xfId="36794" xr:uid="{00000000-0005-0000-0000-0000018F0000}"/>
    <cellStyle name="20% - Accent1 4 2 4 5 6 2 2" xfId="36795" xr:uid="{00000000-0005-0000-0000-0000028F0000}"/>
    <cellStyle name="20% - Accent1 4 2 4 5 6 2 2 2" xfId="36796" xr:uid="{00000000-0005-0000-0000-0000038F0000}"/>
    <cellStyle name="20% - Accent1 4 2 4 5 6 2 3" xfId="36797" xr:uid="{00000000-0005-0000-0000-0000048F0000}"/>
    <cellStyle name="20% - Accent1 4 2 4 5 6 3" xfId="36798" xr:uid="{00000000-0005-0000-0000-0000058F0000}"/>
    <cellStyle name="20% - Accent1 4 2 4 5 6 3 2" xfId="36799" xr:uid="{00000000-0005-0000-0000-0000068F0000}"/>
    <cellStyle name="20% - Accent1 4 2 4 5 6 4" xfId="36800" xr:uid="{00000000-0005-0000-0000-0000078F0000}"/>
    <cellStyle name="20% - Accent1 4 2 4 5 7" xfId="36801" xr:uid="{00000000-0005-0000-0000-0000088F0000}"/>
    <cellStyle name="20% - Accent1 4 2 4 5 7 2" xfId="36802" xr:uid="{00000000-0005-0000-0000-0000098F0000}"/>
    <cellStyle name="20% - Accent1 4 2 4 5 7 2 2" xfId="36803" xr:uid="{00000000-0005-0000-0000-00000A8F0000}"/>
    <cellStyle name="20% - Accent1 4 2 4 5 7 3" xfId="36804" xr:uid="{00000000-0005-0000-0000-00000B8F0000}"/>
    <cellStyle name="20% - Accent1 4 2 4 5 8" xfId="36805" xr:uid="{00000000-0005-0000-0000-00000C8F0000}"/>
    <cellStyle name="20% - Accent1 4 2 4 5 8 2" xfId="36806" xr:uid="{00000000-0005-0000-0000-00000D8F0000}"/>
    <cellStyle name="20% - Accent1 4 2 4 5 8 2 2" xfId="36807" xr:uid="{00000000-0005-0000-0000-00000E8F0000}"/>
    <cellStyle name="20% - Accent1 4 2 4 5 8 3" xfId="36808" xr:uid="{00000000-0005-0000-0000-00000F8F0000}"/>
    <cellStyle name="20% - Accent1 4 2 4 5 9" xfId="36809" xr:uid="{00000000-0005-0000-0000-0000108F0000}"/>
    <cellStyle name="20% - Accent1 4 2 4 5 9 2" xfId="36810" xr:uid="{00000000-0005-0000-0000-0000118F0000}"/>
    <cellStyle name="20% - Accent1 4 2 4 6" xfId="36811" xr:uid="{00000000-0005-0000-0000-0000128F0000}"/>
    <cellStyle name="20% - Accent1 4 2 4 6 10" xfId="36812" xr:uid="{00000000-0005-0000-0000-0000138F0000}"/>
    <cellStyle name="20% - Accent1 4 2 4 6 10 2" xfId="36813" xr:uid="{00000000-0005-0000-0000-0000148F0000}"/>
    <cellStyle name="20% - Accent1 4 2 4 6 11" xfId="36814" xr:uid="{00000000-0005-0000-0000-0000158F0000}"/>
    <cellStyle name="20% - Accent1 4 2 4 6 2" xfId="36815" xr:uid="{00000000-0005-0000-0000-0000168F0000}"/>
    <cellStyle name="20% - Accent1 4 2 4 6 2 2" xfId="36816" xr:uid="{00000000-0005-0000-0000-0000178F0000}"/>
    <cellStyle name="20% - Accent1 4 2 4 6 2 2 2" xfId="36817" xr:uid="{00000000-0005-0000-0000-0000188F0000}"/>
    <cellStyle name="20% - Accent1 4 2 4 6 2 2 2 2" xfId="36818" xr:uid="{00000000-0005-0000-0000-0000198F0000}"/>
    <cellStyle name="20% - Accent1 4 2 4 6 2 2 2 2 2" xfId="36819" xr:uid="{00000000-0005-0000-0000-00001A8F0000}"/>
    <cellStyle name="20% - Accent1 4 2 4 6 2 2 2 3" xfId="36820" xr:uid="{00000000-0005-0000-0000-00001B8F0000}"/>
    <cellStyle name="20% - Accent1 4 2 4 6 2 2 3" xfId="36821" xr:uid="{00000000-0005-0000-0000-00001C8F0000}"/>
    <cellStyle name="20% - Accent1 4 2 4 6 2 2 3 2" xfId="36822" xr:uid="{00000000-0005-0000-0000-00001D8F0000}"/>
    <cellStyle name="20% - Accent1 4 2 4 6 2 2 4" xfId="36823" xr:uid="{00000000-0005-0000-0000-00001E8F0000}"/>
    <cellStyle name="20% - Accent1 4 2 4 6 2 3" xfId="36824" xr:uid="{00000000-0005-0000-0000-00001F8F0000}"/>
    <cellStyle name="20% - Accent1 4 2 4 6 2 3 2" xfId="36825" xr:uid="{00000000-0005-0000-0000-0000208F0000}"/>
    <cellStyle name="20% - Accent1 4 2 4 6 2 3 2 2" xfId="36826" xr:uid="{00000000-0005-0000-0000-0000218F0000}"/>
    <cellStyle name="20% - Accent1 4 2 4 6 2 3 2 2 2" xfId="36827" xr:uid="{00000000-0005-0000-0000-0000228F0000}"/>
    <cellStyle name="20% - Accent1 4 2 4 6 2 3 2 3" xfId="36828" xr:uid="{00000000-0005-0000-0000-0000238F0000}"/>
    <cellStyle name="20% - Accent1 4 2 4 6 2 3 3" xfId="36829" xr:uid="{00000000-0005-0000-0000-0000248F0000}"/>
    <cellStyle name="20% - Accent1 4 2 4 6 2 3 3 2" xfId="36830" xr:uid="{00000000-0005-0000-0000-0000258F0000}"/>
    <cellStyle name="20% - Accent1 4 2 4 6 2 3 4" xfId="36831" xr:uid="{00000000-0005-0000-0000-0000268F0000}"/>
    <cellStyle name="20% - Accent1 4 2 4 6 2 4" xfId="36832" xr:uid="{00000000-0005-0000-0000-0000278F0000}"/>
    <cellStyle name="20% - Accent1 4 2 4 6 2 4 2" xfId="36833" xr:uid="{00000000-0005-0000-0000-0000288F0000}"/>
    <cellStyle name="20% - Accent1 4 2 4 6 2 4 2 2" xfId="36834" xr:uid="{00000000-0005-0000-0000-0000298F0000}"/>
    <cellStyle name="20% - Accent1 4 2 4 6 2 4 2 2 2" xfId="36835" xr:uid="{00000000-0005-0000-0000-00002A8F0000}"/>
    <cellStyle name="20% - Accent1 4 2 4 6 2 4 2 3" xfId="36836" xr:uid="{00000000-0005-0000-0000-00002B8F0000}"/>
    <cellStyle name="20% - Accent1 4 2 4 6 2 4 3" xfId="36837" xr:uid="{00000000-0005-0000-0000-00002C8F0000}"/>
    <cellStyle name="20% - Accent1 4 2 4 6 2 4 3 2" xfId="36838" xr:uid="{00000000-0005-0000-0000-00002D8F0000}"/>
    <cellStyle name="20% - Accent1 4 2 4 6 2 4 4" xfId="36839" xr:uid="{00000000-0005-0000-0000-00002E8F0000}"/>
    <cellStyle name="20% - Accent1 4 2 4 6 2 5" xfId="36840" xr:uid="{00000000-0005-0000-0000-00002F8F0000}"/>
    <cellStyle name="20% - Accent1 4 2 4 6 2 5 2" xfId="36841" xr:uid="{00000000-0005-0000-0000-0000308F0000}"/>
    <cellStyle name="20% - Accent1 4 2 4 6 2 5 2 2" xfId="36842" xr:uid="{00000000-0005-0000-0000-0000318F0000}"/>
    <cellStyle name="20% - Accent1 4 2 4 6 2 5 3" xfId="36843" xr:uid="{00000000-0005-0000-0000-0000328F0000}"/>
    <cellStyle name="20% - Accent1 4 2 4 6 2 6" xfId="36844" xr:uid="{00000000-0005-0000-0000-0000338F0000}"/>
    <cellStyle name="20% - Accent1 4 2 4 6 2 6 2" xfId="36845" xr:uid="{00000000-0005-0000-0000-0000348F0000}"/>
    <cellStyle name="20% - Accent1 4 2 4 6 2 6 2 2" xfId="36846" xr:uid="{00000000-0005-0000-0000-0000358F0000}"/>
    <cellStyle name="20% - Accent1 4 2 4 6 2 6 3" xfId="36847" xr:uid="{00000000-0005-0000-0000-0000368F0000}"/>
    <cellStyle name="20% - Accent1 4 2 4 6 2 7" xfId="36848" xr:uid="{00000000-0005-0000-0000-0000378F0000}"/>
    <cellStyle name="20% - Accent1 4 2 4 6 2 7 2" xfId="36849" xr:uid="{00000000-0005-0000-0000-0000388F0000}"/>
    <cellStyle name="20% - Accent1 4 2 4 6 2 8" xfId="36850" xr:uid="{00000000-0005-0000-0000-0000398F0000}"/>
    <cellStyle name="20% - Accent1 4 2 4 6 2 8 2" xfId="36851" xr:uid="{00000000-0005-0000-0000-00003A8F0000}"/>
    <cellStyle name="20% - Accent1 4 2 4 6 2 9" xfId="36852" xr:uid="{00000000-0005-0000-0000-00003B8F0000}"/>
    <cellStyle name="20% - Accent1 4 2 4 6 3" xfId="36853" xr:uid="{00000000-0005-0000-0000-00003C8F0000}"/>
    <cellStyle name="20% - Accent1 4 2 4 6 3 2" xfId="36854" xr:uid="{00000000-0005-0000-0000-00003D8F0000}"/>
    <cellStyle name="20% - Accent1 4 2 4 6 3 2 2" xfId="36855" xr:uid="{00000000-0005-0000-0000-00003E8F0000}"/>
    <cellStyle name="20% - Accent1 4 2 4 6 3 2 2 2" xfId="36856" xr:uid="{00000000-0005-0000-0000-00003F8F0000}"/>
    <cellStyle name="20% - Accent1 4 2 4 6 3 2 2 2 2" xfId="36857" xr:uid="{00000000-0005-0000-0000-0000408F0000}"/>
    <cellStyle name="20% - Accent1 4 2 4 6 3 2 2 3" xfId="36858" xr:uid="{00000000-0005-0000-0000-0000418F0000}"/>
    <cellStyle name="20% - Accent1 4 2 4 6 3 2 3" xfId="36859" xr:uid="{00000000-0005-0000-0000-0000428F0000}"/>
    <cellStyle name="20% - Accent1 4 2 4 6 3 2 3 2" xfId="36860" xr:uid="{00000000-0005-0000-0000-0000438F0000}"/>
    <cellStyle name="20% - Accent1 4 2 4 6 3 2 4" xfId="36861" xr:uid="{00000000-0005-0000-0000-0000448F0000}"/>
    <cellStyle name="20% - Accent1 4 2 4 6 3 3" xfId="36862" xr:uid="{00000000-0005-0000-0000-0000458F0000}"/>
    <cellStyle name="20% - Accent1 4 2 4 6 3 3 2" xfId="36863" xr:uid="{00000000-0005-0000-0000-0000468F0000}"/>
    <cellStyle name="20% - Accent1 4 2 4 6 3 3 2 2" xfId="36864" xr:uid="{00000000-0005-0000-0000-0000478F0000}"/>
    <cellStyle name="20% - Accent1 4 2 4 6 3 3 2 2 2" xfId="36865" xr:uid="{00000000-0005-0000-0000-0000488F0000}"/>
    <cellStyle name="20% - Accent1 4 2 4 6 3 3 2 3" xfId="36866" xr:uid="{00000000-0005-0000-0000-0000498F0000}"/>
    <cellStyle name="20% - Accent1 4 2 4 6 3 3 3" xfId="36867" xr:uid="{00000000-0005-0000-0000-00004A8F0000}"/>
    <cellStyle name="20% - Accent1 4 2 4 6 3 3 3 2" xfId="36868" xr:uid="{00000000-0005-0000-0000-00004B8F0000}"/>
    <cellStyle name="20% - Accent1 4 2 4 6 3 3 4" xfId="36869" xr:uid="{00000000-0005-0000-0000-00004C8F0000}"/>
    <cellStyle name="20% - Accent1 4 2 4 6 3 4" xfId="36870" xr:uid="{00000000-0005-0000-0000-00004D8F0000}"/>
    <cellStyle name="20% - Accent1 4 2 4 6 3 4 2" xfId="36871" xr:uid="{00000000-0005-0000-0000-00004E8F0000}"/>
    <cellStyle name="20% - Accent1 4 2 4 6 3 4 2 2" xfId="36872" xr:uid="{00000000-0005-0000-0000-00004F8F0000}"/>
    <cellStyle name="20% - Accent1 4 2 4 6 3 4 2 2 2" xfId="36873" xr:uid="{00000000-0005-0000-0000-0000508F0000}"/>
    <cellStyle name="20% - Accent1 4 2 4 6 3 4 2 3" xfId="36874" xr:uid="{00000000-0005-0000-0000-0000518F0000}"/>
    <cellStyle name="20% - Accent1 4 2 4 6 3 4 3" xfId="36875" xr:uid="{00000000-0005-0000-0000-0000528F0000}"/>
    <cellStyle name="20% - Accent1 4 2 4 6 3 4 3 2" xfId="36876" xr:uid="{00000000-0005-0000-0000-0000538F0000}"/>
    <cellStyle name="20% - Accent1 4 2 4 6 3 4 4" xfId="36877" xr:uid="{00000000-0005-0000-0000-0000548F0000}"/>
    <cellStyle name="20% - Accent1 4 2 4 6 3 5" xfId="36878" xr:uid="{00000000-0005-0000-0000-0000558F0000}"/>
    <cellStyle name="20% - Accent1 4 2 4 6 3 5 2" xfId="36879" xr:uid="{00000000-0005-0000-0000-0000568F0000}"/>
    <cellStyle name="20% - Accent1 4 2 4 6 3 5 2 2" xfId="36880" xr:uid="{00000000-0005-0000-0000-0000578F0000}"/>
    <cellStyle name="20% - Accent1 4 2 4 6 3 5 3" xfId="36881" xr:uid="{00000000-0005-0000-0000-0000588F0000}"/>
    <cellStyle name="20% - Accent1 4 2 4 6 3 6" xfId="36882" xr:uid="{00000000-0005-0000-0000-0000598F0000}"/>
    <cellStyle name="20% - Accent1 4 2 4 6 3 6 2" xfId="36883" xr:uid="{00000000-0005-0000-0000-00005A8F0000}"/>
    <cellStyle name="20% - Accent1 4 2 4 6 3 6 2 2" xfId="36884" xr:uid="{00000000-0005-0000-0000-00005B8F0000}"/>
    <cellStyle name="20% - Accent1 4 2 4 6 3 6 3" xfId="36885" xr:uid="{00000000-0005-0000-0000-00005C8F0000}"/>
    <cellStyle name="20% - Accent1 4 2 4 6 3 7" xfId="36886" xr:uid="{00000000-0005-0000-0000-00005D8F0000}"/>
    <cellStyle name="20% - Accent1 4 2 4 6 3 7 2" xfId="36887" xr:uid="{00000000-0005-0000-0000-00005E8F0000}"/>
    <cellStyle name="20% - Accent1 4 2 4 6 3 8" xfId="36888" xr:uid="{00000000-0005-0000-0000-00005F8F0000}"/>
    <cellStyle name="20% - Accent1 4 2 4 6 3 8 2" xfId="36889" xr:uid="{00000000-0005-0000-0000-0000608F0000}"/>
    <cellStyle name="20% - Accent1 4 2 4 6 3 9" xfId="36890" xr:uid="{00000000-0005-0000-0000-0000618F0000}"/>
    <cellStyle name="20% - Accent1 4 2 4 6 4" xfId="36891" xr:uid="{00000000-0005-0000-0000-0000628F0000}"/>
    <cellStyle name="20% - Accent1 4 2 4 6 4 2" xfId="36892" xr:uid="{00000000-0005-0000-0000-0000638F0000}"/>
    <cellStyle name="20% - Accent1 4 2 4 6 4 2 2" xfId="36893" xr:uid="{00000000-0005-0000-0000-0000648F0000}"/>
    <cellStyle name="20% - Accent1 4 2 4 6 4 2 2 2" xfId="36894" xr:uid="{00000000-0005-0000-0000-0000658F0000}"/>
    <cellStyle name="20% - Accent1 4 2 4 6 4 2 3" xfId="36895" xr:uid="{00000000-0005-0000-0000-0000668F0000}"/>
    <cellStyle name="20% - Accent1 4 2 4 6 4 3" xfId="36896" xr:uid="{00000000-0005-0000-0000-0000678F0000}"/>
    <cellStyle name="20% - Accent1 4 2 4 6 4 3 2" xfId="36897" xr:uid="{00000000-0005-0000-0000-0000688F0000}"/>
    <cellStyle name="20% - Accent1 4 2 4 6 4 4" xfId="36898" xr:uid="{00000000-0005-0000-0000-0000698F0000}"/>
    <cellStyle name="20% - Accent1 4 2 4 6 5" xfId="36899" xr:uid="{00000000-0005-0000-0000-00006A8F0000}"/>
    <cellStyle name="20% - Accent1 4 2 4 6 5 2" xfId="36900" xr:uid="{00000000-0005-0000-0000-00006B8F0000}"/>
    <cellStyle name="20% - Accent1 4 2 4 6 5 2 2" xfId="36901" xr:uid="{00000000-0005-0000-0000-00006C8F0000}"/>
    <cellStyle name="20% - Accent1 4 2 4 6 5 2 2 2" xfId="36902" xr:uid="{00000000-0005-0000-0000-00006D8F0000}"/>
    <cellStyle name="20% - Accent1 4 2 4 6 5 2 3" xfId="36903" xr:uid="{00000000-0005-0000-0000-00006E8F0000}"/>
    <cellStyle name="20% - Accent1 4 2 4 6 5 3" xfId="36904" xr:uid="{00000000-0005-0000-0000-00006F8F0000}"/>
    <cellStyle name="20% - Accent1 4 2 4 6 5 3 2" xfId="36905" xr:uid="{00000000-0005-0000-0000-0000708F0000}"/>
    <cellStyle name="20% - Accent1 4 2 4 6 5 4" xfId="36906" xr:uid="{00000000-0005-0000-0000-0000718F0000}"/>
    <cellStyle name="20% - Accent1 4 2 4 6 6" xfId="36907" xr:uid="{00000000-0005-0000-0000-0000728F0000}"/>
    <cellStyle name="20% - Accent1 4 2 4 6 6 2" xfId="36908" xr:uid="{00000000-0005-0000-0000-0000738F0000}"/>
    <cellStyle name="20% - Accent1 4 2 4 6 6 2 2" xfId="36909" xr:uid="{00000000-0005-0000-0000-0000748F0000}"/>
    <cellStyle name="20% - Accent1 4 2 4 6 6 2 2 2" xfId="36910" xr:uid="{00000000-0005-0000-0000-0000758F0000}"/>
    <cellStyle name="20% - Accent1 4 2 4 6 6 2 3" xfId="36911" xr:uid="{00000000-0005-0000-0000-0000768F0000}"/>
    <cellStyle name="20% - Accent1 4 2 4 6 6 3" xfId="36912" xr:uid="{00000000-0005-0000-0000-0000778F0000}"/>
    <cellStyle name="20% - Accent1 4 2 4 6 6 3 2" xfId="36913" xr:uid="{00000000-0005-0000-0000-0000788F0000}"/>
    <cellStyle name="20% - Accent1 4 2 4 6 6 4" xfId="36914" xr:uid="{00000000-0005-0000-0000-0000798F0000}"/>
    <cellStyle name="20% - Accent1 4 2 4 6 7" xfId="36915" xr:uid="{00000000-0005-0000-0000-00007A8F0000}"/>
    <cellStyle name="20% - Accent1 4 2 4 6 7 2" xfId="36916" xr:uid="{00000000-0005-0000-0000-00007B8F0000}"/>
    <cellStyle name="20% - Accent1 4 2 4 6 7 2 2" xfId="36917" xr:uid="{00000000-0005-0000-0000-00007C8F0000}"/>
    <cellStyle name="20% - Accent1 4 2 4 6 7 3" xfId="36918" xr:uid="{00000000-0005-0000-0000-00007D8F0000}"/>
    <cellStyle name="20% - Accent1 4 2 4 6 8" xfId="36919" xr:uid="{00000000-0005-0000-0000-00007E8F0000}"/>
    <cellStyle name="20% - Accent1 4 2 4 6 8 2" xfId="36920" xr:uid="{00000000-0005-0000-0000-00007F8F0000}"/>
    <cellStyle name="20% - Accent1 4 2 4 6 8 2 2" xfId="36921" xr:uid="{00000000-0005-0000-0000-0000808F0000}"/>
    <cellStyle name="20% - Accent1 4 2 4 6 8 3" xfId="36922" xr:uid="{00000000-0005-0000-0000-0000818F0000}"/>
    <cellStyle name="20% - Accent1 4 2 4 6 9" xfId="36923" xr:uid="{00000000-0005-0000-0000-0000828F0000}"/>
    <cellStyle name="20% - Accent1 4 2 4 6 9 2" xfId="36924" xr:uid="{00000000-0005-0000-0000-0000838F0000}"/>
    <cellStyle name="20% - Accent1 4 2 4 7" xfId="36925" xr:uid="{00000000-0005-0000-0000-0000848F0000}"/>
    <cellStyle name="20% - Accent1 4 2 4 7 2" xfId="36926" xr:uid="{00000000-0005-0000-0000-0000858F0000}"/>
    <cellStyle name="20% - Accent1 4 2 4 7 2 2" xfId="36927" xr:uid="{00000000-0005-0000-0000-0000868F0000}"/>
    <cellStyle name="20% - Accent1 4 2 4 7 2 2 2" xfId="36928" xr:uid="{00000000-0005-0000-0000-0000878F0000}"/>
    <cellStyle name="20% - Accent1 4 2 4 7 2 2 2 2" xfId="36929" xr:uid="{00000000-0005-0000-0000-0000888F0000}"/>
    <cellStyle name="20% - Accent1 4 2 4 7 2 2 3" xfId="36930" xr:uid="{00000000-0005-0000-0000-0000898F0000}"/>
    <cellStyle name="20% - Accent1 4 2 4 7 2 3" xfId="36931" xr:uid="{00000000-0005-0000-0000-00008A8F0000}"/>
    <cellStyle name="20% - Accent1 4 2 4 7 2 3 2" xfId="36932" xr:uid="{00000000-0005-0000-0000-00008B8F0000}"/>
    <cellStyle name="20% - Accent1 4 2 4 7 2 4" xfId="36933" xr:uid="{00000000-0005-0000-0000-00008C8F0000}"/>
    <cellStyle name="20% - Accent1 4 2 4 7 3" xfId="36934" xr:uid="{00000000-0005-0000-0000-00008D8F0000}"/>
    <cellStyle name="20% - Accent1 4 2 4 7 3 2" xfId="36935" xr:uid="{00000000-0005-0000-0000-00008E8F0000}"/>
    <cellStyle name="20% - Accent1 4 2 4 7 3 2 2" xfId="36936" xr:uid="{00000000-0005-0000-0000-00008F8F0000}"/>
    <cellStyle name="20% - Accent1 4 2 4 7 3 2 2 2" xfId="36937" xr:uid="{00000000-0005-0000-0000-0000908F0000}"/>
    <cellStyle name="20% - Accent1 4 2 4 7 3 2 3" xfId="36938" xr:uid="{00000000-0005-0000-0000-0000918F0000}"/>
    <cellStyle name="20% - Accent1 4 2 4 7 3 3" xfId="36939" xr:uid="{00000000-0005-0000-0000-0000928F0000}"/>
    <cellStyle name="20% - Accent1 4 2 4 7 3 3 2" xfId="36940" xr:uid="{00000000-0005-0000-0000-0000938F0000}"/>
    <cellStyle name="20% - Accent1 4 2 4 7 3 4" xfId="36941" xr:uid="{00000000-0005-0000-0000-0000948F0000}"/>
    <cellStyle name="20% - Accent1 4 2 4 7 4" xfId="36942" xr:uid="{00000000-0005-0000-0000-0000958F0000}"/>
    <cellStyle name="20% - Accent1 4 2 4 7 4 2" xfId="36943" xr:uid="{00000000-0005-0000-0000-0000968F0000}"/>
    <cellStyle name="20% - Accent1 4 2 4 7 4 2 2" xfId="36944" xr:uid="{00000000-0005-0000-0000-0000978F0000}"/>
    <cellStyle name="20% - Accent1 4 2 4 7 4 2 2 2" xfId="36945" xr:uid="{00000000-0005-0000-0000-0000988F0000}"/>
    <cellStyle name="20% - Accent1 4 2 4 7 4 2 3" xfId="36946" xr:uid="{00000000-0005-0000-0000-0000998F0000}"/>
    <cellStyle name="20% - Accent1 4 2 4 7 4 3" xfId="36947" xr:uid="{00000000-0005-0000-0000-00009A8F0000}"/>
    <cellStyle name="20% - Accent1 4 2 4 7 4 3 2" xfId="36948" xr:uid="{00000000-0005-0000-0000-00009B8F0000}"/>
    <cellStyle name="20% - Accent1 4 2 4 7 4 4" xfId="36949" xr:uid="{00000000-0005-0000-0000-00009C8F0000}"/>
    <cellStyle name="20% - Accent1 4 2 4 7 5" xfId="36950" xr:uid="{00000000-0005-0000-0000-00009D8F0000}"/>
    <cellStyle name="20% - Accent1 4 2 4 7 5 2" xfId="36951" xr:uid="{00000000-0005-0000-0000-00009E8F0000}"/>
    <cellStyle name="20% - Accent1 4 2 4 7 5 2 2" xfId="36952" xr:uid="{00000000-0005-0000-0000-00009F8F0000}"/>
    <cellStyle name="20% - Accent1 4 2 4 7 5 3" xfId="36953" xr:uid="{00000000-0005-0000-0000-0000A08F0000}"/>
    <cellStyle name="20% - Accent1 4 2 4 7 6" xfId="36954" xr:uid="{00000000-0005-0000-0000-0000A18F0000}"/>
    <cellStyle name="20% - Accent1 4 2 4 7 6 2" xfId="36955" xr:uid="{00000000-0005-0000-0000-0000A28F0000}"/>
    <cellStyle name="20% - Accent1 4 2 4 7 6 2 2" xfId="36956" xr:uid="{00000000-0005-0000-0000-0000A38F0000}"/>
    <cellStyle name="20% - Accent1 4 2 4 7 6 3" xfId="36957" xr:uid="{00000000-0005-0000-0000-0000A48F0000}"/>
    <cellStyle name="20% - Accent1 4 2 4 7 7" xfId="36958" xr:uid="{00000000-0005-0000-0000-0000A58F0000}"/>
    <cellStyle name="20% - Accent1 4 2 4 7 7 2" xfId="36959" xr:uid="{00000000-0005-0000-0000-0000A68F0000}"/>
    <cellStyle name="20% - Accent1 4 2 4 7 8" xfId="36960" xr:uid="{00000000-0005-0000-0000-0000A78F0000}"/>
    <cellStyle name="20% - Accent1 4 2 4 7 8 2" xfId="36961" xr:uid="{00000000-0005-0000-0000-0000A88F0000}"/>
    <cellStyle name="20% - Accent1 4 2 4 7 9" xfId="36962" xr:uid="{00000000-0005-0000-0000-0000A98F0000}"/>
    <cellStyle name="20% - Accent1 4 2 4 8" xfId="36963" xr:uid="{00000000-0005-0000-0000-0000AA8F0000}"/>
    <cellStyle name="20% - Accent1 4 2 4 8 2" xfId="36964" xr:uid="{00000000-0005-0000-0000-0000AB8F0000}"/>
    <cellStyle name="20% - Accent1 4 2 4 8 2 2" xfId="36965" xr:uid="{00000000-0005-0000-0000-0000AC8F0000}"/>
    <cellStyle name="20% - Accent1 4 2 4 8 2 2 2" xfId="36966" xr:uid="{00000000-0005-0000-0000-0000AD8F0000}"/>
    <cellStyle name="20% - Accent1 4 2 4 8 2 2 2 2" xfId="36967" xr:uid="{00000000-0005-0000-0000-0000AE8F0000}"/>
    <cellStyle name="20% - Accent1 4 2 4 8 2 2 3" xfId="36968" xr:uid="{00000000-0005-0000-0000-0000AF8F0000}"/>
    <cellStyle name="20% - Accent1 4 2 4 8 2 3" xfId="36969" xr:uid="{00000000-0005-0000-0000-0000B08F0000}"/>
    <cellStyle name="20% - Accent1 4 2 4 8 2 3 2" xfId="36970" xr:uid="{00000000-0005-0000-0000-0000B18F0000}"/>
    <cellStyle name="20% - Accent1 4 2 4 8 2 4" xfId="36971" xr:uid="{00000000-0005-0000-0000-0000B28F0000}"/>
    <cellStyle name="20% - Accent1 4 2 4 8 3" xfId="36972" xr:uid="{00000000-0005-0000-0000-0000B38F0000}"/>
    <cellStyle name="20% - Accent1 4 2 4 8 3 2" xfId="36973" xr:uid="{00000000-0005-0000-0000-0000B48F0000}"/>
    <cellStyle name="20% - Accent1 4 2 4 8 3 2 2" xfId="36974" xr:uid="{00000000-0005-0000-0000-0000B58F0000}"/>
    <cellStyle name="20% - Accent1 4 2 4 8 3 2 2 2" xfId="36975" xr:uid="{00000000-0005-0000-0000-0000B68F0000}"/>
    <cellStyle name="20% - Accent1 4 2 4 8 3 2 3" xfId="36976" xr:uid="{00000000-0005-0000-0000-0000B78F0000}"/>
    <cellStyle name="20% - Accent1 4 2 4 8 3 3" xfId="36977" xr:uid="{00000000-0005-0000-0000-0000B88F0000}"/>
    <cellStyle name="20% - Accent1 4 2 4 8 3 3 2" xfId="36978" xr:uid="{00000000-0005-0000-0000-0000B98F0000}"/>
    <cellStyle name="20% - Accent1 4 2 4 8 3 4" xfId="36979" xr:uid="{00000000-0005-0000-0000-0000BA8F0000}"/>
    <cellStyle name="20% - Accent1 4 2 4 8 4" xfId="36980" xr:uid="{00000000-0005-0000-0000-0000BB8F0000}"/>
    <cellStyle name="20% - Accent1 4 2 4 8 4 2" xfId="36981" xr:uid="{00000000-0005-0000-0000-0000BC8F0000}"/>
    <cellStyle name="20% - Accent1 4 2 4 8 4 2 2" xfId="36982" xr:uid="{00000000-0005-0000-0000-0000BD8F0000}"/>
    <cellStyle name="20% - Accent1 4 2 4 8 4 2 2 2" xfId="36983" xr:uid="{00000000-0005-0000-0000-0000BE8F0000}"/>
    <cellStyle name="20% - Accent1 4 2 4 8 4 2 3" xfId="36984" xr:uid="{00000000-0005-0000-0000-0000BF8F0000}"/>
    <cellStyle name="20% - Accent1 4 2 4 8 4 3" xfId="36985" xr:uid="{00000000-0005-0000-0000-0000C08F0000}"/>
    <cellStyle name="20% - Accent1 4 2 4 8 4 3 2" xfId="36986" xr:uid="{00000000-0005-0000-0000-0000C18F0000}"/>
    <cellStyle name="20% - Accent1 4 2 4 8 4 4" xfId="36987" xr:uid="{00000000-0005-0000-0000-0000C28F0000}"/>
    <cellStyle name="20% - Accent1 4 2 4 8 5" xfId="36988" xr:uid="{00000000-0005-0000-0000-0000C38F0000}"/>
    <cellStyle name="20% - Accent1 4 2 4 8 5 2" xfId="36989" xr:uid="{00000000-0005-0000-0000-0000C48F0000}"/>
    <cellStyle name="20% - Accent1 4 2 4 8 5 2 2" xfId="36990" xr:uid="{00000000-0005-0000-0000-0000C58F0000}"/>
    <cellStyle name="20% - Accent1 4 2 4 8 5 3" xfId="36991" xr:uid="{00000000-0005-0000-0000-0000C68F0000}"/>
    <cellStyle name="20% - Accent1 4 2 4 8 6" xfId="36992" xr:uid="{00000000-0005-0000-0000-0000C78F0000}"/>
    <cellStyle name="20% - Accent1 4 2 4 8 6 2" xfId="36993" xr:uid="{00000000-0005-0000-0000-0000C88F0000}"/>
    <cellStyle name="20% - Accent1 4 2 4 8 6 2 2" xfId="36994" xr:uid="{00000000-0005-0000-0000-0000C98F0000}"/>
    <cellStyle name="20% - Accent1 4 2 4 8 6 3" xfId="36995" xr:uid="{00000000-0005-0000-0000-0000CA8F0000}"/>
    <cellStyle name="20% - Accent1 4 2 4 8 7" xfId="36996" xr:uid="{00000000-0005-0000-0000-0000CB8F0000}"/>
    <cellStyle name="20% - Accent1 4 2 4 8 7 2" xfId="36997" xr:uid="{00000000-0005-0000-0000-0000CC8F0000}"/>
    <cellStyle name="20% - Accent1 4 2 4 8 8" xfId="36998" xr:uid="{00000000-0005-0000-0000-0000CD8F0000}"/>
    <cellStyle name="20% - Accent1 4 2 4 8 8 2" xfId="36999" xr:uid="{00000000-0005-0000-0000-0000CE8F0000}"/>
    <cellStyle name="20% - Accent1 4 2 4 8 9" xfId="37000" xr:uid="{00000000-0005-0000-0000-0000CF8F0000}"/>
    <cellStyle name="20% - Accent1 4 2 4 9" xfId="37001" xr:uid="{00000000-0005-0000-0000-0000D08F0000}"/>
    <cellStyle name="20% - Accent1 4 2 4 9 2" xfId="37002" xr:uid="{00000000-0005-0000-0000-0000D18F0000}"/>
    <cellStyle name="20% - Accent1 4 2 4 9 2 2" xfId="37003" xr:uid="{00000000-0005-0000-0000-0000D28F0000}"/>
    <cellStyle name="20% - Accent1 4 2 4 9 2 2 2" xfId="37004" xr:uid="{00000000-0005-0000-0000-0000D38F0000}"/>
    <cellStyle name="20% - Accent1 4 2 4 9 2 3" xfId="37005" xr:uid="{00000000-0005-0000-0000-0000D48F0000}"/>
    <cellStyle name="20% - Accent1 4 2 4 9 3" xfId="37006" xr:uid="{00000000-0005-0000-0000-0000D58F0000}"/>
    <cellStyle name="20% - Accent1 4 2 4 9 3 2" xfId="37007" xr:uid="{00000000-0005-0000-0000-0000D68F0000}"/>
    <cellStyle name="20% - Accent1 4 2 4 9 4" xfId="37008" xr:uid="{00000000-0005-0000-0000-0000D78F0000}"/>
    <cellStyle name="20% - Accent1 4 2 5" xfId="37009" xr:uid="{00000000-0005-0000-0000-0000D88F0000}"/>
    <cellStyle name="20% - Accent1 4 2 5 10" xfId="37010" xr:uid="{00000000-0005-0000-0000-0000D98F0000}"/>
    <cellStyle name="20% - Accent1 4 2 5 10 2" xfId="37011" xr:uid="{00000000-0005-0000-0000-0000DA8F0000}"/>
    <cellStyle name="20% - Accent1 4 2 5 10 2 2" xfId="37012" xr:uid="{00000000-0005-0000-0000-0000DB8F0000}"/>
    <cellStyle name="20% - Accent1 4 2 5 10 2 2 2" xfId="37013" xr:uid="{00000000-0005-0000-0000-0000DC8F0000}"/>
    <cellStyle name="20% - Accent1 4 2 5 10 2 3" xfId="37014" xr:uid="{00000000-0005-0000-0000-0000DD8F0000}"/>
    <cellStyle name="20% - Accent1 4 2 5 10 3" xfId="37015" xr:uid="{00000000-0005-0000-0000-0000DE8F0000}"/>
    <cellStyle name="20% - Accent1 4 2 5 10 3 2" xfId="37016" xr:uid="{00000000-0005-0000-0000-0000DF8F0000}"/>
    <cellStyle name="20% - Accent1 4 2 5 10 4" xfId="37017" xr:uid="{00000000-0005-0000-0000-0000E08F0000}"/>
    <cellStyle name="20% - Accent1 4 2 5 11" xfId="37018" xr:uid="{00000000-0005-0000-0000-0000E18F0000}"/>
    <cellStyle name="20% - Accent1 4 2 5 11 2" xfId="37019" xr:uid="{00000000-0005-0000-0000-0000E28F0000}"/>
    <cellStyle name="20% - Accent1 4 2 5 11 2 2" xfId="37020" xr:uid="{00000000-0005-0000-0000-0000E38F0000}"/>
    <cellStyle name="20% - Accent1 4 2 5 11 3" xfId="37021" xr:uid="{00000000-0005-0000-0000-0000E48F0000}"/>
    <cellStyle name="20% - Accent1 4 2 5 12" xfId="37022" xr:uid="{00000000-0005-0000-0000-0000E58F0000}"/>
    <cellStyle name="20% - Accent1 4 2 5 12 2" xfId="37023" xr:uid="{00000000-0005-0000-0000-0000E68F0000}"/>
    <cellStyle name="20% - Accent1 4 2 5 12 2 2" xfId="37024" xr:uid="{00000000-0005-0000-0000-0000E78F0000}"/>
    <cellStyle name="20% - Accent1 4 2 5 12 3" xfId="37025" xr:uid="{00000000-0005-0000-0000-0000E88F0000}"/>
    <cellStyle name="20% - Accent1 4 2 5 13" xfId="37026" xr:uid="{00000000-0005-0000-0000-0000E98F0000}"/>
    <cellStyle name="20% - Accent1 4 2 5 13 2" xfId="37027" xr:uid="{00000000-0005-0000-0000-0000EA8F0000}"/>
    <cellStyle name="20% - Accent1 4 2 5 14" xfId="37028" xr:uid="{00000000-0005-0000-0000-0000EB8F0000}"/>
    <cellStyle name="20% - Accent1 4 2 5 14 2" xfId="37029" xr:uid="{00000000-0005-0000-0000-0000EC8F0000}"/>
    <cellStyle name="20% - Accent1 4 2 5 15" xfId="37030" xr:uid="{00000000-0005-0000-0000-0000ED8F0000}"/>
    <cellStyle name="20% - Accent1 4 2 5 2" xfId="37031" xr:uid="{00000000-0005-0000-0000-0000EE8F0000}"/>
    <cellStyle name="20% - Accent1 4 2 5 2 10" xfId="37032" xr:uid="{00000000-0005-0000-0000-0000EF8F0000}"/>
    <cellStyle name="20% - Accent1 4 2 5 2 10 2" xfId="37033" xr:uid="{00000000-0005-0000-0000-0000F08F0000}"/>
    <cellStyle name="20% - Accent1 4 2 5 2 10 2 2" xfId="37034" xr:uid="{00000000-0005-0000-0000-0000F18F0000}"/>
    <cellStyle name="20% - Accent1 4 2 5 2 10 3" xfId="37035" xr:uid="{00000000-0005-0000-0000-0000F28F0000}"/>
    <cellStyle name="20% - Accent1 4 2 5 2 11" xfId="37036" xr:uid="{00000000-0005-0000-0000-0000F38F0000}"/>
    <cellStyle name="20% - Accent1 4 2 5 2 11 2" xfId="37037" xr:uid="{00000000-0005-0000-0000-0000F48F0000}"/>
    <cellStyle name="20% - Accent1 4 2 5 2 11 2 2" xfId="37038" xr:uid="{00000000-0005-0000-0000-0000F58F0000}"/>
    <cellStyle name="20% - Accent1 4 2 5 2 11 3" xfId="37039" xr:uid="{00000000-0005-0000-0000-0000F68F0000}"/>
    <cellStyle name="20% - Accent1 4 2 5 2 12" xfId="37040" xr:uid="{00000000-0005-0000-0000-0000F78F0000}"/>
    <cellStyle name="20% - Accent1 4 2 5 2 12 2" xfId="37041" xr:uid="{00000000-0005-0000-0000-0000F88F0000}"/>
    <cellStyle name="20% - Accent1 4 2 5 2 13" xfId="37042" xr:uid="{00000000-0005-0000-0000-0000F98F0000}"/>
    <cellStyle name="20% - Accent1 4 2 5 2 13 2" xfId="37043" xr:uid="{00000000-0005-0000-0000-0000FA8F0000}"/>
    <cellStyle name="20% - Accent1 4 2 5 2 14" xfId="37044" xr:uid="{00000000-0005-0000-0000-0000FB8F0000}"/>
    <cellStyle name="20% - Accent1 4 2 5 2 2" xfId="37045" xr:uid="{00000000-0005-0000-0000-0000FC8F0000}"/>
    <cellStyle name="20% - Accent1 4 2 5 2 2 10" xfId="37046" xr:uid="{00000000-0005-0000-0000-0000FD8F0000}"/>
    <cellStyle name="20% - Accent1 4 2 5 2 2 10 2" xfId="37047" xr:uid="{00000000-0005-0000-0000-0000FE8F0000}"/>
    <cellStyle name="20% - Accent1 4 2 5 2 2 11" xfId="37048" xr:uid="{00000000-0005-0000-0000-0000FF8F0000}"/>
    <cellStyle name="20% - Accent1 4 2 5 2 2 2" xfId="37049" xr:uid="{00000000-0005-0000-0000-000000900000}"/>
    <cellStyle name="20% - Accent1 4 2 5 2 2 2 2" xfId="37050" xr:uid="{00000000-0005-0000-0000-000001900000}"/>
    <cellStyle name="20% - Accent1 4 2 5 2 2 2 2 2" xfId="37051" xr:uid="{00000000-0005-0000-0000-000002900000}"/>
    <cellStyle name="20% - Accent1 4 2 5 2 2 2 2 2 2" xfId="37052" xr:uid="{00000000-0005-0000-0000-000003900000}"/>
    <cellStyle name="20% - Accent1 4 2 5 2 2 2 2 2 2 2" xfId="37053" xr:uid="{00000000-0005-0000-0000-000004900000}"/>
    <cellStyle name="20% - Accent1 4 2 5 2 2 2 2 2 3" xfId="37054" xr:uid="{00000000-0005-0000-0000-000005900000}"/>
    <cellStyle name="20% - Accent1 4 2 5 2 2 2 2 3" xfId="37055" xr:uid="{00000000-0005-0000-0000-000006900000}"/>
    <cellStyle name="20% - Accent1 4 2 5 2 2 2 2 3 2" xfId="37056" xr:uid="{00000000-0005-0000-0000-000007900000}"/>
    <cellStyle name="20% - Accent1 4 2 5 2 2 2 2 4" xfId="37057" xr:uid="{00000000-0005-0000-0000-000008900000}"/>
    <cellStyle name="20% - Accent1 4 2 5 2 2 2 3" xfId="37058" xr:uid="{00000000-0005-0000-0000-000009900000}"/>
    <cellStyle name="20% - Accent1 4 2 5 2 2 2 3 2" xfId="37059" xr:uid="{00000000-0005-0000-0000-00000A900000}"/>
    <cellStyle name="20% - Accent1 4 2 5 2 2 2 3 2 2" xfId="37060" xr:uid="{00000000-0005-0000-0000-00000B900000}"/>
    <cellStyle name="20% - Accent1 4 2 5 2 2 2 3 2 2 2" xfId="37061" xr:uid="{00000000-0005-0000-0000-00000C900000}"/>
    <cellStyle name="20% - Accent1 4 2 5 2 2 2 3 2 3" xfId="37062" xr:uid="{00000000-0005-0000-0000-00000D900000}"/>
    <cellStyle name="20% - Accent1 4 2 5 2 2 2 3 3" xfId="37063" xr:uid="{00000000-0005-0000-0000-00000E900000}"/>
    <cellStyle name="20% - Accent1 4 2 5 2 2 2 3 3 2" xfId="37064" xr:uid="{00000000-0005-0000-0000-00000F900000}"/>
    <cellStyle name="20% - Accent1 4 2 5 2 2 2 3 4" xfId="37065" xr:uid="{00000000-0005-0000-0000-000010900000}"/>
    <cellStyle name="20% - Accent1 4 2 5 2 2 2 4" xfId="37066" xr:uid="{00000000-0005-0000-0000-000011900000}"/>
    <cellStyle name="20% - Accent1 4 2 5 2 2 2 4 2" xfId="37067" xr:uid="{00000000-0005-0000-0000-000012900000}"/>
    <cellStyle name="20% - Accent1 4 2 5 2 2 2 4 2 2" xfId="37068" xr:uid="{00000000-0005-0000-0000-000013900000}"/>
    <cellStyle name="20% - Accent1 4 2 5 2 2 2 4 2 2 2" xfId="37069" xr:uid="{00000000-0005-0000-0000-000014900000}"/>
    <cellStyle name="20% - Accent1 4 2 5 2 2 2 4 2 3" xfId="37070" xr:uid="{00000000-0005-0000-0000-000015900000}"/>
    <cellStyle name="20% - Accent1 4 2 5 2 2 2 4 3" xfId="37071" xr:uid="{00000000-0005-0000-0000-000016900000}"/>
    <cellStyle name="20% - Accent1 4 2 5 2 2 2 4 3 2" xfId="37072" xr:uid="{00000000-0005-0000-0000-000017900000}"/>
    <cellStyle name="20% - Accent1 4 2 5 2 2 2 4 4" xfId="37073" xr:uid="{00000000-0005-0000-0000-000018900000}"/>
    <cellStyle name="20% - Accent1 4 2 5 2 2 2 5" xfId="37074" xr:uid="{00000000-0005-0000-0000-000019900000}"/>
    <cellStyle name="20% - Accent1 4 2 5 2 2 2 5 2" xfId="37075" xr:uid="{00000000-0005-0000-0000-00001A900000}"/>
    <cellStyle name="20% - Accent1 4 2 5 2 2 2 5 2 2" xfId="37076" xr:uid="{00000000-0005-0000-0000-00001B900000}"/>
    <cellStyle name="20% - Accent1 4 2 5 2 2 2 5 3" xfId="37077" xr:uid="{00000000-0005-0000-0000-00001C900000}"/>
    <cellStyle name="20% - Accent1 4 2 5 2 2 2 6" xfId="37078" xr:uid="{00000000-0005-0000-0000-00001D900000}"/>
    <cellStyle name="20% - Accent1 4 2 5 2 2 2 6 2" xfId="37079" xr:uid="{00000000-0005-0000-0000-00001E900000}"/>
    <cellStyle name="20% - Accent1 4 2 5 2 2 2 6 2 2" xfId="37080" xr:uid="{00000000-0005-0000-0000-00001F900000}"/>
    <cellStyle name="20% - Accent1 4 2 5 2 2 2 6 3" xfId="37081" xr:uid="{00000000-0005-0000-0000-000020900000}"/>
    <cellStyle name="20% - Accent1 4 2 5 2 2 2 7" xfId="37082" xr:uid="{00000000-0005-0000-0000-000021900000}"/>
    <cellStyle name="20% - Accent1 4 2 5 2 2 2 7 2" xfId="37083" xr:uid="{00000000-0005-0000-0000-000022900000}"/>
    <cellStyle name="20% - Accent1 4 2 5 2 2 2 8" xfId="37084" xr:uid="{00000000-0005-0000-0000-000023900000}"/>
    <cellStyle name="20% - Accent1 4 2 5 2 2 2 8 2" xfId="37085" xr:uid="{00000000-0005-0000-0000-000024900000}"/>
    <cellStyle name="20% - Accent1 4 2 5 2 2 2 9" xfId="37086" xr:uid="{00000000-0005-0000-0000-000025900000}"/>
    <cellStyle name="20% - Accent1 4 2 5 2 2 3" xfId="37087" xr:uid="{00000000-0005-0000-0000-000026900000}"/>
    <cellStyle name="20% - Accent1 4 2 5 2 2 3 2" xfId="37088" xr:uid="{00000000-0005-0000-0000-000027900000}"/>
    <cellStyle name="20% - Accent1 4 2 5 2 2 3 2 2" xfId="37089" xr:uid="{00000000-0005-0000-0000-000028900000}"/>
    <cellStyle name="20% - Accent1 4 2 5 2 2 3 2 2 2" xfId="37090" xr:uid="{00000000-0005-0000-0000-000029900000}"/>
    <cellStyle name="20% - Accent1 4 2 5 2 2 3 2 2 2 2" xfId="37091" xr:uid="{00000000-0005-0000-0000-00002A900000}"/>
    <cellStyle name="20% - Accent1 4 2 5 2 2 3 2 2 3" xfId="37092" xr:uid="{00000000-0005-0000-0000-00002B900000}"/>
    <cellStyle name="20% - Accent1 4 2 5 2 2 3 2 3" xfId="37093" xr:uid="{00000000-0005-0000-0000-00002C900000}"/>
    <cellStyle name="20% - Accent1 4 2 5 2 2 3 2 3 2" xfId="37094" xr:uid="{00000000-0005-0000-0000-00002D900000}"/>
    <cellStyle name="20% - Accent1 4 2 5 2 2 3 2 4" xfId="37095" xr:uid="{00000000-0005-0000-0000-00002E900000}"/>
    <cellStyle name="20% - Accent1 4 2 5 2 2 3 3" xfId="37096" xr:uid="{00000000-0005-0000-0000-00002F900000}"/>
    <cellStyle name="20% - Accent1 4 2 5 2 2 3 3 2" xfId="37097" xr:uid="{00000000-0005-0000-0000-000030900000}"/>
    <cellStyle name="20% - Accent1 4 2 5 2 2 3 3 2 2" xfId="37098" xr:uid="{00000000-0005-0000-0000-000031900000}"/>
    <cellStyle name="20% - Accent1 4 2 5 2 2 3 3 2 2 2" xfId="37099" xr:uid="{00000000-0005-0000-0000-000032900000}"/>
    <cellStyle name="20% - Accent1 4 2 5 2 2 3 3 2 3" xfId="37100" xr:uid="{00000000-0005-0000-0000-000033900000}"/>
    <cellStyle name="20% - Accent1 4 2 5 2 2 3 3 3" xfId="37101" xr:uid="{00000000-0005-0000-0000-000034900000}"/>
    <cellStyle name="20% - Accent1 4 2 5 2 2 3 3 3 2" xfId="37102" xr:uid="{00000000-0005-0000-0000-000035900000}"/>
    <cellStyle name="20% - Accent1 4 2 5 2 2 3 3 4" xfId="37103" xr:uid="{00000000-0005-0000-0000-000036900000}"/>
    <cellStyle name="20% - Accent1 4 2 5 2 2 3 4" xfId="37104" xr:uid="{00000000-0005-0000-0000-000037900000}"/>
    <cellStyle name="20% - Accent1 4 2 5 2 2 3 4 2" xfId="37105" xr:uid="{00000000-0005-0000-0000-000038900000}"/>
    <cellStyle name="20% - Accent1 4 2 5 2 2 3 4 2 2" xfId="37106" xr:uid="{00000000-0005-0000-0000-000039900000}"/>
    <cellStyle name="20% - Accent1 4 2 5 2 2 3 4 2 2 2" xfId="37107" xr:uid="{00000000-0005-0000-0000-00003A900000}"/>
    <cellStyle name="20% - Accent1 4 2 5 2 2 3 4 2 3" xfId="37108" xr:uid="{00000000-0005-0000-0000-00003B900000}"/>
    <cellStyle name="20% - Accent1 4 2 5 2 2 3 4 3" xfId="37109" xr:uid="{00000000-0005-0000-0000-00003C900000}"/>
    <cellStyle name="20% - Accent1 4 2 5 2 2 3 4 3 2" xfId="37110" xr:uid="{00000000-0005-0000-0000-00003D900000}"/>
    <cellStyle name="20% - Accent1 4 2 5 2 2 3 4 4" xfId="37111" xr:uid="{00000000-0005-0000-0000-00003E900000}"/>
    <cellStyle name="20% - Accent1 4 2 5 2 2 3 5" xfId="37112" xr:uid="{00000000-0005-0000-0000-00003F900000}"/>
    <cellStyle name="20% - Accent1 4 2 5 2 2 3 5 2" xfId="37113" xr:uid="{00000000-0005-0000-0000-000040900000}"/>
    <cellStyle name="20% - Accent1 4 2 5 2 2 3 5 2 2" xfId="37114" xr:uid="{00000000-0005-0000-0000-000041900000}"/>
    <cellStyle name="20% - Accent1 4 2 5 2 2 3 5 3" xfId="37115" xr:uid="{00000000-0005-0000-0000-000042900000}"/>
    <cellStyle name="20% - Accent1 4 2 5 2 2 3 6" xfId="37116" xr:uid="{00000000-0005-0000-0000-000043900000}"/>
    <cellStyle name="20% - Accent1 4 2 5 2 2 3 6 2" xfId="37117" xr:uid="{00000000-0005-0000-0000-000044900000}"/>
    <cellStyle name="20% - Accent1 4 2 5 2 2 3 6 2 2" xfId="37118" xr:uid="{00000000-0005-0000-0000-000045900000}"/>
    <cellStyle name="20% - Accent1 4 2 5 2 2 3 6 3" xfId="37119" xr:uid="{00000000-0005-0000-0000-000046900000}"/>
    <cellStyle name="20% - Accent1 4 2 5 2 2 3 7" xfId="37120" xr:uid="{00000000-0005-0000-0000-000047900000}"/>
    <cellStyle name="20% - Accent1 4 2 5 2 2 3 7 2" xfId="37121" xr:uid="{00000000-0005-0000-0000-000048900000}"/>
    <cellStyle name="20% - Accent1 4 2 5 2 2 3 8" xfId="37122" xr:uid="{00000000-0005-0000-0000-000049900000}"/>
    <cellStyle name="20% - Accent1 4 2 5 2 2 3 8 2" xfId="37123" xr:uid="{00000000-0005-0000-0000-00004A900000}"/>
    <cellStyle name="20% - Accent1 4 2 5 2 2 3 9" xfId="37124" xr:uid="{00000000-0005-0000-0000-00004B900000}"/>
    <cellStyle name="20% - Accent1 4 2 5 2 2 4" xfId="37125" xr:uid="{00000000-0005-0000-0000-00004C900000}"/>
    <cellStyle name="20% - Accent1 4 2 5 2 2 4 2" xfId="37126" xr:uid="{00000000-0005-0000-0000-00004D900000}"/>
    <cellStyle name="20% - Accent1 4 2 5 2 2 4 2 2" xfId="37127" xr:uid="{00000000-0005-0000-0000-00004E900000}"/>
    <cellStyle name="20% - Accent1 4 2 5 2 2 4 2 2 2" xfId="37128" xr:uid="{00000000-0005-0000-0000-00004F900000}"/>
    <cellStyle name="20% - Accent1 4 2 5 2 2 4 2 3" xfId="37129" xr:uid="{00000000-0005-0000-0000-000050900000}"/>
    <cellStyle name="20% - Accent1 4 2 5 2 2 4 3" xfId="37130" xr:uid="{00000000-0005-0000-0000-000051900000}"/>
    <cellStyle name="20% - Accent1 4 2 5 2 2 4 3 2" xfId="37131" xr:uid="{00000000-0005-0000-0000-000052900000}"/>
    <cellStyle name="20% - Accent1 4 2 5 2 2 4 4" xfId="37132" xr:uid="{00000000-0005-0000-0000-000053900000}"/>
    <cellStyle name="20% - Accent1 4 2 5 2 2 5" xfId="37133" xr:uid="{00000000-0005-0000-0000-000054900000}"/>
    <cellStyle name="20% - Accent1 4 2 5 2 2 5 2" xfId="37134" xr:uid="{00000000-0005-0000-0000-000055900000}"/>
    <cellStyle name="20% - Accent1 4 2 5 2 2 5 2 2" xfId="37135" xr:uid="{00000000-0005-0000-0000-000056900000}"/>
    <cellStyle name="20% - Accent1 4 2 5 2 2 5 2 2 2" xfId="37136" xr:uid="{00000000-0005-0000-0000-000057900000}"/>
    <cellStyle name="20% - Accent1 4 2 5 2 2 5 2 3" xfId="37137" xr:uid="{00000000-0005-0000-0000-000058900000}"/>
    <cellStyle name="20% - Accent1 4 2 5 2 2 5 3" xfId="37138" xr:uid="{00000000-0005-0000-0000-000059900000}"/>
    <cellStyle name="20% - Accent1 4 2 5 2 2 5 3 2" xfId="37139" xr:uid="{00000000-0005-0000-0000-00005A900000}"/>
    <cellStyle name="20% - Accent1 4 2 5 2 2 5 4" xfId="37140" xr:uid="{00000000-0005-0000-0000-00005B900000}"/>
    <cellStyle name="20% - Accent1 4 2 5 2 2 6" xfId="37141" xr:uid="{00000000-0005-0000-0000-00005C900000}"/>
    <cellStyle name="20% - Accent1 4 2 5 2 2 6 2" xfId="37142" xr:uid="{00000000-0005-0000-0000-00005D900000}"/>
    <cellStyle name="20% - Accent1 4 2 5 2 2 6 2 2" xfId="37143" xr:uid="{00000000-0005-0000-0000-00005E900000}"/>
    <cellStyle name="20% - Accent1 4 2 5 2 2 6 2 2 2" xfId="37144" xr:uid="{00000000-0005-0000-0000-00005F900000}"/>
    <cellStyle name="20% - Accent1 4 2 5 2 2 6 2 3" xfId="37145" xr:uid="{00000000-0005-0000-0000-000060900000}"/>
    <cellStyle name="20% - Accent1 4 2 5 2 2 6 3" xfId="37146" xr:uid="{00000000-0005-0000-0000-000061900000}"/>
    <cellStyle name="20% - Accent1 4 2 5 2 2 6 3 2" xfId="37147" xr:uid="{00000000-0005-0000-0000-000062900000}"/>
    <cellStyle name="20% - Accent1 4 2 5 2 2 6 4" xfId="37148" xr:uid="{00000000-0005-0000-0000-000063900000}"/>
    <cellStyle name="20% - Accent1 4 2 5 2 2 7" xfId="37149" xr:uid="{00000000-0005-0000-0000-000064900000}"/>
    <cellStyle name="20% - Accent1 4 2 5 2 2 7 2" xfId="37150" xr:uid="{00000000-0005-0000-0000-000065900000}"/>
    <cellStyle name="20% - Accent1 4 2 5 2 2 7 2 2" xfId="37151" xr:uid="{00000000-0005-0000-0000-000066900000}"/>
    <cellStyle name="20% - Accent1 4 2 5 2 2 7 3" xfId="37152" xr:uid="{00000000-0005-0000-0000-000067900000}"/>
    <cellStyle name="20% - Accent1 4 2 5 2 2 8" xfId="37153" xr:uid="{00000000-0005-0000-0000-000068900000}"/>
    <cellStyle name="20% - Accent1 4 2 5 2 2 8 2" xfId="37154" xr:uid="{00000000-0005-0000-0000-000069900000}"/>
    <cellStyle name="20% - Accent1 4 2 5 2 2 8 2 2" xfId="37155" xr:uid="{00000000-0005-0000-0000-00006A900000}"/>
    <cellStyle name="20% - Accent1 4 2 5 2 2 8 3" xfId="37156" xr:uid="{00000000-0005-0000-0000-00006B900000}"/>
    <cellStyle name="20% - Accent1 4 2 5 2 2 9" xfId="37157" xr:uid="{00000000-0005-0000-0000-00006C900000}"/>
    <cellStyle name="20% - Accent1 4 2 5 2 2 9 2" xfId="37158" xr:uid="{00000000-0005-0000-0000-00006D900000}"/>
    <cellStyle name="20% - Accent1 4 2 5 2 3" xfId="37159" xr:uid="{00000000-0005-0000-0000-00006E900000}"/>
    <cellStyle name="20% - Accent1 4 2 5 2 3 10" xfId="37160" xr:uid="{00000000-0005-0000-0000-00006F900000}"/>
    <cellStyle name="20% - Accent1 4 2 5 2 3 10 2" xfId="37161" xr:uid="{00000000-0005-0000-0000-000070900000}"/>
    <cellStyle name="20% - Accent1 4 2 5 2 3 11" xfId="37162" xr:uid="{00000000-0005-0000-0000-000071900000}"/>
    <cellStyle name="20% - Accent1 4 2 5 2 3 2" xfId="37163" xr:uid="{00000000-0005-0000-0000-000072900000}"/>
    <cellStyle name="20% - Accent1 4 2 5 2 3 2 2" xfId="37164" xr:uid="{00000000-0005-0000-0000-000073900000}"/>
    <cellStyle name="20% - Accent1 4 2 5 2 3 2 2 2" xfId="37165" xr:uid="{00000000-0005-0000-0000-000074900000}"/>
    <cellStyle name="20% - Accent1 4 2 5 2 3 2 2 2 2" xfId="37166" xr:uid="{00000000-0005-0000-0000-000075900000}"/>
    <cellStyle name="20% - Accent1 4 2 5 2 3 2 2 2 2 2" xfId="37167" xr:uid="{00000000-0005-0000-0000-000076900000}"/>
    <cellStyle name="20% - Accent1 4 2 5 2 3 2 2 2 3" xfId="37168" xr:uid="{00000000-0005-0000-0000-000077900000}"/>
    <cellStyle name="20% - Accent1 4 2 5 2 3 2 2 3" xfId="37169" xr:uid="{00000000-0005-0000-0000-000078900000}"/>
    <cellStyle name="20% - Accent1 4 2 5 2 3 2 2 3 2" xfId="37170" xr:uid="{00000000-0005-0000-0000-000079900000}"/>
    <cellStyle name="20% - Accent1 4 2 5 2 3 2 2 4" xfId="37171" xr:uid="{00000000-0005-0000-0000-00007A900000}"/>
    <cellStyle name="20% - Accent1 4 2 5 2 3 2 3" xfId="37172" xr:uid="{00000000-0005-0000-0000-00007B900000}"/>
    <cellStyle name="20% - Accent1 4 2 5 2 3 2 3 2" xfId="37173" xr:uid="{00000000-0005-0000-0000-00007C900000}"/>
    <cellStyle name="20% - Accent1 4 2 5 2 3 2 3 2 2" xfId="37174" xr:uid="{00000000-0005-0000-0000-00007D900000}"/>
    <cellStyle name="20% - Accent1 4 2 5 2 3 2 3 2 2 2" xfId="37175" xr:uid="{00000000-0005-0000-0000-00007E900000}"/>
    <cellStyle name="20% - Accent1 4 2 5 2 3 2 3 2 3" xfId="37176" xr:uid="{00000000-0005-0000-0000-00007F900000}"/>
    <cellStyle name="20% - Accent1 4 2 5 2 3 2 3 3" xfId="37177" xr:uid="{00000000-0005-0000-0000-000080900000}"/>
    <cellStyle name="20% - Accent1 4 2 5 2 3 2 3 3 2" xfId="37178" xr:uid="{00000000-0005-0000-0000-000081900000}"/>
    <cellStyle name="20% - Accent1 4 2 5 2 3 2 3 4" xfId="37179" xr:uid="{00000000-0005-0000-0000-000082900000}"/>
    <cellStyle name="20% - Accent1 4 2 5 2 3 2 4" xfId="37180" xr:uid="{00000000-0005-0000-0000-000083900000}"/>
    <cellStyle name="20% - Accent1 4 2 5 2 3 2 4 2" xfId="37181" xr:uid="{00000000-0005-0000-0000-000084900000}"/>
    <cellStyle name="20% - Accent1 4 2 5 2 3 2 4 2 2" xfId="37182" xr:uid="{00000000-0005-0000-0000-000085900000}"/>
    <cellStyle name="20% - Accent1 4 2 5 2 3 2 4 2 2 2" xfId="37183" xr:uid="{00000000-0005-0000-0000-000086900000}"/>
    <cellStyle name="20% - Accent1 4 2 5 2 3 2 4 2 3" xfId="37184" xr:uid="{00000000-0005-0000-0000-000087900000}"/>
    <cellStyle name="20% - Accent1 4 2 5 2 3 2 4 3" xfId="37185" xr:uid="{00000000-0005-0000-0000-000088900000}"/>
    <cellStyle name="20% - Accent1 4 2 5 2 3 2 4 3 2" xfId="37186" xr:uid="{00000000-0005-0000-0000-000089900000}"/>
    <cellStyle name="20% - Accent1 4 2 5 2 3 2 4 4" xfId="37187" xr:uid="{00000000-0005-0000-0000-00008A900000}"/>
    <cellStyle name="20% - Accent1 4 2 5 2 3 2 5" xfId="37188" xr:uid="{00000000-0005-0000-0000-00008B900000}"/>
    <cellStyle name="20% - Accent1 4 2 5 2 3 2 5 2" xfId="37189" xr:uid="{00000000-0005-0000-0000-00008C900000}"/>
    <cellStyle name="20% - Accent1 4 2 5 2 3 2 5 2 2" xfId="37190" xr:uid="{00000000-0005-0000-0000-00008D900000}"/>
    <cellStyle name="20% - Accent1 4 2 5 2 3 2 5 3" xfId="37191" xr:uid="{00000000-0005-0000-0000-00008E900000}"/>
    <cellStyle name="20% - Accent1 4 2 5 2 3 2 6" xfId="37192" xr:uid="{00000000-0005-0000-0000-00008F900000}"/>
    <cellStyle name="20% - Accent1 4 2 5 2 3 2 6 2" xfId="37193" xr:uid="{00000000-0005-0000-0000-000090900000}"/>
    <cellStyle name="20% - Accent1 4 2 5 2 3 2 6 2 2" xfId="37194" xr:uid="{00000000-0005-0000-0000-000091900000}"/>
    <cellStyle name="20% - Accent1 4 2 5 2 3 2 6 3" xfId="37195" xr:uid="{00000000-0005-0000-0000-000092900000}"/>
    <cellStyle name="20% - Accent1 4 2 5 2 3 2 7" xfId="37196" xr:uid="{00000000-0005-0000-0000-000093900000}"/>
    <cellStyle name="20% - Accent1 4 2 5 2 3 2 7 2" xfId="37197" xr:uid="{00000000-0005-0000-0000-000094900000}"/>
    <cellStyle name="20% - Accent1 4 2 5 2 3 2 8" xfId="37198" xr:uid="{00000000-0005-0000-0000-000095900000}"/>
    <cellStyle name="20% - Accent1 4 2 5 2 3 2 8 2" xfId="37199" xr:uid="{00000000-0005-0000-0000-000096900000}"/>
    <cellStyle name="20% - Accent1 4 2 5 2 3 2 9" xfId="37200" xr:uid="{00000000-0005-0000-0000-000097900000}"/>
    <cellStyle name="20% - Accent1 4 2 5 2 3 3" xfId="37201" xr:uid="{00000000-0005-0000-0000-000098900000}"/>
    <cellStyle name="20% - Accent1 4 2 5 2 3 3 2" xfId="37202" xr:uid="{00000000-0005-0000-0000-000099900000}"/>
    <cellStyle name="20% - Accent1 4 2 5 2 3 3 2 2" xfId="37203" xr:uid="{00000000-0005-0000-0000-00009A900000}"/>
    <cellStyle name="20% - Accent1 4 2 5 2 3 3 2 2 2" xfId="37204" xr:uid="{00000000-0005-0000-0000-00009B900000}"/>
    <cellStyle name="20% - Accent1 4 2 5 2 3 3 2 2 2 2" xfId="37205" xr:uid="{00000000-0005-0000-0000-00009C900000}"/>
    <cellStyle name="20% - Accent1 4 2 5 2 3 3 2 2 3" xfId="37206" xr:uid="{00000000-0005-0000-0000-00009D900000}"/>
    <cellStyle name="20% - Accent1 4 2 5 2 3 3 2 3" xfId="37207" xr:uid="{00000000-0005-0000-0000-00009E900000}"/>
    <cellStyle name="20% - Accent1 4 2 5 2 3 3 2 3 2" xfId="37208" xr:uid="{00000000-0005-0000-0000-00009F900000}"/>
    <cellStyle name="20% - Accent1 4 2 5 2 3 3 2 4" xfId="37209" xr:uid="{00000000-0005-0000-0000-0000A0900000}"/>
    <cellStyle name="20% - Accent1 4 2 5 2 3 3 3" xfId="37210" xr:uid="{00000000-0005-0000-0000-0000A1900000}"/>
    <cellStyle name="20% - Accent1 4 2 5 2 3 3 3 2" xfId="37211" xr:uid="{00000000-0005-0000-0000-0000A2900000}"/>
    <cellStyle name="20% - Accent1 4 2 5 2 3 3 3 2 2" xfId="37212" xr:uid="{00000000-0005-0000-0000-0000A3900000}"/>
    <cellStyle name="20% - Accent1 4 2 5 2 3 3 3 2 2 2" xfId="37213" xr:uid="{00000000-0005-0000-0000-0000A4900000}"/>
    <cellStyle name="20% - Accent1 4 2 5 2 3 3 3 2 3" xfId="37214" xr:uid="{00000000-0005-0000-0000-0000A5900000}"/>
    <cellStyle name="20% - Accent1 4 2 5 2 3 3 3 3" xfId="37215" xr:uid="{00000000-0005-0000-0000-0000A6900000}"/>
    <cellStyle name="20% - Accent1 4 2 5 2 3 3 3 3 2" xfId="37216" xr:uid="{00000000-0005-0000-0000-0000A7900000}"/>
    <cellStyle name="20% - Accent1 4 2 5 2 3 3 3 4" xfId="37217" xr:uid="{00000000-0005-0000-0000-0000A8900000}"/>
    <cellStyle name="20% - Accent1 4 2 5 2 3 3 4" xfId="37218" xr:uid="{00000000-0005-0000-0000-0000A9900000}"/>
    <cellStyle name="20% - Accent1 4 2 5 2 3 3 4 2" xfId="37219" xr:uid="{00000000-0005-0000-0000-0000AA900000}"/>
    <cellStyle name="20% - Accent1 4 2 5 2 3 3 4 2 2" xfId="37220" xr:uid="{00000000-0005-0000-0000-0000AB900000}"/>
    <cellStyle name="20% - Accent1 4 2 5 2 3 3 4 2 2 2" xfId="37221" xr:uid="{00000000-0005-0000-0000-0000AC900000}"/>
    <cellStyle name="20% - Accent1 4 2 5 2 3 3 4 2 3" xfId="37222" xr:uid="{00000000-0005-0000-0000-0000AD900000}"/>
    <cellStyle name="20% - Accent1 4 2 5 2 3 3 4 3" xfId="37223" xr:uid="{00000000-0005-0000-0000-0000AE900000}"/>
    <cellStyle name="20% - Accent1 4 2 5 2 3 3 4 3 2" xfId="37224" xr:uid="{00000000-0005-0000-0000-0000AF900000}"/>
    <cellStyle name="20% - Accent1 4 2 5 2 3 3 4 4" xfId="37225" xr:uid="{00000000-0005-0000-0000-0000B0900000}"/>
    <cellStyle name="20% - Accent1 4 2 5 2 3 3 5" xfId="37226" xr:uid="{00000000-0005-0000-0000-0000B1900000}"/>
    <cellStyle name="20% - Accent1 4 2 5 2 3 3 5 2" xfId="37227" xr:uid="{00000000-0005-0000-0000-0000B2900000}"/>
    <cellStyle name="20% - Accent1 4 2 5 2 3 3 5 2 2" xfId="37228" xr:uid="{00000000-0005-0000-0000-0000B3900000}"/>
    <cellStyle name="20% - Accent1 4 2 5 2 3 3 5 3" xfId="37229" xr:uid="{00000000-0005-0000-0000-0000B4900000}"/>
    <cellStyle name="20% - Accent1 4 2 5 2 3 3 6" xfId="37230" xr:uid="{00000000-0005-0000-0000-0000B5900000}"/>
    <cellStyle name="20% - Accent1 4 2 5 2 3 3 6 2" xfId="37231" xr:uid="{00000000-0005-0000-0000-0000B6900000}"/>
    <cellStyle name="20% - Accent1 4 2 5 2 3 3 6 2 2" xfId="37232" xr:uid="{00000000-0005-0000-0000-0000B7900000}"/>
    <cellStyle name="20% - Accent1 4 2 5 2 3 3 6 3" xfId="37233" xr:uid="{00000000-0005-0000-0000-0000B8900000}"/>
    <cellStyle name="20% - Accent1 4 2 5 2 3 3 7" xfId="37234" xr:uid="{00000000-0005-0000-0000-0000B9900000}"/>
    <cellStyle name="20% - Accent1 4 2 5 2 3 3 7 2" xfId="37235" xr:uid="{00000000-0005-0000-0000-0000BA900000}"/>
    <cellStyle name="20% - Accent1 4 2 5 2 3 3 8" xfId="37236" xr:uid="{00000000-0005-0000-0000-0000BB900000}"/>
    <cellStyle name="20% - Accent1 4 2 5 2 3 3 8 2" xfId="37237" xr:uid="{00000000-0005-0000-0000-0000BC900000}"/>
    <cellStyle name="20% - Accent1 4 2 5 2 3 3 9" xfId="37238" xr:uid="{00000000-0005-0000-0000-0000BD900000}"/>
    <cellStyle name="20% - Accent1 4 2 5 2 3 4" xfId="37239" xr:uid="{00000000-0005-0000-0000-0000BE900000}"/>
    <cellStyle name="20% - Accent1 4 2 5 2 3 4 2" xfId="37240" xr:uid="{00000000-0005-0000-0000-0000BF900000}"/>
    <cellStyle name="20% - Accent1 4 2 5 2 3 4 2 2" xfId="37241" xr:uid="{00000000-0005-0000-0000-0000C0900000}"/>
    <cellStyle name="20% - Accent1 4 2 5 2 3 4 2 2 2" xfId="37242" xr:uid="{00000000-0005-0000-0000-0000C1900000}"/>
    <cellStyle name="20% - Accent1 4 2 5 2 3 4 2 3" xfId="37243" xr:uid="{00000000-0005-0000-0000-0000C2900000}"/>
    <cellStyle name="20% - Accent1 4 2 5 2 3 4 3" xfId="37244" xr:uid="{00000000-0005-0000-0000-0000C3900000}"/>
    <cellStyle name="20% - Accent1 4 2 5 2 3 4 3 2" xfId="37245" xr:uid="{00000000-0005-0000-0000-0000C4900000}"/>
    <cellStyle name="20% - Accent1 4 2 5 2 3 4 4" xfId="37246" xr:uid="{00000000-0005-0000-0000-0000C5900000}"/>
    <cellStyle name="20% - Accent1 4 2 5 2 3 5" xfId="37247" xr:uid="{00000000-0005-0000-0000-0000C6900000}"/>
    <cellStyle name="20% - Accent1 4 2 5 2 3 5 2" xfId="37248" xr:uid="{00000000-0005-0000-0000-0000C7900000}"/>
    <cellStyle name="20% - Accent1 4 2 5 2 3 5 2 2" xfId="37249" xr:uid="{00000000-0005-0000-0000-0000C8900000}"/>
    <cellStyle name="20% - Accent1 4 2 5 2 3 5 2 2 2" xfId="37250" xr:uid="{00000000-0005-0000-0000-0000C9900000}"/>
    <cellStyle name="20% - Accent1 4 2 5 2 3 5 2 3" xfId="37251" xr:uid="{00000000-0005-0000-0000-0000CA900000}"/>
    <cellStyle name="20% - Accent1 4 2 5 2 3 5 3" xfId="37252" xr:uid="{00000000-0005-0000-0000-0000CB900000}"/>
    <cellStyle name="20% - Accent1 4 2 5 2 3 5 3 2" xfId="37253" xr:uid="{00000000-0005-0000-0000-0000CC900000}"/>
    <cellStyle name="20% - Accent1 4 2 5 2 3 5 4" xfId="37254" xr:uid="{00000000-0005-0000-0000-0000CD900000}"/>
    <cellStyle name="20% - Accent1 4 2 5 2 3 6" xfId="37255" xr:uid="{00000000-0005-0000-0000-0000CE900000}"/>
    <cellStyle name="20% - Accent1 4 2 5 2 3 6 2" xfId="37256" xr:uid="{00000000-0005-0000-0000-0000CF900000}"/>
    <cellStyle name="20% - Accent1 4 2 5 2 3 6 2 2" xfId="37257" xr:uid="{00000000-0005-0000-0000-0000D0900000}"/>
    <cellStyle name="20% - Accent1 4 2 5 2 3 6 2 2 2" xfId="37258" xr:uid="{00000000-0005-0000-0000-0000D1900000}"/>
    <cellStyle name="20% - Accent1 4 2 5 2 3 6 2 3" xfId="37259" xr:uid="{00000000-0005-0000-0000-0000D2900000}"/>
    <cellStyle name="20% - Accent1 4 2 5 2 3 6 3" xfId="37260" xr:uid="{00000000-0005-0000-0000-0000D3900000}"/>
    <cellStyle name="20% - Accent1 4 2 5 2 3 6 3 2" xfId="37261" xr:uid="{00000000-0005-0000-0000-0000D4900000}"/>
    <cellStyle name="20% - Accent1 4 2 5 2 3 6 4" xfId="37262" xr:uid="{00000000-0005-0000-0000-0000D5900000}"/>
    <cellStyle name="20% - Accent1 4 2 5 2 3 7" xfId="37263" xr:uid="{00000000-0005-0000-0000-0000D6900000}"/>
    <cellStyle name="20% - Accent1 4 2 5 2 3 7 2" xfId="37264" xr:uid="{00000000-0005-0000-0000-0000D7900000}"/>
    <cellStyle name="20% - Accent1 4 2 5 2 3 7 2 2" xfId="37265" xr:uid="{00000000-0005-0000-0000-0000D8900000}"/>
    <cellStyle name="20% - Accent1 4 2 5 2 3 7 3" xfId="37266" xr:uid="{00000000-0005-0000-0000-0000D9900000}"/>
    <cellStyle name="20% - Accent1 4 2 5 2 3 8" xfId="37267" xr:uid="{00000000-0005-0000-0000-0000DA900000}"/>
    <cellStyle name="20% - Accent1 4 2 5 2 3 8 2" xfId="37268" xr:uid="{00000000-0005-0000-0000-0000DB900000}"/>
    <cellStyle name="20% - Accent1 4 2 5 2 3 8 2 2" xfId="37269" xr:uid="{00000000-0005-0000-0000-0000DC900000}"/>
    <cellStyle name="20% - Accent1 4 2 5 2 3 8 3" xfId="37270" xr:uid="{00000000-0005-0000-0000-0000DD900000}"/>
    <cellStyle name="20% - Accent1 4 2 5 2 3 9" xfId="37271" xr:uid="{00000000-0005-0000-0000-0000DE900000}"/>
    <cellStyle name="20% - Accent1 4 2 5 2 3 9 2" xfId="37272" xr:uid="{00000000-0005-0000-0000-0000DF900000}"/>
    <cellStyle name="20% - Accent1 4 2 5 2 4" xfId="37273" xr:uid="{00000000-0005-0000-0000-0000E0900000}"/>
    <cellStyle name="20% - Accent1 4 2 5 2 4 10" xfId="37274" xr:uid="{00000000-0005-0000-0000-0000E1900000}"/>
    <cellStyle name="20% - Accent1 4 2 5 2 4 10 2" xfId="37275" xr:uid="{00000000-0005-0000-0000-0000E2900000}"/>
    <cellStyle name="20% - Accent1 4 2 5 2 4 11" xfId="37276" xr:uid="{00000000-0005-0000-0000-0000E3900000}"/>
    <cellStyle name="20% - Accent1 4 2 5 2 4 2" xfId="37277" xr:uid="{00000000-0005-0000-0000-0000E4900000}"/>
    <cellStyle name="20% - Accent1 4 2 5 2 4 2 2" xfId="37278" xr:uid="{00000000-0005-0000-0000-0000E5900000}"/>
    <cellStyle name="20% - Accent1 4 2 5 2 4 2 2 2" xfId="37279" xr:uid="{00000000-0005-0000-0000-0000E6900000}"/>
    <cellStyle name="20% - Accent1 4 2 5 2 4 2 2 2 2" xfId="37280" xr:uid="{00000000-0005-0000-0000-0000E7900000}"/>
    <cellStyle name="20% - Accent1 4 2 5 2 4 2 2 2 2 2" xfId="37281" xr:uid="{00000000-0005-0000-0000-0000E8900000}"/>
    <cellStyle name="20% - Accent1 4 2 5 2 4 2 2 2 3" xfId="37282" xr:uid="{00000000-0005-0000-0000-0000E9900000}"/>
    <cellStyle name="20% - Accent1 4 2 5 2 4 2 2 3" xfId="37283" xr:uid="{00000000-0005-0000-0000-0000EA900000}"/>
    <cellStyle name="20% - Accent1 4 2 5 2 4 2 2 3 2" xfId="37284" xr:uid="{00000000-0005-0000-0000-0000EB900000}"/>
    <cellStyle name="20% - Accent1 4 2 5 2 4 2 2 4" xfId="37285" xr:uid="{00000000-0005-0000-0000-0000EC900000}"/>
    <cellStyle name="20% - Accent1 4 2 5 2 4 2 3" xfId="37286" xr:uid="{00000000-0005-0000-0000-0000ED900000}"/>
    <cellStyle name="20% - Accent1 4 2 5 2 4 2 3 2" xfId="37287" xr:uid="{00000000-0005-0000-0000-0000EE900000}"/>
    <cellStyle name="20% - Accent1 4 2 5 2 4 2 3 2 2" xfId="37288" xr:uid="{00000000-0005-0000-0000-0000EF900000}"/>
    <cellStyle name="20% - Accent1 4 2 5 2 4 2 3 2 2 2" xfId="37289" xr:uid="{00000000-0005-0000-0000-0000F0900000}"/>
    <cellStyle name="20% - Accent1 4 2 5 2 4 2 3 2 3" xfId="37290" xr:uid="{00000000-0005-0000-0000-0000F1900000}"/>
    <cellStyle name="20% - Accent1 4 2 5 2 4 2 3 3" xfId="37291" xr:uid="{00000000-0005-0000-0000-0000F2900000}"/>
    <cellStyle name="20% - Accent1 4 2 5 2 4 2 3 3 2" xfId="37292" xr:uid="{00000000-0005-0000-0000-0000F3900000}"/>
    <cellStyle name="20% - Accent1 4 2 5 2 4 2 3 4" xfId="37293" xr:uid="{00000000-0005-0000-0000-0000F4900000}"/>
    <cellStyle name="20% - Accent1 4 2 5 2 4 2 4" xfId="37294" xr:uid="{00000000-0005-0000-0000-0000F5900000}"/>
    <cellStyle name="20% - Accent1 4 2 5 2 4 2 4 2" xfId="37295" xr:uid="{00000000-0005-0000-0000-0000F6900000}"/>
    <cellStyle name="20% - Accent1 4 2 5 2 4 2 4 2 2" xfId="37296" xr:uid="{00000000-0005-0000-0000-0000F7900000}"/>
    <cellStyle name="20% - Accent1 4 2 5 2 4 2 4 2 2 2" xfId="37297" xr:uid="{00000000-0005-0000-0000-0000F8900000}"/>
    <cellStyle name="20% - Accent1 4 2 5 2 4 2 4 2 3" xfId="37298" xr:uid="{00000000-0005-0000-0000-0000F9900000}"/>
    <cellStyle name="20% - Accent1 4 2 5 2 4 2 4 3" xfId="37299" xr:uid="{00000000-0005-0000-0000-0000FA900000}"/>
    <cellStyle name="20% - Accent1 4 2 5 2 4 2 4 3 2" xfId="37300" xr:uid="{00000000-0005-0000-0000-0000FB900000}"/>
    <cellStyle name="20% - Accent1 4 2 5 2 4 2 4 4" xfId="37301" xr:uid="{00000000-0005-0000-0000-0000FC900000}"/>
    <cellStyle name="20% - Accent1 4 2 5 2 4 2 5" xfId="37302" xr:uid="{00000000-0005-0000-0000-0000FD900000}"/>
    <cellStyle name="20% - Accent1 4 2 5 2 4 2 5 2" xfId="37303" xr:uid="{00000000-0005-0000-0000-0000FE900000}"/>
    <cellStyle name="20% - Accent1 4 2 5 2 4 2 5 2 2" xfId="37304" xr:uid="{00000000-0005-0000-0000-0000FF900000}"/>
    <cellStyle name="20% - Accent1 4 2 5 2 4 2 5 3" xfId="37305" xr:uid="{00000000-0005-0000-0000-000000910000}"/>
    <cellStyle name="20% - Accent1 4 2 5 2 4 2 6" xfId="37306" xr:uid="{00000000-0005-0000-0000-000001910000}"/>
    <cellStyle name="20% - Accent1 4 2 5 2 4 2 6 2" xfId="37307" xr:uid="{00000000-0005-0000-0000-000002910000}"/>
    <cellStyle name="20% - Accent1 4 2 5 2 4 2 6 2 2" xfId="37308" xr:uid="{00000000-0005-0000-0000-000003910000}"/>
    <cellStyle name="20% - Accent1 4 2 5 2 4 2 6 3" xfId="37309" xr:uid="{00000000-0005-0000-0000-000004910000}"/>
    <cellStyle name="20% - Accent1 4 2 5 2 4 2 7" xfId="37310" xr:uid="{00000000-0005-0000-0000-000005910000}"/>
    <cellStyle name="20% - Accent1 4 2 5 2 4 2 7 2" xfId="37311" xr:uid="{00000000-0005-0000-0000-000006910000}"/>
    <cellStyle name="20% - Accent1 4 2 5 2 4 2 8" xfId="37312" xr:uid="{00000000-0005-0000-0000-000007910000}"/>
    <cellStyle name="20% - Accent1 4 2 5 2 4 2 8 2" xfId="37313" xr:uid="{00000000-0005-0000-0000-000008910000}"/>
    <cellStyle name="20% - Accent1 4 2 5 2 4 2 9" xfId="37314" xr:uid="{00000000-0005-0000-0000-000009910000}"/>
    <cellStyle name="20% - Accent1 4 2 5 2 4 3" xfId="37315" xr:uid="{00000000-0005-0000-0000-00000A910000}"/>
    <cellStyle name="20% - Accent1 4 2 5 2 4 3 2" xfId="37316" xr:uid="{00000000-0005-0000-0000-00000B910000}"/>
    <cellStyle name="20% - Accent1 4 2 5 2 4 3 2 2" xfId="37317" xr:uid="{00000000-0005-0000-0000-00000C910000}"/>
    <cellStyle name="20% - Accent1 4 2 5 2 4 3 2 2 2" xfId="37318" xr:uid="{00000000-0005-0000-0000-00000D910000}"/>
    <cellStyle name="20% - Accent1 4 2 5 2 4 3 2 2 2 2" xfId="37319" xr:uid="{00000000-0005-0000-0000-00000E910000}"/>
    <cellStyle name="20% - Accent1 4 2 5 2 4 3 2 2 3" xfId="37320" xr:uid="{00000000-0005-0000-0000-00000F910000}"/>
    <cellStyle name="20% - Accent1 4 2 5 2 4 3 2 3" xfId="37321" xr:uid="{00000000-0005-0000-0000-000010910000}"/>
    <cellStyle name="20% - Accent1 4 2 5 2 4 3 2 3 2" xfId="37322" xr:uid="{00000000-0005-0000-0000-000011910000}"/>
    <cellStyle name="20% - Accent1 4 2 5 2 4 3 2 4" xfId="37323" xr:uid="{00000000-0005-0000-0000-000012910000}"/>
    <cellStyle name="20% - Accent1 4 2 5 2 4 3 3" xfId="37324" xr:uid="{00000000-0005-0000-0000-000013910000}"/>
    <cellStyle name="20% - Accent1 4 2 5 2 4 3 3 2" xfId="37325" xr:uid="{00000000-0005-0000-0000-000014910000}"/>
    <cellStyle name="20% - Accent1 4 2 5 2 4 3 3 2 2" xfId="37326" xr:uid="{00000000-0005-0000-0000-000015910000}"/>
    <cellStyle name="20% - Accent1 4 2 5 2 4 3 3 2 2 2" xfId="37327" xr:uid="{00000000-0005-0000-0000-000016910000}"/>
    <cellStyle name="20% - Accent1 4 2 5 2 4 3 3 2 3" xfId="37328" xr:uid="{00000000-0005-0000-0000-000017910000}"/>
    <cellStyle name="20% - Accent1 4 2 5 2 4 3 3 3" xfId="37329" xr:uid="{00000000-0005-0000-0000-000018910000}"/>
    <cellStyle name="20% - Accent1 4 2 5 2 4 3 3 3 2" xfId="37330" xr:uid="{00000000-0005-0000-0000-000019910000}"/>
    <cellStyle name="20% - Accent1 4 2 5 2 4 3 3 4" xfId="37331" xr:uid="{00000000-0005-0000-0000-00001A910000}"/>
    <cellStyle name="20% - Accent1 4 2 5 2 4 3 4" xfId="37332" xr:uid="{00000000-0005-0000-0000-00001B910000}"/>
    <cellStyle name="20% - Accent1 4 2 5 2 4 3 4 2" xfId="37333" xr:uid="{00000000-0005-0000-0000-00001C910000}"/>
    <cellStyle name="20% - Accent1 4 2 5 2 4 3 4 2 2" xfId="37334" xr:uid="{00000000-0005-0000-0000-00001D910000}"/>
    <cellStyle name="20% - Accent1 4 2 5 2 4 3 4 2 2 2" xfId="37335" xr:uid="{00000000-0005-0000-0000-00001E910000}"/>
    <cellStyle name="20% - Accent1 4 2 5 2 4 3 4 2 3" xfId="37336" xr:uid="{00000000-0005-0000-0000-00001F910000}"/>
    <cellStyle name="20% - Accent1 4 2 5 2 4 3 4 3" xfId="37337" xr:uid="{00000000-0005-0000-0000-000020910000}"/>
    <cellStyle name="20% - Accent1 4 2 5 2 4 3 4 3 2" xfId="37338" xr:uid="{00000000-0005-0000-0000-000021910000}"/>
    <cellStyle name="20% - Accent1 4 2 5 2 4 3 4 4" xfId="37339" xr:uid="{00000000-0005-0000-0000-000022910000}"/>
    <cellStyle name="20% - Accent1 4 2 5 2 4 3 5" xfId="37340" xr:uid="{00000000-0005-0000-0000-000023910000}"/>
    <cellStyle name="20% - Accent1 4 2 5 2 4 3 5 2" xfId="37341" xr:uid="{00000000-0005-0000-0000-000024910000}"/>
    <cellStyle name="20% - Accent1 4 2 5 2 4 3 5 2 2" xfId="37342" xr:uid="{00000000-0005-0000-0000-000025910000}"/>
    <cellStyle name="20% - Accent1 4 2 5 2 4 3 5 3" xfId="37343" xr:uid="{00000000-0005-0000-0000-000026910000}"/>
    <cellStyle name="20% - Accent1 4 2 5 2 4 3 6" xfId="37344" xr:uid="{00000000-0005-0000-0000-000027910000}"/>
    <cellStyle name="20% - Accent1 4 2 5 2 4 3 6 2" xfId="37345" xr:uid="{00000000-0005-0000-0000-000028910000}"/>
    <cellStyle name="20% - Accent1 4 2 5 2 4 3 6 2 2" xfId="37346" xr:uid="{00000000-0005-0000-0000-000029910000}"/>
    <cellStyle name="20% - Accent1 4 2 5 2 4 3 6 3" xfId="37347" xr:uid="{00000000-0005-0000-0000-00002A910000}"/>
    <cellStyle name="20% - Accent1 4 2 5 2 4 3 7" xfId="37348" xr:uid="{00000000-0005-0000-0000-00002B910000}"/>
    <cellStyle name="20% - Accent1 4 2 5 2 4 3 7 2" xfId="37349" xr:uid="{00000000-0005-0000-0000-00002C910000}"/>
    <cellStyle name="20% - Accent1 4 2 5 2 4 3 8" xfId="37350" xr:uid="{00000000-0005-0000-0000-00002D910000}"/>
    <cellStyle name="20% - Accent1 4 2 5 2 4 3 8 2" xfId="37351" xr:uid="{00000000-0005-0000-0000-00002E910000}"/>
    <cellStyle name="20% - Accent1 4 2 5 2 4 3 9" xfId="37352" xr:uid="{00000000-0005-0000-0000-00002F910000}"/>
    <cellStyle name="20% - Accent1 4 2 5 2 4 4" xfId="37353" xr:uid="{00000000-0005-0000-0000-000030910000}"/>
    <cellStyle name="20% - Accent1 4 2 5 2 4 4 2" xfId="37354" xr:uid="{00000000-0005-0000-0000-000031910000}"/>
    <cellStyle name="20% - Accent1 4 2 5 2 4 4 2 2" xfId="37355" xr:uid="{00000000-0005-0000-0000-000032910000}"/>
    <cellStyle name="20% - Accent1 4 2 5 2 4 4 2 2 2" xfId="37356" xr:uid="{00000000-0005-0000-0000-000033910000}"/>
    <cellStyle name="20% - Accent1 4 2 5 2 4 4 2 3" xfId="37357" xr:uid="{00000000-0005-0000-0000-000034910000}"/>
    <cellStyle name="20% - Accent1 4 2 5 2 4 4 3" xfId="37358" xr:uid="{00000000-0005-0000-0000-000035910000}"/>
    <cellStyle name="20% - Accent1 4 2 5 2 4 4 3 2" xfId="37359" xr:uid="{00000000-0005-0000-0000-000036910000}"/>
    <cellStyle name="20% - Accent1 4 2 5 2 4 4 4" xfId="37360" xr:uid="{00000000-0005-0000-0000-000037910000}"/>
    <cellStyle name="20% - Accent1 4 2 5 2 4 5" xfId="37361" xr:uid="{00000000-0005-0000-0000-000038910000}"/>
    <cellStyle name="20% - Accent1 4 2 5 2 4 5 2" xfId="37362" xr:uid="{00000000-0005-0000-0000-000039910000}"/>
    <cellStyle name="20% - Accent1 4 2 5 2 4 5 2 2" xfId="37363" xr:uid="{00000000-0005-0000-0000-00003A910000}"/>
    <cellStyle name="20% - Accent1 4 2 5 2 4 5 2 2 2" xfId="37364" xr:uid="{00000000-0005-0000-0000-00003B910000}"/>
    <cellStyle name="20% - Accent1 4 2 5 2 4 5 2 3" xfId="37365" xr:uid="{00000000-0005-0000-0000-00003C910000}"/>
    <cellStyle name="20% - Accent1 4 2 5 2 4 5 3" xfId="37366" xr:uid="{00000000-0005-0000-0000-00003D910000}"/>
    <cellStyle name="20% - Accent1 4 2 5 2 4 5 3 2" xfId="37367" xr:uid="{00000000-0005-0000-0000-00003E910000}"/>
    <cellStyle name="20% - Accent1 4 2 5 2 4 5 4" xfId="37368" xr:uid="{00000000-0005-0000-0000-00003F910000}"/>
    <cellStyle name="20% - Accent1 4 2 5 2 4 6" xfId="37369" xr:uid="{00000000-0005-0000-0000-000040910000}"/>
    <cellStyle name="20% - Accent1 4 2 5 2 4 6 2" xfId="37370" xr:uid="{00000000-0005-0000-0000-000041910000}"/>
    <cellStyle name="20% - Accent1 4 2 5 2 4 6 2 2" xfId="37371" xr:uid="{00000000-0005-0000-0000-000042910000}"/>
    <cellStyle name="20% - Accent1 4 2 5 2 4 6 2 2 2" xfId="37372" xr:uid="{00000000-0005-0000-0000-000043910000}"/>
    <cellStyle name="20% - Accent1 4 2 5 2 4 6 2 3" xfId="37373" xr:uid="{00000000-0005-0000-0000-000044910000}"/>
    <cellStyle name="20% - Accent1 4 2 5 2 4 6 3" xfId="37374" xr:uid="{00000000-0005-0000-0000-000045910000}"/>
    <cellStyle name="20% - Accent1 4 2 5 2 4 6 3 2" xfId="37375" xr:uid="{00000000-0005-0000-0000-000046910000}"/>
    <cellStyle name="20% - Accent1 4 2 5 2 4 6 4" xfId="37376" xr:uid="{00000000-0005-0000-0000-000047910000}"/>
    <cellStyle name="20% - Accent1 4 2 5 2 4 7" xfId="37377" xr:uid="{00000000-0005-0000-0000-000048910000}"/>
    <cellStyle name="20% - Accent1 4 2 5 2 4 7 2" xfId="37378" xr:uid="{00000000-0005-0000-0000-000049910000}"/>
    <cellStyle name="20% - Accent1 4 2 5 2 4 7 2 2" xfId="37379" xr:uid="{00000000-0005-0000-0000-00004A910000}"/>
    <cellStyle name="20% - Accent1 4 2 5 2 4 7 3" xfId="37380" xr:uid="{00000000-0005-0000-0000-00004B910000}"/>
    <cellStyle name="20% - Accent1 4 2 5 2 4 8" xfId="37381" xr:uid="{00000000-0005-0000-0000-00004C910000}"/>
    <cellStyle name="20% - Accent1 4 2 5 2 4 8 2" xfId="37382" xr:uid="{00000000-0005-0000-0000-00004D910000}"/>
    <cellStyle name="20% - Accent1 4 2 5 2 4 8 2 2" xfId="37383" xr:uid="{00000000-0005-0000-0000-00004E910000}"/>
    <cellStyle name="20% - Accent1 4 2 5 2 4 8 3" xfId="37384" xr:uid="{00000000-0005-0000-0000-00004F910000}"/>
    <cellStyle name="20% - Accent1 4 2 5 2 4 9" xfId="37385" xr:uid="{00000000-0005-0000-0000-000050910000}"/>
    <cellStyle name="20% - Accent1 4 2 5 2 4 9 2" xfId="37386" xr:uid="{00000000-0005-0000-0000-000051910000}"/>
    <cellStyle name="20% - Accent1 4 2 5 2 5" xfId="37387" xr:uid="{00000000-0005-0000-0000-000052910000}"/>
    <cellStyle name="20% - Accent1 4 2 5 2 5 2" xfId="37388" xr:uid="{00000000-0005-0000-0000-000053910000}"/>
    <cellStyle name="20% - Accent1 4 2 5 2 5 2 2" xfId="37389" xr:uid="{00000000-0005-0000-0000-000054910000}"/>
    <cellStyle name="20% - Accent1 4 2 5 2 5 2 2 2" xfId="37390" xr:uid="{00000000-0005-0000-0000-000055910000}"/>
    <cellStyle name="20% - Accent1 4 2 5 2 5 2 2 2 2" xfId="37391" xr:uid="{00000000-0005-0000-0000-000056910000}"/>
    <cellStyle name="20% - Accent1 4 2 5 2 5 2 2 3" xfId="37392" xr:uid="{00000000-0005-0000-0000-000057910000}"/>
    <cellStyle name="20% - Accent1 4 2 5 2 5 2 3" xfId="37393" xr:uid="{00000000-0005-0000-0000-000058910000}"/>
    <cellStyle name="20% - Accent1 4 2 5 2 5 2 3 2" xfId="37394" xr:uid="{00000000-0005-0000-0000-000059910000}"/>
    <cellStyle name="20% - Accent1 4 2 5 2 5 2 4" xfId="37395" xr:uid="{00000000-0005-0000-0000-00005A910000}"/>
    <cellStyle name="20% - Accent1 4 2 5 2 5 3" xfId="37396" xr:uid="{00000000-0005-0000-0000-00005B910000}"/>
    <cellStyle name="20% - Accent1 4 2 5 2 5 3 2" xfId="37397" xr:uid="{00000000-0005-0000-0000-00005C910000}"/>
    <cellStyle name="20% - Accent1 4 2 5 2 5 3 2 2" xfId="37398" xr:uid="{00000000-0005-0000-0000-00005D910000}"/>
    <cellStyle name="20% - Accent1 4 2 5 2 5 3 2 2 2" xfId="37399" xr:uid="{00000000-0005-0000-0000-00005E910000}"/>
    <cellStyle name="20% - Accent1 4 2 5 2 5 3 2 3" xfId="37400" xr:uid="{00000000-0005-0000-0000-00005F910000}"/>
    <cellStyle name="20% - Accent1 4 2 5 2 5 3 3" xfId="37401" xr:uid="{00000000-0005-0000-0000-000060910000}"/>
    <cellStyle name="20% - Accent1 4 2 5 2 5 3 3 2" xfId="37402" xr:uid="{00000000-0005-0000-0000-000061910000}"/>
    <cellStyle name="20% - Accent1 4 2 5 2 5 3 4" xfId="37403" xr:uid="{00000000-0005-0000-0000-000062910000}"/>
    <cellStyle name="20% - Accent1 4 2 5 2 5 4" xfId="37404" xr:uid="{00000000-0005-0000-0000-000063910000}"/>
    <cellStyle name="20% - Accent1 4 2 5 2 5 4 2" xfId="37405" xr:uid="{00000000-0005-0000-0000-000064910000}"/>
    <cellStyle name="20% - Accent1 4 2 5 2 5 4 2 2" xfId="37406" xr:uid="{00000000-0005-0000-0000-000065910000}"/>
    <cellStyle name="20% - Accent1 4 2 5 2 5 4 2 2 2" xfId="37407" xr:uid="{00000000-0005-0000-0000-000066910000}"/>
    <cellStyle name="20% - Accent1 4 2 5 2 5 4 2 3" xfId="37408" xr:uid="{00000000-0005-0000-0000-000067910000}"/>
    <cellStyle name="20% - Accent1 4 2 5 2 5 4 3" xfId="37409" xr:uid="{00000000-0005-0000-0000-000068910000}"/>
    <cellStyle name="20% - Accent1 4 2 5 2 5 4 3 2" xfId="37410" xr:uid="{00000000-0005-0000-0000-000069910000}"/>
    <cellStyle name="20% - Accent1 4 2 5 2 5 4 4" xfId="37411" xr:uid="{00000000-0005-0000-0000-00006A910000}"/>
    <cellStyle name="20% - Accent1 4 2 5 2 5 5" xfId="37412" xr:uid="{00000000-0005-0000-0000-00006B910000}"/>
    <cellStyle name="20% - Accent1 4 2 5 2 5 5 2" xfId="37413" xr:uid="{00000000-0005-0000-0000-00006C910000}"/>
    <cellStyle name="20% - Accent1 4 2 5 2 5 5 2 2" xfId="37414" xr:uid="{00000000-0005-0000-0000-00006D910000}"/>
    <cellStyle name="20% - Accent1 4 2 5 2 5 5 3" xfId="37415" xr:uid="{00000000-0005-0000-0000-00006E910000}"/>
    <cellStyle name="20% - Accent1 4 2 5 2 5 6" xfId="37416" xr:uid="{00000000-0005-0000-0000-00006F910000}"/>
    <cellStyle name="20% - Accent1 4 2 5 2 5 6 2" xfId="37417" xr:uid="{00000000-0005-0000-0000-000070910000}"/>
    <cellStyle name="20% - Accent1 4 2 5 2 5 6 2 2" xfId="37418" xr:uid="{00000000-0005-0000-0000-000071910000}"/>
    <cellStyle name="20% - Accent1 4 2 5 2 5 6 3" xfId="37419" xr:uid="{00000000-0005-0000-0000-000072910000}"/>
    <cellStyle name="20% - Accent1 4 2 5 2 5 7" xfId="37420" xr:uid="{00000000-0005-0000-0000-000073910000}"/>
    <cellStyle name="20% - Accent1 4 2 5 2 5 7 2" xfId="37421" xr:uid="{00000000-0005-0000-0000-000074910000}"/>
    <cellStyle name="20% - Accent1 4 2 5 2 5 8" xfId="37422" xr:uid="{00000000-0005-0000-0000-000075910000}"/>
    <cellStyle name="20% - Accent1 4 2 5 2 5 8 2" xfId="37423" xr:uid="{00000000-0005-0000-0000-000076910000}"/>
    <cellStyle name="20% - Accent1 4 2 5 2 5 9" xfId="37424" xr:uid="{00000000-0005-0000-0000-000077910000}"/>
    <cellStyle name="20% - Accent1 4 2 5 2 6" xfId="37425" xr:uid="{00000000-0005-0000-0000-000078910000}"/>
    <cellStyle name="20% - Accent1 4 2 5 2 6 2" xfId="37426" xr:uid="{00000000-0005-0000-0000-000079910000}"/>
    <cellStyle name="20% - Accent1 4 2 5 2 6 2 2" xfId="37427" xr:uid="{00000000-0005-0000-0000-00007A910000}"/>
    <cellStyle name="20% - Accent1 4 2 5 2 6 2 2 2" xfId="37428" xr:uid="{00000000-0005-0000-0000-00007B910000}"/>
    <cellStyle name="20% - Accent1 4 2 5 2 6 2 2 2 2" xfId="37429" xr:uid="{00000000-0005-0000-0000-00007C910000}"/>
    <cellStyle name="20% - Accent1 4 2 5 2 6 2 2 3" xfId="37430" xr:uid="{00000000-0005-0000-0000-00007D910000}"/>
    <cellStyle name="20% - Accent1 4 2 5 2 6 2 3" xfId="37431" xr:uid="{00000000-0005-0000-0000-00007E910000}"/>
    <cellStyle name="20% - Accent1 4 2 5 2 6 2 3 2" xfId="37432" xr:uid="{00000000-0005-0000-0000-00007F910000}"/>
    <cellStyle name="20% - Accent1 4 2 5 2 6 2 4" xfId="37433" xr:uid="{00000000-0005-0000-0000-000080910000}"/>
    <cellStyle name="20% - Accent1 4 2 5 2 6 3" xfId="37434" xr:uid="{00000000-0005-0000-0000-000081910000}"/>
    <cellStyle name="20% - Accent1 4 2 5 2 6 3 2" xfId="37435" xr:uid="{00000000-0005-0000-0000-000082910000}"/>
    <cellStyle name="20% - Accent1 4 2 5 2 6 3 2 2" xfId="37436" xr:uid="{00000000-0005-0000-0000-000083910000}"/>
    <cellStyle name="20% - Accent1 4 2 5 2 6 3 2 2 2" xfId="37437" xr:uid="{00000000-0005-0000-0000-000084910000}"/>
    <cellStyle name="20% - Accent1 4 2 5 2 6 3 2 3" xfId="37438" xr:uid="{00000000-0005-0000-0000-000085910000}"/>
    <cellStyle name="20% - Accent1 4 2 5 2 6 3 3" xfId="37439" xr:uid="{00000000-0005-0000-0000-000086910000}"/>
    <cellStyle name="20% - Accent1 4 2 5 2 6 3 3 2" xfId="37440" xr:uid="{00000000-0005-0000-0000-000087910000}"/>
    <cellStyle name="20% - Accent1 4 2 5 2 6 3 4" xfId="37441" xr:uid="{00000000-0005-0000-0000-000088910000}"/>
    <cellStyle name="20% - Accent1 4 2 5 2 6 4" xfId="37442" xr:uid="{00000000-0005-0000-0000-000089910000}"/>
    <cellStyle name="20% - Accent1 4 2 5 2 6 4 2" xfId="37443" xr:uid="{00000000-0005-0000-0000-00008A910000}"/>
    <cellStyle name="20% - Accent1 4 2 5 2 6 4 2 2" xfId="37444" xr:uid="{00000000-0005-0000-0000-00008B910000}"/>
    <cellStyle name="20% - Accent1 4 2 5 2 6 4 2 2 2" xfId="37445" xr:uid="{00000000-0005-0000-0000-00008C910000}"/>
    <cellStyle name="20% - Accent1 4 2 5 2 6 4 2 3" xfId="37446" xr:uid="{00000000-0005-0000-0000-00008D910000}"/>
    <cellStyle name="20% - Accent1 4 2 5 2 6 4 3" xfId="37447" xr:uid="{00000000-0005-0000-0000-00008E910000}"/>
    <cellStyle name="20% - Accent1 4 2 5 2 6 4 3 2" xfId="37448" xr:uid="{00000000-0005-0000-0000-00008F910000}"/>
    <cellStyle name="20% - Accent1 4 2 5 2 6 4 4" xfId="37449" xr:uid="{00000000-0005-0000-0000-000090910000}"/>
    <cellStyle name="20% - Accent1 4 2 5 2 6 5" xfId="37450" xr:uid="{00000000-0005-0000-0000-000091910000}"/>
    <cellStyle name="20% - Accent1 4 2 5 2 6 5 2" xfId="37451" xr:uid="{00000000-0005-0000-0000-000092910000}"/>
    <cellStyle name="20% - Accent1 4 2 5 2 6 5 2 2" xfId="37452" xr:uid="{00000000-0005-0000-0000-000093910000}"/>
    <cellStyle name="20% - Accent1 4 2 5 2 6 5 3" xfId="37453" xr:uid="{00000000-0005-0000-0000-000094910000}"/>
    <cellStyle name="20% - Accent1 4 2 5 2 6 6" xfId="37454" xr:uid="{00000000-0005-0000-0000-000095910000}"/>
    <cellStyle name="20% - Accent1 4 2 5 2 6 6 2" xfId="37455" xr:uid="{00000000-0005-0000-0000-000096910000}"/>
    <cellStyle name="20% - Accent1 4 2 5 2 6 6 2 2" xfId="37456" xr:uid="{00000000-0005-0000-0000-000097910000}"/>
    <cellStyle name="20% - Accent1 4 2 5 2 6 6 3" xfId="37457" xr:uid="{00000000-0005-0000-0000-000098910000}"/>
    <cellStyle name="20% - Accent1 4 2 5 2 6 7" xfId="37458" xr:uid="{00000000-0005-0000-0000-000099910000}"/>
    <cellStyle name="20% - Accent1 4 2 5 2 6 7 2" xfId="37459" xr:uid="{00000000-0005-0000-0000-00009A910000}"/>
    <cellStyle name="20% - Accent1 4 2 5 2 6 8" xfId="37460" xr:uid="{00000000-0005-0000-0000-00009B910000}"/>
    <cellStyle name="20% - Accent1 4 2 5 2 6 8 2" xfId="37461" xr:uid="{00000000-0005-0000-0000-00009C910000}"/>
    <cellStyle name="20% - Accent1 4 2 5 2 6 9" xfId="37462" xr:uid="{00000000-0005-0000-0000-00009D910000}"/>
    <cellStyle name="20% - Accent1 4 2 5 2 7" xfId="37463" xr:uid="{00000000-0005-0000-0000-00009E910000}"/>
    <cellStyle name="20% - Accent1 4 2 5 2 7 2" xfId="37464" xr:uid="{00000000-0005-0000-0000-00009F910000}"/>
    <cellStyle name="20% - Accent1 4 2 5 2 7 2 2" xfId="37465" xr:uid="{00000000-0005-0000-0000-0000A0910000}"/>
    <cellStyle name="20% - Accent1 4 2 5 2 7 2 2 2" xfId="37466" xr:uid="{00000000-0005-0000-0000-0000A1910000}"/>
    <cellStyle name="20% - Accent1 4 2 5 2 7 2 3" xfId="37467" xr:uid="{00000000-0005-0000-0000-0000A2910000}"/>
    <cellStyle name="20% - Accent1 4 2 5 2 7 3" xfId="37468" xr:uid="{00000000-0005-0000-0000-0000A3910000}"/>
    <cellStyle name="20% - Accent1 4 2 5 2 7 3 2" xfId="37469" xr:uid="{00000000-0005-0000-0000-0000A4910000}"/>
    <cellStyle name="20% - Accent1 4 2 5 2 7 4" xfId="37470" xr:uid="{00000000-0005-0000-0000-0000A5910000}"/>
    <cellStyle name="20% - Accent1 4 2 5 2 8" xfId="37471" xr:uid="{00000000-0005-0000-0000-0000A6910000}"/>
    <cellStyle name="20% - Accent1 4 2 5 2 8 2" xfId="37472" xr:uid="{00000000-0005-0000-0000-0000A7910000}"/>
    <cellStyle name="20% - Accent1 4 2 5 2 8 2 2" xfId="37473" xr:uid="{00000000-0005-0000-0000-0000A8910000}"/>
    <cellStyle name="20% - Accent1 4 2 5 2 8 2 2 2" xfId="37474" xr:uid="{00000000-0005-0000-0000-0000A9910000}"/>
    <cellStyle name="20% - Accent1 4 2 5 2 8 2 3" xfId="37475" xr:uid="{00000000-0005-0000-0000-0000AA910000}"/>
    <cellStyle name="20% - Accent1 4 2 5 2 8 3" xfId="37476" xr:uid="{00000000-0005-0000-0000-0000AB910000}"/>
    <cellStyle name="20% - Accent1 4 2 5 2 8 3 2" xfId="37477" xr:uid="{00000000-0005-0000-0000-0000AC910000}"/>
    <cellStyle name="20% - Accent1 4 2 5 2 8 4" xfId="37478" xr:uid="{00000000-0005-0000-0000-0000AD910000}"/>
    <cellStyle name="20% - Accent1 4 2 5 2 9" xfId="37479" xr:uid="{00000000-0005-0000-0000-0000AE910000}"/>
    <cellStyle name="20% - Accent1 4 2 5 2 9 2" xfId="37480" xr:uid="{00000000-0005-0000-0000-0000AF910000}"/>
    <cellStyle name="20% - Accent1 4 2 5 2 9 2 2" xfId="37481" xr:uid="{00000000-0005-0000-0000-0000B0910000}"/>
    <cellStyle name="20% - Accent1 4 2 5 2 9 2 2 2" xfId="37482" xr:uid="{00000000-0005-0000-0000-0000B1910000}"/>
    <cellStyle name="20% - Accent1 4 2 5 2 9 2 3" xfId="37483" xr:uid="{00000000-0005-0000-0000-0000B2910000}"/>
    <cellStyle name="20% - Accent1 4 2 5 2 9 3" xfId="37484" xr:uid="{00000000-0005-0000-0000-0000B3910000}"/>
    <cellStyle name="20% - Accent1 4 2 5 2 9 3 2" xfId="37485" xr:uid="{00000000-0005-0000-0000-0000B4910000}"/>
    <cellStyle name="20% - Accent1 4 2 5 2 9 4" xfId="37486" xr:uid="{00000000-0005-0000-0000-0000B5910000}"/>
    <cellStyle name="20% - Accent1 4 2 5 3" xfId="37487" xr:uid="{00000000-0005-0000-0000-0000B6910000}"/>
    <cellStyle name="20% - Accent1 4 2 5 3 10" xfId="37488" xr:uid="{00000000-0005-0000-0000-0000B7910000}"/>
    <cellStyle name="20% - Accent1 4 2 5 3 10 2" xfId="37489" xr:uid="{00000000-0005-0000-0000-0000B8910000}"/>
    <cellStyle name="20% - Accent1 4 2 5 3 11" xfId="37490" xr:uid="{00000000-0005-0000-0000-0000B9910000}"/>
    <cellStyle name="20% - Accent1 4 2 5 3 2" xfId="37491" xr:uid="{00000000-0005-0000-0000-0000BA910000}"/>
    <cellStyle name="20% - Accent1 4 2 5 3 2 2" xfId="37492" xr:uid="{00000000-0005-0000-0000-0000BB910000}"/>
    <cellStyle name="20% - Accent1 4 2 5 3 2 2 2" xfId="37493" xr:uid="{00000000-0005-0000-0000-0000BC910000}"/>
    <cellStyle name="20% - Accent1 4 2 5 3 2 2 2 2" xfId="37494" xr:uid="{00000000-0005-0000-0000-0000BD910000}"/>
    <cellStyle name="20% - Accent1 4 2 5 3 2 2 2 2 2" xfId="37495" xr:uid="{00000000-0005-0000-0000-0000BE910000}"/>
    <cellStyle name="20% - Accent1 4 2 5 3 2 2 2 3" xfId="37496" xr:uid="{00000000-0005-0000-0000-0000BF910000}"/>
    <cellStyle name="20% - Accent1 4 2 5 3 2 2 3" xfId="37497" xr:uid="{00000000-0005-0000-0000-0000C0910000}"/>
    <cellStyle name="20% - Accent1 4 2 5 3 2 2 3 2" xfId="37498" xr:uid="{00000000-0005-0000-0000-0000C1910000}"/>
    <cellStyle name="20% - Accent1 4 2 5 3 2 2 4" xfId="37499" xr:uid="{00000000-0005-0000-0000-0000C2910000}"/>
    <cellStyle name="20% - Accent1 4 2 5 3 2 3" xfId="37500" xr:uid="{00000000-0005-0000-0000-0000C3910000}"/>
    <cellStyle name="20% - Accent1 4 2 5 3 2 3 2" xfId="37501" xr:uid="{00000000-0005-0000-0000-0000C4910000}"/>
    <cellStyle name="20% - Accent1 4 2 5 3 2 3 2 2" xfId="37502" xr:uid="{00000000-0005-0000-0000-0000C5910000}"/>
    <cellStyle name="20% - Accent1 4 2 5 3 2 3 2 2 2" xfId="37503" xr:uid="{00000000-0005-0000-0000-0000C6910000}"/>
    <cellStyle name="20% - Accent1 4 2 5 3 2 3 2 3" xfId="37504" xr:uid="{00000000-0005-0000-0000-0000C7910000}"/>
    <cellStyle name="20% - Accent1 4 2 5 3 2 3 3" xfId="37505" xr:uid="{00000000-0005-0000-0000-0000C8910000}"/>
    <cellStyle name="20% - Accent1 4 2 5 3 2 3 3 2" xfId="37506" xr:uid="{00000000-0005-0000-0000-0000C9910000}"/>
    <cellStyle name="20% - Accent1 4 2 5 3 2 3 4" xfId="37507" xr:uid="{00000000-0005-0000-0000-0000CA910000}"/>
    <cellStyle name="20% - Accent1 4 2 5 3 2 4" xfId="37508" xr:uid="{00000000-0005-0000-0000-0000CB910000}"/>
    <cellStyle name="20% - Accent1 4 2 5 3 2 4 2" xfId="37509" xr:uid="{00000000-0005-0000-0000-0000CC910000}"/>
    <cellStyle name="20% - Accent1 4 2 5 3 2 4 2 2" xfId="37510" xr:uid="{00000000-0005-0000-0000-0000CD910000}"/>
    <cellStyle name="20% - Accent1 4 2 5 3 2 4 2 2 2" xfId="37511" xr:uid="{00000000-0005-0000-0000-0000CE910000}"/>
    <cellStyle name="20% - Accent1 4 2 5 3 2 4 2 3" xfId="37512" xr:uid="{00000000-0005-0000-0000-0000CF910000}"/>
    <cellStyle name="20% - Accent1 4 2 5 3 2 4 3" xfId="37513" xr:uid="{00000000-0005-0000-0000-0000D0910000}"/>
    <cellStyle name="20% - Accent1 4 2 5 3 2 4 3 2" xfId="37514" xr:uid="{00000000-0005-0000-0000-0000D1910000}"/>
    <cellStyle name="20% - Accent1 4 2 5 3 2 4 4" xfId="37515" xr:uid="{00000000-0005-0000-0000-0000D2910000}"/>
    <cellStyle name="20% - Accent1 4 2 5 3 2 5" xfId="37516" xr:uid="{00000000-0005-0000-0000-0000D3910000}"/>
    <cellStyle name="20% - Accent1 4 2 5 3 2 5 2" xfId="37517" xr:uid="{00000000-0005-0000-0000-0000D4910000}"/>
    <cellStyle name="20% - Accent1 4 2 5 3 2 5 2 2" xfId="37518" xr:uid="{00000000-0005-0000-0000-0000D5910000}"/>
    <cellStyle name="20% - Accent1 4 2 5 3 2 5 3" xfId="37519" xr:uid="{00000000-0005-0000-0000-0000D6910000}"/>
    <cellStyle name="20% - Accent1 4 2 5 3 2 6" xfId="37520" xr:uid="{00000000-0005-0000-0000-0000D7910000}"/>
    <cellStyle name="20% - Accent1 4 2 5 3 2 6 2" xfId="37521" xr:uid="{00000000-0005-0000-0000-0000D8910000}"/>
    <cellStyle name="20% - Accent1 4 2 5 3 2 6 2 2" xfId="37522" xr:uid="{00000000-0005-0000-0000-0000D9910000}"/>
    <cellStyle name="20% - Accent1 4 2 5 3 2 6 3" xfId="37523" xr:uid="{00000000-0005-0000-0000-0000DA910000}"/>
    <cellStyle name="20% - Accent1 4 2 5 3 2 7" xfId="37524" xr:uid="{00000000-0005-0000-0000-0000DB910000}"/>
    <cellStyle name="20% - Accent1 4 2 5 3 2 7 2" xfId="37525" xr:uid="{00000000-0005-0000-0000-0000DC910000}"/>
    <cellStyle name="20% - Accent1 4 2 5 3 2 8" xfId="37526" xr:uid="{00000000-0005-0000-0000-0000DD910000}"/>
    <cellStyle name="20% - Accent1 4 2 5 3 2 8 2" xfId="37527" xr:uid="{00000000-0005-0000-0000-0000DE910000}"/>
    <cellStyle name="20% - Accent1 4 2 5 3 2 9" xfId="37528" xr:uid="{00000000-0005-0000-0000-0000DF910000}"/>
    <cellStyle name="20% - Accent1 4 2 5 3 3" xfId="37529" xr:uid="{00000000-0005-0000-0000-0000E0910000}"/>
    <cellStyle name="20% - Accent1 4 2 5 3 3 2" xfId="37530" xr:uid="{00000000-0005-0000-0000-0000E1910000}"/>
    <cellStyle name="20% - Accent1 4 2 5 3 3 2 2" xfId="37531" xr:uid="{00000000-0005-0000-0000-0000E2910000}"/>
    <cellStyle name="20% - Accent1 4 2 5 3 3 2 2 2" xfId="37532" xr:uid="{00000000-0005-0000-0000-0000E3910000}"/>
    <cellStyle name="20% - Accent1 4 2 5 3 3 2 2 2 2" xfId="37533" xr:uid="{00000000-0005-0000-0000-0000E4910000}"/>
    <cellStyle name="20% - Accent1 4 2 5 3 3 2 2 3" xfId="37534" xr:uid="{00000000-0005-0000-0000-0000E5910000}"/>
    <cellStyle name="20% - Accent1 4 2 5 3 3 2 3" xfId="37535" xr:uid="{00000000-0005-0000-0000-0000E6910000}"/>
    <cellStyle name="20% - Accent1 4 2 5 3 3 2 3 2" xfId="37536" xr:uid="{00000000-0005-0000-0000-0000E7910000}"/>
    <cellStyle name="20% - Accent1 4 2 5 3 3 2 4" xfId="37537" xr:uid="{00000000-0005-0000-0000-0000E8910000}"/>
    <cellStyle name="20% - Accent1 4 2 5 3 3 3" xfId="37538" xr:uid="{00000000-0005-0000-0000-0000E9910000}"/>
    <cellStyle name="20% - Accent1 4 2 5 3 3 3 2" xfId="37539" xr:uid="{00000000-0005-0000-0000-0000EA910000}"/>
    <cellStyle name="20% - Accent1 4 2 5 3 3 3 2 2" xfId="37540" xr:uid="{00000000-0005-0000-0000-0000EB910000}"/>
    <cellStyle name="20% - Accent1 4 2 5 3 3 3 2 2 2" xfId="37541" xr:uid="{00000000-0005-0000-0000-0000EC910000}"/>
    <cellStyle name="20% - Accent1 4 2 5 3 3 3 2 3" xfId="37542" xr:uid="{00000000-0005-0000-0000-0000ED910000}"/>
    <cellStyle name="20% - Accent1 4 2 5 3 3 3 3" xfId="37543" xr:uid="{00000000-0005-0000-0000-0000EE910000}"/>
    <cellStyle name="20% - Accent1 4 2 5 3 3 3 3 2" xfId="37544" xr:uid="{00000000-0005-0000-0000-0000EF910000}"/>
    <cellStyle name="20% - Accent1 4 2 5 3 3 3 4" xfId="37545" xr:uid="{00000000-0005-0000-0000-0000F0910000}"/>
    <cellStyle name="20% - Accent1 4 2 5 3 3 4" xfId="37546" xr:uid="{00000000-0005-0000-0000-0000F1910000}"/>
    <cellStyle name="20% - Accent1 4 2 5 3 3 4 2" xfId="37547" xr:uid="{00000000-0005-0000-0000-0000F2910000}"/>
    <cellStyle name="20% - Accent1 4 2 5 3 3 4 2 2" xfId="37548" xr:uid="{00000000-0005-0000-0000-0000F3910000}"/>
    <cellStyle name="20% - Accent1 4 2 5 3 3 4 2 2 2" xfId="37549" xr:uid="{00000000-0005-0000-0000-0000F4910000}"/>
    <cellStyle name="20% - Accent1 4 2 5 3 3 4 2 3" xfId="37550" xr:uid="{00000000-0005-0000-0000-0000F5910000}"/>
    <cellStyle name="20% - Accent1 4 2 5 3 3 4 3" xfId="37551" xr:uid="{00000000-0005-0000-0000-0000F6910000}"/>
    <cellStyle name="20% - Accent1 4 2 5 3 3 4 3 2" xfId="37552" xr:uid="{00000000-0005-0000-0000-0000F7910000}"/>
    <cellStyle name="20% - Accent1 4 2 5 3 3 4 4" xfId="37553" xr:uid="{00000000-0005-0000-0000-0000F8910000}"/>
    <cellStyle name="20% - Accent1 4 2 5 3 3 5" xfId="37554" xr:uid="{00000000-0005-0000-0000-0000F9910000}"/>
    <cellStyle name="20% - Accent1 4 2 5 3 3 5 2" xfId="37555" xr:uid="{00000000-0005-0000-0000-0000FA910000}"/>
    <cellStyle name="20% - Accent1 4 2 5 3 3 5 2 2" xfId="37556" xr:uid="{00000000-0005-0000-0000-0000FB910000}"/>
    <cellStyle name="20% - Accent1 4 2 5 3 3 5 3" xfId="37557" xr:uid="{00000000-0005-0000-0000-0000FC910000}"/>
    <cellStyle name="20% - Accent1 4 2 5 3 3 6" xfId="37558" xr:uid="{00000000-0005-0000-0000-0000FD910000}"/>
    <cellStyle name="20% - Accent1 4 2 5 3 3 6 2" xfId="37559" xr:uid="{00000000-0005-0000-0000-0000FE910000}"/>
    <cellStyle name="20% - Accent1 4 2 5 3 3 6 2 2" xfId="37560" xr:uid="{00000000-0005-0000-0000-0000FF910000}"/>
    <cellStyle name="20% - Accent1 4 2 5 3 3 6 3" xfId="37561" xr:uid="{00000000-0005-0000-0000-000000920000}"/>
    <cellStyle name="20% - Accent1 4 2 5 3 3 7" xfId="37562" xr:uid="{00000000-0005-0000-0000-000001920000}"/>
    <cellStyle name="20% - Accent1 4 2 5 3 3 7 2" xfId="37563" xr:uid="{00000000-0005-0000-0000-000002920000}"/>
    <cellStyle name="20% - Accent1 4 2 5 3 3 8" xfId="37564" xr:uid="{00000000-0005-0000-0000-000003920000}"/>
    <cellStyle name="20% - Accent1 4 2 5 3 3 8 2" xfId="37565" xr:uid="{00000000-0005-0000-0000-000004920000}"/>
    <cellStyle name="20% - Accent1 4 2 5 3 3 9" xfId="37566" xr:uid="{00000000-0005-0000-0000-000005920000}"/>
    <cellStyle name="20% - Accent1 4 2 5 3 4" xfId="37567" xr:uid="{00000000-0005-0000-0000-000006920000}"/>
    <cellStyle name="20% - Accent1 4 2 5 3 4 2" xfId="37568" xr:uid="{00000000-0005-0000-0000-000007920000}"/>
    <cellStyle name="20% - Accent1 4 2 5 3 4 2 2" xfId="37569" xr:uid="{00000000-0005-0000-0000-000008920000}"/>
    <cellStyle name="20% - Accent1 4 2 5 3 4 2 2 2" xfId="37570" xr:uid="{00000000-0005-0000-0000-000009920000}"/>
    <cellStyle name="20% - Accent1 4 2 5 3 4 2 3" xfId="37571" xr:uid="{00000000-0005-0000-0000-00000A920000}"/>
    <cellStyle name="20% - Accent1 4 2 5 3 4 3" xfId="37572" xr:uid="{00000000-0005-0000-0000-00000B920000}"/>
    <cellStyle name="20% - Accent1 4 2 5 3 4 3 2" xfId="37573" xr:uid="{00000000-0005-0000-0000-00000C920000}"/>
    <cellStyle name="20% - Accent1 4 2 5 3 4 4" xfId="37574" xr:uid="{00000000-0005-0000-0000-00000D920000}"/>
    <cellStyle name="20% - Accent1 4 2 5 3 5" xfId="37575" xr:uid="{00000000-0005-0000-0000-00000E920000}"/>
    <cellStyle name="20% - Accent1 4 2 5 3 5 2" xfId="37576" xr:uid="{00000000-0005-0000-0000-00000F920000}"/>
    <cellStyle name="20% - Accent1 4 2 5 3 5 2 2" xfId="37577" xr:uid="{00000000-0005-0000-0000-000010920000}"/>
    <cellStyle name="20% - Accent1 4 2 5 3 5 2 2 2" xfId="37578" xr:uid="{00000000-0005-0000-0000-000011920000}"/>
    <cellStyle name="20% - Accent1 4 2 5 3 5 2 3" xfId="37579" xr:uid="{00000000-0005-0000-0000-000012920000}"/>
    <cellStyle name="20% - Accent1 4 2 5 3 5 3" xfId="37580" xr:uid="{00000000-0005-0000-0000-000013920000}"/>
    <cellStyle name="20% - Accent1 4 2 5 3 5 3 2" xfId="37581" xr:uid="{00000000-0005-0000-0000-000014920000}"/>
    <cellStyle name="20% - Accent1 4 2 5 3 5 4" xfId="37582" xr:uid="{00000000-0005-0000-0000-000015920000}"/>
    <cellStyle name="20% - Accent1 4 2 5 3 6" xfId="37583" xr:uid="{00000000-0005-0000-0000-000016920000}"/>
    <cellStyle name="20% - Accent1 4 2 5 3 6 2" xfId="37584" xr:uid="{00000000-0005-0000-0000-000017920000}"/>
    <cellStyle name="20% - Accent1 4 2 5 3 6 2 2" xfId="37585" xr:uid="{00000000-0005-0000-0000-000018920000}"/>
    <cellStyle name="20% - Accent1 4 2 5 3 6 2 2 2" xfId="37586" xr:uid="{00000000-0005-0000-0000-000019920000}"/>
    <cellStyle name="20% - Accent1 4 2 5 3 6 2 3" xfId="37587" xr:uid="{00000000-0005-0000-0000-00001A920000}"/>
    <cellStyle name="20% - Accent1 4 2 5 3 6 3" xfId="37588" xr:uid="{00000000-0005-0000-0000-00001B920000}"/>
    <cellStyle name="20% - Accent1 4 2 5 3 6 3 2" xfId="37589" xr:uid="{00000000-0005-0000-0000-00001C920000}"/>
    <cellStyle name="20% - Accent1 4 2 5 3 6 4" xfId="37590" xr:uid="{00000000-0005-0000-0000-00001D920000}"/>
    <cellStyle name="20% - Accent1 4 2 5 3 7" xfId="37591" xr:uid="{00000000-0005-0000-0000-00001E920000}"/>
    <cellStyle name="20% - Accent1 4 2 5 3 7 2" xfId="37592" xr:uid="{00000000-0005-0000-0000-00001F920000}"/>
    <cellStyle name="20% - Accent1 4 2 5 3 7 2 2" xfId="37593" xr:uid="{00000000-0005-0000-0000-000020920000}"/>
    <cellStyle name="20% - Accent1 4 2 5 3 7 3" xfId="37594" xr:uid="{00000000-0005-0000-0000-000021920000}"/>
    <cellStyle name="20% - Accent1 4 2 5 3 8" xfId="37595" xr:uid="{00000000-0005-0000-0000-000022920000}"/>
    <cellStyle name="20% - Accent1 4 2 5 3 8 2" xfId="37596" xr:uid="{00000000-0005-0000-0000-000023920000}"/>
    <cellStyle name="20% - Accent1 4 2 5 3 8 2 2" xfId="37597" xr:uid="{00000000-0005-0000-0000-000024920000}"/>
    <cellStyle name="20% - Accent1 4 2 5 3 8 3" xfId="37598" xr:uid="{00000000-0005-0000-0000-000025920000}"/>
    <cellStyle name="20% - Accent1 4 2 5 3 9" xfId="37599" xr:uid="{00000000-0005-0000-0000-000026920000}"/>
    <cellStyle name="20% - Accent1 4 2 5 3 9 2" xfId="37600" xr:uid="{00000000-0005-0000-0000-000027920000}"/>
    <cellStyle name="20% - Accent1 4 2 5 4" xfId="37601" xr:uid="{00000000-0005-0000-0000-000028920000}"/>
    <cellStyle name="20% - Accent1 4 2 5 4 10" xfId="37602" xr:uid="{00000000-0005-0000-0000-000029920000}"/>
    <cellStyle name="20% - Accent1 4 2 5 4 10 2" xfId="37603" xr:uid="{00000000-0005-0000-0000-00002A920000}"/>
    <cellStyle name="20% - Accent1 4 2 5 4 11" xfId="37604" xr:uid="{00000000-0005-0000-0000-00002B920000}"/>
    <cellStyle name="20% - Accent1 4 2 5 4 2" xfId="37605" xr:uid="{00000000-0005-0000-0000-00002C920000}"/>
    <cellStyle name="20% - Accent1 4 2 5 4 2 2" xfId="37606" xr:uid="{00000000-0005-0000-0000-00002D920000}"/>
    <cellStyle name="20% - Accent1 4 2 5 4 2 2 2" xfId="37607" xr:uid="{00000000-0005-0000-0000-00002E920000}"/>
    <cellStyle name="20% - Accent1 4 2 5 4 2 2 2 2" xfId="37608" xr:uid="{00000000-0005-0000-0000-00002F920000}"/>
    <cellStyle name="20% - Accent1 4 2 5 4 2 2 2 2 2" xfId="37609" xr:uid="{00000000-0005-0000-0000-000030920000}"/>
    <cellStyle name="20% - Accent1 4 2 5 4 2 2 2 3" xfId="37610" xr:uid="{00000000-0005-0000-0000-000031920000}"/>
    <cellStyle name="20% - Accent1 4 2 5 4 2 2 3" xfId="37611" xr:uid="{00000000-0005-0000-0000-000032920000}"/>
    <cellStyle name="20% - Accent1 4 2 5 4 2 2 3 2" xfId="37612" xr:uid="{00000000-0005-0000-0000-000033920000}"/>
    <cellStyle name="20% - Accent1 4 2 5 4 2 2 4" xfId="37613" xr:uid="{00000000-0005-0000-0000-000034920000}"/>
    <cellStyle name="20% - Accent1 4 2 5 4 2 3" xfId="37614" xr:uid="{00000000-0005-0000-0000-000035920000}"/>
    <cellStyle name="20% - Accent1 4 2 5 4 2 3 2" xfId="37615" xr:uid="{00000000-0005-0000-0000-000036920000}"/>
    <cellStyle name="20% - Accent1 4 2 5 4 2 3 2 2" xfId="37616" xr:uid="{00000000-0005-0000-0000-000037920000}"/>
    <cellStyle name="20% - Accent1 4 2 5 4 2 3 2 2 2" xfId="37617" xr:uid="{00000000-0005-0000-0000-000038920000}"/>
    <cellStyle name="20% - Accent1 4 2 5 4 2 3 2 3" xfId="37618" xr:uid="{00000000-0005-0000-0000-000039920000}"/>
    <cellStyle name="20% - Accent1 4 2 5 4 2 3 3" xfId="37619" xr:uid="{00000000-0005-0000-0000-00003A920000}"/>
    <cellStyle name="20% - Accent1 4 2 5 4 2 3 3 2" xfId="37620" xr:uid="{00000000-0005-0000-0000-00003B920000}"/>
    <cellStyle name="20% - Accent1 4 2 5 4 2 3 4" xfId="37621" xr:uid="{00000000-0005-0000-0000-00003C920000}"/>
    <cellStyle name="20% - Accent1 4 2 5 4 2 4" xfId="37622" xr:uid="{00000000-0005-0000-0000-00003D920000}"/>
    <cellStyle name="20% - Accent1 4 2 5 4 2 4 2" xfId="37623" xr:uid="{00000000-0005-0000-0000-00003E920000}"/>
    <cellStyle name="20% - Accent1 4 2 5 4 2 4 2 2" xfId="37624" xr:uid="{00000000-0005-0000-0000-00003F920000}"/>
    <cellStyle name="20% - Accent1 4 2 5 4 2 4 2 2 2" xfId="37625" xr:uid="{00000000-0005-0000-0000-000040920000}"/>
    <cellStyle name="20% - Accent1 4 2 5 4 2 4 2 3" xfId="37626" xr:uid="{00000000-0005-0000-0000-000041920000}"/>
    <cellStyle name="20% - Accent1 4 2 5 4 2 4 3" xfId="37627" xr:uid="{00000000-0005-0000-0000-000042920000}"/>
    <cellStyle name="20% - Accent1 4 2 5 4 2 4 3 2" xfId="37628" xr:uid="{00000000-0005-0000-0000-000043920000}"/>
    <cellStyle name="20% - Accent1 4 2 5 4 2 4 4" xfId="37629" xr:uid="{00000000-0005-0000-0000-000044920000}"/>
    <cellStyle name="20% - Accent1 4 2 5 4 2 5" xfId="37630" xr:uid="{00000000-0005-0000-0000-000045920000}"/>
    <cellStyle name="20% - Accent1 4 2 5 4 2 5 2" xfId="37631" xr:uid="{00000000-0005-0000-0000-000046920000}"/>
    <cellStyle name="20% - Accent1 4 2 5 4 2 5 2 2" xfId="37632" xr:uid="{00000000-0005-0000-0000-000047920000}"/>
    <cellStyle name="20% - Accent1 4 2 5 4 2 5 3" xfId="37633" xr:uid="{00000000-0005-0000-0000-000048920000}"/>
    <cellStyle name="20% - Accent1 4 2 5 4 2 6" xfId="37634" xr:uid="{00000000-0005-0000-0000-000049920000}"/>
    <cellStyle name="20% - Accent1 4 2 5 4 2 6 2" xfId="37635" xr:uid="{00000000-0005-0000-0000-00004A920000}"/>
    <cellStyle name="20% - Accent1 4 2 5 4 2 6 2 2" xfId="37636" xr:uid="{00000000-0005-0000-0000-00004B920000}"/>
    <cellStyle name="20% - Accent1 4 2 5 4 2 6 3" xfId="37637" xr:uid="{00000000-0005-0000-0000-00004C920000}"/>
    <cellStyle name="20% - Accent1 4 2 5 4 2 7" xfId="37638" xr:uid="{00000000-0005-0000-0000-00004D920000}"/>
    <cellStyle name="20% - Accent1 4 2 5 4 2 7 2" xfId="37639" xr:uid="{00000000-0005-0000-0000-00004E920000}"/>
    <cellStyle name="20% - Accent1 4 2 5 4 2 8" xfId="37640" xr:uid="{00000000-0005-0000-0000-00004F920000}"/>
    <cellStyle name="20% - Accent1 4 2 5 4 2 8 2" xfId="37641" xr:uid="{00000000-0005-0000-0000-000050920000}"/>
    <cellStyle name="20% - Accent1 4 2 5 4 2 9" xfId="37642" xr:uid="{00000000-0005-0000-0000-000051920000}"/>
    <cellStyle name="20% - Accent1 4 2 5 4 3" xfId="37643" xr:uid="{00000000-0005-0000-0000-000052920000}"/>
    <cellStyle name="20% - Accent1 4 2 5 4 3 2" xfId="37644" xr:uid="{00000000-0005-0000-0000-000053920000}"/>
    <cellStyle name="20% - Accent1 4 2 5 4 3 2 2" xfId="37645" xr:uid="{00000000-0005-0000-0000-000054920000}"/>
    <cellStyle name="20% - Accent1 4 2 5 4 3 2 2 2" xfId="37646" xr:uid="{00000000-0005-0000-0000-000055920000}"/>
    <cellStyle name="20% - Accent1 4 2 5 4 3 2 2 2 2" xfId="37647" xr:uid="{00000000-0005-0000-0000-000056920000}"/>
    <cellStyle name="20% - Accent1 4 2 5 4 3 2 2 3" xfId="37648" xr:uid="{00000000-0005-0000-0000-000057920000}"/>
    <cellStyle name="20% - Accent1 4 2 5 4 3 2 3" xfId="37649" xr:uid="{00000000-0005-0000-0000-000058920000}"/>
    <cellStyle name="20% - Accent1 4 2 5 4 3 2 3 2" xfId="37650" xr:uid="{00000000-0005-0000-0000-000059920000}"/>
    <cellStyle name="20% - Accent1 4 2 5 4 3 2 4" xfId="37651" xr:uid="{00000000-0005-0000-0000-00005A920000}"/>
    <cellStyle name="20% - Accent1 4 2 5 4 3 3" xfId="37652" xr:uid="{00000000-0005-0000-0000-00005B920000}"/>
    <cellStyle name="20% - Accent1 4 2 5 4 3 3 2" xfId="37653" xr:uid="{00000000-0005-0000-0000-00005C920000}"/>
    <cellStyle name="20% - Accent1 4 2 5 4 3 3 2 2" xfId="37654" xr:uid="{00000000-0005-0000-0000-00005D920000}"/>
    <cellStyle name="20% - Accent1 4 2 5 4 3 3 2 2 2" xfId="37655" xr:uid="{00000000-0005-0000-0000-00005E920000}"/>
    <cellStyle name="20% - Accent1 4 2 5 4 3 3 2 3" xfId="37656" xr:uid="{00000000-0005-0000-0000-00005F920000}"/>
    <cellStyle name="20% - Accent1 4 2 5 4 3 3 3" xfId="37657" xr:uid="{00000000-0005-0000-0000-000060920000}"/>
    <cellStyle name="20% - Accent1 4 2 5 4 3 3 3 2" xfId="37658" xr:uid="{00000000-0005-0000-0000-000061920000}"/>
    <cellStyle name="20% - Accent1 4 2 5 4 3 3 4" xfId="37659" xr:uid="{00000000-0005-0000-0000-000062920000}"/>
    <cellStyle name="20% - Accent1 4 2 5 4 3 4" xfId="37660" xr:uid="{00000000-0005-0000-0000-000063920000}"/>
    <cellStyle name="20% - Accent1 4 2 5 4 3 4 2" xfId="37661" xr:uid="{00000000-0005-0000-0000-000064920000}"/>
    <cellStyle name="20% - Accent1 4 2 5 4 3 4 2 2" xfId="37662" xr:uid="{00000000-0005-0000-0000-000065920000}"/>
    <cellStyle name="20% - Accent1 4 2 5 4 3 4 2 2 2" xfId="37663" xr:uid="{00000000-0005-0000-0000-000066920000}"/>
    <cellStyle name="20% - Accent1 4 2 5 4 3 4 2 3" xfId="37664" xr:uid="{00000000-0005-0000-0000-000067920000}"/>
    <cellStyle name="20% - Accent1 4 2 5 4 3 4 3" xfId="37665" xr:uid="{00000000-0005-0000-0000-000068920000}"/>
    <cellStyle name="20% - Accent1 4 2 5 4 3 4 3 2" xfId="37666" xr:uid="{00000000-0005-0000-0000-000069920000}"/>
    <cellStyle name="20% - Accent1 4 2 5 4 3 4 4" xfId="37667" xr:uid="{00000000-0005-0000-0000-00006A920000}"/>
    <cellStyle name="20% - Accent1 4 2 5 4 3 5" xfId="37668" xr:uid="{00000000-0005-0000-0000-00006B920000}"/>
    <cellStyle name="20% - Accent1 4 2 5 4 3 5 2" xfId="37669" xr:uid="{00000000-0005-0000-0000-00006C920000}"/>
    <cellStyle name="20% - Accent1 4 2 5 4 3 5 2 2" xfId="37670" xr:uid="{00000000-0005-0000-0000-00006D920000}"/>
    <cellStyle name="20% - Accent1 4 2 5 4 3 5 3" xfId="37671" xr:uid="{00000000-0005-0000-0000-00006E920000}"/>
    <cellStyle name="20% - Accent1 4 2 5 4 3 6" xfId="37672" xr:uid="{00000000-0005-0000-0000-00006F920000}"/>
    <cellStyle name="20% - Accent1 4 2 5 4 3 6 2" xfId="37673" xr:uid="{00000000-0005-0000-0000-000070920000}"/>
    <cellStyle name="20% - Accent1 4 2 5 4 3 6 2 2" xfId="37674" xr:uid="{00000000-0005-0000-0000-000071920000}"/>
    <cellStyle name="20% - Accent1 4 2 5 4 3 6 3" xfId="37675" xr:uid="{00000000-0005-0000-0000-000072920000}"/>
    <cellStyle name="20% - Accent1 4 2 5 4 3 7" xfId="37676" xr:uid="{00000000-0005-0000-0000-000073920000}"/>
    <cellStyle name="20% - Accent1 4 2 5 4 3 7 2" xfId="37677" xr:uid="{00000000-0005-0000-0000-000074920000}"/>
    <cellStyle name="20% - Accent1 4 2 5 4 3 8" xfId="37678" xr:uid="{00000000-0005-0000-0000-000075920000}"/>
    <cellStyle name="20% - Accent1 4 2 5 4 3 8 2" xfId="37679" xr:uid="{00000000-0005-0000-0000-000076920000}"/>
    <cellStyle name="20% - Accent1 4 2 5 4 3 9" xfId="37680" xr:uid="{00000000-0005-0000-0000-000077920000}"/>
    <cellStyle name="20% - Accent1 4 2 5 4 4" xfId="37681" xr:uid="{00000000-0005-0000-0000-000078920000}"/>
    <cellStyle name="20% - Accent1 4 2 5 4 4 2" xfId="37682" xr:uid="{00000000-0005-0000-0000-000079920000}"/>
    <cellStyle name="20% - Accent1 4 2 5 4 4 2 2" xfId="37683" xr:uid="{00000000-0005-0000-0000-00007A920000}"/>
    <cellStyle name="20% - Accent1 4 2 5 4 4 2 2 2" xfId="37684" xr:uid="{00000000-0005-0000-0000-00007B920000}"/>
    <cellStyle name="20% - Accent1 4 2 5 4 4 2 3" xfId="37685" xr:uid="{00000000-0005-0000-0000-00007C920000}"/>
    <cellStyle name="20% - Accent1 4 2 5 4 4 3" xfId="37686" xr:uid="{00000000-0005-0000-0000-00007D920000}"/>
    <cellStyle name="20% - Accent1 4 2 5 4 4 3 2" xfId="37687" xr:uid="{00000000-0005-0000-0000-00007E920000}"/>
    <cellStyle name="20% - Accent1 4 2 5 4 4 4" xfId="37688" xr:uid="{00000000-0005-0000-0000-00007F920000}"/>
    <cellStyle name="20% - Accent1 4 2 5 4 5" xfId="37689" xr:uid="{00000000-0005-0000-0000-000080920000}"/>
    <cellStyle name="20% - Accent1 4 2 5 4 5 2" xfId="37690" xr:uid="{00000000-0005-0000-0000-000081920000}"/>
    <cellStyle name="20% - Accent1 4 2 5 4 5 2 2" xfId="37691" xr:uid="{00000000-0005-0000-0000-000082920000}"/>
    <cellStyle name="20% - Accent1 4 2 5 4 5 2 2 2" xfId="37692" xr:uid="{00000000-0005-0000-0000-000083920000}"/>
    <cellStyle name="20% - Accent1 4 2 5 4 5 2 3" xfId="37693" xr:uid="{00000000-0005-0000-0000-000084920000}"/>
    <cellStyle name="20% - Accent1 4 2 5 4 5 3" xfId="37694" xr:uid="{00000000-0005-0000-0000-000085920000}"/>
    <cellStyle name="20% - Accent1 4 2 5 4 5 3 2" xfId="37695" xr:uid="{00000000-0005-0000-0000-000086920000}"/>
    <cellStyle name="20% - Accent1 4 2 5 4 5 4" xfId="37696" xr:uid="{00000000-0005-0000-0000-000087920000}"/>
    <cellStyle name="20% - Accent1 4 2 5 4 6" xfId="37697" xr:uid="{00000000-0005-0000-0000-000088920000}"/>
    <cellStyle name="20% - Accent1 4 2 5 4 6 2" xfId="37698" xr:uid="{00000000-0005-0000-0000-000089920000}"/>
    <cellStyle name="20% - Accent1 4 2 5 4 6 2 2" xfId="37699" xr:uid="{00000000-0005-0000-0000-00008A920000}"/>
    <cellStyle name="20% - Accent1 4 2 5 4 6 2 2 2" xfId="37700" xr:uid="{00000000-0005-0000-0000-00008B920000}"/>
    <cellStyle name="20% - Accent1 4 2 5 4 6 2 3" xfId="37701" xr:uid="{00000000-0005-0000-0000-00008C920000}"/>
    <cellStyle name="20% - Accent1 4 2 5 4 6 3" xfId="37702" xr:uid="{00000000-0005-0000-0000-00008D920000}"/>
    <cellStyle name="20% - Accent1 4 2 5 4 6 3 2" xfId="37703" xr:uid="{00000000-0005-0000-0000-00008E920000}"/>
    <cellStyle name="20% - Accent1 4 2 5 4 6 4" xfId="37704" xr:uid="{00000000-0005-0000-0000-00008F920000}"/>
    <cellStyle name="20% - Accent1 4 2 5 4 7" xfId="37705" xr:uid="{00000000-0005-0000-0000-000090920000}"/>
    <cellStyle name="20% - Accent1 4 2 5 4 7 2" xfId="37706" xr:uid="{00000000-0005-0000-0000-000091920000}"/>
    <cellStyle name="20% - Accent1 4 2 5 4 7 2 2" xfId="37707" xr:uid="{00000000-0005-0000-0000-000092920000}"/>
    <cellStyle name="20% - Accent1 4 2 5 4 7 3" xfId="37708" xr:uid="{00000000-0005-0000-0000-000093920000}"/>
    <cellStyle name="20% - Accent1 4 2 5 4 8" xfId="37709" xr:uid="{00000000-0005-0000-0000-000094920000}"/>
    <cellStyle name="20% - Accent1 4 2 5 4 8 2" xfId="37710" xr:uid="{00000000-0005-0000-0000-000095920000}"/>
    <cellStyle name="20% - Accent1 4 2 5 4 8 2 2" xfId="37711" xr:uid="{00000000-0005-0000-0000-000096920000}"/>
    <cellStyle name="20% - Accent1 4 2 5 4 8 3" xfId="37712" xr:uid="{00000000-0005-0000-0000-000097920000}"/>
    <cellStyle name="20% - Accent1 4 2 5 4 9" xfId="37713" xr:uid="{00000000-0005-0000-0000-000098920000}"/>
    <cellStyle name="20% - Accent1 4 2 5 4 9 2" xfId="37714" xr:uid="{00000000-0005-0000-0000-000099920000}"/>
    <cellStyle name="20% - Accent1 4 2 5 5" xfId="37715" xr:uid="{00000000-0005-0000-0000-00009A920000}"/>
    <cellStyle name="20% - Accent1 4 2 5 5 10" xfId="37716" xr:uid="{00000000-0005-0000-0000-00009B920000}"/>
    <cellStyle name="20% - Accent1 4 2 5 5 10 2" xfId="37717" xr:uid="{00000000-0005-0000-0000-00009C920000}"/>
    <cellStyle name="20% - Accent1 4 2 5 5 11" xfId="37718" xr:uid="{00000000-0005-0000-0000-00009D920000}"/>
    <cellStyle name="20% - Accent1 4 2 5 5 2" xfId="37719" xr:uid="{00000000-0005-0000-0000-00009E920000}"/>
    <cellStyle name="20% - Accent1 4 2 5 5 2 2" xfId="37720" xr:uid="{00000000-0005-0000-0000-00009F920000}"/>
    <cellStyle name="20% - Accent1 4 2 5 5 2 2 2" xfId="37721" xr:uid="{00000000-0005-0000-0000-0000A0920000}"/>
    <cellStyle name="20% - Accent1 4 2 5 5 2 2 2 2" xfId="37722" xr:uid="{00000000-0005-0000-0000-0000A1920000}"/>
    <cellStyle name="20% - Accent1 4 2 5 5 2 2 2 2 2" xfId="37723" xr:uid="{00000000-0005-0000-0000-0000A2920000}"/>
    <cellStyle name="20% - Accent1 4 2 5 5 2 2 2 3" xfId="37724" xr:uid="{00000000-0005-0000-0000-0000A3920000}"/>
    <cellStyle name="20% - Accent1 4 2 5 5 2 2 3" xfId="37725" xr:uid="{00000000-0005-0000-0000-0000A4920000}"/>
    <cellStyle name="20% - Accent1 4 2 5 5 2 2 3 2" xfId="37726" xr:uid="{00000000-0005-0000-0000-0000A5920000}"/>
    <cellStyle name="20% - Accent1 4 2 5 5 2 2 4" xfId="37727" xr:uid="{00000000-0005-0000-0000-0000A6920000}"/>
    <cellStyle name="20% - Accent1 4 2 5 5 2 3" xfId="37728" xr:uid="{00000000-0005-0000-0000-0000A7920000}"/>
    <cellStyle name="20% - Accent1 4 2 5 5 2 3 2" xfId="37729" xr:uid="{00000000-0005-0000-0000-0000A8920000}"/>
    <cellStyle name="20% - Accent1 4 2 5 5 2 3 2 2" xfId="37730" xr:uid="{00000000-0005-0000-0000-0000A9920000}"/>
    <cellStyle name="20% - Accent1 4 2 5 5 2 3 2 2 2" xfId="37731" xr:uid="{00000000-0005-0000-0000-0000AA920000}"/>
    <cellStyle name="20% - Accent1 4 2 5 5 2 3 2 3" xfId="37732" xr:uid="{00000000-0005-0000-0000-0000AB920000}"/>
    <cellStyle name="20% - Accent1 4 2 5 5 2 3 3" xfId="37733" xr:uid="{00000000-0005-0000-0000-0000AC920000}"/>
    <cellStyle name="20% - Accent1 4 2 5 5 2 3 3 2" xfId="37734" xr:uid="{00000000-0005-0000-0000-0000AD920000}"/>
    <cellStyle name="20% - Accent1 4 2 5 5 2 3 4" xfId="37735" xr:uid="{00000000-0005-0000-0000-0000AE920000}"/>
    <cellStyle name="20% - Accent1 4 2 5 5 2 4" xfId="37736" xr:uid="{00000000-0005-0000-0000-0000AF920000}"/>
    <cellStyle name="20% - Accent1 4 2 5 5 2 4 2" xfId="37737" xr:uid="{00000000-0005-0000-0000-0000B0920000}"/>
    <cellStyle name="20% - Accent1 4 2 5 5 2 4 2 2" xfId="37738" xr:uid="{00000000-0005-0000-0000-0000B1920000}"/>
    <cellStyle name="20% - Accent1 4 2 5 5 2 4 2 2 2" xfId="37739" xr:uid="{00000000-0005-0000-0000-0000B2920000}"/>
    <cellStyle name="20% - Accent1 4 2 5 5 2 4 2 3" xfId="37740" xr:uid="{00000000-0005-0000-0000-0000B3920000}"/>
    <cellStyle name="20% - Accent1 4 2 5 5 2 4 3" xfId="37741" xr:uid="{00000000-0005-0000-0000-0000B4920000}"/>
    <cellStyle name="20% - Accent1 4 2 5 5 2 4 3 2" xfId="37742" xr:uid="{00000000-0005-0000-0000-0000B5920000}"/>
    <cellStyle name="20% - Accent1 4 2 5 5 2 4 4" xfId="37743" xr:uid="{00000000-0005-0000-0000-0000B6920000}"/>
    <cellStyle name="20% - Accent1 4 2 5 5 2 5" xfId="37744" xr:uid="{00000000-0005-0000-0000-0000B7920000}"/>
    <cellStyle name="20% - Accent1 4 2 5 5 2 5 2" xfId="37745" xr:uid="{00000000-0005-0000-0000-0000B8920000}"/>
    <cellStyle name="20% - Accent1 4 2 5 5 2 5 2 2" xfId="37746" xr:uid="{00000000-0005-0000-0000-0000B9920000}"/>
    <cellStyle name="20% - Accent1 4 2 5 5 2 5 3" xfId="37747" xr:uid="{00000000-0005-0000-0000-0000BA920000}"/>
    <cellStyle name="20% - Accent1 4 2 5 5 2 6" xfId="37748" xr:uid="{00000000-0005-0000-0000-0000BB920000}"/>
    <cellStyle name="20% - Accent1 4 2 5 5 2 6 2" xfId="37749" xr:uid="{00000000-0005-0000-0000-0000BC920000}"/>
    <cellStyle name="20% - Accent1 4 2 5 5 2 6 2 2" xfId="37750" xr:uid="{00000000-0005-0000-0000-0000BD920000}"/>
    <cellStyle name="20% - Accent1 4 2 5 5 2 6 3" xfId="37751" xr:uid="{00000000-0005-0000-0000-0000BE920000}"/>
    <cellStyle name="20% - Accent1 4 2 5 5 2 7" xfId="37752" xr:uid="{00000000-0005-0000-0000-0000BF920000}"/>
    <cellStyle name="20% - Accent1 4 2 5 5 2 7 2" xfId="37753" xr:uid="{00000000-0005-0000-0000-0000C0920000}"/>
    <cellStyle name="20% - Accent1 4 2 5 5 2 8" xfId="37754" xr:uid="{00000000-0005-0000-0000-0000C1920000}"/>
    <cellStyle name="20% - Accent1 4 2 5 5 2 8 2" xfId="37755" xr:uid="{00000000-0005-0000-0000-0000C2920000}"/>
    <cellStyle name="20% - Accent1 4 2 5 5 2 9" xfId="37756" xr:uid="{00000000-0005-0000-0000-0000C3920000}"/>
    <cellStyle name="20% - Accent1 4 2 5 5 3" xfId="37757" xr:uid="{00000000-0005-0000-0000-0000C4920000}"/>
    <cellStyle name="20% - Accent1 4 2 5 5 3 2" xfId="37758" xr:uid="{00000000-0005-0000-0000-0000C5920000}"/>
    <cellStyle name="20% - Accent1 4 2 5 5 3 2 2" xfId="37759" xr:uid="{00000000-0005-0000-0000-0000C6920000}"/>
    <cellStyle name="20% - Accent1 4 2 5 5 3 2 2 2" xfId="37760" xr:uid="{00000000-0005-0000-0000-0000C7920000}"/>
    <cellStyle name="20% - Accent1 4 2 5 5 3 2 2 2 2" xfId="37761" xr:uid="{00000000-0005-0000-0000-0000C8920000}"/>
    <cellStyle name="20% - Accent1 4 2 5 5 3 2 2 3" xfId="37762" xr:uid="{00000000-0005-0000-0000-0000C9920000}"/>
    <cellStyle name="20% - Accent1 4 2 5 5 3 2 3" xfId="37763" xr:uid="{00000000-0005-0000-0000-0000CA920000}"/>
    <cellStyle name="20% - Accent1 4 2 5 5 3 2 3 2" xfId="37764" xr:uid="{00000000-0005-0000-0000-0000CB920000}"/>
    <cellStyle name="20% - Accent1 4 2 5 5 3 2 4" xfId="37765" xr:uid="{00000000-0005-0000-0000-0000CC920000}"/>
    <cellStyle name="20% - Accent1 4 2 5 5 3 3" xfId="37766" xr:uid="{00000000-0005-0000-0000-0000CD920000}"/>
    <cellStyle name="20% - Accent1 4 2 5 5 3 3 2" xfId="37767" xr:uid="{00000000-0005-0000-0000-0000CE920000}"/>
    <cellStyle name="20% - Accent1 4 2 5 5 3 3 2 2" xfId="37768" xr:uid="{00000000-0005-0000-0000-0000CF920000}"/>
    <cellStyle name="20% - Accent1 4 2 5 5 3 3 2 2 2" xfId="37769" xr:uid="{00000000-0005-0000-0000-0000D0920000}"/>
    <cellStyle name="20% - Accent1 4 2 5 5 3 3 2 3" xfId="37770" xr:uid="{00000000-0005-0000-0000-0000D1920000}"/>
    <cellStyle name="20% - Accent1 4 2 5 5 3 3 3" xfId="37771" xr:uid="{00000000-0005-0000-0000-0000D2920000}"/>
    <cellStyle name="20% - Accent1 4 2 5 5 3 3 3 2" xfId="37772" xr:uid="{00000000-0005-0000-0000-0000D3920000}"/>
    <cellStyle name="20% - Accent1 4 2 5 5 3 3 4" xfId="37773" xr:uid="{00000000-0005-0000-0000-0000D4920000}"/>
    <cellStyle name="20% - Accent1 4 2 5 5 3 4" xfId="37774" xr:uid="{00000000-0005-0000-0000-0000D5920000}"/>
    <cellStyle name="20% - Accent1 4 2 5 5 3 4 2" xfId="37775" xr:uid="{00000000-0005-0000-0000-0000D6920000}"/>
    <cellStyle name="20% - Accent1 4 2 5 5 3 4 2 2" xfId="37776" xr:uid="{00000000-0005-0000-0000-0000D7920000}"/>
    <cellStyle name="20% - Accent1 4 2 5 5 3 4 2 2 2" xfId="37777" xr:uid="{00000000-0005-0000-0000-0000D8920000}"/>
    <cellStyle name="20% - Accent1 4 2 5 5 3 4 2 3" xfId="37778" xr:uid="{00000000-0005-0000-0000-0000D9920000}"/>
    <cellStyle name="20% - Accent1 4 2 5 5 3 4 3" xfId="37779" xr:uid="{00000000-0005-0000-0000-0000DA920000}"/>
    <cellStyle name="20% - Accent1 4 2 5 5 3 4 3 2" xfId="37780" xr:uid="{00000000-0005-0000-0000-0000DB920000}"/>
    <cellStyle name="20% - Accent1 4 2 5 5 3 4 4" xfId="37781" xr:uid="{00000000-0005-0000-0000-0000DC920000}"/>
    <cellStyle name="20% - Accent1 4 2 5 5 3 5" xfId="37782" xr:uid="{00000000-0005-0000-0000-0000DD920000}"/>
    <cellStyle name="20% - Accent1 4 2 5 5 3 5 2" xfId="37783" xr:uid="{00000000-0005-0000-0000-0000DE920000}"/>
    <cellStyle name="20% - Accent1 4 2 5 5 3 5 2 2" xfId="37784" xr:uid="{00000000-0005-0000-0000-0000DF920000}"/>
    <cellStyle name="20% - Accent1 4 2 5 5 3 5 3" xfId="37785" xr:uid="{00000000-0005-0000-0000-0000E0920000}"/>
    <cellStyle name="20% - Accent1 4 2 5 5 3 6" xfId="37786" xr:uid="{00000000-0005-0000-0000-0000E1920000}"/>
    <cellStyle name="20% - Accent1 4 2 5 5 3 6 2" xfId="37787" xr:uid="{00000000-0005-0000-0000-0000E2920000}"/>
    <cellStyle name="20% - Accent1 4 2 5 5 3 6 2 2" xfId="37788" xr:uid="{00000000-0005-0000-0000-0000E3920000}"/>
    <cellStyle name="20% - Accent1 4 2 5 5 3 6 3" xfId="37789" xr:uid="{00000000-0005-0000-0000-0000E4920000}"/>
    <cellStyle name="20% - Accent1 4 2 5 5 3 7" xfId="37790" xr:uid="{00000000-0005-0000-0000-0000E5920000}"/>
    <cellStyle name="20% - Accent1 4 2 5 5 3 7 2" xfId="37791" xr:uid="{00000000-0005-0000-0000-0000E6920000}"/>
    <cellStyle name="20% - Accent1 4 2 5 5 3 8" xfId="37792" xr:uid="{00000000-0005-0000-0000-0000E7920000}"/>
    <cellStyle name="20% - Accent1 4 2 5 5 3 8 2" xfId="37793" xr:uid="{00000000-0005-0000-0000-0000E8920000}"/>
    <cellStyle name="20% - Accent1 4 2 5 5 3 9" xfId="37794" xr:uid="{00000000-0005-0000-0000-0000E9920000}"/>
    <cellStyle name="20% - Accent1 4 2 5 5 4" xfId="37795" xr:uid="{00000000-0005-0000-0000-0000EA920000}"/>
    <cellStyle name="20% - Accent1 4 2 5 5 4 2" xfId="37796" xr:uid="{00000000-0005-0000-0000-0000EB920000}"/>
    <cellStyle name="20% - Accent1 4 2 5 5 4 2 2" xfId="37797" xr:uid="{00000000-0005-0000-0000-0000EC920000}"/>
    <cellStyle name="20% - Accent1 4 2 5 5 4 2 2 2" xfId="37798" xr:uid="{00000000-0005-0000-0000-0000ED920000}"/>
    <cellStyle name="20% - Accent1 4 2 5 5 4 2 3" xfId="37799" xr:uid="{00000000-0005-0000-0000-0000EE920000}"/>
    <cellStyle name="20% - Accent1 4 2 5 5 4 3" xfId="37800" xr:uid="{00000000-0005-0000-0000-0000EF920000}"/>
    <cellStyle name="20% - Accent1 4 2 5 5 4 3 2" xfId="37801" xr:uid="{00000000-0005-0000-0000-0000F0920000}"/>
    <cellStyle name="20% - Accent1 4 2 5 5 4 4" xfId="37802" xr:uid="{00000000-0005-0000-0000-0000F1920000}"/>
    <cellStyle name="20% - Accent1 4 2 5 5 5" xfId="37803" xr:uid="{00000000-0005-0000-0000-0000F2920000}"/>
    <cellStyle name="20% - Accent1 4 2 5 5 5 2" xfId="37804" xr:uid="{00000000-0005-0000-0000-0000F3920000}"/>
    <cellStyle name="20% - Accent1 4 2 5 5 5 2 2" xfId="37805" xr:uid="{00000000-0005-0000-0000-0000F4920000}"/>
    <cellStyle name="20% - Accent1 4 2 5 5 5 2 2 2" xfId="37806" xr:uid="{00000000-0005-0000-0000-0000F5920000}"/>
    <cellStyle name="20% - Accent1 4 2 5 5 5 2 3" xfId="37807" xr:uid="{00000000-0005-0000-0000-0000F6920000}"/>
    <cellStyle name="20% - Accent1 4 2 5 5 5 3" xfId="37808" xr:uid="{00000000-0005-0000-0000-0000F7920000}"/>
    <cellStyle name="20% - Accent1 4 2 5 5 5 3 2" xfId="37809" xr:uid="{00000000-0005-0000-0000-0000F8920000}"/>
    <cellStyle name="20% - Accent1 4 2 5 5 5 4" xfId="37810" xr:uid="{00000000-0005-0000-0000-0000F9920000}"/>
    <cellStyle name="20% - Accent1 4 2 5 5 6" xfId="37811" xr:uid="{00000000-0005-0000-0000-0000FA920000}"/>
    <cellStyle name="20% - Accent1 4 2 5 5 6 2" xfId="37812" xr:uid="{00000000-0005-0000-0000-0000FB920000}"/>
    <cellStyle name="20% - Accent1 4 2 5 5 6 2 2" xfId="37813" xr:uid="{00000000-0005-0000-0000-0000FC920000}"/>
    <cellStyle name="20% - Accent1 4 2 5 5 6 2 2 2" xfId="37814" xr:uid="{00000000-0005-0000-0000-0000FD920000}"/>
    <cellStyle name="20% - Accent1 4 2 5 5 6 2 3" xfId="37815" xr:uid="{00000000-0005-0000-0000-0000FE920000}"/>
    <cellStyle name="20% - Accent1 4 2 5 5 6 3" xfId="37816" xr:uid="{00000000-0005-0000-0000-0000FF920000}"/>
    <cellStyle name="20% - Accent1 4 2 5 5 6 3 2" xfId="37817" xr:uid="{00000000-0005-0000-0000-000000930000}"/>
    <cellStyle name="20% - Accent1 4 2 5 5 6 4" xfId="37818" xr:uid="{00000000-0005-0000-0000-000001930000}"/>
    <cellStyle name="20% - Accent1 4 2 5 5 7" xfId="37819" xr:uid="{00000000-0005-0000-0000-000002930000}"/>
    <cellStyle name="20% - Accent1 4 2 5 5 7 2" xfId="37820" xr:uid="{00000000-0005-0000-0000-000003930000}"/>
    <cellStyle name="20% - Accent1 4 2 5 5 7 2 2" xfId="37821" xr:uid="{00000000-0005-0000-0000-000004930000}"/>
    <cellStyle name="20% - Accent1 4 2 5 5 7 3" xfId="37822" xr:uid="{00000000-0005-0000-0000-000005930000}"/>
    <cellStyle name="20% - Accent1 4 2 5 5 8" xfId="37823" xr:uid="{00000000-0005-0000-0000-000006930000}"/>
    <cellStyle name="20% - Accent1 4 2 5 5 8 2" xfId="37824" xr:uid="{00000000-0005-0000-0000-000007930000}"/>
    <cellStyle name="20% - Accent1 4 2 5 5 8 2 2" xfId="37825" xr:uid="{00000000-0005-0000-0000-000008930000}"/>
    <cellStyle name="20% - Accent1 4 2 5 5 8 3" xfId="37826" xr:uid="{00000000-0005-0000-0000-000009930000}"/>
    <cellStyle name="20% - Accent1 4 2 5 5 9" xfId="37827" xr:uid="{00000000-0005-0000-0000-00000A930000}"/>
    <cellStyle name="20% - Accent1 4 2 5 5 9 2" xfId="37828" xr:uid="{00000000-0005-0000-0000-00000B930000}"/>
    <cellStyle name="20% - Accent1 4 2 5 6" xfId="37829" xr:uid="{00000000-0005-0000-0000-00000C930000}"/>
    <cellStyle name="20% - Accent1 4 2 5 6 2" xfId="37830" xr:uid="{00000000-0005-0000-0000-00000D930000}"/>
    <cellStyle name="20% - Accent1 4 2 5 6 2 2" xfId="37831" xr:uid="{00000000-0005-0000-0000-00000E930000}"/>
    <cellStyle name="20% - Accent1 4 2 5 6 2 2 2" xfId="37832" xr:uid="{00000000-0005-0000-0000-00000F930000}"/>
    <cellStyle name="20% - Accent1 4 2 5 6 2 2 2 2" xfId="37833" xr:uid="{00000000-0005-0000-0000-000010930000}"/>
    <cellStyle name="20% - Accent1 4 2 5 6 2 2 3" xfId="37834" xr:uid="{00000000-0005-0000-0000-000011930000}"/>
    <cellStyle name="20% - Accent1 4 2 5 6 2 3" xfId="37835" xr:uid="{00000000-0005-0000-0000-000012930000}"/>
    <cellStyle name="20% - Accent1 4 2 5 6 2 3 2" xfId="37836" xr:uid="{00000000-0005-0000-0000-000013930000}"/>
    <cellStyle name="20% - Accent1 4 2 5 6 2 4" xfId="37837" xr:uid="{00000000-0005-0000-0000-000014930000}"/>
    <cellStyle name="20% - Accent1 4 2 5 6 3" xfId="37838" xr:uid="{00000000-0005-0000-0000-000015930000}"/>
    <cellStyle name="20% - Accent1 4 2 5 6 3 2" xfId="37839" xr:uid="{00000000-0005-0000-0000-000016930000}"/>
    <cellStyle name="20% - Accent1 4 2 5 6 3 2 2" xfId="37840" xr:uid="{00000000-0005-0000-0000-000017930000}"/>
    <cellStyle name="20% - Accent1 4 2 5 6 3 2 2 2" xfId="37841" xr:uid="{00000000-0005-0000-0000-000018930000}"/>
    <cellStyle name="20% - Accent1 4 2 5 6 3 2 3" xfId="37842" xr:uid="{00000000-0005-0000-0000-000019930000}"/>
    <cellStyle name="20% - Accent1 4 2 5 6 3 3" xfId="37843" xr:uid="{00000000-0005-0000-0000-00001A930000}"/>
    <cellStyle name="20% - Accent1 4 2 5 6 3 3 2" xfId="37844" xr:uid="{00000000-0005-0000-0000-00001B930000}"/>
    <cellStyle name="20% - Accent1 4 2 5 6 3 4" xfId="37845" xr:uid="{00000000-0005-0000-0000-00001C930000}"/>
    <cellStyle name="20% - Accent1 4 2 5 6 4" xfId="37846" xr:uid="{00000000-0005-0000-0000-00001D930000}"/>
    <cellStyle name="20% - Accent1 4 2 5 6 4 2" xfId="37847" xr:uid="{00000000-0005-0000-0000-00001E930000}"/>
    <cellStyle name="20% - Accent1 4 2 5 6 4 2 2" xfId="37848" xr:uid="{00000000-0005-0000-0000-00001F930000}"/>
    <cellStyle name="20% - Accent1 4 2 5 6 4 2 2 2" xfId="37849" xr:uid="{00000000-0005-0000-0000-000020930000}"/>
    <cellStyle name="20% - Accent1 4 2 5 6 4 2 3" xfId="37850" xr:uid="{00000000-0005-0000-0000-000021930000}"/>
    <cellStyle name="20% - Accent1 4 2 5 6 4 3" xfId="37851" xr:uid="{00000000-0005-0000-0000-000022930000}"/>
    <cellStyle name="20% - Accent1 4 2 5 6 4 3 2" xfId="37852" xr:uid="{00000000-0005-0000-0000-000023930000}"/>
    <cellStyle name="20% - Accent1 4 2 5 6 4 4" xfId="37853" xr:uid="{00000000-0005-0000-0000-000024930000}"/>
    <cellStyle name="20% - Accent1 4 2 5 6 5" xfId="37854" xr:uid="{00000000-0005-0000-0000-000025930000}"/>
    <cellStyle name="20% - Accent1 4 2 5 6 5 2" xfId="37855" xr:uid="{00000000-0005-0000-0000-000026930000}"/>
    <cellStyle name="20% - Accent1 4 2 5 6 5 2 2" xfId="37856" xr:uid="{00000000-0005-0000-0000-000027930000}"/>
    <cellStyle name="20% - Accent1 4 2 5 6 5 3" xfId="37857" xr:uid="{00000000-0005-0000-0000-000028930000}"/>
    <cellStyle name="20% - Accent1 4 2 5 6 6" xfId="37858" xr:uid="{00000000-0005-0000-0000-000029930000}"/>
    <cellStyle name="20% - Accent1 4 2 5 6 6 2" xfId="37859" xr:uid="{00000000-0005-0000-0000-00002A930000}"/>
    <cellStyle name="20% - Accent1 4 2 5 6 6 2 2" xfId="37860" xr:uid="{00000000-0005-0000-0000-00002B930000}"/>
    <cellStyle name="20% - Accent1 4 2 5 6 6 3" xfId="37861" xr:uid="{00000000-0005-0000-0000-00002C930000}"/>
    <cellStyle name="20% - Accent1 4 2 5 6 7" xfId="37862" xr:uid="{00000000-0005-0000-0000-00002D930000}"/>
    <cellStyle name="20% - Accent1 4 2 5 6 7 2" xfId="37863" xr:uid="{00000000-0005-0000-0000-00002E930000}"/>
    <cellStyle name="20% - Accent1 4 2 5 6 8" xfId="37864" xr:uid="{00000000-0005-0000-0000-00002F930000}"/>
    <cellStyle name="20% - Accent1 4 2 5 6 8 2" xfId="37865" xr:uid="{00000000-0005-0000-0000-000030930000}"/>
    <cellStyle name="20% - Accent1 4 2 5 6 9" xfId="37866" xr:uid="{00000000-0005-0000-0000-000031930000}"/>
    <cellStyle name="20% - Accent1 4 2 5 7" xfId="37867" xr:uid="{00000000-0005-0000-0000-000032930000}"/>
    <cellStyle name="20% - Accent1 4 2 5 7 2" xfId="37868" xr:uid="{00000000-0005-0000-0000-000033930000}"/>
    <cellStyle name="20% - Accent1 4 2 5 7 2 2" xfId="37869" xr:uid="{00000000-0005-0000-0000-000034930000}"/>
    <cellStyle name="20% - Accent1 4 2 5 7 2 2 2" xfId="37870" xr:uid="{00000000-0005-0000-0000-000035930000}"/>
    <cellStyle name="20% - Accent1 4 2 5 7 2 2 2 2" xfId="37871" xr:uid="{00000000-0005-0000-0000-000036930000}"/>
    <cellStyle name="20% - Accent1 4 2 5 7 2 2 3" xfId="37872" xr:uid="{00000000-0005-0000-0000-000037930000}"/>
    <cellStyle name="20% - Accent1 4 2 5 7 2 3" xfId="37873" xr:uid="{00000000-0005-0000-0000-000038930000}"/>
    <cellStyle name="20% - Accent1 4 2 5 7 2 3 2" xfId="37874" xr:uid="{00000000-0005-0000-0000-000039930000}"/>
    <cellStyle name="20% - Accent1 4 2 5 7 2 4" xfId="37875" xr:uid="{00000000-0005-0000-0000-00003A930000}"/>
    <cellStyle name="20% - Accent1 4 2 5 7 3" xfId="37876" xr:uid="{00000000-0005-0000-0000-00003B930000}"/>
    <cellStyle name="20% - Accent1 4 2 5 7 3 2" xfId="37877" xr:uid="{00000000-0005-0000-0000-00003C930000}"/>
    <cellStyle name="20% - Accent1 4 2 5 7 3 2 2" xfId="37878" xr:uid="{00000000-0005-0000-0000-00003D930000}"/>
    <cellStyle name="20% - Accent1 4 2 5 7 3 2 2 2" xfId="37879" xr:uid="{00000000-0005-0000-0000-00003E930000}"/>
    <cellStyle name="20% - Accent1 4 2 5 7 3 2 3" xfId="37880" xr:uid="{00000000-0005-0000-0000-00003F930000}"/>
    <cellStyle name="20% - Accent1 4 2 5 7 3 3" xfId="37881" xr:uid="{00000000-0005-0000-0000-000040930000}"/>
    <cellStyle name="20% - Accent1 4 2 5 7 3 3 2" xfId="37882" xr:uid="{00000000-0005-0000-0000-000041930000}"/>
    <cellStyle name="20% - Accent1 4 2 5 7 3 4" xfId="37883" xr:uid="{00000000-0005-0000-0000-000042930000}"/>
    <cellStyle name="20% - Accent1 4 2 5 7 4" xfId="37884" xr:uid="{00000000-0005-0000-0000-000043930000}"/>
    <cellStyle name="20% - Accent1 4 2 5 7 4 2" xfId="37885" xr:uid="{00000000-0005-0000-0000-000044930000}"/>
    <cellStyle name="20% - Accent1 4 2 5 7 4 2 2" xfId="37886" xr:uid="{00000000-0005-0000-0000-000045930000}"/>
    <cellStyle name="20% - Accent1 4 2 5 7 4 2 2 2" xfId="37887" xr:uid="{00000000-0005-0000-0000-000046930000}"/>
    <cellStyle name="20% - Accent1 4 2 5 7 4 2 3" xfId="37888" xr:uid="{00000000-0005-0000-0000-000047930000}"/>
    <cellStyle name="20% - Accent1 4 2 5 7 4 3" xfId="37889" xr:uid="{00000000-0005-0000-0000-000048930000}"/>
    <cellStyle name="20% - Accent1 4 2 5 7 4 3 2" xfId="37890" xr:uid="{00000000-0005-0000-0000-000049930000}"/>
    <cellStyle name="20% - Accent1 4 2 5 7 4 4" xfId="37891" xr:uid="{00000000-0005-0000-0000-00004A930000}"/>
    <cellStyle name="20% - Accent1 4 2 5 7 5" xfId="37892" xr:uid="{00000000-0005-0000-0000-00004B930000}"/>
    <cellStyle name="20% - Accent1 4 2 5 7 5 2" xfId="37893" xr:uid="{00000000-0005-0000-0000-00004C930000}"/>
    <cellStyle name="20% - Accent1 4 2 5 7 5 2 2" xfId="37894" xr:uid="{00000000-0005-0000-0000-00004D930000}"/>
    <cellStyle name="20% - Accent1 4 2 5 7 5 3" xfId="37895" xr:uid="{00000000-0005-0000-0000-00004E930000}"/>
    <cellStyle name="20% - Accent1 4 2 5 7 6" xfId="37896" xr:uid="{00000000-0005-0000-0000-00004F930000}"/>
    <cellStyle name="20% - Accent1 4 2 5 7 6 2" xfId="37897" xr:uid="{00000000-0005-0000-0000-000050930000}"/>
    <cellStyle name="20% - Accent1 4 2 5 7 6 2 2" xfId="37898" xr:uid="{00000000-0005-0000-0000-000051930000}"/>
    <cellStyle name="20% - Accent1 4 2 5 7 6 3" xfId="37899" xr:uid="{00000000-0005-0000-0000-000052930000}"/>
    <cellStyle name="20% - Accent1 4 2 5 7 7" xfId="37900" xr:uid="{00000000-0005-0000-0000-000053930000}"/>
    <cellStyle name="20% - Accent1 4 2 5 7 7 2" xfId="37901" xr:uid="{00000000-0005-0000-0000-000054930000}"/>
    <cellStyle name="20% - Accent1 4 2 5 7 8" xfId="37902" xr:uid="{00000000-0005-0000-0000-000055930000}"/>
    <cellStyle name="20% - Accent1 4 2 5 7 8 2" xfId="37903" xr:uid="{00000000-0005-0000-0000-000056930000}"/>
    <cellStyle name="20% - Accent1 4 2 5 7 9" xfId="37904" xr:uid="{00000000-0005-0000-0000-000057930000}"/>
    <cellStyle name="20% - Accent1 4 2 5 8" xfId="37905" xr:uid="{00000000-0005-0000-0000-000058930000}"/>
    <cellStyle name="20% - Accent1 4 2 5 8 2" xfId="37906" xr:uid="{00000000-0005-0000-0000-000059930000}"/>
    <cellStyle name="20% - Accent1 4 2 5 8 2 2" xfId="37907" xr:uid="{00000000-0005-0000-0000-00005A930000}"/>
    <cellStyle name="20% - Accent1 4 2 5 8 2 2 2" xfId="37908" xr:uid="{00000000-0005-0000-0000-00005B930000}"/>
    <cellStyle name="20% - Accent1 4 2 5 8 2 3" xfId="37909" xr:uid="{00000000-0005-0000-0000-00005C930000}"/>
    <cellStyle name="20% - Accent1 4 2 5 8 3" xfId="37910" xr:uid="{00000000-0005-0000-0000-00005D930000}"/>
    <cellStyle name="20% - Accent1 4 2 5 8 3 2" xfId="37911" xr:uid="{00000000-0005-0000-0000-00005E930000}"/>
    <cellStyle name="20% - Accent1 4 2 5 8 4" xfId="37912" xr:uid="{00000000-0005-0000-0000-00005F930000}"/>
    <cellStyle name="20% - Accent1 4 2 5 9" xfId="37913" xr:uid="{00000000-0005-0000-0000-000060930000}"/>
    <cellStyle name="20% - Accent1 4 2 5 9 2" xfId="37914" xr:uid="{00000000-0005-0000-0000-000061930000}"/>
    <cellStyle name="20% - Accent1 4 2 5 9 2 2" xfId="37915" xr:uid="{00000000-0005-0000-0000-000062930000}"/>
    <cellStyle name="20% - Accent1 4 2 5 9 2 2 2" xfId="37916" xr:uid="{00000000-0005-0000-0000-000063930000}"/>
    <cellStyle name="20% - Accent1 4 2 5 9 2 3" xfId="37917" xr:uid="{00000000-0005-0000-0000-000064930000}"/>
    <cellStyle name="20% - Accent1 4 2 5 9 3" xfId="37918" xr:uid="{00000000-0005-0000-0000-000065930000}"/>
    <cellStyle name="20% - Accent1 4 2 5 9 3 2" xfId="37919" xr:uid="{00000000-0005-0000-0000-000066930000}"/>
    <cellStyle name="20% - Accent1 4 2 5 9 4" xfId="37920" xr:uid="{00000000-0005-0000-0000-000067930000}"/>
    <cellStyle name="20% - Accent1 4 2 6" xfId="37921" xr:uid="{00000000-0005-0000-0000-000068930000}"/>
    <cellStyle name="20% - Accent1 4 2 6 10" xfId="37922" xr:uid="{00000000-0005-0000-0000-000069930000}"/>
    <cellStyle name="20% - Accent1 4 2 6 10 2" xfId="37923" xr:uid="{00000000-0005-0000-0000-00006A930000}"/>
    <cellStyle name="20% - Accent1 4 2 6 10 2 2" xfId="37924" xr:uid="{00000000-0005-0000-0000-00006B930000}"/>
    <cellStyle name="20% - Accent1 4 2 6 10 3" xfId="37925" xr:uid="{00000000-0005-0000-0000-00006C930000}"/>
    <cellStyle name="20% - Accent1 4 2 6 11" xfId="37926" xr:uid="{00000000-0005-0000-0000-00006D930000}"/>
    <cellStyle name="20% - Accent1 4 2 6 11 2" xfId="37927" xr:uid="{00000000-0005-0000-0000-00006E930000}"/>
    <cellStyle name="20% - Accent1 4 2 6 11 2 2" xfId="37928" xr:uid="{00000000-0005-0000-0000-00006F930000}"/>
    <cellStyle name="20% - Accent1 4 2 6 11 3" xfId="37929" xr:uid="{00000000-0005-0000-0000-000070930000}"/>
    <cellStyle name="20% - Accent1 4 2 6 12" xfId="37930" xr:uid="{00000000-0005-0000-0000-000071930000}"/>
    <cellStyle name="20% - Accent1 4 2 6 12 2" xfId="37931" xr:uid="{00000000-0005-0000-0000-000072930000}"/>
    <cellStyle name="20% - Accent1 4 2 6 13" xfId="37932" xr:uid="{00000000-0005-0000-0000-000073930000}"/>
    <cellStyle name="20% - Accent1 4 2 6 13 2" xfId="37933" xr:uid="{00000000-0005-0000-0000-000074930000}"/>
    <cellStyle name="20% - Accent1 4 2 6 14" xfId="37934" xr:uid="{00000000-0005-0000-0000-000075930000}"/>
    <cellStyle name="20% - Accent1 4 2 6 2" xfId="37935" xr:uid="{00000000-0005-0000-0000-000076930000}"/>
    <cellStyle name="20% - Accent1 4 2 6 2 10" xfId="37936" xr:uid="{00000000-0005-0000-0000-000077930000}"/>
    <cellStyle name="20% - Accent1 4 2 6 2 10 2" xfId="37937" xr:uid="{00000000-0005-0000-0000-000078930000}"/>
    <cellStyle name="20% - Accent1 4 2 6 2 11" xfId="37938" xr:uid="{00000000-0005-0000-0000-000079930000}"/>
    <cellStyle name="20% - Accent1 4 2 6 2 2" xfId="37939" xr:uid="{00000000-0005-0000-0000-00007A930000}"/>
    <cellStyle name="20% - Accent1 4 2 6 2 2 2" xfId="37940" xr:uid="{00000000-0005-0000-0000-00007B930000}"/>
    <cellStyle name="20% - Accent1 4 2 6 2 2 2 2" xfId="37941" xr:uid="{00000000-0005-0000-0000-00007C930000}"/>
    <cellStyle name="20% - Accent1 4 2 6 2 2 2 2 2" xfId="37942" xr:uid="{00000000-0005-0000-0000-00007D930000}"/>
    <cellStyle name="20% - Accent1 4 2 6 2 2 2 2 2 2" xfId="37943" xr:uid="{00000000-0005-0000-0000-00007E930000}"/>
    <cellStyle name="20% - Accent1 4 2 6 2 2 2 2 3" xfId="37944" xr:uid="{00000000-0005-0000-0000-00007F930000}"/>
    <cellStyle name="20% - Accent1 4 2 6 2 2 2 3" xfId="37945" xr:uid="{00000000-0005-0000-0000-000080930000}"/>
    <cellStyle name="20% - Accent1 4 2 6 2 2 2 3 2" xfId="37946" xr:uid="{00000000-0005-0000-0000-000081930000}"/>
    <cellStyle name="20% - Accent1 4 2 6 2 2 2 4" xfId="37947" xr:uid="{00000000-0005-0000-0000-000082930000}"/>
    <cellStyle name="20% - Accent1 4 2 6 2 2 3" xfId="37948" xr:uid="{00000000-0005-0000-0000-000083930000}"/>
    <cellStyle name="20% - Accent1 4 2 6 2 2 3 2" xfId="37949" xr:uid="{00000000-0005-0000-0000-000084930000}"/>
    <cellStyle name="20% - Accent1 4 2 6 2 2 3 2 2" xfId="37950" xr:uid="{00000000-0005-0000-0000-000085930000}"/>
    <cellStyle name="20% - Accent1 4 2 6 2 2 3 2 2 2" xfId="37951" xr:uid="{00000000-0005-0000-0000-000086930000}"/>
    <cellStyle name="20% - Accent1 4 2 6 2 2 3 2 3" xfId="37952" xr:uid="{00000000-0005-0000-0000-000087930000}"/>
    <cellStyle name="20% - Accent1 4 2 6 2 2 3 3" xfId="37953" xr:uid="{00000000-0005-0000-0000-000088930000}"/>
    <cellStyle name="20% - Accent1 4 2 6 2 2 3 3 2" xfId="37954" xr:uid="{00000000-0005-0000-0000-000089930000}"/>
    <cellStyle name="20% - Accent1 4 2 6 2 2 3 4" xfId="37955" xr:uid="{00000000-0005-0000-0000-00008A930000}"/>
    <cellStyle name="20% - Accent1 4 2 6 2 2 4" xfId="37956" xr:uid="{00000000-0005-0000-0000-00008B930000}"/>
    <cellStyle name="20% - Accent1 4 2 6 2 2 4 2" xfId="37957" xr:uid="{00000000-0005-0000-0000-00008C930000}"/>
    <cellStyle name="20% - Accent1 4 2 6 2 2 4 2 2" xfId="37958" xr:uid="{00000000-0005-0000-0000-00008D930000}"/>
    <cellStyle name="20% - Accent1 4 2 6 2 2 4 2 2 2" xfId="37959" xr:uid="{00000000-0005-0000-0000-00008E930000}"/>
    <cellStyle name="20% - Accent1 4 2 6 2 2 4 2 3" xfId="37960" xr:uid="{00000000-0005-0000-0000-00008F930000}"/>
    <cellStyle name="20% - Accent1 4 2 6 2 2 4 3" xfId="37961" xr:uid="{00000000-0005-0000-0000-000090930000}"/>
    <cellStyle name="20% - Accent1 4 2 6 2 2 4 3 2" xfId="37962" xr:uid="{00000000-0005-0000-0000-000091930000}"/>
    <cellStyle name="20% - Accent1 4 2 6 2 2 4 4" xfId="37963" xr:uid="{00000000-0005-0000-0000-000092930000}"/>
    <cellStyle name="20% - Accent1 4 2 6 2 2 5" xfId="37964" xr:uid="{00000000-0005-0000-0000-000093930000}"/>
    <cellStyle name="20% - Accent1 4 2 6 2 2 5 2" xfId="37965" xr:uid="{00000000-0005-0000-0000-000094930000}"/>
    <cellStyle name="20% - Accent1 4 2 6 2 2 5 2 2" xfId="37966" xr:uid="{00000000-0005-0000-0000-000095930000}"/>
    <cellStyle name="20% - Accent1 4 2 6 2 2 5 3" xfId="37967" xr:uid="{00000000-0005-0000-0000-000096930000}"/>
    <cellStyle name="20% - Accent1 4 2 6 2 2 6" xfId="37968" xr:uid="{00000000-0005-0000-0000-000097930000}"/>
    <cellStyle name="20% - Accent1 4 2 6 2 2 6 2" xfId="37969" xr:uid="{00000000-0005-0000-0000-000098930000}"/>
    <cellStyle name="20% - Accent1 4 2 6 2 2 6 2 2" xfId="37970" xr:uid="{00000000-0005-0000-0000-000099930000}"/>
    <cellStyle name="20% - Accent1 4 2 6 2 2 6 3" xfId="37971" xr:uid="{00000000-0005-0000-0000-00009A930000}"/>
    <cellStyle name="20% - Accent1 4 2 6 2 2 7" xfId="37972" xr:uid="{00000000-0005-0000-0000-00009B930000}"/>
    <cellStyle name="20% - Accent1 4 2 6 2 2 7 2" xfId="37973" xr:uid="{00000000-0005-0000-0000-00009C930000}"/>
    <cellStyle name="20% - Accent1 4 2 6 2 2 8" xfId="37974" xr:uid="{00000000-0005-0000-0000-00009D930000}"/>
    <cellStyle name="20% - Accent1 4 2 6 2 2 8 2" xfId="37975" xr:uid="{00000000-0005-0000-0000-00009E930000}"/>
    <cellStyle name="20% - Accent1 4 2 6 2 2 9" xfId="37976" xr:uid="{00000000-0005-0000-0000-00009F930000}"/>
    <cellStyle name="20% - Accent1 4 2 6 2 3" xfId="37977" xr:uid="{00000000-0005-0000-0000-0000A0930000}"/>
    <cellStyle name="20% - Accent1 4 2 6 2 3 2" xfId="37978" xr:uid="{00000000-0005-0000-0000-0000A1930000}"/>
    <cellStyle name="20% - Accent1 4 2 6 2 3 2 2" xfId="37979" xr:uid="{00000000-0005-0000-0000-0000A2930000}"/>
    <cellStyle name="20% - Accent1 4 2 6 2 3 2 2 2" xfId="37980" xr:uid="{00000000-0005-0000-0000-0000A3930000}"/>
    <cellStyle name="20% - Accent1 4 2 6 2 3 2 2 2 2" xfId="37981" xr:uid="{00000000-0005-0000-0000-0000A4930000}"/>
    <cellStyle name="20% - Accent1 4 2 6 2 3 2 2 3" xfId="37982" xr:uid="{00000000-0005-0000-0000-0000A5930000}"/>
    <cellStyle name="20% - Accent1 4 2 6 2 3 2 3" xfId="37983" xr:uid="{00000000-0005-0000-0000-0000A6930000}"/>
    <cellStyle name="20% - Accent1 4 2 6 2 3 2 3 2" xfId="37984" xr:uid="{00000000-0005-0000-0000-0000A7930000}"/>
    <cellStyle name="20% - Accent1 4 2 6 2 3 2 4" xfId="37985" xr:uid="{00000000-0005-0000-0000-0000A8930000}"/>
    <cellStyle name="20% - Accent1 4 2 6 2 3 3" xfId="37986" xr:uid="{00000000-0005-0000-0000-0000A9930000}"/>
    <cellStyle name="20% - Accent1 4 2 6 2 3 3 2" xfId="37987" xr:uid="{00000000-0005-0000-0000-0000AA930000}"/>
    <cellStyle name="20% - Accent1 4 2 6 2 3 3 2 2" xfId="37988" xr:uid="{00000000-0005-0000-0000-0000AB930000}"/>
    <cellStyle name="20% - Accent1 4 2 6 2 3 3 2 2 2" xfId="37989" xr:uid="{00000000-0005-0000-0000-0000AC930000}"/>
    <cellStyle name="20% - Accent1 4 2 6 2 3 3 2 3" xfId="37990" xr:uid="{00000000-0005-0000-0000-0000AD930000}"/>
    <cellStyle name="20% - Accent1 4 2 6 2 3 3 3" xfId="37991" xr:uid="{00000000-0005-0000-0000-0000AE930000}"/>
    <cellStyle name="20% - Accent1 4 2 6 2 3 3 3 2" xfId="37992" xr:uid="{00000000-0005-0000-0000-0000AF930000}"/>
    <cellStyle name="20% - Accent1 4 2 6 2 3 3 4" xfId="37993" xr:uid="{00000000-0005-0000-0000-0000B0930000}"/>
    <cellStyle name="20% - Accent1 4 2 6 2 3 4" xfId="37994" xr:uid="{00000000-0005-0000-0000-0000B1930000}"/>
    <cellStyle name="20% - Accent1 4 2 6 2 3 4 2" xfId="37995" xr:uid="{00000000-0005-0000-0000-0000B2930000}"/>
    <cellStyle name="20% - Accent1 4 2 6 2 3 4 2 2" xfId="37996" xr:uid="{00000000-0005-0000-0000-0000B3930000}"/>
    <cellStyle name="20% - Accent1 4 2 6 2 3 4 2 2 2" xfId="37997" xr:uid="{00000000-0005-0000-0000-0000B4930000}"/>
    <cellStyle name="20% - Accent1 4 2 6 2 3 4 2 3" xfId="37998" xr:uid="{00000000-0005-0000-0000-0000B5930000}"/>
    <cellStyle name="20% - Accent1 4 2 6 2 3 4 3" xfId="37999" xr:uid="{00000000-0005-0000-0000-0000B6930000}"/>
    <cellStyle name="20% - Accent1 4 2 6 2 3 4 3 2" xfId="38000" xr:uid="{00000000-0005-0000-0000-0000B7930000}"/>
    <cellStyle name="20% - Accent1 4 2 6 2 3 4 4" xfId="38001" xr:uid="{00000000-0005-0000-0000-0000B8930000}"/>
    <cellStyle name="20% - Accent1 4 2 6 2 3 5" xfId="38002" xr:uid="{00000000-0005-0000-0000-0000B9930000}"/>
    <cellStyle name="20% - Accent1 4 2 6 2 3 5 2" xfId="38003" xr:uid="{00000000-0005-0000-0000-0000BA930000}"/>
    <cellStyle name="20% - Accent1 4 2 6 2 3 5 2 2" xfId="38004" xr:uid="{00000000-0005-0000-0000-0000BB930000}"/>
    <cellStyle name="20% - Accent1 4 2 6 2 3 5 3" xfId="38005" xr:uid="{00000000-0005-0000-0000-0000BC930000}"/>
    <cellStyle name="20% - Accent1 4 2 6 2 3 6" xfId="38006" xr:uid="{00000000-0005-0000-0000-0000BD930000}"/>
    <cellStyle name="20% - Accent1 4 2 6 2 3 6 2" xfId="38007" xr:uid="{00000000-0005-0000-0000-0000BE930000}"/>
    <cellStyle name="20% - Accent1 4 2 6 2 3 6 2 2" xfId="38008" xr:uid="{00000000-0005-0000-0000-0000BF930000}"/>
    <cellStyle name="20% - Accent1 4 2 6 2 3 6 3" xfId="38009" xr:uid="{00000000-0005-0000-0000-0000C0930000}"/>
    <cellStyle name="20% - Accent1 4 2 6 2 3 7" xfId="38010" xr:uid="{00000000-0005-0000-0000-0000C1930000}"/>
    <cellStyle name="20% - Accent1 4 2 6 2 3 7 2" xfId="38011" xr:uid="{00000000-0005-0000-0000-0000C2930000}"/>
    <cellStyle name="20% - Accent1 4 2 6 2 3 8" xfId="38012" xr:uid="{00000000-0005-0000-0000-0000C3930000}"/>
    <cellStyle name="20% - Accent1 4 2 6 2 3 8 2" xfId="38013" xr:uid="{00000000-0005-0000-0000-0000C4930000}"/>
    <cellStyle name="20% - Accent1 4 2 6 2 3 9" xfId="38014" xr:uid="{00000000-0005-0000-0000-0000C5930000}"/>
    <cellStyle name="20% - Accent1 4 2 6 2 4" xfId="38015" xr:uid="{00000000-0005-0000-0000-0000C6930000}"/>
    <cellStyle name="20% - Accent1 4 2 6 2 4 2" xfId="38016" xr:uid="{00000000-0005-0000-0000-0000C7930000}"/>
    <cellStyle name="20% - Accent1 4 2 6 2 4 2 2" xfId="38017" xr:uid="{00000000-0005-0000-0000-0000C8930000}"/>
    <cellStyle name="20% - Accent1 4 2 6 2 4 2 2 2" xfId="38018" xr:uid="{00000000-0005-0000-0000-0000C9930000}"/>
    <cellStyle name="20% - Accent1 4 2 6 2 4 2 3" xfId="38019" xr:uid="{00000000-0005-0000-0000-0000CA930000}"/>
    <cellStyle name="20% - Accent1 4 2 6 2 4 3" xfId="38020" xr:uid="{00000000-0005-0000-0000-0000CB930000}"/>
    <cellStyle name="20% - Accent1 4 2 6 2 4 3 2" xfId="38021" xr:uid="{00000000-0005-0000-0000-0000CC930000}"/>
    <cellStyle name="20% - Accent1 4 2 6 2 4 4" xfId="38022" xr:uid="{00000000-0005-0000-0000-0000CD930000}"/>
    <cellStyle name="20% - Accent1 4 2 6 2 5" xfId="38023" xr:uid="{00000000-0005-0000-0000-0000CE930000}"/>
    <cellStyle name="20% - Accent1 4 2 6 2 5 2" xfId="38024" xr:uid="{00000000-0005-0000-0000-0000CF930000}"/>
    <cellStyle name="20% - Accent1 4 2 6 2 5 2 2" xfId="38025" xr:uid="{00000000-0005-0000-0000-0000D0930000}"/>
    <cellStyle name="20% - Accent1 4 2 6 2 5 2 2 2" xfId="38026" xr:uid="{00000000-0005-0000-0000-0000D1930000}"/>
    <cellStyle name="20% - Accent1 4 2 6 2 5 2 3" xfId="38027" xr:uid="{00000000-0005-0000-0000-0000D2930000}"/>
    <cellStyle name="20% - Accent1 4 2 6 2 5 3" xfId="38028" xr:uid="{00000000-0005-0000-0000-0000D3930000}"/>
    <cellStyle name="20% - Accent1 4 2 6 2 5 3 2" xfId="38029" xr:uid="{00000000-0005-0000-0000-0000D4930000}"/>
    <cellStyle name="20% - Accent1 4 2 6 2 5 4" xfId="38030" xr:uid="{00000000-0005-0000-0000-0000D5930000}"/>
    <cellStyle name="20% - Accent1 4 2 6 2 6" xfId="38031" xr:uid="{00000000-0005-0000-0000-0000D6930000}"/>
    <cellStyle name="20% - Accent1 4 2 6 2 6 2" xfId="38032" xr:uid="{00000000-0005-0000-0000-0000D7930000}"/>
    <cellStyle name="20% - Accent1 4 2 6 2 6 2 2" xfId="38033" xr:uid="{00000000-0005-0000-0000-0000D8930000}"/>
    <cellStyle name="20% - Accent1 4 2 6 2 6 2 2 2" xfId="38034" xr:uid="{00000000-0005-0000-0000-0000D9930000}"/>
    <cellStyle name="20% - Accent1 4 2 6 2 6 2 3" xfId="38035" xr:uid="{00000000-0005-0000-0000-0000DA930000}"/>
    <cellStyle name="20% - Accent1 4 2 6 2 6 3" xfId="38036" xr:uid="{00000000-0005-0000-0000-0000DB930000}"/>
    <cellStyle name="20% - Accent1 4 2 6 2 6 3 2" xfId="38037" xr:uid="{00000000-0005-0000-0000-0000DC930000}"/>
    <cellStyle name="20% - Accent1 4 2 6 2 6 4" xfId="38038" xr:uid="{00000000-0005-0000-0000-0000DD930000}"/>
    <cellStyle name="20% - Accent1 4 2 6 2 7" xfId="38039" xr:uid="{00000000-0005-0000-0000-0000DE930000}"/>
    <cellStyle name="20% - Accent1 4 2 6 2 7 2" xfId="38040" xr:uid="{00000000-0005-0000-0000-0000DF930000}"/>
    <cellStyle name="20% - Accent1 4 2 6 2 7 2 2" xfId="38041" xr:uid="{00000000-0005-0000-0000-0000E0930000}"/>
    <cellStyle name="20% - Accent1 4 2 6 2 7 3" xfId="38042" xr:uid="{00000000-0005-0000-0000-0000E1930000}"/>
    <cellStyle name="20% - Accent1 4 2 6 2 8" xfId="38043" xr:uid="{00000000-0005-0000-0000-0000E2930000}"/>
    <cellStyle name="20% - Accent1 4 2 6 2 8 2" xfId="38044" xr:uid="{00000000-0005-0000-0000-0000E3930000}"/>
    <cellStyle name="20% - Accent1 4 2 6 2 8 2 2" xfId="38045" xr:uid="{00000000-0005-0000-0000-0000E4930000}"/>
    <cellStyle name="20% - Accent1 4 2 6 2 8 3" xfId="38046" xr:uid="{00000000-0005-0000-0000-0000E5930000}"/>
    <cellStyle name="20% - Accent1 4 2 6 2 9" xfId="38047" xr:uid="{00000000-0005-0000-0000-0000E6930000}"/>
    <cellStyle name="20% - Accent1 4 2 6 2 9 2" xfId="38048" xr:uid="{00000000-0005-0000-0000-0000E7930000}"/>
    <cellStyle name="20% - Accent1 4 2 6 3" xfId="38049" xr:uid="{00000000-0005-0000-0000-0000E8930000}"/>
    <cellStyle name="20% - Accent1 4 2 6 3 10" xfId="38050" xr:uid="{00000000-0005-0000-0000-0000E9930000}"/>
    <cellStyle name="20% - Accent1 4 2 6 3 10 2" xfId="38051" xr:uid="{00000000-0005-0000-0000-0000EA930000}"/>
    <cellStyle name="20% - Accent1 4 2 6 3 11" xfId="38052" xr:uid="{00000000-0005-0000-0000-0000EB930000}"/>
    <cellStyle name="20% - Accent1 4 2 6 3 2" xfId="38053" xr:uid="{00000000-0005-0000-0000-0000EC930000}"/>
    <cellStyle name="20% - Accent1 4 2 6 3 2 2" xfId="38054" xr:uid="{00000000-0005-0000-0000-0000ED930000}"/>
    <cellStyle name="20% - Accent1 4 2 6 3 2 2 2" xfId="38055" xr:uid="{00000000-0005-0000-0000-0000EE930000}"/>
    <cellStyle name="20% - Accent1 4 2 6 3 2 2 2 2" xfId="38056" xr:uid="{00000000-0005-0000-0000-0000EF930000}"/>
    <cellStyle name="20% - Accent1 4 2 6 3 2 2 2 2 2" xfId="38057" xr:uid="{00000000-0005-0000-0000-0000F0930000}"/>
    <cellStyle name="20% - Accent1 4 2 6 3 2 2 2 3" xfId="38058" xr:uid="{00000000-0005-0000-0000-0000F1930000}"/>
    <cellStyle name="20% - Accent1 4 2 6 3 2 2 3" xfId="38059" xr:uid="{00000000-0005-0000-0000-0000F2930000}"/>
    <cellStyle name="20% - Accent1 4 2 6 3 2 2 3 2" xfId="38060" xr:uid="{00000000-0005-0000-0000-0000F3930000}"/>
    <cellStyle name="20% - Accent1 4 2 6 3 2 2 4" xfId="38061" xr:uid="{00000000-0005-0000-0000-0000F4930000}"/>
    <cellStyle name="20% - Accent1 4 2 6 3 2 3" xfId="38062" xr:uid="{00000000-0005-0000-0000-0000F5930000}"/>
    <cellStyle name="20% - Accent1 4 2 6 3 2 3 2" xfId="38063" xr:uid="{00000000-0005-0000-0000-0000F6930000}"/>
    <cellStyle name="20% - Accent1 4 2 6 3 2 3 2 2" xfId="38064" xr:uid="{00000000-0005-0000-0000-0000F7930000}"/>
    <cellStyle name="20% - Accent1 4 2 6 3 2 3 2 2 2" xfId="38065" xr:uid="{00000000-0005-0000-0000-0000F8930000}"/>
    <cellStyle name="20% - Accent1 4 2 6 3 2 3 2 3" xfId="38066" xr:uid="{00000000-0005-0000-0000-0000F9930000}"/>
    <cellStyle name="20% - Accent1 4 2 6 3 2 3 3" xfId="38067" xr:uid="{00000000-0005-0000-0000-0000FA930000}"/>
    <cellStyle name="20% - Accent1 4 2 6 3 2 3 3 2" xfId="38068" xr:uid="{00000000-0005-0000-0000-0000FB930000}"/>
    <cellStyle name="20% - Accent1 4 2 6 3 2 3 4" xfId="38069" xr:uid="{00000000-0005-0000-0000-0000FC930000}"/>
    <cellStyle name="20% - Accent1 4 2 6 3 2 4" xfId="38070" xr:uid="{00000000-0005-0000-0000-0000FD930000}"/>
    <cellStyle name="20% - Accent1 4 2 6 3 2 4 2" xfId="38071" xr:uid="{00000000-0005-0000-0000-0000FE930000}"/>
    <cellStyle name="20% - Accent1 4 2 6 3 2 4 2 2" xfId="38072" xr:uid="{00000000-0005-0000-0000-0000FF930000}"/>
    <cellStyle name="20% - Accent1 4 2 6 3 2 4 2 2 2" xfId="38073" xr:uid="{00000000-0005-0000-0000-000000940000}"/>
    <cellStyle name="20% - Accent1 4 2 6 3 2 4 2 3" xfId="38074" xr:uid="{00000000-0005-0000-0000-000001940000}"/>
    <cellStyle name="20% - Accent1 4 2 6 3 2 4 3" xfId="38075" xr:uid="{00000000-0005-0000-0000-000002940000}"/>
    <cellStyle name="20% - Accent1 4 2 6 3 2 4 3 2" xfId="38076" xr:uid="{00000000-0005-0000-0000-000003940000}"/>
    <cellStyle name="20% - Accent1 4 2 6 3 2 4 4" xfId="38077" xr:uid="{00000000-0005-0000-0000-000004940000}"/>
    <cellStyle name="20% - Accent1 4 2 6 3 2 5" xfId="38078" xr:uid="{00000000-0005-0000-0000-000005940000}"/>
    <cellStyle name="20% - Accent1 4 2 6 3 2 5 2" xfId="38079" xr:uid="{00000000-0005-0000-0000-000006940000}"/>
    <cellStyle name="20% - Accent1 4 2 6 3 2 5 2 2" xfId="38080" xr:uid="{00000000-0005-0000-0000-000007940000}"/>
    <cellStyle name="20% - Accent1 4 2 6 3 2 5 3" xfId="38081" xr:uid="{00000000-0005-0000-0000-000008940000}"/>
    <cellStyle name="20% - Accent1 4 2 6 3 2 6" xfId="38082" xr:uid="{00000000-0005-0000-0000-000009940000}"/>
    <cellStyle name="20% - Accent1 4 2 6 3 2 6 2" xfId="38083" xr:uid="{00000000-0005-0000-0000-00000A940000}"/>
    <cellStyle name="20% - Accent1 4 2 6 3 2 6 2 2" xfId="38084" xr:uid="{00000000-0005-0000-0000-00000B940000}"/>
    <cellStyle name="20% - Accent1 4 2 6 3 2 6 3" xfId="38085" xr:uid="{00000000-0005-0000-0000-00000C940000}"/>
    <cellStyle name="20% - Accent1 4 2 6 3 2 7" xfId="38086" xr:uid="{00000000-0005-0000-0000-00000D940000}"/>
    <cellStyle name="20% - Accent1 4 2 6 3 2 7 2" xfId="38087" xr:uid="{00000000-0005-0000-0000-00000E940000}"/>
    <cellStyle name="20% - Accent1 4 2 6 3 2 8" xfId="38088" xr:uid="{00000000-0005-0000-0000-00000F940000}"/>
    <cellStyle name="20% - Accent1 4 2 6 3 2 8 2" xfId="38089" xr:uid="{00000000-0005-0000-0000-000010940000}"/>
    <cellStyle name="20% - Accent1 4 2 6 3 2 9" xfId="38090" xr:uid="{00000000-0005-0000-0000-000011940000}"/>
    <cellStyle name="20% - Accent1 4 2 6 3 3" xfId="38091" xr:uid="{00000000-0005-0000-0000-000012940000}"/>
    <cellStyle name="20% - Accent1 4 2 6 3 3 2" xfId="38092" xr:uid="{00000000-0005-0000-0000-000013940000}"/>
    <cellStyle name="20% - Accent1 4 2 6 3 3 2 2" xfId="38093" xr:uid="{00000000-0005-0000-0000-000014940000}"/>
    <cellStyle name="20% - Accent1 4 2 6 3 3 2 2 2" xfId="38094" xr:uid="{00000000-0005-0000-0000-000015940000}"/>
    <cellStyle name="20% - Accent1 4 2 6 3 3 2 2 2 2" xfId="38095" xr:uid="{00000000-0005-0000-0000-000016940000}"/>
    <cellStyle name="20% - Accent1 4 2 6 3 3 2 2 3" xfId="38096" xr:uid="{00000000-0005-0000-0000-000017940000}"/>
    <cellStyle name="20% - Accent1 4 2 6 3 3 2 3" xfId="38097" xr:uid="{00000000-0005-0000-0000-000018940000}"/>
    <cellStyle name="20% - Accent1 4 2 6 3 3 2 3 2" xfId="38098" xr:uid="{00000000-0005-0000-0000-000019940000}"/>
    <cellStyle name="20% - Accent1 4 2 6 3 3 2 4" xfId="38099" xr:uid="{00000000-0005-0000-0000-00001A940000}"/>
    <cellStyle name="20% - Accent1 4 2 6 3 3 3" xfId="38100" xr:uid="{00000000-0005-0000-0000-00001B940000}"/>
    <cellStyle name="20% - Accent1 4 2 6 3 3 3 2" xfId="38101" xr:uid="{00000000-0005-0000-0000-00001C940000}"/>
    <cellStyle name="20% - Accent1 4 2 6 3 3 3 2 2" xfId="38102" xr:uid="{00000000-0005-0000-0000-00001D940000}"/>
    <cellStyle name="20% - Accent1 4 2 6 3 3 3 2 2 2" xfId="38103" xr:uid="{00000000-0005-0000-0000-00001E940000}"/>
    <cellStyle name="20% - Accent1 4 2 6 3 3 3 2 3" xfId="38104" xr:uid="{00000000-0005-0000-0000-00001F940000}"/>
    <cellStyle name="20% - Accent1 4 2 6 3 3 3 3" xfId="38105" xr:uid="{00000000-0005-0000-0000-000020940000}"/>
    <cellStyle name="20% - Accent1 4 2 6 3 3 3 3 2" xfId="38106" xr:uid="{00000000-0005-0000-0000-000021940000}"/>
    <cellStyle name="20% - Accent1 4 2 6 3 3 3 4" xfId="38107" xr:uid="{00000000-0005-0000-0000-000022940000}"/>
    <cellStyle name="20% - Accent1 4 2 6 3 3 4" xfId="38108" xr:uid="{00000000-0005-0000-0000-000023940000}"/>
    <cellStyle name="20% - Accent1 4 2 6 3 3 4 2" xfId="38109" xr:uid="{00000000-0005-0000-0000-000024940000}"/>
    <cellStyle name="20% - Accent1 4 2 6 3 3 4 2 2" xfId="38110" xr:uid="{00000000-0005-0000-0000-000025940000}"/>
    <cellStyle name="20% - Accent1 4 2 6 3 3 4 2 2 2" xfId="38111" xr:uid="{00000000-0005-0000-0000-000026940000}"/>
    <cellStyle name="20% - Accent1 4 2 6 3 3 4 2 3" xfId="38112" xr:uid="{00000000-0005-0000-0000-000027940000}"/>
    <cellStyle name="20% - Accent1 4 2 6 3 3 4 3" xfId="38113" xr:uid="{00000000-0005-0000-0000-000028940000}"/>
    <cellStyle name="20% - Accent1 4 2 6 3 3 4 3 2" xfId="38114" xr:uid="{00000000-0005-0000-0000-000029940000}"/>
    <cellStyle name="20% - Accent1 4 2 6 3 3 4 4" xfId="38115" xr:uid="{00000000-0005-0000-0000-00002A940000}"/>
    <cellStyle name="20% - Accent1 4 2 6 3 3 5" xfId="38116" xr:uid="{00000000-0005-0000-0000-00002B940000}"/>
    <cellStyle name="20% - Accent1 4 2 6 3 3 5 2" xfId="38117" xr:uid="{00000000-0005-0000-0000-00002C940000}"/>
    <cellStyle name="20% - Accent1 4 2 6 3 3 5 2 2" xfId="38118" xr:uid="{00000000-0005-0000-0000-00002D940000}"/>
    <cellStyle name="20% - Accent1 4 2 6 3 3 5 3" xfId="38119" xr:uid="{00000000-0005-0000-0000-00002E940000}"/>
    <cellStyle name="20% - Accent1 4 2 6 3 3 6" xfId="38120" xr:uid="{00000000-0005-0000-0000-00002F940000}"/>
    <cellStyle name="20% - Accent1 4 2 6 3 3 6 2" xfId="38121" xr:uid="{00000000-0005-0000-0000-000030940000}"/>
    <cellStyle name="20% - Accent1 4 2 6 3 3 6 2 2" xfId="38122" xr:uid="{00000000-0005-0000-0000-000031940000}"/>
    <cellStyle name="20% - Accent1 4 2 6 3 3 6 3" xfId="38123" xr:uid="{00000000-0005-0000-0000-000032940000}"/>
    <cellStyle name="20% - Accent1 4 2 6 3 3 7" xfId="38124" xr:uid="{00000000-0005-0000-0000-000033940000}"/>
    <cellStyle name="20% - Accent1 4 2 6 3 3 7 2" xfId="38125" xr:uid="{00000000-0005-0000-0000-000034940000}"/>
    <cellStyle name="20% - Accent1 4 2 6 3 3 8" xfId="38126" xr:uid="{00000000-0005-0000-0000-000035940000}"/>
    <cellStyle name="20% - Accent1 4 2 6 3 3 8 2" xfId="38127" xr:uid="{00000000-0005-0000-0000-000036940000}"/>
    <cellStyle name="20% - Accent1 4 2 6 3 3 9" xfId="38128" xr:uid="{00000000-0005-0000-0000-000037940000}"/>
    <cellStyle name="20% - Accent1 4 2 6 3 4" xfId="38129" xr:uid="{00000000-0005-0000-0000-000038940000}"/>
    <cellStyle name="20% - Accent1 4 2 6 3 4 2" xfId="38130" xr:uid="{00000000-0005-0000-0000-000039940000}"/>
    <cellStyle name="20% - Accent1 4 2 6 3 4 2 2" xfId="38131" xr:uid="{00000000-0005-0000-0000-00003A940000}"/>
    <cellStyle name="20% - Accent1 4 2 6 3 4 2 2 2" xfId="38132" xr:uid="{00000000-0005-0000-0000-00003B940000}"/>
    <cellStyle name="20% - Accent1 4 2 6 3 4 2 3" xfId="38133" xr:uid="{00000000-0005-0000-0000-00003C940000}"/>
    <cellStyle name="20% - Accent1 4 2 6 3 4 3" xfId="38134" xr:uid="{00000000-0005-0000-0000-00003D940000}"/>
    <cellStyle name="20% - Accent1 4 2 6 3 4 3 2" xfId="38135" xr:uid="{00000000-0005-0000-0000-00003E940000}"/>
    <cellStyle name="20% - Accent1 4 2 6 3 4 4" xfId="38136" xr:uid="{00000000-0005-0000-0000-00003F940000}"/>
    <cellStyle name="20% - Accent1 4 2 6 3 5" xfId="38137" xr:uid="{00000000-0005-0000-0000-000040940000}"/>
    <cellStyle name="20% - Accent1 4 2 6 3 5 2" xfId="38138" xr:uid="{00000000-0005-0000-0000-000041940000}"/>
    <cellStyle name="20% - Accent1 4 2 6 3 5 2 2" xfId="38139" xr:uid="{00000000-0005-0000-0000-000042940000}"/>
    <cellStyle name="20% - Accent1 4 2 6 3 5 2 2 2" xfId="38140" xr:uid="{00000000-0005-0000-0000-000043940000}"/>
    <cellStyle name="20% - Accent1 4 2 6 3 5 2 3" xfId="38141" xr:uid="{00000000-0005-0000-0000-000044940000}"/>
    <cellStyle name="20% - Accent1 4 2 6 3 5 3" xfId="38142" xr:uid="{00000000-0005-0000-0000-000045940000}"/>
    <cellStyle name="20% - Accent1 4 2 6 3 5 3 2" xfId="38143" xr:uid="{00000000-0005-0000-0000-000046940000}"/>
    <cellStyle name="20% - Accent1 4 2 6 3 5 4" xfId="38144" xr:uid="{00000000-0005-0000-0000-000047940000}"/>
    <cellStyle name="20% - Accent1 4 2 6 3 6" xfId="38145" xr:uid="{00000000-0005-0000-0000-000048940000}"/>
    <cellStyle name="20% - Accent1 4 2 6 3 6 2" xfId="38146" xr:uid="{00000000-0005-0000-0000-000049940000}"/>
    <cellStyle name="20% - Accent1 4 2 6 3 6 2 2" xfId="38147" xr:uid="{00000000-0005-0000-0000-00004A940000}"/>
    <cellStyle name="20% - Accent1 4 2 6 3 6 2 2 2" xfId="38148" xr:uid="{00000000-0005-0000-0000-00004B940000}"/>
    <cellStyle name="20% - Accent1 4 2 6 3 6 2 3" xfId="38149" xr:uid="{00000000-0005-0000-0000-00004C940000}"/>
    <cellStyle name="20% - Accent1 4 2 6 3 6 3" xfId="38150" xr:uid="{00000000-0005-0000-0000-00004D940000}"/>
    <cellStyle name="20% - Accent1 4 2 6 3 6 3 2" xfId="38151" xr:uid="{00000000-0005-0000-0000-00004E940000}"/>
    <cellStyle name="20% - Accent1 4 2 6 3 6 4" xfId="38152" xr:uid="{00000000-0005-0000-0000-00004F940000}"/>
    <cellStyle name="20% - Accent1 4 2 6 3 7" xfId="38153" xr:uid="{00000000-0005-0000-0000-000050940000}"/>
    <cellStyle name="20% - Accent1 4 2 6 3 7 2" xfId="38154" xr:uid="{00000000-0005-0000-0000-000051940000}"/>
    <cellStyle name="20% - Accent1 4 2 6 3 7 2 2" xfId="38155" xr:uid="{00000000-0005-0000-0000-000052940000}"/>
    <cellStyle name="20% - Accent1 4 2 6 3 7 3" xfId="38156" xr:uid="{00000000-0005-0000-0000-000053940000}"/>
    <cellStyle name="20% - Accent1 4 2 6 3 8" xfId="38157" xr:uid="{00000000-0005-0000-0000-000054940000}"/>
    <cellStyle name="20% - Accent1 4 2 6 3 8 2" xfId="38158" xr:uid="{00000000-0005-0000-0000-000055940000}"/>
    <cellStyle name="20% - Accent1 4 2 6 3 8 2 2" xfId="38159" xr:uid="{00000000-0005-0000-0000-000056940000}"/>
    <cellStyle name="20% - Accent1 4 2 6 3 8 3" xfId="38160" xr:uid="{00000000-0005-0000-0000-000057940000}"/>
    <cellStyle name="20% - Accent1 4 2 6 3 9" xfId="38161" xr:uid="{00000000-0005-0000-0000-000058940000}"/>
    <cellStyle name="20% - Accent1 4 2 6 3 9 2" xfId="38162" xr:uid="{00000000-0005-0000-0000-000059940000}"/>
    <cellStyle name="20% - Accent1 4 2 6 4" xfId="38163" xr:uid="{00000000-0005-0000-0000-00005A940000}"/>
    <cellStyle name="20% - Accent1 4 2 6 4 10" xfId="38164" xr:uid="{00000000-0005-0000-0000-00005B940000}"/>
    <cellStyle name="20% - Accent1 4 2 6 4 10 2" xfId="38165" xr:uid="{00000000-0005-0000-0000-00005C940000}"/>
    <cellStyle name="20% - Accent1 4 2 6 4 11" xfId="38166" xr:uid="{00000000-0005-0000-0000-00005D940000}"/>
    <cellStyle name="20% - Accent1 4 2 6 4 2" xfId="38167" xr:uid="{00000000-0005-0000-0000-00005E940000}"/>
    <cellStyle name="20% - Accent1 4 2 6 4 2 2" xfId="38168" xr:uid="{00000000-0005-0000-0000-00005F940000}"/>
    <cellStyle name="20% - Accent1 4 2 6 4 2 2 2" xfId="38169" xr:uid="{00000000-0005-0000-0000-000060940000}"/>
    <cellStyle name="20% - Accent1 4 2 6 4 2 2 2 2" xfId="38170" xr:uid="{00000000-0005-0000-0000-000061940000}"/>
    <cellStyle name="20% - Accent1 4 2 6 4 2 2 2 2 2" xfId="38171" xr:uid="{00000000-0005-0000-0000-000062940000}"/>
    <cellStyle name="20% - Accent1 4 2 6 4 2 2 2 3" xfId="38172" xr:uid="{00000000-0005-0000-0000-000063940000}"/>
    <cellStyle name="20% - Accent1 4 2 6 4 2 2 3" xfId="38173" xr:uid="{00000000-0005-0000-0000-000064940000}"/>
    <cellStyle name="20% - Accent1 4 2 6 4 2 2 3 2" xfId="38174" xr:uid="{00000000-0005-0000-0000-000065940000}"/>
    <cellStyle name="20% - Accent1 4 2 6 4 2 2 4" xfId="38175" xr:uid="{00000000-0005-0000-0000-000066940000}"/>
    <cellStyle name="20% - Accent1 4 2 6 4 2 3" xfId="38176" xr:uid="{00000000-0005-0000-0000-000067940000}"/>
    <cellStyle name="20% - Accent1 4 2 6 4 2 3 2" xfId="38177" xr:uid="{00000000-0005-0000-0000-000068940000}"/>
    <cellStyle name="20% - Accent1 4 2 6 4 2 3 2 2" xfId="38178" xr:uid="{00000000-0005-0000-0000-000069940000}"/>
    <cellStyle name="20% - Accent1 4 2 6 4 2 3 2 2 2" xfId="38179" xr:uid="{00000000-0005-0000-0000-00006A940000}"/>
    <cellStyle name="20% - Accent1 4 2 6 4 2 3 2 3" xfId="38180" xr:uid="{00000000-0005-0000-0000-00006B940000}"/>
    <cellStyle name="20% - Accent1 4 2 6 4 2 3 3" xfId="38181" xr:uid="{00000000-0005-0000-0000-00006C940000}"/>
    <cellStyle name="20% - Accent1 4 2 6 4 2 3 3 2" xfId="38182" xr:uid="{00000000-0005-0000-0000-00006D940000}"/>
    <cellStyle name="20% - Accent1 4 2 6 4 2 3 4" xfId="38183" xr:uid="{00000000-0005-0000-0000-00006E940000}"/>
    <cellStyle name="20% - Accent1 4 2 6 4 2 4" xfId="38184" xr:uid="{00000000-0005-0000-0000-00006F940000}"/>
    <cellStyle name="20% - Accent1 4 2 6 4 2 4 2" xfId="38185" xr:uid="{00000000-0005-0000-0000-000070940000}"/>
    <cellStyle name="20% - Accent1 4 2 6 4 2 4 2 2" xfId="38186" xr:uid="{00000000-0005-0000-0000-000071940000}"/>
    <cellStyle name="20% - Accent1 4 2 6 4 2 4 2 2 2" xfId="38187" xr:uid="{00000000-0005-0000-0000-000072940000}"/>
    <cellStyle name="20% - Accent1 4 2 6 4 2 4 2 3" xfId="38188" xr:uid="{00000000-0005-0000-0000-000073940000}"/>
    <cellStyle name="20% - Accent1 4 2 6 4 2 4 3" xfId="38189" xr:uid="{00000000-0005-0000-0000-000074940000}"/>
    <cellStyle name="20% - Accent1 4 2 6 4 2 4 3 2" xfId="38190" xr:uid="{00000000-0005-0000-0000-000075940000}"/>
    <cellStyle name="20% - Accent1 4 2 6 4 2 4 4" xfId="38191" xr:uid="{00000000-0005-0000-0000-000076940000}"/>
    <cellStyle name="20% - Accent1 4 2 6 4 2 5" xfId="38192" xr:uid="{00000000-0005-0000-0000-000077940000}"/>
    <cellStyle name="20% - Accent1 4 2 6 4 2 5 2" xfId="38193" xr:uid="{00000000-0005-0000-0000-000078940000}"/>
    <cellStyle name="20% - Accent1 4 2 6 4 2 5 2 2" xfId="38194" xr:uid="{00000000-0005-0000-0000-000079940000}"/>
    <cellStyle name="20% - Accent1 4 2 6 4 2 5 3" xfId="38195" xr:uid="{00000000-0005-0000-0000-00007A940000}"/>
    <cellStyle name="20% - Accent1 4 2 6 4 2 6" xfId="38196" xr:uid="{00000000-0005-0000-0000-00007B940000}"/>
    <cellStyle name="20% - Accent1 4 2 6 4 2 6 2" xfId="38197" xr:uid="{00000000-0005-0000-0000-00007C940000}"/>
    <cellStyle name="20% - Accent1 4 2 6 4 2 6 2 2" xfId="38198" xr:uid="{00000000-0005-0000-0000-00007D940000}"/>
    <cellStyle name="20% - Accent1 4 2 6 4 2 6 3" xfId="38199" xr:uid="{00000000-0005-0000-0000-00007E940000}"/>
    <cellStyle name="20% - Accent1 4 2 6 4 2 7" xfId="38200" xr:uid="{00000000-0005-0000-0000-00007F940000}"/>
    <cellStyle name="20% - Accent1 4 2 6 4 2 7 2" xfId="38201" xr:uid="{00000000-0005-0000-0000-000080940000}"/>
    <cellStyle name="20% - Accent1 4 2 6 4 2 8" xfId="38202" xr:uid="{00000000-0005-0000-0000-000081940000}"/>
    <cellStyle name="20% - Accent1 4 2 6 4 2 8 2" xfId="38203" xr:uid="{00000000-0005-0000-0000-000082940000}"/>
    <cellStyle name="20% - Accent1 4 2 6 4 2 9" xfId="38204" xr:uid="{00000000-0005-0000-0000-000083940000}"/>
    <cellStyle name="20% - Accent1 4 2 6 4 3" xfId="38205" xr:uid="{00000000-0005-0000-0000-000084940000}"/>
    <cellStyle name="20% - Accent1 4 2 6 4 3 2" xfId="38206" xr:uid="{00000000-0005-0000-0000-000085940000}"/>
    <cellStyle name="20% - Accent1 4 2 6 4 3 2 2" xfId="38207" xr:uid="{00000000-0005-0000-0000-000086940000}"/>
    <cellStyle name="20% - Accent1 4 2 6 4 3 2 2 2" xfId="38208" xr:uid="{00000000-0005-0000-0000-000087940000}"/>
    <cellStyle name="20% - Accent1 4 2 6 4 3 2 2 2 2" xfId="38209" xr:uid="{00000000-0005-0000-0000-000088940000}"/>
    <cellStyle name="20% - Accent1 4 2 6 4 3 2 2 3" xfId="38210" xr:uid="{00000000-0005-0000-0000-000089940000}"/>
    <cellStyle name="20% - Accent1 4 2 6 4 3 2 3" xfId="38211" xr:uid="{00000000-0005-0000-0000-00008A940000}"/>
    <cellStyle name="20% - Accent1 4 2 6 4 3 2 3 2" xfId="38212" xr:uid="{00000000-0005-0000-0000-00008B940000}"/>
    <cellStyle name="20% - Accent1 4 2 6 4 3 2 4" xfId="38213" xr:uid="{00000000-0005-0000-0000-00008C940000}"/>
    <cellStyle name="20% - Accent1 4 2 6 4 3 3" xfId="38214" xr:uid="{00000000-0005-0000-0000-00008D940000}"/>
    <cellStyle name="20% - Accent1 4 2 6 4 3 3 2" xfId="38215" xr:uid="{00000000-0005-0000-0000-00008E940000}"/>
    <cellStyle name="20% - Accent1 4 2 6 4 3 3 2 2" xfId="38216" xr:uid="{00000000-0005-0000-0000-00008F940000}"/>
    <cellStyle name="20% - Accent1 4 2 6 4 3 3 2 2 2" xfId="38217" xr:uid="{00000000-0005-0000-0000-000090940000}"/>
    <cellStyle name="20% - Accent1 4 2 6 4 3 3 2 3" xfId="38218" xr:uid="{00000000-0005-0000-0000-000091940000}"/>
    <cellStyle name="20% - Accent1 4 2 6 4 3 3 3" xfId="38219" xr:uid="{00000000-0005-0000-0000-000092940000}"/>
    <cellStyle name="20% - Accent1 4 2 6 4 3 3 3 2" xfId="38220" xr:uid="{00000000-0005-0000-0000-000093940000}"/>
    <cellStyle name="20% - Accent1 4 2 6 4 3 3 4" xfId="38221" xr:uid="{00000000-0005-0000-0000-000094940000}"/>
    <cellStyle name="20% - Accent1 4 2 6 4 3 4" xfId="38222" xr:uid="{00000000-0005-0000-0000-000095940000}"/>
    <cellStyle name="20% - Accent1 4 2 6 4 3 4 2" xfId="38223" xr:uid="{00000000-0005-0000-0000-000096940000}"/>
    <cellStyle name="20% - Accent1 4 2 6 4 3 4 2 2" xfId="38224" xr:uid="{00000000-0005-0000-0000-000097940000}"/>
    <cellStyle name="20% - Accent1 4 2 6 4 3 4 2 2 2" xfId="38225" xr:uid="{00000000-0005-0000-0000-000098940000}"/>
    <cellStyle name="20% - Accent1 4 2 6 4 3 4 2 3" xfId="38226" xr:uid="{00000000-0005-0000-0000-000099940000}"/>
    <cellStyle name="20% - Accent1 4 2 6 4 3 4 3" xfId="38227" xr:uid="{00000000-0005-0000-0000-00009A940000}"/>
    <cellStyle name="20% - Accent1 4 2 6 4 3 4 3 2" xfId="38228" xr:uid="{00000000-0005-0000-0000-00009B940000}"/>
    <cellStyle name="20% - Accent1 4 2 6 4 3 4 4" xfId="38229" xr:uid="{00000000-0005-0000-0000-00009C940000}"/>
    <cellStyle name="20% - Accent1 4 2 6 4 3 5" xfId="38230" xr:uid="{00000000-0005-0000-0000-00009D940000}"/>
    <cellStyle name="20% - Accent1 4 2 6 4 3 5 2" xfId="38231" xr:uid="{00000000-0005-0000-0000-00009E940000}"/>
    <cellStyle name="20% - Accent1 4 2 6 4 3 5 2 2" xfId="38232" xr:uid="{00000000-0005-0000-0000-00009F940000}"/>
    <cellStyle name="20% - Accent1 4 2 6 4 3 5 3" xfId="38233" xr:uid="{00000000-0005-0000-0000-0000A0940000}"/>
    <cellStyle name="20% - Accent1 4 2 6 4 3 6" xfId="38234" xr:uid="{00000000-0005-0000-0000-0000A1940000}"/>
    <cellStyle name="20% - Accent1 4 2 6 4 3 6 2" xfId="38235" xr:uid="{00000000-0005-0000-0000-0000A2940000}"/>
    <cellStyle name="20% - Accent1 4 2 6 4 3 6 2 2" xfId="38236" xr:uid="{00000000-0005-0000-0000-0000A3940000}"/>
    <cellStyle name="20% - Accent1 4 2 6 4 3 6 3" xfId="38237" xr:uid="{00000000-0005-0000-0000-0000A4940000}"/>
    <cellStyle name="20% - Accent1 4 2 6 4 3 7" xfId="38238" xr:uid="{00000000-0005-0000-0000-0000A5940000}"/>
    <cellStyle name="20% - Accent1 4 2 6 4 3 7 2" xfId="38239" xr:uid="{00000000-0005-0000-0000-0000A6940000}"/>
    <cellStyle name="20% - Accent1 4 2 6 4 3 8" xfId="38240" xr:uid="{00000000-0005-0000-0000-0000A7940000}"/>
    <cellStyle name="20% - Accent1 4 2 6 4 3 8 2" xfId="38241" xr:uid="{00000000-0005-0000-0000-0000A8940000}"/>
    <cellStyle name="20% - Accent1 4 2 6 4 3 9" xfId="38242" xr:uid="{00000000-0005-0000-0000-0000A9940000}"/>
    <cellStyle name="20% - Accent1 4 2 6 4 4" xfId="38243" xr:uid="{00000000-0005-0000-0000-0000AA940000}"/>
    <cellStyle name="20% - Accent1 4 2 6 4 4 2" xfId="38244" xr:uid="{00000000-0005-0000-0000-0000AB940000}"/>
    <cellStyle name="20% - Accent1 4 2 6 4 4 2 2" xfId="38245" xr:uid="{00000000-0005-0000-0000-0000AC940000}"/>
    <cellStyle name="20% - Accent1 4 2 6 4 4 2 2 2" xfId="38246" xr:uid="{00000000-0005-0000-0000-0000AD940000}"/>
    <cellStyle name="20% - Accent1 4 2 6 4 4 2 3" xfId="38247" xr:uid="{00000000-0005-0000-0000-0000AE940000}"/>
    <cellStyle name="20% - Accent1 4 2 6 4 4 3" xfId="38248" xr:uid="{00000000-0005-0000-0000-0000AF940000}"/>
    <cellStyle name="20% - Accent1 4 2 6 4 4 3 2" xfId="38249" xr:uid="{00000000-0005-0000-0000-0000B0940000}"/>
    <cellStyle name="20% - Accent1 4 2 6 4 4 4" xfId="38250" xr:uid="{00000000-0005-0000-0000-0000B1940000}"/>
    <cellStyle name="20% - Accent1 4 2 6 4 5" xfId="38251" xr:uid="{00000000-0005-0000-0000-0000B2940000}"/>
    <cellStyle name="20% - Accent1 4 2 6 4 5 2" xfId="38252" xr:uid="{00000000-0005-0000-0000-0000B3940000}"/>
    <cellStyle name="20% - Accent1 4 2 6 4 5 2 2" xfId="38253" xr:uid="{00000000-0005-0000-0000-0000B4940000}"/>
    <cellStyle name="20% - Accent1 4 2 6 4 5 2 2 2" xfId="38254" xr:uid="{00000000-0005-0000-0000-0000B5940000}"/>
    <cellStyle name="20% - Accent1 4 2 6 4 5 2 3" xfId="38255" xr:uid="{00000000-0005-0000-0000-0000B6940000}"/>
    <cellStyle name="20% - Accent1 4 2 6 4 5 3" xfId="38256" xr:uid="{00000000-0005-0000-0000-0000B7940000}"/>
    <cellStyle name="20% - Accent1 4 2 6 4 5 3 2" xfId="38257" xr:uid="{00000000-0005-0000-0000-0000B8940000}"/>
    <cellStyle name="20% - Accent1 4 2 6 4 5 4" xfId="38258" xr:uid="{00000000-0005-0000-0000-0000B9940000}"/>
    <cellStyle name="20% - Accent1 4 2 6 4 6" xfId="38259" xr:uid="{00000000-0005-0000-0000-0000BA940000}"/>
    <cellStyle name="20% - Accent1 4 2 6 4 6 2" xfId="38260" xr:uid="{00000000-0005-0000-0000-0000BB940000}"/>
    <cellStyle name="20% - Accent1 4 2 6 4 6 2 2" xfId="38261" xr:uid="{00000000-0005-0000-0000-0000BC940000}"/>
    <cellStyle name="20% - Accent1 4 2 6 4 6 2 2 2" xfId="38262" xr:uid="{00000000-0005-0000-0000-0000BD940000}"/>
    <cellStyle name="20% - Accent1 4 2 6 4 6 2 3" xfId="38263" xr:uid="{00000000-0005-0000-0000-0000BE940000}"/>
    <cellStyle name="20% - Accent1 4 2 6 4 6 3" xfId="38264" xr:uid="{00000000-0005-0000-0000-0000BF940000}"/>
    <cellStyle name="20% - Accent1 4 2 6 4 6 3 2" xfId="38265" xr:uid="{00000000-0005-0000-0000-0000C0940000}"/>
    <cellStyle name="20% - Accent1 4 2 6 4 6 4" xfId="38266" xr:uid="{00000000-0005-0000-0000-0000C1940000}"/>
    <cellStyle name="20% - Accent1 4 2 6 4 7" xfId="38267" xr:uid="{00000000-0005-0000-0000-0000C2940000}"/>
    <cellStyle name="20% - Accent1 4 2 6 4 7 2" xfId="38268" xr:uid="{00000000-0005-0000-0000-0000C3940000}"/>
    <cellStyle name="20% - Accent1 4 2 6 4 7 2 2" xfId="38269" xr:uid="{00000000-0005-0000-0000-0000C4940000}"/>
    <cellStyle name="20% - Accent1 4 2 6 4 7 3" xfId="38270" xr:uid="{00000000-0005-0000-0000-0000C5940000}"/>
    <cellStyle name="20% - Accent1 4 2 6 4 8" xfId="38271" xr:uid="{00000000-0005-0000-0000-0000C6940000}"/>
    <cellStyle name="20% - Accent1 4 2 6 4 8 2" xfId="38272" xr:uid="{00000000-0005-0000-0000-0000C7940000}"/>
    <cellStyle name="20% - Accent1 4 2 6 4 8 2 2" xfId="38273" xr:uid="{00000000-0005-0000-0000-0000C8940000}"/>
    <cellStyle name="20% - Accent1 4 2 6 4 8 3" xfId="38274" xr:uid="{00000000-0005-0000-0000-0000C9940000}"/>
    <cellStyle name="20% - Accent1 4 2 6 4 9" xfId="38275" xr:uid="{00000000-0005-0000-0000-0000CA940000}"/>
    <cellStyle name="20% - Accent1 4 2 6 4 9 2" xfId="38276" xr:uid="{00000000-0005-0000-0000-0000CB940000}"/>
    <cellStyle name="20% - Accent1 4 2 6 5" xfId="38277" xr:uid="{00000000-0005-0000-0000-0000CC940000}"/>
    <cellStyle name="20% - Accent1 4 2 6 5 2" xfId="38278" xr:uid="{00000000-0005-0000-0000-0000CD940000}"/>
    <cellStyle name="20% - Accent1 4 2 6 5 2 2" xfId="38279" xr:uid="{00000000-0005-0000-0000-0000CE940000}"/>
    <cellStyle name="20% - Accent1 4 2 6 5 2 2 2" xfId="38280" xr:uid="{00000000-0005-0000-0000-0000CF940000}"/>
    <cellStyle name="20% - Accent1 4 2 6 5 2 2 2 2" xfId="38281" xr:uid="{00000000-0005-0000-0000-0000D0940000}"/>
    <cellStyle name="20% - Accent1 4 2 6 5 2 2 3" xfId="38282" xr:uid="{00000000-0005-0000-0000-0000D1940000}"/>
    <cellStyle name="20% - Accent1 4 2 6 5 2 3" xfId="38283" xr:uid="{00000000-0005-0000-0000-0000D2940000}"/>
    <cellStyle name="20% - Accent1 4 2 6 5 2 3 2" xfId="38284" xr:uid="{00000000-0005-0000-0000-0000D3940000}"/>
    <cellStyle name="20% - Accent1 4 2 6 5 2 4" xfId="38285" xr:uid="{00000000-0005-0000-0000-0000D4940000}"/>
    <cellStyle name="20% - Accent1 4 2 6 5 3" xfId="38286" xr:uid="{00000000-0005-0000-0000-0000D5940000}"/>
    <cellStyle name="20% - Accent1 4 2 6 5 3 2" xfId="38287" xr:uid="{00000000-0005-0000-0000-0000D6940000}"/>
    <cellStyle name="20% - Accent1 4 2 6 5 3 2 2" xfId="38288" xr:uid="{00000000-0005-0000-0000-0000D7940000}"/>
    <cellStyle name="20% - Accent1 4 2 6 5 3 2 2 2" xfId="38289" xr:uid="{00000000-0005-0000-0000-0000D8940000}"/>
    <cellStyle name="20% - Accent1 4 2 6 5 3 2 3" xfId="38290" xr:uid="{00000000-0005-0000-0000-0000D9940000}"/>
    <cellStyle name="20% - Accent1 4 2 6 5 3 3" xfId="38291" xr:uid="{00000000-0005-0000-0000-0000DA940000}"/>
    <cellStyle name="20% - Accent1 4 2 6 5 3 3 2" xfId="38292" xr:uid="{00000000-0005-0000-0000-0000DB940000}"/>
    <cellStyle name="20% - Accent1 4 2 6 5 3 4" xfId="38293" xr:uid="{00000000-0005-0000-0000-0000DC940000}"/>
    <cellStyle name="20% - Accent1 4 2 6 5 4" xfId="38294" xr:uid="{00000000-0005-0000-0000-0000DD940000}"/>
    <cellStyle name="20% - Accent1 4 2 6 5 4 2" xfId="38295" xr:uid="{00000000-0005-0000-0000-0000DE940000}"/>
    <cellStyle name="20% - Accent1 4 2 6 5 4 2 2" xfId="38296" xr:uid="{00000000-0005-0000-0000-0000DF940000}"/>
    <cellStyle name="20% - Accent1 4 2 6 5 4 2 2 2" xfId="38297" xr:uid="{00000000-0005-0000-0000-0000E0940000}"/>
    <cellStyle name="20% - Accent1 4 2 6 5 4 2 3" xfId="38298" xr:uid="{00000000-0005-0000-0000-0000E1940000}"/>
    <cellStyle name="20% - Accent1 4 2 6 5 4 3" xfId="38299" xr:uid="{00000000-0005-0000-0000-0000E2940000}"/>
    <cellStyle name="20% - Accent1 4 2 6 5 4 3 2" xfId="38300" xr:uid="{00000000-0005-0000-0000-0000E3940000}"/>
    <cellStyle name="20% - Accent1 4 2 6 5 4 4" xfId="38301" xr:uid="{00000000-0005-0000-0000-0000E4940000}"/>
    <cellStyle name="20% - Accent1 4 2 6 5 5" xfId="38302" xr:uid="{00000000-0005-0000-0000-0000E5940000}"/>
    <cellStyle name="20% - Accent1 4 2 6 5 5 2" xfId="38303" xr:uid="{00000000-0005-0000-0000-0000E6940000}"/>
    <cellStyle name="20% - Accent1 4 2 6 5 5 2 2" xfId="38304" xr:uid="{00000000-0005-0000-0000-0000E7940000}"/>
    <cellStyle name="20% - Accent1 4 2 6 5 5 3" xfId="38305" xr:uid="{00000000-0005-0000-0000-0000E8940000}"/>
    <cellStyle name="20% - Accent1 4 2 6 5 6" xfId="38306" xr:uid="{00000000-0005-0000-0000-0000E9940000}"/>
    <cellStyle name="20% - Accent1 4 2 6 5 6 2" xfId="38307" xr:uid="{00000000-0005-0000-0000-0000EA940000}"/>
    <cellStyle name="20% - Accent1 4 2 6 5 6 2 2" xfId="38308" xr:uid="{00000000-0005-0000-0000-0000EB940000}"/>
    <cellStyle name="20% - Accent1 4 2 6 5 6 3" xfId="38309" xr:uid="{00000000-0005-0000-0000-0000EC940000}"/>
    <cellStyle name="20% - Accent1 4 2 6 5 7" xfId="38310" xr:uid="{00000000-0005-0000-0000-0000ED940000}"/>
    <cellStyle name="20% - Accent1 4 2 6 5 7 2" xfId="38311" xr:uid="{00000000-0005-0000-0000-0000EE940000}"/>
    <cellStyle name="20% - Accent1 4 2 6 5 8" xfId="38312" xr:uid="{00000000-0005-0000-0000-0000EF940000}"/>
    <cellStyle name="20% - Accent1 4 2 6 5 8 2" xfId="38313" xr:uid="{00000000-0005-0000-0000-0000F0940000}"/>
    <cellStyle name="20% - Accent1 4 2 6 5 9" xfId="38314" xr:uid="{00000000-0005-0000-0000-0000F1940000}"/>
    <cellStyle name="20% - Accent1 4 2 6 6" xfId="38315" xr:uid="{00000000-0005-0000-0000-0000F2940000}"/>
    <cellStyle name="20% - Accent1 4 2 6 6 2" xfId="38316" xr:uid="{00000000-0005-0000-0000-0000F3940000}"/>
    <cellStyle name="20% - Accent1 4 2 6 6 2 2" xfId="38317" xr:uid="{00000000-0005-0000-0000-0000F4940000}"/>
    <cellStyle name="20% - Accent1 4 2 6 6 2 2 2" xfId="38318" xr:uid="{00000000-0005-0000-0000-0000F5940000}"/>
    <cellStyle name="20% - Accent1 4 2 6 6 2 2 2 2" xfId="38319" xr:uid="{00000000-0005-0000-0000-0000F6940000}"/>
    <cellStyle name="20% - Accent1 4 2 6 6 2 2 3" xfId="38320" xr:uid="{00000000-0005-0000-0000-0000F7940000}"/>
    <cellStyle name="20% - Accent1 4 2 6 6 2 3" xfId="38321" xr:uid="{00000000-0005-0000-0000-0000F8940000}"/>
    <cellStyle name="20% - Accent1 4 2 6 6 2 3 2" xfId="38322" xr:uid="{00000000-0005-0000-0000-0000F9940000}"/>
    <cellStyle name="20% - Accent1 4 2 6 6 2 4" xfId="38323" xr:uid="{00000000-0005-0000-0000-0000FA940000}"/>
    <cellStyle name="20% - Accent1 4 2 6 6 3" xfId="38324" xr:uid="{00000000-0005-0000-0000-0000FB940000}"/>
    <cellStyle name="20% - Accent1 4 2 6 6 3 2" xfId="38325" xr:uid="{00000000-0005-0000-0000-0000FC940000}"/>
    <cellStyle name="20% - Accent1 4 2 6 6 3 2 2" xfId="38326" xr:uid="{00000000-0005-0000-0000-0000FD940000}"/>
    <cellStyle name="20% - Accent1 4 2 6 6 3 2 2 2" xfId="38327" xr:uid="{00000000-0005-0000-0000-0000FE940000}"/>
    <cellStyle name="20% - Accent1 4 2 6 6 3 2 3" xfId="38328" xr:uid="{00000000-0005-0000-0000-0000FF940000}"/>
    <cellStyle name="20% - Accent1 4 2 6 6 3 3" xfId="38329" xr:uid="{00000000-0005-0000-0000-000000950000}"/>
    <cellStyle name="20% - Accent1 4 2 6 6 3 3 2" xfId="38330" xr:uid="{00000000-0005-0000-0000-000001950000}"/>
    <cellStyle name="20% - Accent1 4 2 6 6 3 4" xfId="38331" xr:uid="{00000000-0005-0000-0000-000002950000}"/>
    <cellStyle name="20% - Accent1 4 2 6 6 4" xfId="38332" xr:uid="{00000000-0005-0000-0000-000003950000}"/>
    <cellStyle name="20% - Accent1 4 2 6 6 4 2" xfId="38333" xr:uid="{00000000-0005-0000-0000-000004950000}"/>
    <cellStyle name="20% - Accent1 4 2 6 6 4 2 2" xfId="38334" xr:uid="{00000000-0005-0000-0000-000005950000}"/>
    <cellStyle name="20% - Accent1 4 2 6 6 4 2 2 2" xfId="38335" xr:uid="{00000000-0005-0000-0000-000006950000}"/>
    <cellStyle name="20% - Accent1 4 2 6 6 4 2 3" xfId="38336" xr:uid="{00000000-0005-0000-0000-000007950000}"/>
    <cellStyle name="20% - Accent1 4 2 6 6 4 3" xfId="38337" xr:uid="{00000000-0005-0000-0000-000008950000}"/>
    <cellStyle name="20% - Accent1 4 2 6 6 4 3 2" xfId="38338" xr:uid="{00000000-0005-0000-0000-000009950000}"/>
    <cellStyle name="20% - Accent1 4 2 6 6 4 4" xfId="38339" xr:uid="{00000000-0005-0000-0000-00000A950000}"/>
    <cellStyle name="20% - Accent1 4 2 6 6 5" xfId="38340" xr:uid="{00000000-0005-0000-0000-00000B950000}"/>
    <cellStyle name="20% - Accent1 4 2 6 6 5 2" xfId="38341" xr:uid="{00000000-0005-0000-0000-00000C950000}"/>
    <cellStyle name="20% - Accent1 4 2 6 6 5 2 2" xfId="38342" xr:uid="{00000000-0005-0000-0000-00000D950000}"/>
    <cellStyle name="20% - Accent1 4 2 6 6 5 3" xfId="38343" xr:uid="{00000000-0005-0000-0000-00000E950000}"/>
    <cellStyle name="20% - Accent1 4 2 6 6 6" xfId="38344" xr:uid="{00000000-0005-0000-0000-00000F950000}"/>
    <cellStyle name="20% - Accent1 4 2 6 6 6 2" xfId="38345" xr:uid="{00000000-0005-0000-0000-000010950000}"/>
    <cellStyle name="20% - Accent1 4 2 6 6 6 2 2" xfId="38346" xr:uid="{00000000-0005-0000-0000-000011950000}"/>
    <cellStyle name="20% - Accent1 4 2 6 6 6 3" xfId="38347" xr:uid="{00000000-0005-0000-0000-000012950000}"/>
    <cellStyle name="20% - Accent1 4 2 6 6 7" xfId="38348" xr:uid="{00000000-0005-0000-0000-000013950000}"/>
    <cellStyle name="20% - Accent1 4 2 6 6 7 2" xfId="38349" xr:uid="{00000000-0005-0000-0000-000014950000}"/>
    <cellStyle name="20% - Accent1 4 2 6 6 8" xfId="38350" xr:uid="{00000000-0005-0000-0000-000015950000}"/>
    <cellStyle name="20% - Accent1 4 2 6 6 8 2" xfId="38351" xr:uid="{00000000-0005-0000-0000-000016950000}"/>
    <cellStyle name="20% - Accent1 4 2 6 6 9" xfId="38352" xr:uid="{00000000-0005-0000-0000-000017950000}"/>
    <cellStyle name="20% - Accent1 4 2 6 7" xfId="38353" xr:uid="{00000000-0005-0000-0000-000018950000}"/>
    <cellStyle name="20% - Accent1 4 2 6 7 2" xfId="38354" xr:uid="{00000000-0005-0000-0000-000019950000}"/>
    <cellStyle name="20% - Accent1 4 2 6 7 2 2" xfId="38355" xr:uid="{00000000-0005-0000-0000-00001A950000}"/>
    <cellStyle name="20% - Accent1 4 2 6 7 2 2 2" xfId="38356" xr:uid="{00000000-0005-0000-0000-00001B950000}"/>
    <cellStyle name="20% - Accent1 4 2 6 7 2 3" xfId="38357" xr:uid="{00000000-0005-0000-0000-00001C950000}"/>
    <cellStyle name="20% - Accent1 4 2 6 7 3" xfId="38358" xr:uid="{00000000-0005-0000-0000-00001D950000}"/>
    <cellStyle name="20% - Accent1 4 2 6 7 3 2" xfId="38359" xr:uid="{00000000-0005-0000-0000-00001E950000}"/>
    <cellStyle name="20% - Accent1 4 2 6 7 4" xfId="38360" xr:uid="{00000000-0005-0000-0000-00001F950000}"/>
    <cellStyle name="20% - Accent1 4 2 6 8" xfId="38361" xr:uid="{00000000-0005-0000-0000-000020950000}"/>
    <cellStyle name="20% - Accent1 4 2 6 8 2" xfId="38362" xr:uid="{00000000-0005-0000-0000-000021950000}"/>
    <cellStyle name="20% - Accent1 4 2 6 8 2 2" xfId="38363" xr:uid="{00000000-0005-0000-0000-000022950000}"/>
    <cellStyle name="20% - Accent1 4 2 6 8 2 2 2" xfId="38364" xr:uid="{00000000-0005-0000-0000-000023950000}"/>
    <cellStyle name="20% - Accent1 4 2 6 8 2 3" xfId="38365" xr:uid="{00000000-0005-0000-0000-000024950000}"/>
    <cellStyle name="20% - Accent1 4 2 6 8 3" xfId="38366" xr:uid="{00000000-0005-0000-0000-000025950000}"/>
    <cellStyle name="20% - Accent1 4 2 6 8 3 2" xfId="38367" xr:uid="{00000000-0005-0000-0000-000026950000}"/>
    <cellStyle name="20% - Accent1 4 2 6 8 4" xfId="38368" xr:uid="{00000000-0005-0000-0000-000027950000}"/>
    <cellStyle name="20% - Accent1 4 2 6 9" xfId="38369" xr:uid="{00000000-0005-0000-0000-000028950000}"/>
    <cellStyle name="20% - Accent1 4 2 6 9 2" xfId="38370" xr:uid="{00000000-0005-0000-0000-000029950000}"/>
    <cellStyle name="20% - Accent1 4 2 6 9 2 2" xfId="38371" xr:uid="{00000000-0005-0000-0000-00002A950000}"/>
    <cellStyle name="20% - Accent1 4 2 6 9 2 2 2" xfId="38372" xr:uid="{00000000-0005-0000-0000-00002B950000}"/>
    <cellStyle name="20% - Accent1 4 2 6 9 2 3" xfId="38373" xr:uid="{00000000-0005-0000-0000-00002C950000}"/>
    <cellStyle name="20% - Accent1 4 2 6 9 3" xfId="38374" xr:uid="{00000000-0005-0000-0000-00002D950000}"/>
    <cellStyle name="20% - Accent1 4 2 6 9 3 2" xfId="38375" xr:uid="{00000000-0005-0000-0000-00002E950000}"/>
    <cellStyle name="20% - Accent1 4 2 6 9 4" xfId="38376" xr:uid="{00000000-0005-0000-0000-00002F950000}"/>
    <cellStyle name="20% - Accent1 4 2 7" xfId="38377" xr:uid="{00000000-0005-0000-0000-000030950000}"/>
    <cellStyle name="20% - Accent1 4 2 7 10" xfId="38378" xr:uid="{00000000-0005-0000-0000-000031950000}"/>
    <cellStyle name="20% - Accent1 4 2 7 10 2" xfId="38379" xr:uid="{00000000-0005-0000-0000-000032950000}"/>
    <cellStyle name="20% - Accent1 4 2 7 11" xfId="38380" xr:uid="{00000000-0005-0000-0000-000033950000}"/>
    <cellStyle name="20% - Accent1 4 2 7 11 2" xfId="38381" xr:uid="{00000000-0005-0000-0000-000034950000}"/>
    <cellStyle name="20% - Accent1 4 2 7 12" xfId="38382" xr:uid="{00000000-0005-0000-0000-000035950000}"/>
    <cellStyle name="20% - Accent1 4 2 7 2" xfId="38383" xr:uid="{00000000-0005-0000-0000-000036950000}"/>
    <cellStyle name="20% - Accent1 4 2 7 2 10" xfId="38384" xr:uid="{00000000-0005-0000-0000-000037950000}"/>
    <cellStyle name="20% - Accent1 4 2 7 2 10 2" xfId="38385" xr:uid="{00000000-0005-0000-0000-000038950000}"/>
    <cellStyle name="20% - Accent1 4 2 7 2 11" xfId="38386" xr:uid="{00000000-0005-0000-0000-000039950000}"/>
    <cellStyle name="20% - Accent1 4 2 7 2 2" xfId="38387" xr:uid="{00000000-0005-0000-0000-00003A950000}"/>
    <cellStyle name="20% - Accent1 4 2 7 2 2 2" xfId="38388" xr:uid="{00000000-0005-0000-0000-00003B950000}"/>
    <cellStyle name="20% - Accent1 4 2 7 2 2 2 2" xfId="38389" xr:uid="{00000000-0005-0000-0000-00003C950000}"/>
    <cellStyle name="20% - Accent1 4 2 7 2 2 2 2 2" xfId="38390" xr:uid="{00000000-0005-0000-0000-00003D950000}"/>
    <cellStyle name="20% - Accent1 4 2 7 2 2 2 2 2 2" xfId="38391" xr:uid="{00000000-0005-0000-0000-00003E950000}"/>
    <cellStyle name="20% - Accent1 4 2 7 2 2 2 2 3" xfId="38392" xr:uid="{00000000-0005-0000-0000-00003F950000}"/>
    <cellStyle name="20% - Accent1 4 2 7 2 2 2 3" xfId="38393" xr:uid="{00000000-0005-0000-0000-000040950000}"/>
    <cellStyle name="20% - Accent1 4 2 7 2 2 2 3 2" xfId="38394" xr:uid="{00000000-0005-0000-0000-000041950000}"/>
    <cellStyle name="20% - Accent1 4 2 7 2 2 2 4" xfId="38395" xr:uid="{00000000-0005-0000-0000-000042950000}"/>
    <cellStyle name="20% - Accent1 4 2 7 2 2 3" xfId="38396" xr:uid="{00000000-0005-0000-0000-000043950000}"/>
    <cellStyle name="20% - Accent1 4 2 7 2 2 3 2" xfId="38397" xr:uid="{00000000-0005-0000-0000-000044950000}"/>
    <cellStyle name="20% - Accent1 4 2 7 2 2 3 2 2" xfId="38398" xr:uid="{00000000-0005-0000-0000-000045950000}"/>
    <cellStyle name="20% - Accent1 4 2 7 2 2 3 2 2 2" xfId="38399" xr:uid="{00000000-0005-0000-0000-000046950000}"/>
    <cellStyle name="20% - Accent1 4 2 7 2 2 3 2 3" xfId="38400" xr:uid="{00000000-0005-0000-0000-000047950000}"/>
    <cellStyle name="20% - Accent1 4 2 7 2 2 3 3" xfId="38401" xr:uid="{00000000-0005-0000-0000-000048950000}"/>
    <cellStyle name="20% - Accent1 4 2 7 2 2 3 3 2" xfId="38402" xr:uid="{00000000-0005-0000-0000-000049950000}"/>
    <cellStyle name="20% - Accent1 4 2 7 2 2 3 4" xfId="38403" xr:uid="{00000000-0005-0000-0000-00004A950000}"/>
    <cellStyle name="20% - Accent1 4 2 7 2 2 4" xfId="38404" xr:uid="{00000000-0005-0000-0000-00004B950000}"/>
    <cellStyle name="20% - Accent1 4 2 7 2 2 4 2" xfId="38405" xr:uid="{00000000-0005-0000-0000-00004C950000}"/>
    <cellStyle name="20% - Accent1 4 2 7 2 2 4 2 2" xfId="38406" xr:uid="{00000000-0005-0000-0000-00004D950000}"/>
    <cellStyle name="20% - Accent1 4 2 7 2 2 4 2 2 2" xfId="38407" xr:uid="{00000000-0005-0000-0000-00004E950000}"/>
    <cellStyle name="20% - Accent1 4 2 7 2 2 4 2 3" xfId="38408" xr:uid="{00000000-0005-0000-0000-00004F950000}"/>
    <cellStyle name="20% - Accent1 4 2 7 2 2 4 3" xfId="38409" xr:uid="{00000000-0005-0000-0000-000050950000}"/>
    <cellStyle name="20% - Accent1 4 2 7 2 2 4 3 2" xfId="38410" xr:uid="{00000000-0005-0000-0000-000051950000}"/>
    <cellStyle name="20% - Accent1 4 2 7 2 2 4 4" xfId="38411" xr:uid="{00000000-0005-0000-0000-000052950000}"/>
    <cellStyle name="20% - Accent1 4 2 7 2 2 5" xfId="38412" xr:uid="{00000000-0005-0000-0000-000053950000}"/>
    <cellStyle name="20% - Accent1 4 2 7 2 2 5 2" xfId="38413" xr:uid="{00000000-0005-0000-0000-000054950000}"/>
    <cellStyle name="20% - Accent1 4 2 7 2 2 5 2 2" xfId="38414" xr:uid="{00000000-0005-0000-0000-000055950000}"/>
    <cellStyle name="20% - Accent1 4 2 7 2 2 5 3" xfId="38415" xr:uid="{00000000-0005-0000-0000-000056950000}"/>
    <cellStyle name="20% - Accent1 4 2 7 2 2 6" xfId="38416" xr:uid="{00000000-0005-0000-0000-000057950000}"/>
    <cellStyle name="20% - Accent1 4 2 7 2 2 6 2" xfId="38417" xr:uid="{00000000-0005-0000-0000-000058950000}"/>
    <cellStyle name="20% - Accent1 4 2 7 2 2 6 2 2" xfId="38418" xr:uid="{00000000-0005-0000-0000-000059950000}"/>
    <cellStyle name="20% - Accent1 4 2 7 2 2 6 3" xfId="38419" xr:uid="{00000000-0005-0000-0000-00005A950000}"/>
    <cellStyle name="20% - Accent1 4 2 7 2 2 7" xfId="38420" xr:uid="{00000000-0005-0000-0000-00005B950000}"/>
    <cellStyle name="20% - Accent1 4 2 7 2 2 7 2" xfId="38421" xr:uid="{00000000-0005-0000-0000-00005C950000}"/>
    <cellStyle name="20% - Accent1 4 2 7 2 2 8" xfId="38422" xr:uid="{00000000-0005-0000-0000-00005D950000}"/>
    <cellStyle name="20% - Accent1 4 2 7 2 2 8 2" xfId="38423" xr:uid="{00000000-0005-0000-0000-00005E950000}"/>
    <cellStyle name="20% - Accent1 4 2 7 2 2 9" xfId="38424" xr:uid="{00000000-0005-0000-0000-00005F950000}"/>
    <cellStyle name="20% - Accent1 4 2 7 2 3" xfId="38425" xr:uid="{00000000-0005-0000-0000-000060950000}"/>
    <cellStyle name="20% - Accent1 4 2 7 2 3 2" xfId="38426" xr:uid="{00000000-0005-0000-0000-000061950000}"/>
    <cellStyle name="20% - Accent1 4 2 7 2 3 2 2" xfId="38427" xr:uid="{00000000-0005-0000-0000-000062950000}"/>
    <cellStyle name="20% - Accent1 4 2 7 2 3 2 2 2" xfId="38428" xr:uid="{00000000-0005-0000-0000-000063950000}"/>
    <cellStyle name="20% - Accent1 4 2 7 2 3 2 2 2 2" xfId="38429" xr:uid="{00000000-0005-0000-0000-000064950000}"/>
    <cellStyle name="20% - Accent1 4 2 7 2 3 2 2 3" xfId="38430" xr:uid="{00000000-0005-0000-0000-000065950000}"/>
    <cellStyle name="20% - Accent1 4 2 7 2 3 2 3" xfId="38431" xr:uid="{00000000-0005-0000-0000-000066950000}"/>
    <cellStyle name="20% - Accent1 4 2 7 2 3 2 3 2" xfId="38432" xr:uid="{00000000-0005-0000-0000-000067950000}"/>
    <cellStyle name="20% - Accent1 4 2 7 2 3 2 4" xfId="38433" xr:uid="{00000000-0005-0000-0000-000068950000}"/>
    <cellStyle name="20% - Accent1 4 2 7 2 3 3" xfId="38434" xr:uid="{00000000-0005-0000-0000-000069950000}"/>
    <cellStyle name="20% - Accent1 4 2 7 2 3 3 2" xfId="38435" xr:uid="{00000000-0005-0000-0000-00006A950000}"/>
    <cellStyle name="20% - Accent1 4 2 7 2 3 3 2 2" xfId="38436" xr:uid="{00000000-0005-0000-0000-00006B950000}"/>
    <cellStyle name="20% - Accent1 4 2 7 2 3 3 2 2 2" xfId="38437" xr:uid="{00000000-0005-0000-0000-00006C950000}"/>
    <cellStyle name="20% - Accent1 4 2 7 2 3 3 2 3" xfId="38438" xr:uid="{00000000-0005-0000-0000-00006D950000}"/>
    <cellStyle name="20% - Accent1 4 2 7 2 3 3 3" xfId="38439" xr:uid="{00000000-0005-0000-0000-00006E950000}"/>
    <cellStyle name="20% - Accent1 4 2 7 2 3 3 3 2" xfId="38440" xr:uid="{00000000-0005-0000-0000-00006F950000}"/>
    <cellStyle name="20% - Accent1 4 2 7 2 3 3 4" xfId="38441" xr:uid="{00000000-0005-0000-0000-000070950000}"/>
    <cellStyle name="20% - Accent1 4 2 7 2 3 4" xfId="38442" xr:uid="{00000000-0005-0000-0000-000071950000}"/>
    <cellStyle name="20% - Accent1 4 2 7 2 3 4 2" xfId="38443" xr:uid="{00000000-0005-0000-0000-000072950000}"/>
    <cellStyle name="20% - Accent1 4 2 7 2 3 4 2 2" xfId="38444" xr:uid="{00000000-0005-0000-0000-000073950000}"/>
    <cellStyle name="20% - Accent1 4 2 7 2 3 4 2 2 2" xfId="38445" xr:uid="{00000000-0005-0000-0000-000074950000}"/>
    <cellStyle name="20% - Accent1 4 2 7 2 3 4 2 3" xfId="38446" xr:uid="{00000000-0005-0000-0000-000075950000}"/>
    <cellStyle name="20% - Accent1 4 2 7 2 3 4 3" xfId="38447" xr:uid="{00000000-0005-0000-0000-000076950000}"/>
    <cellStyle name="20% - Accent1 4 2 7 2 3 4 3 2" xfId="38448" xr:uid="{00000000-0005-0000-0000-000077950000}"/>
    <cellStyle name="20% - Accent1 4 2 7 2 3 4 4" xfId="38449" xr:uid="{00000000-0005-0000-0000-000078950000}"/>
    <cellStyle name="20% - Accent1 4 2 7 2 3 5" xfId="38450" xr:uid="{00000000-0005-0000-0000-000079950000}"/>
    <cellStyle name="20% - Accent1 4 2 7 2 3 5 2" xfId="38451" xr:uid="{00000000-0005-0000-0000-00007A950000}"/>
    <cellStyle name="20% - Accent1 4 2 7 2 3 5 2 2" xfId="38452" xr:uid="{00000000-0005-0000-0000-00007B950000}"/>
    <cellStyle name="20% - Accent1 4 2 7 2 3 5 3" xfId="38453" xr:uid="{00000000-0005-0000-0000-00007C950000}"/>
    <cellStyle name="20% - Accent1 4 2 7 2 3 6" xfId="38454" xr:uid="{00000000-0005-0000-0000-00007D950000}"/>
    <cellStyle name="20% - Accent1 4 2 7 2 3 6 2" xfId="38455" xr:uid="{00000000-0005-0000-0000-00007E950000}"/>
    <cellStyle name="20% - Accent1 4 2 7 2 3 6 2 2" xfId="38456" xr:uid="{00000000-0005-0000-0000-00007F950000}"/>
    <cellStyle name="20% - Accent1 4 2 7 2 3 6 3" xfId="38457" xr:uid="{00000000-0005-0000-0000-000080950000}"/>
    <cellStyle name="20% - Accent1 4 2 7 2 3 7" xfId="38458" xr:uid="{00000000-0005-0000-0000-000081950000}"/>
    <cellStyle name="20% - Accent1 4 2 7 2 3 7 2" xfId="38459" xr:uid="{00000000-0005-0000-0000-000082950000}"/>
    <cellStyle name="20% - Accent1 4 2 7 2 3 8" xfId="38460" xr:uid="{00000000-0005-0000-0000-000083950000}"/>
    <cellStyle name="20% - Accent1 4 2 7 2 3 8 2" xfId="38461" xr:uid="{00000000-0005-0000-0000-000084950000}"/>
    <cellStyle name="20% - Accent1 4 2 7 2 3 9" xfId="38462" xr:uid="{00000000-0005-0000-0000-000085950000}"/>
    <cellStyle name="20% - Accent1 4 2 7 2 4" xfId="38463" xr:uid="{00000000-0005-0000-0000-000086950000}"/>
    <cellStyle name="20% - Accent1 4 2 7 2 4 2" xfId="38464" xr:uid="{00000000-0005-0000-0000-000087950000}"/>
    <cellStyle name="20% - Accent1 4 2 7 2 4 2 2" xfId="38465" xr:uid="{00000000-0005-0000-0000-000088950000}"/>
    <cellStyle name="20% - Accent1 4 2 7 2 4 2 2 2" xfId="38466" xr:uid="{00000000-0005-0000-0000-000089950000}"/>
    <cellStyle name="20% - Accent1 4 2 7 2 4 2 3" xfId="38467" xr:uid="{00000000-0005-0000-0000-00008A950000}"/>
    <cellStyle name="20% - Accent1 4 2 7 2 4 3" xfId="38468" xr:uid="{00000000-0005-0000-0000-00008B950000}"/>
    <cellStyle name="20% - Accent1 4 2 7 2 4 3 2" xfId="38469" xr:uid="{00000000-0005-0000-0000-00008C950000}"/>
    <cellStyle name="20% - Accent1 4 2 7 2 4 4" xfId="38470" xr:uid="{00000000-0005-0000-0000-00008D950000}"/>
    <cellStyle name="20% - Accent1 4 2 7 2 5" xfId="38471" xr:uid="{00000000-0005-0000-0000-00008E950000}"/>
    <cellStyle name="20% - Accent1 4 2 7 2 5 2" xfId="38472" xr:uid="{00000000-0005-0000-0000-00008F950000}"/>
    <cellStyle name="20% - Accent1 4 2 7 2 5 2 2" xfId="38473" xr:uid="{00000000-0005-0000-0000-000090950000}"/>
    <cellStyle name="20% - Accent1 4 2 7 2 5 2 2 2" xfId="38474" xr:uid="{00000000-0005-0000-0000-000091950000}"/>
    <cellStyle name="20% - Accent1 4 2 7 2 5 2 3" xfId="38475" xr:uid="{00000000-0005-0000-0000-000092950000}"/>
    <cellStyle name="20% - Accent1 4 2 7 2 5 3" xfId="38476" xr:uid="{00000000-0005-0000-0000-000093950000}"/>
    <cellStyle name="20% - Accent1 4 2 7 2 5 3 2" xfId="38477" xr:uid="{00000000-0005-0000-0000-000094950000}"/>
    <cellStyle name="20% - Accent1 4 2 7 2 5 4" xfId="38478" xr:uid="{00000000-0005-0000-0000-000095950000}"/>
    <cellStyle name="20% - Accent1 4 2 7 2 6" xfId="38479" xr:uid="{00000000-0005-0000-0000-000096950000}"/>
    <cellStyle name="20% - Accent1 4 2 7 2 6 2" xfId="38480" xr:uid="{00000000-0005-0000-0000-000097950000}"/>
    <cellStyle name="20% - Accent1 4 2 7 2 6 2 2" xfId="38481" xr:uid="{00000000-0005-0000-0000-000098950000}"/>
    <cellStyle name="20% - Accent1 4 2 7 2 6 2 2 2" xfId="38482" xr:uid="{00000000-0005-0000-0000-000099950000}"/>
    <cellStyle name="20% - Accent1 4 2 7 2 6 2 3" xfId="38483" xr:uid="{00000000-0005-0000-0000-00009A950000}"/>
    <cellStyle name="20% - Accent1 4 2 7 2 6 3" xfId="38484" xr:uid="{00000000-0005-0000-0000-00009B950000}"/>
    <cellStyle name="20% - Accent1 4 2 7 2 6 3 2" xfId="38485" xr:uid="{00000000-0005-0000-0000-00009C950000}"/>
    <cellStyle name="20% - Accent1 4 2 7 2 6 4" xfId="38486" xr:uid="{00000000-0005-0000-0000-00009D950000}"/>
    <cellStyle name="20% - Accent1 4 2 7 2 7" xfId="38487" xr:uid="{00000000-0005-0000-0000-00009E950000}"/>
    <cellStyle name="20% - Accent1 4 2 7 2 7 2" xfId="38488" xr:uid="{00000000-0005-0000-0000-00009F950000}"/>
    <cellStyle name="20% - Accent1 4 2 7 2 7 2 2" xfId="38489" xr:uid="{00000000-0005-0000-0000-0000A0950000}"/>
    <cellStyle name="20% - Accent1 4 2 7 2 7 3" xfId="38490" xr:uid="{00000000-0005-0000-0000-0000A1950000}"/>
    <cellStyle name="20% - Accent1 4 2 7 2 8" xfId="38491" xr:uid="{00000000-0005-0000-0000-0000A2950000}"/>
    <cellStyle name="20% - Accent1 4 2 7 2 8 2" xfId="38492" xr:uid="{00000000-0005-0000-0000-0000A3950000}"/>
    <cellStyle name="20% - Accent1 4 2 7 2 8 2 2" xfId="38493" xr:uid="{00000000-0005-0000-0000-0000A4950000}"/>
    <cellStyle name="20% - Accent1 4 2 7 2 8 3" xfId="38494" xr:uid="{00000000-0005-0000-0000-0000A5950000}"/>
    <cellStyle name="20% - Accent1 4 2 7 2 9" xfId="38495" xr:uid="{00000000-0005-0000-0000-0000A6950000}"/>
    <cellStyle name="20% - Accent1 4 2 7 2 9 2" xfId="38496" xr:uid="{00000000-0005-0000-0000-0000A7950000}"/>
    <cellStyle name="20% - Accent1 4 2 7 3" xfId="38497" xr:uid="{00000000-0005-0000-0000-0000A8950000}"/>
    <cellStyle name="20% - Accent1 4 2 7 3 2" xfId="38498" xr:uid="{00000000-0005-0000-0000-0000A9950000}"/>
    <cellStyle name="20% - Accent1 4 2 7 3 2 2" xfId="38499" xr:uid="{00000000-0005-0000-0000-0000AA950000}"/>
    <cellStyle name="20% - Accent1 4 2 7 3 2 2 2" xfId="38500" xr:uid="{00000000-0005-0000-0000-0000AB950000}"/>
    <cellStyle name="20% - Accent1 4 2 7 3 2 2 2 2" xfId="38501" xr:uid="{00000000-0005-0000-0000-0000AC950000}"/>
    <cellStyle name="20% - Accent1 4 2 7 3 2 2 3" xfId="38502" xr:uid="{00000000-0005-0000-0000-0000AD950000}"/>
    <cellStyle name="20% - Accent1 4 2 7 3 2 3" xfId="38503" xr:uid="{00000000-0005-0000-0000-0000AE950000}"/>
    <cellStyle name="20% - Accent1 4 2 7 3 2 3 2" xfId="38504" xr:uid="{00000000-0005-0000-0000-0000AF950000}"/>
    <cellStyle name="20% - Accent1 4 2 7 3 2 4" xfId="38505" xr:uid="{00000000-0005-0000-0000-0000B0950000}"/>
    <cellStyle name="20% - Accent1 4 2 7 3 3" xfId="38506" xr:uid="{00000000-0005-0000-0000-0000B1950000}"/>
    <cellStyle name="20% - Accent1 4 2 7 3 3 2" xfId="38507" xr:uid="{00000000-0005-0000-0000-0000B2950000}"/>
    <cellStyle name="20% - Accent1 4 2 7 3 3 2 2" xfId="38508" xr:uid="{00000000-0005-0000-0000-0000B3950000}"/>
    <cellStyle name="20% - Accent1 4 2 7 3 3 2 2 2" xfId="38509" xr:uid="{00000000-0005-0000-0000-0000B4950000}"/>
    <cellStyle name="20% - Accent1 4 2 7 3 3 2 3" xfId="38510" xr:uid="{00000000-0005-0000-0000-0000B5950000}"/>
    <cellStyle name="20% - Accent1 4 2 7 3 3 3" xfId="38511" xr:uid="{00000000-0005-0000-0000-0000B6950000}"/>
    <cellStyle name="20% - Accent1 4 2 7 3 3 3 2" xfId="38512" xr:uid="{00000000-0005-0000-0000-0000B7950000}"/>
    <cellStyle name="20% - Accent1 4 2 7 3 3 4" xfId="38513" xr:uid="{00000000-0005-0000-0000-0000B8950000}"/>
    <cellStyle name="20% - Accent1 4 2 7 3 4" xfId="38514" xr:uid="{00000000-0005-0000-0000-0000B9950000}"/>
    <cellStyle name="20% - Accent1 4 2 7 3 4 2" xfId="38515" xr:uid="{00000000-0005-0000-0000-0000BA950000}"/>
    <cellStyle name="20% - Accent1 4 2 7 3 4 2 2" xfId="38516" xr:uid="{00000000-0005-0000-0000-0000BB950000}"/>
    <cellStyle name="20% - Accent1 4 2 7 3 4 2 2 2" xfId="38517" xr:uid="{00000000-0005-0000-0000-0000BC950000}"/>
    <cellStyle name="20% - Accent1 4 2 7 3 4 2 3" xfId="38518" xr:uid="{00000000-0005-0000-0000-0000BD950000}"/>
    <cellStyle name="20% - Accent1 4 2 7 3 4 3" xfId="38519" xr:uid="{00000000-0005-0000-0000-0000BE950000}"/>
    <cellStyle name="20% - Accent1 4 2 7 3 4 3 2" xfId="38520" xr:uid="{00000000-0005-0000-0000-0000BF950000}"/>
    <cellStyle name="20% - Accent1 4 2 7 3 4 4" xfId="38521" xr:uid="{00000000-0005-0000-0000-0000C0950000}"/>
    <cellStyle name="20% - Accent1 4 2 7 3 5" xfId="38522" xr:uid="{00000000-0005-0000-0000-0000C1950000}"/>
    <cellStyle name="20% - Accent1 4 2 7 3 5 2" xfId="38523" xr:uid="{00000000-0005-0000-0000-0000C2950000}"/>
    <cellStyle name="20% - Accent1 4 2 7 3 5 2 2" xfId="38524" xr:uid="{00000000-0005-0000-0000-0000C3950000}"/>
    <cellStyle name="20% - Accent1 4 2 7 3 5 3" xfId="38525" xr:uid="{00000000-0005-0000-0000-0000C4950000}"/>
    <cellStyle name="20% - Accent1 4 2 7 3 6" xfId="38526" xr:uid="{00000000-0005-0000-0000-0000C5950000}"/>
    <cellStyle name="20% - Accent1 4 2 7 3 6 2" xfId="38527" xr:uid="{00000000-0005-0000-0000-0000C6950000}"/>
    <cellStyle name="20% - Accent1 4 2 7 3 6 2 2" xfId="38528" xr:uid="{00000000-0005-0000-0000-0000C7950000}"/>
    <cellStyle name="20% - Accent1 4 2 7 3 6 3" xfId="38529" xr:uid="{00000000-0005-0000-0000-0000C8950000}"/>
    <cellStyle name="20% - Accent1 4 2 7 3 7" xfId="38530" xr:uid="{00000000-0005-0000-0000-0000C9950000}"/>
    <cellStyle name="20% - Accent1 4 2 7 3 7 2" xfId="38531" xr:uid="{00000000-0005-0000-0000-0000CA950000}"/>
    <cellStyle name="20% - Accent1 4 2 7 3 8" xfId="38532" xr:uid="{00000000-0005-0000-0000-0000CB950000}"/>
    <cellStyle name="20% - Accent1 4 2 7 3 8 2" xfId="38533" xr:uid="{00000000-0005-0000-0000-0000CC950000}"/>
    <cellStyle name="20% - Accent1 4 2 7 3 9" xfId="38534" xr:uid="{00000000-0005-0000-0000-0000CD950000}"/>
    <cellStyle name="20% - Accent1 4 2 7 4" xfId="38535" xr:uid="{00000000-0005-0000-0000-0000CE950000}"/>
    <cellStyle name="20% - Accent1 4 2 7 4 2" xfId="38536" xr:uid="{00000000-0005-0000-0000-0000CF950000}"/>
    <cellStyle name="20% - Accent1 4 2 7 4 2 2" xfId="38537" xr:uid="{00000000-0005-0000-0000-0000D0950000}"/>
    <cellStyle name="20% - Accent1 4 2 7 4 2 2 2" xfId="38538" xr:uid="{00000000-0005-0000-0000-0000D1950000}"/>
    <cellStyle name="20% - Accent1 4 2 7 4 2 2 2 2" xfId="38539" xr:uid="{00000000-0005-0000-0000-0000D2950000}"/>
    <cellStyle name="20% - Accent1 4 2 7 4 2 2 3" xfId="38540" xr:uid="{00000000-0005-0000-0000-0000D3950000}"/>
    <cellStyle name="20% - Accent1 4 2 7 4 2 3" xfId="38541" xr:uid="{00000000-0005-0000-0000-0000D4950000}"/>
    <cellStyle name="20% - Accent1 4 2 7 4 2 3 2" xfId="38542" xr:uid="{00000000-0005-0000-0000-0000D5950000}"/>
    <cellStyle name="20% - Accent1 4 2 7 4 2 4" xfId="38543" xr:uid="{00000000-0005-0000-0000-0000D6950000}"/>
    <cellStyle name="20% - Accent1 4 2 7 4 3" xfId="38544" xr:uid="{00000000-0005-0000-0000-0000D7950000}"/>
    <cellStyle name="20% - Accent1 4 2 7 4 3 2" xfId="38545" xr:uid="{00000000-0005-0000-0000-0000D8950000}"/>
    <cellStyle name="20% - Accent1 4 2 7 4 3 2 2" xfId="38546" xr:uid="{00000000-0005-0000-0000-0000D9950000}"/>
    <cellStyle name="20% - Accent1 4 2 7 4 3 2 2 2" xfId="38547" xr:uid="{00000000-0005-0000-0000-0000DA950000}"/>
    <cellStyle name="20% - Accent1 4 2 7 4 3 2 3" xfId="38548" xr:uid="{00000000-0005-0000-0000-0000DB950000}"/>
    <cellStyle name="20% - Accent1 4 2 7 4 3 3" xfId="38549" xr:uid="{00000000-0005-0000-0000-0000DC950000}"/>
    <cellStyle name="20% - Accent1 4 2 7 4 3 3 2" xfId="38550" xr:uid="{00000000-0005-0000-0000-0000DD950000}"/>
    <cellStyle name="20% - Accent1 4 2 7 4 3 4" xfId="38551" xr:uid="{00000000-0005-0000-0000-0000DE950000}"/>
    <cellStyle name="20% - Accent1 4 2 7 4 4" xfId="38552" xr:uid="{00000000-0005-0000-0000-0000DF950000}"/>
    <cellStyle name="20% - Accent1 4 2 7 4 4 2" xfId="38553" xr:uid="{00000000-0005-0000-0000-0000E0950000}"/>
    <cellStyle name="20% - Accent1 4 2 7 4 4 2 2" xfId="38554" xr:uid="{00000000-0005-0000-0000-0000E1950000}"/>
    <cellStyle name="20% - Accent1 4 2 7 4 4 2 2 2" xfId="38555" xr:uid="{00000000-0005-0000-0000-0000E2950000}"/>
    <cellStyle name="20% - Accent1 4 2 7 4 4 2 3" xfId="38556" xr:uid="{00000000-0005-0000-0000-0000E3950000}"/>
    <cellStyle name="20% - Accent1 4 2 7 4 4 3" xfId="38557" xr:uid="{00000000-0005-0000-0000-0000E4950000}"/>
    <cellStyle name="20% - Accent1 4 2 7 4 4 3 2" xfId="38558" xr:uid="{00000000-0005-0000-0000-0000E5950000}"/>
    <cellStyle name="20% - Accent1 4 2 7 4 4 4" xfId="38559" xr:uid="{00000000-0005-0000-0000-0000E6950000}"/>
    <cellStyle name="20% - Accent1 4 2 7 4 5" xfId="38560" xr:uid="{00000000-0005-0000-0000-0000E7950000}"/>
    <cellStyle name="20% - Accent1 4 2 7 4 5 2" xfId="38561" xr:uid="{00000000-0005-0000-0000-0000E8950000}"/>
    <cellStyle name="20% - Accent1 4 2 7 4 5 2 2" xfId="38562" xr:uid="{00000000-0005-0000-0000-0000E9950000}"/>
    <cellStyle name="20% - Accent1 4 2 7 4 5 3" xfId="38563" xr:uid="{00000000-0005-0000-0000-0000EA950000}"/>
    <cellStyle name="20% - Accent1 4 2 7 4 6" xfId="38564" xr:uid="{00000000-0005-0000-0000-0000EB950000}"/>
    <cellStyle name="20% - Accent1 4 2 7 4 6 2" xfId="38565" xr:uid="{00000000-0005-0000-0000-0000EC950000}"/>
    <cellStyle name="20% - Accent1 4 2 7 4 6 2 2" xfId="38566" xr:uid="{00000000-0005-0000-0000-0000ED950000}"/>
    <cellStyle name="20% - Accent1 4 2 7 4 6 3" xfId="38567" xr:uid="{00000000-0005-0000-0000-0000EE950000}"/>
    <cellStyle name="20% - Accent1 4 2 7 4 7" xfId="38568" xr:uid="{00000000-0005-0000-0000-0000EF950000}"/>
    <cellStyle name="20% - Accent1 4 2 7 4 7 2" xfId="38569" xr:uid="{00000000-0005-0000-0000-0000F0950000}"/>
    <cellStyle name="20% - Accent1 4 2 7 4 8" xfId="38570" xr:uid="{00000000-0005-0000-0000-0000F1950000}"/>
    <cellStyle name="20% - Accent1 4 2 7 4 8 2" xfId="38571" xr:uid="{00000000-0005-0000-0000-0000F2950000}"/>
    <cellStyle name="20% - Accent1 4 2 7 4 9" xfId="38572" xr:uid="{00000000-0005-0000-0000-0000F3950000}"/>
    <cellStyle name="20% - Accent1 4 2 7 5" xfId="38573" xr:uid="{00000000-0005-0000-0000-0000F4950000}"/>
    <cellStyle name="20% - Accent1 4 2 7 5 2" xfId="38574" xr:uid="{00000000-0005-0000-0000-0000F5950000}"/>
    <cellStyle name="20% - Accent1 4 2 7 5 2 2" xfId="38575" xr:uid="{00000000-0005-0000-0000-0000F6950000}"/>
    <cellStyle name="20% - Accent1 4 2 7 5 2 2 2" xfId="38576" xr:uid="{00000000-0005-0000-0000-0000F7950000}"/>
    <cellStyle name="20% - Accent1 4 2 7 5 2 3" xfId="38577" xr:uid="{00000000-0005-0000-0000-0000F8950000}"/>
    <cellStyle name="20% - Accent1 4 2 7 5 3" xfId="38578" xr:uid="{00000000-0005-0000-0000-0000F9950000}"/>
    <cellStyle name="20% - Accent1 4 2 7 5 3 2" xfId="38579" xr:uid="{00000000-0005-0000-0000-0000FA950000}"/>
    <cellStyle name="20% - Accent1 4 2 7 5 4" xfId="38580" xr:uid="{00000000-0005-0000-0000-0000FB950000}"/>
    <cellStyle name="20% - Accent1 4 2 7 6" xfId="38581" xr:uid="{00000000-0005-0000-0000-0000FC950000}"/>
    <cellStyle name="20% - Accent1 4 2 7 6 2" xfId="38582" xr:uid="{00000000-0005-0000-0000-0000FD950000}"/>
    <cellStyle name="20% - Accent1 4 2 7 6 2 2" xfId="38583" xr:uid="{00000000-0005-0000-0000-0000FE950000}"/>
    <cellStyle name="20% - Accent1 4 2 7 6 2 2 2" xfId="38584" xr:uid="{00000000-0005-0000-0000-0000FF950000}"/>
    <cellStyle name="20% - Accent1 4 2 7 6 2 3" xfId="38585" xr:uid="{00000000-0005-0000-0000-000000960000}"/>
    <cellStyle name="20% - Accent1 4 2 7 6 3" xfId="38586" xr:uid="{00000000-0005-0000-0000-000001960000}"/>
    <cellStyle name="20% - Accent1 4 2 7 6 3 2" xfId="38587" xr:uid="{00000000-0005-0000-0000-000002960000}"/>
    <cellStyle name="20% - Accent1 4 2 7 6 4" xfId="38588" xr:uid="{00000000-0005-0000-0000-000003960000}"/>
    <cellStyle name="20% - Accent1 4 2 7 7" xfId="38589" xr:uid="{00000000-0005-0000-0000-000004960000}"/>
    <cellStyle name="20% - Accent1 4 2 7 7 2" xfId="38590" xr:uid="{00000000-0005-0000-0000-000005960000}"/>
    <cellStyle name="20% - Accent1 4 2 7 7 2 2" xfId="38591" xr:uid="{00000000-0005-0000-0000-000006960000}"/>
    <cellStyle name="20% - Accent1 4 2 7 7 2 2 2" xfId="38592" xr:uid="{00000000-0005-0000-0000-000007960000}"/>
    <cellStyle name="20% - Accent1 4 2 7 7 2 3" xfId="38593" xr:uid="{00000000-0005-0000-0000-000008960000}"/>
    <cellStyle name="20% - Accent1 4 2 7 7 3" xfId="38594" xr:uid="{00000000-0005-0000-0000-000009960000}"/>
    <cellStyle name="20% - Accent1 4 2 7 7 3 2" xfId="38595" xr:uid="{00000000-0005-0000-0000-00000A960000}"/>
    <cellStyle name="20% - Accent1 4 2 7 7 4" xfId="38596" xr:uid="{00000000-0005-0000-0000-00000B960000}"/>
    <cellStyle name="20% - Accent1 4 2 7 8" xfId="38597" xr:uid="{00000000-0005-0000-0000-00000C960000}"/>
    <cellStyle name="20% - Accent1 4 2 7 8 2" xfId="38598" xr:uid="{00000000-0005-0000-0000-00000D960000}"/>
    <cellStyle name="20% - Accent1 4 2 7 8 2 2" xfId="38599" xr:uid="{00000000-0005-0000-0000-00000E960000}"/>
    <cellStyle name="20% - Accent1 4 2 7 8 3" xfId="38600" xr:uid="{00000000-0005-0000-0000-00000F960000}"/>
    <cellStyle name="20% - Accent1 4 2 7 9" xfId="38601" xr:uid="{00000000-0005-0000-0000-000010960000}"/>
    <cellStyle name="20% - Accent1 4 2 7 9 2" xfId="38602" xr:uid="{00000000-0005-0000-0000-000011960000}"/>
    <cellStyle name="20% - Accent1 4 2 7 9 2 2" xfId="38603" xr:uid="{00000000-0005-0000-0000-000012960000}"/>
    <cellStyle name="20% - Accent1 4 2 7 9 3" xfId="38604" xr:uid="{00000000-0005-0000-0000-000013960000}"/>
    <cellStyle name="20% - Accent1 4 2 8" xfId="38605" xr:uid="{00000000-0005-0000-0000-000014960000}"/>
    <cellStyle name="20% - Accent1 4 2 8 10" xfId="38606" xr:uid="{00000000-0005-0000-0000-000015960000}"/>
    <cellStyle name="20% - Accent1 4 2 8 10 2" xfId="38607" xr:uid="{00000000-0005-0000-0000-000016960000}"/>
    <cellStyle name="20% - Accent1 4 2 8 11" xfId="38608" xr:uid="{00000000-0005-0000-0000-000017960000}"/>
    <cellStyle name="20% - Accent1 4 2 8 2" xfId="38609" xr:uid="{00000000-0005-0000-0000-000018960000}"/>
    <cellStyle name="20% - Accent1 4 2 8 2 2" xfId="38610" xr:uid="{00000000-0005-0000-0000-000019960000}"/>
    <cellStyle name="20% - Accent1 4 2 8 2 2 2" xfId="38611" xr:uid="{00000000-0005-0000-0000-00001A960000}"/>
    <cellStyle name="20% - Accent1 4 2 8 2 2 2 2" xfId="38612" xr:uid="{00000000-0005-0000-0000-00001B960000}"/>
    <cellStyle name="20% - Accent1 4 2 8 2 2 2 2 2" xfId="38613" xr:uid="{00000000-0005-0000-0000-00001C960000}"/>
    <cellStyle name="20% - Accent1 4 2 8 2 2 2 3" xfId="38614" xr:uid="{00000000-0005-0000-0000-00001D960000}"/>
    <cellStyle name="20% - Accent1 4 2 8 2 2 3" xfId="38615" xr:uid="{00000000-0005-0000-0000-00001E960000}"/>
    <cellStyle name="20% - Accent1 4 2 8 2 2 3 2" xfId="38616" xr:uid="{00000000-0005-0000-0000-00001F960000}"/>
    <cellStyle name="20% - Accent1 4 2 8 2 2 4" xfId="38617" xr:uid="{00000000-0005-0000-0000-000020960000}"/>
    <cellStyle name="20% - Accent1 4 2 8 2 3" xfId="38618" xr:uid="{00000000-0005-0000-0000-000021960000}"/>
    <cellStyle name="20% - Accent1 4 2 8 2 3 2" xfId="38619" xr:uid="{00000000-0005-0000-0000-000022960000}"/>
    <cellStyle name="20% - Accent1 4 2 8 2 3 2 2" xfId="38620" xr:uid="{00000000-0005-0000-0000-000023960000}"/>
    <cellStyle name="20% - Accent1 4 2 8 2 3 2 2 2" xfId="38621" xr:uid="{00000000-0005-0000-0000-000024960000}"/>
    <cellStyle name="20% - Accent1 4 2 8 2 3 2 3" xfId="38622" xr:uid="{00000000-0005-0000-0000-000025960000}"/>
    <cellStyle name="20% - Accent1 4 2 8 2 3 3" xfId="38623" xr:uid="{00000000-0005-0000-0000-000026960000}"/>
    <cellStyle name="20% - Accent1 4 2 8 2 3 3 2" xfId="38624" xr:uid="{00000000-0005-0000-0000-000027960000}"/>
    <cellStyle name="20% - Accent1 4 2 8 2 3 4" xfId="38625" xr:uid="{00000000-0005-0000-0000-000028960000}"/>
    <cellStyle name="20% - Accent1 4 2 8 2 4" xfId="38626" xr:uid="{00000000-0005-0000-0000-000029960000}"/>
    <cellStyle name="20% - Accent1 4 2 8 2 4 2" xfId="38627" xr:uid="{00000000-0005-0000-0000-00002A960000}"/>
    <cellStyle name="20% - Accent1 4 2 8 2 4 2 2" xfId="38628" xr:uid="{00000000-0005-0000-0000-00002B960000}"/>
    <cellStyle name="20% - Accent1 4 2 8 2 4 2 2 2" xfId="38629" xr:uid="{00000000-0005-0000-0000-00002C960000}"/>
    <cellStyle name="20% - Accent1 4 2 8 2 4 2 3" xfId="38630" xr:uid="{00000000-0005-0000-0000-00002D960000}"/>
    <cellStyle name="20% - Accent1 4 2 8 2 4 3" xfId="38631" xr:uid="{00000000-0005-0000-0000-00002E960000}"/>
    <cellStyle name="20% - Accent1 4 2 8 2 4 3 2" xfId="38632" xr:uid="{00000000-0005-0000-0000-00002F960000}"/>
    <cellStyle name="20% - Accent1 4 2 8 2 4 4" xfId="38633" xr:uid="{00000000-0005-0000-0000-000030960000}"/>
    <cellStyle name="20% - Accent1 4 2 8 2 5" xfId="38634" xr:uid="{00000000-0005-0000-0000-000031960000}"/>
    <cellStyle name="20% - Accent1 4 2 8 2 5 2" xfId="38635" xr:uid="{00000000-0005-0000-0000-000032960000}"/>
    <cellStyle name="20% - Accent1 4 2 8 2 5 2 2" xfId="38636" xr:uid="{00000000-0005-0000-0000-000033960000}"/>
    <cellStyle name="20% - Accent1 4 2 8 2 5 3" xfId="38637" xr:uid="{00000000-0005-0000-0000-000034960000}"/>
    <cellStyle name="20% - Accent1 4 2 8 2 6" xfId="38638" xr:uid="{00000000-0005-0000-0000-000035960000}"/>
    <cellStyle name="20% - Accent1 4 2 8 2 6 2" xfId="38639" xr:uid="{00000000-0005-0000-0000-000036960000}"/>
    <cellStyle name="20% - Accent1 4 2 8 2 6 2 2" xfId="38640" xr:uid="{00000000-0005-0000-0000-000037960000}"/>
    <cellStyle name="20% - Accent1 4 2 8 2 6 3" xfId="38641" xr:uid="{00000000-0005-0000-0000-000038960000}"/>
    <cellStyle name="20% - Accent1 4 2 8 2 7" xfId="38642" xr:uid="{00000000-0005-0000-0000-000039960000}"/>
    <cellStyle name="20% - Accent1 4 2 8 2 7 2" xfId="38643" xr:uid="{00000000-0005-0000-0000-00003A960000}"/>
    <cellStyle name="20% - Accent1 4 2 8 2 8" xfId="38644" xr:uid="{00000000-0005-0000-0000-00003B960000}"/>
    <cellStyle name="20% - Accent1 4 2 8 2 8 2" xfId="38645" xr:uid="{00000000-0005-0000-0000-00003C960000}"/>
    <cellStyle name="20% - Accent1 4 2 8 2 9" xfId="38646" xr:uid="{00000000-0005-0000-0000-00003D960000}"/>
    <cellStyle name="20% - Accent1 4 2 8 3" xfId="38647" xr:uid="{00000000-0005-0000-0000-00003E960000}"/>
    <cellStyle name="20% - Accent1 4 2 8 3 2" xfId="38648" xr:uid="{00000000-0005-0000-0000-00003F960000}"/>
    <cellStyle name="20% - Accent1 4 2 8 3 2 2" xfId="38649" xr:uid="{00000000-0005-0000-0000-000040960000}"/>
    <cellStyle name="20% - Accent1 4 2 8 3 2 2 2" xfId="38650" xr:uid="{00000000-0005-0000-0000-000041960000}"/>
    <cellStyle name="20% - Accent1 4 2 8 3 2 2 2 2" xfId="38651" xr:uid="{00000000-0005-0000-0000-000042960000}"/>
    <cellStyle name="20% - Accent1 4 2 8 3 2 2 3" xfId="38652" xr:uid="{00000000-0005-0000-0000-000043960000}"/>
    <cellStyle name="20% - Accent1 4 2 8 3 2 3" xfId="38653" xr:uid="{00000000-0005-0000-0000-000044960000}"/>
    <cellStyle name="20% - Accent1 4 2 8 3 2 3 2" xfId="38654" xr:uid="{00000000-0005-0000-0000-000045960000}"/>
    <cellStyle name="20% - Accent1 4 2 8 3 2 4" xfId="38655" xr:uid="{00000000-0005-0000-0000-000046960000}"/>
    <cellStyle name="20% - Accent1 4 2 8 3 3" xfId="38656" xr:uid="{00000000-0005-0000-0000-000047960000}"/>
    <cellStyle name="20% - Accent1 4 2 8 3 3 2" xfId="38657" xr:uid="{00000000-0005-0000-0000-000048960000}"/>
    <cellStyle name="20% - Accent1 4 2 8 3 3 2 2" xfId="38658" xr:uid="{00000000-0005-0000-0000-000049960000}"/>
    <cellStyle name="20% - Accent1 4 2 8 3 3 2 2 2" xfId="38659" xr:uid="{00000000-0005-0000-0000-00004A960000}"/>
    <cellStyle name="20% - Accent1 4 2 8 3 3 2 3" xfId="38660" xr:uid="{00000000-0005-0000-0000-00004B960000}"/>
    <cellStyle name="20% - Accent1 4 2 8 3 3 3" xfId="38661" xr:uid="{00000000-0005-0000-0000-00004C960000}"/>
    <cellStyle name="20% - Accent1 4 2 8 3 3 3 2" xfId="38662" xr:uid="{00000000-0005-0000-0000-00004D960000}"/>
    <cellStyle name="20% - Accent1 4 2 8 3 3 4" xfId="38663" xr:uid="{00000000-0005-0000-0000-00004E960000}"/>
    <cellStyle name="20% - Accent1 4 2 8 3 4" xfId="38664" xr:uid="{00000000-0005-0000-0000-00004F960000}"/>
    <cellStyle name="20% - Accent1 4 2 8 3 4 2" xfId="38665" xr:uid="{00000000-0005-0000-0000-000050960000}"/>
    <cellStyle name="20% - Accent1 4 2 8 3 4 2 2" xfId="38666" xr:uid="{00000000-0005-0000-0000-000051960000}"/>
    <cellStyle name="20% - Accent1 4 2 8 3 4 2 2 2" xfId="38667" xr:uid="{00000000-0005-0000-0000-000052960000}"/>
    <cellStyle name="20% - Accent1 4 2 8 3 4 2 3" xfId="38668" xr:uid="{00000000-0005-0000-0000-000053960000}"/>
    <cellStyle name="20% - Accent1 4 2 8 3 4 3" xfId="38669" xr:uid="{00000000-0005-0000-0000-000054960000}"/>
    <cellStyle name="20% - Accent1 4 2 8 3 4 3 2" xfId="38670" xr:uid="{00000000-0005-0000-0000-000055960000}"/>
    <cellStyle name="20% - Accent1 4 2 8 3 4 4" xfId="38671" xr:uid="{00000000-0005-0000-0000-000056960000}"/>
    <cellStyle name="20% - Accent1 4 2 8 3 5" xfId="38672" xr:uid="{00000000-0005-0000-0000-000057960000}"/>
    <cellStyle name="20% - Accent1 4 2 8 3 5 2" xfId="38673" xr:uid="{00000000-0005-0000-0000-000058960000}"/>
    <cellStyle name="20% - Accent1 4 2 8 3 5 2 2" xfId="38674" xr:uid="{00000000-0005-0000-0000-000059960000}"/>
    <cellStyle name="20% - Accent1 4 2 8 3 5 3" xfId="38675" xr:uid="{00000000-0005-0000-0000-00005A960000}"/>
    <cellStyle name="20% - Accent1 4 2 8 3 6" xfId="38676" xr:uid="{00000000-0005-0000-0000-00005B960000}"/>
    <cellStyle name="20% - Accent1 4 2 8 3 6 2" xfId="38677" xr:uid="{00000000-0005-0000-0000-00005C960000}"/>
    <cellStyle name="20% - Accent1 4 2 8 3 6 2 2" xfId="38678" xr:uid="{00000000-0005-0000-0000-00005D960000}"/>
    <cellStyle name="20% - Accent1 4 2 8 3 6 3" xfId="38679" xr:uid="{00000000-0005-0000-0000-00005E960000}"/>
    <cellStyle name="20% - Accent1 4 2 8 3 7" xfId="38680" xr:uid="{00000000-0005-0000-0000-00005F960000}"/>
    <cellStyle name="20% - Accent1 4 2 8 3 7 2" xfId="38681" xr:uid="{00000000-0005-0000-0000-000060960000}"/>
    <cellStyle name="20% - Accent1 4 2 8 3 8" xfId="38682" xr:uid="{00000000-0005-0000-0000-000061960000}"/>
    <cellStyle name="20% - Accent1 4 2 8 3 8 2" xfId="38683" xr:uid="{00000000-0005-0000-0000-000062960000}"/>
    <cellStyle name="20% - Accent1 4 2 8 3 9" xfId="38684" xr:uid="{00000000-0005-0000-0000-000063960000}"/>
    <cellStyle name="20% - Accent1 4 2 8 4" xfId="38685" xr:uid="{00000000-0005-0000-0000-000064960000}"/>
    <cellStyle name="20% - Accent1 4 2 8 4 2" xfId="38686" xr:uid="{00000000-0005-0000-0000-000065960000}"/>
    <cellStyle name="20% - Accent1 4 2 8 4 2 2" xfId="38687" xr:uid="{00000000-0005-0000-0000-000066960000}"/>
    <cellStyle name="20% - Accent1 4 2 8 4 2 2 2" xfId="38688" xr:uid="{00000000-0005-0000-0000-000067960000}"/>
    <cellStyle name="20% - Accent1 4 2 8 4 2 3" xfId="38689" xr:uid="{00000000-0005-0000-0000-000068960000}"/>
    <cellStyle name="20% - Accent1 4 2 8 4 3" xfId="38690" xr:uid="{00000000-0005-0000-0000-000069960000}"/>
    <cellStyle name="20% - Accent1 4 2 8 4 3 2" xfId="38691" xr:uid="{00000000-0005-0000-0000-00006A960000}"/>
    <cellStyle name="20% - Accent1 4 2 8 4 4" xfId="38692" xr:uid="{00000000-0005-0000-0000-00006B960000}"/>
    <cellStyle name="20% - Accent1 4 2 8 5" xfId="38693" xr:uid="{00000000-0005-0000-0000-00006C960000}"/>
    <cellStyle name="20% - Accent1 4 2 8 5 2" xfId="38694" xr:uid="{00000000-0005-0000-0000-00006D960000}"/>
    <cellStyle name="20% - Accent1 4 2 8 5 2 2" xfId="38695" xr:uid="{00000000-0005-0000-0000-00006E960000}"/>
    <cellStyle name="20% - Accent1 4 2 8 5 2 2 2" xfId="38696" xr:uid="{00000000-0005-0000-0000-00006F960000}"/>
    <cellStyle name="20% - Accent1 4 2 8 5 2 3" xfId="38697" xr:uid="{00000000-0005-0000-0000-000070960000}"/>
    <cellStyle name="20% - Accent1 4 2 8 5 3" xfId="38698" xr:uid="{00000000-0005-0000-0000-000071960000}"/>
    <cellStyle name="20% - Accent1 4 2 8 5 3 2" xfId="38699" xr:uid="{00000000-0005-0000-0000-000072960000}"/>
    <cellStyle name="20% - Accent1 4 2 8 5 4" xfId="38700" xr:uid="{00000000-0005-0000-0000-000073960000}"/>
    <cellStyle name="20% - Accent1 4 2 8 6" xfId="38701" xr:uid="{00000000-0005-0000-0000-000074960000}"/>
    <cellStyle name="20% - Accent1 4 2 8 6 2" xfId="38702" xr:uid="{00000000-0005-0000-0000-000075960000}"/>
    <cellStyle name="20% - Accent1 4 2 8 6 2 2" xfId="38703" xr:uid="{00000000-0005-0000-0000-000076960000}"/>
    <cellStyle name="20% - Accent1 4 2 8 6 2 2 2" xfId="38704" xr:uid="{00000000-0005-0000-0000-000077960000}"/>
    <cellStyle name="20% - Accent1 4 2 8 6 2 3" xfId="38705" xr:uid="{00000000-0005-0000-0000-000078960000}"/>
    <cellStyle name="20% - Accent1 4 2 8 6 3" xfId="38706" xr:uid="{00000000-0005-0000-0000-000079960000}"/>
    <cellStyle name="20% - Accent1 4 2 8 6 3 2" xfId="38707" xr:uid="{00000000-0005-0000-0000-00007A960000}"/>
    <cellStyle name="20% - Accent1 4 2 8 6 4" xfId="38708" xr:uid="{00000000-0005-0000-0000-00007B960000}"/>
    <cellStyle name="20% - Accent1 4 2 8 7" xfId="38709" xr:uid="{00000000-0005-0000-0000-00007C960000}"/>
    <cellStyle name="20% - Accent1 4 2 8 7 2" xfId="38710" xr:uid="{00000000-0005-0000-0000-00007D960000}"/>
    <cellStyle name="20% - Accent1 4 2 8 7 2 2" xfId="38711" xr:uid="{00000000-0005-0000-0000-00007E960000}"/>
    <cellStyle name="20% - Accent1 4 2 8 7 3" xfId="38712" xr:uid="{00000000-0005-0000-0000-00007F960000}"/>
    <cellStyle name="20% - Accent1 4 2 8 8" xfId="38713" xr:uid="{00000000-0005-0000-0000-000080960000}"/>
    <cellStyle name="20% - Accent1 4 2 8 8 2" xfId="38714" xr:uid="{00000000-0005-0000-0000-000081960000}"/>
    <cellStyle name="20% - Accent1 4 2 8 8 2 2" xfId="38715" xr:uid="{00000000-0005-0000-0000-000082960000}"/>
    <cellStyle name="20% - Accent1 4 2 8 8 3" xfId="38716" xr:uid="{00000000-0005-0000-0000-000083960000}"/>
    <cellStyle name="20% - Accent1 4 2 8 9" xfId="38717" xr:uid="{00000000-0005-0000-0000-000084960000}"/>
    <cellStyle name="20% - Accent1 4 2 8 9 2" xfId="38718" xr:uid="{00000000-0005-0000-0000-000085960000}"/>
    <cellStyle name="20% - Accent1 4 2 9" xfId="38719" xr:uid="{00000000-0005-0000-0000-000086960000}"/>
    <cellStyle name="20% - Accent1 4 2 9 10" xfId="38720" xr:uid="{00000000-0005-0000-0000-000087960000}"/>
    <cellStyle name="20% - Accent1 4 2 9 10 2" xfId="38721" xr:uid="{00000000-0005-0000-0000-000088960000}"/>
    <cellStyle name="20% - Accent1 4 2 9 11" xfId="38722" xr:uid="{00000000-0005-0000-0000-000089960000}"/>
    <cellStyle name="20% - Accent1 4 2 9 2" xfId="38723" xr:uid="{00000000-0005-0000-0000-00008A960000}"/>
    <cellStyle name="20% - Accent1 4 2 9 2 2" xfId="38724" xr:uid="{00000000-0005-0000-0000-00008B960000}"/>
    <cellStyle name="20% - Accent1 4 2 9 2 2 2" xfId="38725" xr:uid="{00000000-0005-0000-0000-00008C960000}"/>
    <cellStyle name="20% - Accent1 4 2 9 2 2 2 2" xfId="38726" xr:uid="{00000000-0005-0000-0000-00008D960000}"/>
    <cellStyle name="20% - Accent1 4 2 9 2 2 2 2 2" xfId="38727" xr:uid="{00000000-0005-0000-0000-00008E960000}"/>
    <cellStyle name="20% - Accent1 4 2 9 2 2 2 3" xfId="38728" xr:uid="{00000000-0005-0000-0000-00008F960000}"/>
    <cellStyle name="20% - Accent1 4 2 9 2 2 3" xfId="38729" xr:uid="{00000000-0005-0000-0000-000090960000}"/>
    <cellStyle name="20% - Accent1 4 2 9 2 2 3 2" xfId="38730" xr:uid="{00000000-0005-0000-0000-000091960000}"/>
    <cellStyle name="20% - Accent1 4 2 9 2 2 4" xfId="38731" xr:uid="{00000000-0005-0000-0000-000092960000}"/>
    <cellStyle name="20% - Accent1 4 2 9 2 3" xfId="38732" xr:uid="{00000000-0005-0000-0000-000093960000}"/>
    <cellStyle name="20% - Accent1 4 2 9 2 3 2" xfId="38733" xr:uid="{00000000-0005-0000-0000-000094960000}"/>
    <cellStyle name="20% - Accent1 4 2 9 2 3 2 2" xfId="38734" xr:uid="{00000000-0005-0000-0000-000095960000}"/>
    <cellStyle name="20% - Accent1 4 2 9 2 3 2 2 2" xfId="38735" xr:uid="{00000000-0005-0000-0000-000096960000}"/>
    <cellStyle name="20% - Accent1 4 2 9 2 3 2 3" xfId="38736" xr:uid="{00000000-0005-0000-0000-000097960000}"/>
    <cellStyle name="20% - Accent1 4 2 9 2 3 3" xfId="38737" xr:uid="{00000000-0005-0000-0000-000098960000}"/>
    <cellStyle name="20% - Accent1 4 2 9 2 3 3 2" xfId="38738" xr:uid="{00000000-0005-0000-0000-000099960000}"/>
    <cellStyle name="20% - Accent1 4 2 9 2 3 4" xfId="38739" xr:uid="{00000000-0005-0000-0000-00009A960000}"/>
    <cellStyle name="20% - Accent1 4 2 9 2 4" xfId="38740" xr:uid="{00000000-0005-0000-0000-00009B960000}"/>
    <cellStyle name="20% - Accent1 4 2 9 2 4 2" xfId="38741" xr:uid="{00000000-0005-0000-0000-00009C960000}"/>
    <cellStyle name="20% - Accent1 4 2 9 2 4 2 2" xfId="38742" xr:uid="{00000000-0005-0000-0000-00009D960000}"/>
    <cellStyle name="20% - Accent1 4 2 9 2 4 2 2 2" xfId="38743" xr:uid="{00000000-0005-0000-0000-00009E960000}"/>
    <cellStyle name="20% - Accent1 4 2 9 2 4 2 3" xfId="38744" xr:uid="{00000000-0005-0000-0000-00009F960000}"/>
    <cellStyle name="20% - Accent1 4 2 9 2 4 3" xfId="38745" xr:uid="{00000000-0005-0000-0000-0000A0960000}"/>
    <cellStyle name="20% - Accent1 4 2 9 2 4 3 2" xfId="38746" xr:uid="{00000000-0005-0000-0000-0000A1960000}"/>
    <cellStyle name="20% - Accent1 4 2 9 2 4 4" xfId="38747" xr:uid="{00000000-0005-0000-0000-0000A2960000}"/>
    <cellStyle name="20% - Accent1 4 2 9 2 5" xfId="38748" xr:uid="{00000000-0005-0000-0000-0000A3960000}"/>
    <cellStyle name="20% - Accent1 4 2 9 2 5 2" xfId="38749" xr:uid="{00000000-0005-0000-0000-0000A4960000}"/>
    <cellStyle name="20% - Accent1 4 2 9 2 5 2 2" xfId="38750" xr:uid="{00000000-0005-0000-0000-0000A5960000}"/>
    <cellStyle name="20% - Accent1 4 2 9 2 5 3" xfId="38751" xr:uid="{00000000-0005-0000-0000-0000A6960000}"/>
    <cellStyle name="20% - Accent1 4 2 9 2 6" xfId="38752" xr:uid="{00000000-0005-0000-0000-0000A7960000}"/>
    <cellStyle name="20% - Accent1 4 2 9 2 6 2" xfId="38753" xr:uid="{00000000-0005-0000-0000-0000A8960000}"/>
    <cellStyle name="20% - Accent1 4 2 9 2 6 2 2" xfId="38754" xr:uid="{00000000-0005-0000-0000-0000A9960000}"/>
    <cellStyle name="20% - Accent1 4 2 9 2 6 3" xfId="38755" xr:uid="{00000000-0005-0000-0000-0000AA960000}"/>
    <cellStyle name="20% - Accent1 4 2 9 2 7" xfId="38756" xr:uid="{00000000-0005-0000-0000-0000AB960000}"/>
    <cellStyle name="20% - Accent1 4 2 9 2 7 2" xfId="38757" xr:uid="{00000000-0005-0000-0000-0000AC960000}"/>
    <cellStyle name="20% - Accent1 4 2 9 2 8" xfId="38758" xr:uid="{00000000-0005-0000-0000-0000AD960000}"/>
    <cellStyle name="20% - Accent1 4 2 9 2 8 2" xfId="38759" xr:uid="{00000000-0005-0000-0000-0000AE960000}"/>
    <cellStyle name="20% - Accent1 4 2 9 2 9" xfId="38760" xr:uid="{00000000-0005-0000-0000-0000AF960000}"/>
    <cellStyle name="20% - Accent1 4 2 9 3" xfId="38761" xr:uid="{00000000-0005-0000-0000-0000B0960000}"/>
    <cellStyle name="20% - Accent1 4 2 9 3 2" xfId="38762" xr:uid="{00000000-0005-0000-0000-0000B1960000}"/>
    <cellStyle name="20% - Accent1 4 2 9 3 2 2" xfId="38763" xr:uid="{00000000-0005-0000-0000-0000B2960000}"/>
    <cellStyle name="20% - Accent1 4 2 9 3 2 2 2" xfId="38764" xr:uid="{00000000-0005-0000-0000-0000B3960000}"/>
    <cellStyle name="20% - Accent1 4 2 9 3 2 2 2 2" xfId="38765" xr:uid="{00000000-0005-0000-0000-0000B4960000}"/>
    <cellStyle name="20% - Accent1 4 2 9 3 2 2 3" xfId="38766" xr:uid="{00000000-0005-0000-0000-0000B5960000}"/>
    <cellStyle name="20% - Accent1 4 2 9 3 2 3" xfId="38767" xr:uid="{00000000-0005-0000-0000-0000B6960000}"/>
    <cellStyle name="20% - Accent1 4 2 9 3 2 3 2" xfId="38768" xr:uid="{00000000-0005-0000-0000-0000B7960000}"/>
    <cellStyle name="20% - Accent1 4 2 9 3 2 4" xfId="38769" xr:uid="{00000000-0005-0000-0000-0000B8960000}"/>
    <cellStyle name="20% - Accent1 4 2 9 3 3" xfId="38770" xr:uid="{00000000-0005-0000-0000-0000B9960000}"/>
    <cellStyle name="20% - Accent1 4 2 9 3 3 2" xfId="38771" xr:uid="{00000000-0005-0000-0000-0000BA960000}"/>
    <cellStyle name="20% - Accent1 4 2 9 3 3 2 2" xfId="38772" xr:uid="{00000000-0005-0000-0000-0000BB960000}"/>
    <cellStyle name="20% - Accent1 4 2 9 3 3 2 2 2" xfId="38773" xr:uid="{00000000-0005-0000-0000-0000BC960000}"/>
    <cellStyle name="20% - Accent1 4 2 9 3 3 2 3" xfId="38774" xr:uid="{00000000-0005-0000-0000-0000BD960000}"/>
    <cellStyle name="20% - Accent1 4 2 9 3 3 3" xfId="38775" xr:uid="{00000000-0005-0000-0000-0000BE960000}"/>
    <cellStyle name="20% - Accent1 4 2 9 3 3 3 2" xfId="38776" xr:uid="{00000000-0005-0000-0000-0000BF960000}"/>
    <cellStyle name="20% - Accent1 4 2 9 3 3 4" xfId="38777" xr:uid="{00000000-0005-0000-0000-0000C0960000}"/>
    <cellStyle name="20% - Accent1 4 2 9 3 4" xfId="38778" xr:uid="{00000000-0005-0000-0000-0000C1960000}"/>
    <cellStyle name="20% - Accent1 4 2 9 3 4 2" xfId="38779" xr:uid="{00000000-0005-0000-0000-0000C2960000}"/>
    <cellStyle name="20% - Accent1 4 2 9 3 4 2 2" xfId="38780" xr:uid="{00000000-0005-0000-0000-0000C3960000}"/>
    <cellStyle name="20% - Accent1 4 2 9 3 4 2 2 2" xfId="38781" xr:uid="{00000000-0005-0000-0000-0000C4960000}"/>
    <cellStyle name="20% - Accent1 4 2 9 3 4 2 3" xfId="38782" xr:uid="{00000000-0005-0000-0000-0000C5960000}"/>
    <cellStyle name="20% - Accent1 4 2 9 3 4 3" xfId="38783" xr:uid="{00000000-0005-0000-0000-0000C6960000}"/>
    <cellStyle name="20% - Accent1 4 2 9 3 4 3 2" xfId="38784" xr:uid="{00000000-0005-0000-0000-0000C7960000}"/>
    <cellStyle name="20% - Accent1 4 2 9 3 4 4" xfId="38785" xr:uid="{00000000-0005-0000-0000-0000C8960000}"/>
    <cellStyle name="20% - Accent1 4 2 9 3 5" xfId="38786" xr:uid="{00000000-0005-0000-0000-0000C9960000}"/>
    <cellStyle name="20% - Accent1 4 2 9 3 5 2" xfId="38787" xr:uid="{00000000-0005-0000-0000-0000CA960000}"/>
    <cellStyle name="20% - Accent1 4 2 9 3 5 2 2" xfId="38788" xr:uid="{00000000-0005-0000-0000-0000CB960000}"/>
    <cellStyle name="20% - Accent1 4 2 9 3 5 3" xfId="38789" xr:uid="{00000000-0005-0000-0000-0000CC960000}"/>
    <cellStyle name="20% - Accent1 4 2 9 3 6" xfId="38790" xr:uid="{00000000-0005-0000-0000-0000CD960000}"/>
    <cellStyle name="20% - Accent1 4 2 9 3 6 2" xfId="38791" xr:uid="{00000000-0005-0000-0000-0000CE960000}"/>
    <cellStyle name="20% - Accent1 4 2 9 3 6 2 2" xfId="38792" xr:uid="{00000000-0005-0000-0000-0000CF960000}"/>
    <cellStyle name="20% - Accent1 4 2 9 3 6 3" xfId="38793" xr:uid="{00000000-0005-0000-0000-0000D0960000}"/>
    <cellStyle name="20% - Accent1 4 2 9 3 7" xfId="38794" xr:uid="{00000000-0005-0000-0000-0000D1960000}"/>
    <cellStyle name="20% - Accent1 4 2 9 3 7 2" xfId="38795" xr:uid="{00000000-0005-0000-0000-0000D2960000}"/>
    <cellStyle name="20% - Accent1 4 2 9 3 8" xfId="38796" xr:uid="{00000000-0005-0000-0000-0000D3960000}"/>
    <cellStyle name="20% - Accent1 4 2 9 3 8 2" xfId="38797" xr:uid="{00000000-0005-0000-0000-0000D4960000}"/>
    <cellStyle name="20% - Accent1 4 2 9 3 9" xfId="38798" xr:uid="{00000000-0005-0000-0000-0000D5960000}"/>
    <cellStyle name="20% - Accent1 4 2 9 4" xfId="38799" xr:uid="{00000000-0005-0000-0000-0000D6960000}"/>
    <cellStyle name="20% - Accent1 4 2 9 4 2" xfId="38800" xr:uid="{00000000-0005-0000-0000-0000D7960000}"/>
    <cellStyle name="20% - Accent1 4 2 9 4 2 2" xfId="38801" xr:uid="{00000000-0005-0000-0000-0000D8960000}"/>
    <cellStyle name="20% - Accent1 4 2 9 4 2 2 2" xfId="38802" xr:uid="{00000000-0005-0000-0000-0000D9960000}"/>
    <cellStyle name="20% - Accent1 4 2 9 4 2 3" xfId="38803" xr:uid="{00000000-0005-0000-0000-0000DA960000}"/>
    <cellStyle name="20% - Accent1 4 2 9 4 3" xfId="38804" xr:uid="{00000000-0005-0000-0000-0000DB960000}"/>
    <cellStyle name="20% - Accent1 4 2 9 4 3 2" xfId="38805" xr:uid="{00000000-0005-0000-0000-0000DC960000}"/>
    <cellStyle name="20% - Accent1 4 2 9 4 4" xfId="38806" xr:uid="{00000000-0005-0000-0000-0000DD960000}"/>
    <cellStyle name="20% - Accent1 4 2 9 5" xfId="38807" xr:uid="{00000000-0005-0000-0000-0000DE960000}"/>
    <cellStyle name="20% - Accent1 4 2 9 5 2" xfId="38808" xr:uid="{00000000-0005-0000-0000-0000DF960000}"/>
    <cellStyle name="20% - Accent1 4 2 9 5 2 2" xfId="38809" xr:uid="{00000000-0005-0000-0000-0000E0960000}"/>
    <cellStyle name="20% - Accent1 4 2 9 5 2 2 2" xfId="38810" xr:uid="{00000000-0005-0000-0000-0000E1960000}"/>
    <cellStyle name="20% - Accent1 4 2 9 5 2 3" xfId="38811" xr:uid="{00000000-0005-0000-0000-0000E2960000}"/>
    <cellStyle name="20% - Accent1 4 2 9 5 3" xfId="38812" xr:uid="{00000000-0005-0000-0000-0000E3960000}"/>
    <cellStyle name="20% - Accent1 4 2 9 5 3 2" xfId="38813" xr:uid="{00000000-0005-0000-0000-0000E4960000}"/>
    <cellStyle name="20% - Accent1 4 2 9 5 4" xfId="38814" xr:uid="{00000000-0005-0000-0000-0000E5960000}"/>
    <cellStyle name="20% - Accent1 4 2 9 6" xfId="38815" xr:uid="{00000000-0005-0000-0000-0000E6960000}"/>
    <cellStyle name="20% - Accent1 4 2 9 6 2" xfId="38816" xr:uid="{00000000-0005-0000-0000-0000E7960000}"/>
    <cellStyle name="20% - Accent1 4 2 9 6 2 2" xfId="38817" xr:uid="{00000000-0005-0000-0000-0000E8960000}"/>
    <cellStyle name="20% - Accent1 4 2 9 6 2 2 2" xfId="38818" xr:uid="{00000000-0005-0000-0000-0000E9960000}"/>
    <cellStyle name="20% - Accent1 4 2 9 6 2 3" xfId="38819" xr:uid="{00000000-0005-0000-0000-0000EA960000}"/>
    <cellStyle name="20% - Accent1 4 2 9 6 3" xfId="38820" xr:uid="{00000000-0005-0000-0000-0000EB960000}"/>
    <cellStyle name="20% - Accent1 4 2 9 6 3 2" xfId="38821" xr:uid="{00000000-0005-0000-0000-0000EC960000}"/>
    <cellStyle name="20% - Accent1 4 2 9 6 4" xfId="38822" xr:uid="{00000000-0005-0000-0000-0000ED960000}"/>
    <cellStyle name="20% - Accent1 4 2 9 7" xfId="38823" xr:uid="{00000000-0005-0000-0000-0000EE960000}"/>
    <cellStyle name="20% - Accent1 4 2 9 7 2" xfId="38824" xr:uid="{00000000-0005-0000-0000-0000EF960000}"/>
    <cellStyle name="20% - Accent1 4 2 9 7 2 2" xfId="38825" xr:uid="{00000000-0005-0000-0000-0000F0960000}"/>
    <cellStyle name="20% - Accent1 4 2 9 7 3" xfId="38826" xr:uid="{00000000-0005-0000-0000-0000F1960000}"/>
    <cellStyle name="20% - Accent1 4 2 9 8" xfId="38827" xr:uid="{00000000-0005-0000-0000-0000F2960000}"/>
    <cellStyle name="20% - Accent1 4 2 9 8 2" xfId="38828" xr:uid="{00000000-0005-0000-0000-0000F3960000}"/>
    <cellStyle name="20% - Accent1 4 2 9 8 2 2" xfId="38829" xr:uid="{00000000-0005-0000-0000-0000F4960000}"/>
    <cellStyle name="20% - Accent1 4 2 9 8 3" xfId="38830" xr:uid="{00000000-0005-0000-0000-0000F5960000}"/>
    <cellStyle name="20% - Accent1 4 2 9 9" xfId="38831" xr:uid="{00000000-0005-0000-0000-0000F6960000}"/>
    <cellStyle name="20% - Accent1 4 2 9 9 2" xfId="38832" xr:uid="{00000000-0005-0000-0000-0000F7960000}"/>
    <cellStyle name="20% - Accent1 4 20" xfId="38833" xr:uid="{00000000-0005-0000-0000-0000F8960000}"/>
    <cellStyle name="20% - Accent1 4 20 2" xfId="38834" xr:uid="{00000000-0005-0000-0000-0000F9960000}"/>
    <cellStyle name="20% - Accent1 4 21" xfId="38835" xr:uid="{00000000-0005-0000-0000-0000FA960000}"/>
    <cellStyle name="20% - Accent1 4 3" xfId="38836" xr:uid="{00000000-0005-0000-0000-0000FB960000}"/>
    <cellStyle name="20% - Accent1 4 3 10" xfId="38837" xr:uid="{00000000-0005-0000-0000-0000FC960000}"/>
    <cellStyle name="20% - Accent1 4 3 10 2" xfId="38838" xr:uid="{00000000-0005-0000-0000-0000FD960000}"/>
    <cellStyle name="20% - Accent1 4 3 10 2 2" xfId="38839" xr:uid="{00000000-0005-0000-0000-0000FE960000}"/>
    <cellStyle name="20% - Accent1 4 3 10 2 2 2" xfId="38840" xr:uid="{00000000-0005-0000-0000-0000FF960000}"/>
    <cellStyle name="20% - Accent1 4 3 10 2 3" xfId="38841" xr:uid="{00000000-0005-0000-0000-000000970000}"/>
    <cellStyle name="20% - Accent1 4 3 10 3" xfId="38842" xr:uid="{00000000-0005-0000-0000-000001970000}"/>
    <cellStyle name="20% - Accent1 4 3 10 3 2" xfId="38843" xr:uid="{00000000-0005-0000-0000-000002970000}"/>
    <cellStyle name="20% - Accent1 4 3 10 4" xfId="38844" xr:uid="{00000000-0005-0000-0000-000003970000}"/>
    <cellStyle name="20% - Accent1 4 3 11" xfId="38845" xr:uid="{00000000-0005-0000-0000-000004970000}"/>
    <cellStyle name="20% - Accent1 4 3 11 2" xfId="38846" xr:uid="{00000000-0005-0000-0000-000005970000}"/>
    <cellStyle name="20% - Accent1 4 3 11 2 2" xfId="38847" xr:uid="{00000000-0005-0000-0000-000006970000}"/>
    <cellStyle name="20% - Accent1 4 3 11 2 2 2" xfId="38848" xr:uid="{00000000-0005-0000-0000-000007970000}"/>
    <cellStyle name="20% - Accent1 4 3 11 2 3" xfId="38849" xr:uid="{00000000-0005-0000-0000-000008970000}"/>
    <cellStyle name="20% - Accent1 4 3 11 3" xfId="38850" xr:uid="{00000000-0005-0000-0000-000009970000}"/>
    <cellStyle name="20% - Accent1 4 3 11 3 2" xfId="38851" xr:uid="{00000000-0005-0000-0000-00000A970000}"/>
    <cellStyle name="20% - Accent1 4 3 11 4" xfId="38852" xr:uid="{00000000-0005-0000-0000-00000B970000}"/>
    <cellStyle name="20% - Accent1 4 3 12" xfId="38853" xr:uid="{00000000-0005-0000-0000-00000C970000}"/>
    <cellStyle name="20% - Accent1 4 3 12 2" xfId="38854" xr:uid="{00000000-0005-0000-0000-00000D970000}"/>
    <cellStyle name="20% - Accent1 4 3 12 2 2" xfId="38855" xr:uid="{00000000-0005-0000-0000-00000E970000}"/>
    <cellStyle name="20% - Accent1 4 3 12 3" xfId="38856" xr:uid="{00000000-0005-0000-0000-00000F970000}"/>
    <cellStyle name="20% - Accent1 4 3 13" xfId="38857" xr:uid="{00000000-0005-0000-0000-000010970000}"/>
    <cellStyle name="20% - Accent1 4 3 13 2" xfId="38858" xr:uid="{00000000-0005-0000-0000-000011970000}"/>
    <cellStyle name="20% - Accent1 4 3 13 2 2" xfId="38859" xr:uid="{00000000-0005-0000-0000-000012970000}"/>
    <cellStyle name="20% - Accent1 4 3 13 3" xfId="38860" xr:uid="{00000000-0005-0000-0000-000013970000}"/>
    <cellStyle name="20% - Accent1 4 3 14" xfId="38861" xr:uid="{00000000-0005-0000-0000-000014970000}"/>
    <cellStyle name="20% - Accent1 4 3 14 2" xfId="38862" xr:uid="{00000000-0005-0000-0000-000015970000}"/>
    <cellStyle name="20% - Accent1 4 3 15" xfId="38863" xr:uid="{00000000-0005-0000-0000-000016970000}"/>
    <cellStyle name="20% - Accent1 4 3 15 2" xfId="38864" xr:uid="{00000000-0005-0000-0000-000017970000}"/>
    <cellStyle name="20% - Accent1 4 3 16" xfId="38865" xr:uid="{00000000-0005-0000-0000-000018970000}"/>
    <cellStyle name="20% - Accent1 4 3 2" xfId="38866" xr:uid="{00000000-0005-0000-0000-000019970000}"/>
    <cellStyle name="20% - Accent1 4 3 2 10" xfId="38867" xr:uid="{00000000-0005-0000-0000-00001A970000}"/>
    <cellStyle name="20% - Accent1 4 3 2 10 2" xfId="38868" xr:uid="{00000000-0005-0000-0000-00001B970000}"/>
    <cellStyle name="20% - Accent1 4 3 2 10 2 2" xfId="38869" xr:uid="{00000000-0005-0000-0000-00001C970000}"/>
    <cellStyle name="20% - Accent1 4 3 2 10 2 2 2" xfId="38870" xr:uid="{00000000-0005-0000-0000-00001D970000}"/>
    <cellStyle name="20% - Accent1 4 3 2 10 2 3" xfId="38871" xr:uid="{00000000-0005-0000-0000-00001E970000}"/>
    <cellStyle name="20% - Accent1 4 3 2 10 3" xfId="38872" xr:uid="{00000000-0005-0000-0000-00001F970000}"/>
    <cellStyle name="20% - Accent1 4 3 2 10 3 2" xfId="38873" xr:uid="{00000000-0005-0000-0000-000020970000}"/>
    <cellStyle name="20% - Accent1 4 3 2 10 4" xfId="38874" xr:uid="{00000000-0005-0000-0000-000021970000}"/>
    <cellStyle name="20% - Accent1 4 3 2 11" xfId="38875" xr:uid="{00000000-0005-0000-0000-000022970000}"/>
    <cellStyle name="20% - Accent1 4 3 2 11 2" xfId="38876" xr:uid="{00000000-0005-0000-0000-000023970000}"/>
    <cellStyle name="20% - Accent1 4 3 2 11 2 2" xfId="38877" xr:uid="{00000000-0005-0000-0000-000024970000}"/>
    <cellStyle name="20% - Accent1 4 3 2 11 3" xfId="38878" xr:uid="{00000000-0005-0000-0000-000025970000}"/>
    <cellStyle name="20% - Accent1 4 3 2 12" xfId="38879" xr:uid="{00000000-0005-0000-0000-000026970000}"/>
    <cellStyle name="20% - Accent1 4 3 2 12 2" xfId="38880" xr:uid="{00000000-0005-0000-0000-000027970000}"/>
    <cellStyle name="20% - Accent1 4 3 2 12 2 2" xfId="38881" xr:uid="{00000000-0005-0000-0000-000028970000}"/>
    <cellStyle name="20% - Accent1 4 3 2 12 3" xfId="38882" xr:uid="{00000000-0005-0000-0000-000029970000}"/>
    <cellStyle name="20% - Accent1 4 3 2 13" xfId="38883" xr:uid="{00000000-0005-0000-0000-00002A970000}"/>
    <cellStyle name="20% - Accent1 4 3 2 13 2" xfId="38884" xr:uid="{00000000-0005-0000-0000-00002B970000}"/>
    <cellStyle name="20% - Accent1 4 3 2 14" xfId="38885" xr:uid="{00000000-0005-0000-0000-00002C970000}"/>
    <cellStyle name="20% - Accent1 4 3 2 14 2" xfId="38886" xr:uid="{00000000-0005-0000-0000-00002D970000}"/>
    <cellStyle name="20% - Accent1 4 3 2 15" xfId="38887" xr:uid="{00000000-0005-0000-0000-00002E970000}"/>
    <cellStyle name="20% - Accent1 4 3 2 2" xfId="38888" xr:uid="{00000000-0005-0000-0000-00002F970000}"/>
    <cellStyle name="20% - Accent1 4 3 2 2 10" xfId="38889" xr:uid="{00000000-0005-0000-0000-000030970000}"/>
    <cellStyle name="20% - Accent1 4 3 2 2 10 2" xfId="38890" xr:uid="{00000000-0005-0000-0000-000031970000}"/>
    <cellStyle name="20% - Accent1 4 3 2 2 10 2 2" xfId="38891" xr:uid="{00000000-0005-0000-0000-000032970000}"/>
    <cellStyle name="20% - Accent1 4 3 2 2 10 3" xfId="38892" xr:uid="{00000000-0005-0000-0000-000033970000}"/>
    <cellStyle name="20% - Accent1 4 3 2 2 11" xfId="38893" xr:uid="{00000000-0005-0000-0000-000034970000}"/>
    <cellStyle name="20% - Accent1 4 3 2 2 11 2" xfId="38894" xr:uid="{00000000-0005-0000-0000-000035970000}"/>
    <cellStyle name="20% - Accent1 4 3 2 2 11 2 2" xfId="38895" xr:uid="{00000000-0005-0000-0000-000036970000}"/>
    <cellStyle name="20% - Accent1 4 3 2 2 11 3" xfId="38896" xr:uid="{00000000-0005-0000-0000-000037970000}"/>
    <cellStyle name="20% - Accent1 4 3 2 2 12" xfId="38897" xr:uid="{00000000-0005-0000-0000-000038970000}"/>
    <cellStyle name="20% - Accent1 4 3 2 2 12 2" xfId="38898" xr:uid="{00000000-0005-0000-0000-000039970000}"/>
    <cellStyle name="20% - Accent1 4 3 2 2 13" xfId="38899" xr:uid="{00000000-0005-0000-0000-00003A970000}"/>
    <cellStyle name="20% - Accent1 4 3 2 2 13 2" xfId="38900" xr:uid="{00000000-0005-0000-0000-00003B970000}"/>
    <cellStyle name="20% - Accent1 4 3 2 2 14" xfId="38901" xr:uid="{00000000-0005-0000-0000-00003C970000}"/>
    <cellStyle name="20% - Accent1 4 3 2 2 2" xfId="38902" xr:uid="{00000000-0005-0000-0000-00003D970000}"/>
    <cellStyle name="20% - Accent1 4 3 2 2 2 10" xfId="38903" xr:uid="{00000000-0005-0000-0000-00003E970000}"/>
    <cellStyle name="20% - Accent1 4 3 2 2 2 10 2" xfId="38904" xr:uid="{00000000-0005-0000-0000-00003F970000}"/>
    <cellStyle name="20% - Accent1 4 3 2 2 2 11" xfId="38905" xr:uid="{00000000-0005-0000-0000-000040970000}"/>
    <cellStyle name="20% - Accent1 4 3 2 2 2 2" xfId="38906" xr:uid="{00000000-0005-0000-0000-000041970000}"/>
    <cellStyle name="20% - Accent1 4 3 2 2 2 2 2" xfId="38907" xr:uid="{00000000-0005-0000-0000-000042970000}"/>
    <cellStyle name="20% - Accent1 4 3 2 2 2 2 2 2" xfId="38908" xr:uid="{00000000-0005-0000-0000-000043970000}"/>
    <cellStyle name="20% - Accent1 4 3 2 2 2 2 2 2 2" xfId="38909" xr:uid="{00000000-0005-0000-0000-000044970000}"/>
    <cellStyle name="20% - Accent1 4 3 2 2 2 2 2 2 2 2" xfId="38910" xr:uid="{00000000-0005-0000-0000-000045970000}"/>
    <cellStyle name="20% - Accent1 4 3 2 2 2 2 2 2 3" xfId="38911" xr:uid="{00000000-0005-0000-0000-000046970000}"/>
    <cellStyle name="20% - Accent1 4 3 2 2 2 2 2 3" xfId="38912" xr:uid="{00000000-0005-0000-0000-000047970000}"/>
    <cellStyle name="20% - Accent1 4 3 2 2 2 2 2 3 2" xfId="38913" xr:uid="{00000000-0005-0000-0000-000048970000}"/>
    <cellStyle name="20% - Accent1 4 3 2 2 2 2 2 4" xfId="38914" xr:uid="{00000000-0005-0000-0000-000049970000}"/>
    <cellStyle name="20% - Accent1 4 3 2 2 2 2 3" xfId="38915" xr:uid="{00000000-0005-0000-0000-00004A970000}"/>
    <cellStyle name="20% - Accent1 4 3 2 2 2 2 3 2" xfId="38916" xr:uid="{00000000-0005-0000-0000-00004B970000}"/>
    <cellStyle name="20% - Accent1 4 3 2 2 2 2 3 2 2" xfId="38917" xr:uid="{00000000-0005-0000-0000-00004C970000}"/>
    <cellStyle name="20% - Accent1 4 3 2 2 2 2 3 2 2 2" xfId="38918" xr:uid="{00000000-0005-0000-0000-00004D970000}"/>
    <cellStyle name="20% - Accent1 4 3 2 2 2 2 3 2 3" xfId="38919" xr:uid="{00000000-0005-0000-0000-00004E970000}"/>
    <cellStyle name="20% - Accent1 4 3 2 2 2 2 3 3" xfId="38920" xr:uid="{00000000-0005-0000-0000-00004F970000}"/>
    <cellStyle name="20% - Accent1 4 3 2 2 2 2 3 3 2" xfId="38921" xr:uid="{00000000-0005-0000-0000-000050970000}"/>
    <cellStyle name="20% - Accent1 4 3 2 2 2 2 3 4" xfId="38922" xr:uid="{00000000-0005-0000-0000-000051970000}"/>
    <cellStyle name="20% - Accent1 4 3 2 2 2 2 4" xfId="38923" xr:uid="{00000000-0005-0000-0000-000052970000}"/>
    <cellStyle name="20% - Accent1 4 3 2 2 2 2 4 2" xfId="38924" xr:uid="{00000000-0005-0000-0000-000053970000}"/>
    <cellStyle name="20% - Accent1 4 3 2 2 2 2 4 2 2" xfId="38925" xr:uid="{00000000-0005-0000-0000-000054970000}"/>
    <cellStyle name="20% - Accent1 4 3 2 2 2 2 4 2 2 2" xfId="38926" xr:uid="{00000000-0005-0000-0000-000055970000}"/>
    <cellStyle name="20% - Accent1 4 3 2 2 2 2 4 2 3" xfId="38927" xr:uid="{00000000-0005-0000-0000-000056970000}"/>
    <cellStyle name="20% - Accent1 4 3 2 2 2 2 4 3" xfId="38928" xr:uid="{00000000-0005-0000-0000-000057970000}"/>
    <cellStyle name="20% - Accent1 4 3 2 2 2 2 4 3 2" xfId="38929" xr:uid="{00000000-0005-0000-0000-000058970000}"/>
    <cellStyle name="20% - Accent1 4 3 2 2 2 2 4 4" xfId="38930" xr:uid="{00000000-0005-0000-0000-000059970000}"/>
    <cellStyle name="20% - Accent1 4 3 2 2 2 2 5" xfId="38931" xr:uid="{00000000-0005-0000-0000-00005A970000}"/>
    <cellStyle name="20% - Accent1 4 3 2 2 2 2 5 2" xfId="38932" xr:uid="{00000000-0005-0000-0000-00005B970000}"/>
    <cellStyle name="20% - Accent1 4 3 2 2 2 2 5 2 2" xfId="38933" xr:uid="{00000000-0005-0000-0000-00005C970000}"/>
    <cellStyle name="20% - Accent1 4 3 2 2 2 2 5 3" xfId="38934" xr:uid="{00000000-0005-0000-0000-00005D970000}"/>
    <cellStyle name="20% - Accent1 4 3 2 2 2 2 6" xfId="38935" xr:uid="{00000000-0005-0000-0000-00005E970000}"/>
    <cellStyle name="20% - Accent1 4 3 2 2 2 2 6 2" xfId="38936" xr:uid="{00000000-0005-0000-0000-00005F970000}"/>
    <cellStyle name="20% - Accent1 4 3 2 2 2 2 6 2 2" xfId="38937" xr:uid="{00000000-0005-0000-0000-000060970000}"/>
    <cellStyle name="20% - Accent1 4 3 2 2 2 2 6 3" xfId="38938" xr:uid="{00000000-0005-0000-0000-000061970000}"/>
    <cellStyle name="20% - Accent1 4 3 2 2 2 2 7" xfId="38939" xr:uid="{00000000-0005-0000-0000-000062970000}"/>
    <cellStyle name="20% - Accent1 4 3 2 2 2 2 7 2" xfId="38940" xr:uid="{00000000-0005-0000-0000-000063970000}"/>
    <cellStyle name="20% - Accent1 4 3 2 2 2 2 8" xfId="38941" xr:uid="{00000000-0005-0000-0000-000064970000}"/>
    <cellStyle name="20% - Accent1 4 3 2 2 2 2 8 2" xfId="38942" xr:uid="{00000000-0005-0000-0000-000065970000}"/>
    <cellStyle name="20% - Accent1 4 3 2 2 2 2 9" xfId="38943" xr:uid="{00000000-0005-0000-0000-000066970000}"/>
    <cellStyle name="20% - Accent1 4 3 2 2 2 3" xfId="38944" xr:uid="{00000000-0005-0000-0000-000067970000}"/>
    <cellStyle name="20% - Accent1 4 3 2 2 2 3 2" xfId="38945" xr:uid="{00000000-0005-0000-0000-000068970000}"/>
    <cellStyle name="20% - Accent1 4 3 2 2 2 3 2 2" xfId="38946" xr:uid="{00000000-0005-0000-0000-000069970000}"/>
    <cellStyle name="20% - Accent1 4 3 2 2 2 3 2 2 2" xfId="38947" xr:uid="{00000000-0005-0000-0000-00006A970000}"/>
    <cellStyle name="20% - Accent1 4 3 2 2 2 3 2 2 2 2" xfId="38948" xr:uid="{00000000-0005-0000-0000-00006B970000}"/>
    <cellStyle name="20% - Accent1 4 3 2 2 2 3 2 2 3" xfId="38949" xr:uid="{00000000-0005-0000-0000-00006C970000}"/>
    <cellStyle name="20% - Accent1 4 3 2 2 2 3 2 3" xfId="38950" xr:uid="{00000000-0005-0000-0000-00006D970000}"/>
    <cellStyle name="20% - Accent1 4 3 2 2 2 3 2 3 2" xfId="38951" xr:uid="{00000000-0005-0000-0000-00006E970000}"/>
    <cellStyle name="20% - Accent1 4 3 2 2 2 3 2 4" xfId="38952" xr:uid="{00000000-0005-0000-0000-00006F970000}"/>
    <cellStyle name="20% - Accent1 4 3 2 2 2 3 3" xfId="38953" xr:uid="{00000000-0005-0000-0000-000070970000}"/>
    <cellStyle name="20% - Accent1 4 3 2 2 2 3 3 2" xfId="38954" xr:uid="{00000000-0005-0000-0000-000071970000}"/>
    <cellStyle name="20% - Accent1 4 3 2 2 2 3 3 2 2" xfId="38955" xr:uid="{00000000-0005-0000-0000-000072970000}"/>
    <cellStyle name="20% - Accent1 4 3 2 2 2 3 3 2 2 2" xfId="38956" xr:uid="{00000000-0005-0000-0000-000073970000}"/>
    <cellStyle name="20% - Accent1 4 3 2 2 2 3 3 2 3" xfId="38957" xr:uid="{00000000-0005-0000-0000-000074970000}"/>
    <cellStyle name="20% - Accent1 4 3 2 2 2 3 3 3" xfId="38958" xr:uid="{00000000-0005-0000-0000-000075970000}"/>
    <cellStyle name="20% - Accent1 4 3 2 2 2 3 3 3 2" xfId="38959" xr:uid="{00000000-0005-0000-0000-000076970000}"/>
    <cellStyle name="20% - Accent1 4 3 2 2 2 3 3 4" xfId="38960" xr:uid="{00000000-0005-0000-0000-000077970000}"/>
    <cellStyle name="20% - Accent1 4 3 2 2 2 3 4" xfId="38961" xr:uid="{00000000-0005-0000-0000-000078970000}"/>
    <cellStyle name="20% - Accent1 4 3 2 2 2 3 4 2" xfId="38962" xr:uid="{00000000-0005-0000-0000-000079970000}"/>
    <cellStyle name="20% - Accent1 4 3 2 2 2 3 4 2 2" xfId="38963" xr:uid="{00000000-0005-0000-0000-00007A970000}"/>
    <cellStyle name="20% - Accent1 4 3 2 2 2 3 4 2 2 2" xfId="38964" xr:uid="{00000000-0005-0000-0000-00007B970000}"/>
    <cellStyle name="20% - Accent1 4 3 2 2 2 3 4 2 3" xfId="38965" xr:uid="{00000000-0005-0000-0000-00007C970000}"/>
    <cellStyle name="20% - Accent1 4 3 2 2 2 3 4 3" xfId="38966" xr:uid="{00000000-0005-0000-0000-00007D970000}"/>
    <cellStyle name="20% - Accent1 4 3 2 2 2 3 4 3 2" xfId="38967" xr:uid="{00000000-0005-0000-0000-00007E970000}"/>
    <cellStyle name="20% - Accent1 4 3 2 2 2 3 4 4" xfId="38968" xr:uid="{00000000-0005-0000-0000-00007F970000}"/>
    <cellStyle name="20% - Accent1 4 3 2 2 2 3 5" xfId="38969" xr:uid="{00000000-0005-0000-0000-000080970000}"/>
    <cellStyle name="20% - Accent1 4 3 2 2 2 3 5 2" xfId="38970" xr:uid="{00000000-0005-0000-0000-000081970000}"/>
    <cellStyle name="20% - Accent1 4 3 2 2 2 3 5 2 2" xfId="38971" xr:uid="{00000000-0005-0000-0000-000082970000}"/>
    <cellStyle name="20% - Accent1 4 3 2 2 2 3 5 3" xfId="38972" xr:uid="{00000000-0005-0000-0000-000083970000}"/>
    <cellStyle name="20% - Accent1 4 3 2 2 2 3 6" xfId="38973" xr:uid="{00000000-0005-0000-0000-000084970000}"/>
    <cellStyle name="20% - Accent1 4 3 2 2 2 3 6 2" xfId="38974" xr:uid="{00000000-0005-0000-0000-000085970000}"/>
    <cellStyle name="20% - Accent1 4 3 2 2 2 3 6 2 2" xfId="38975" xr:uid="{00000000-0005-0000-0000-000086970000}"/>
    <cellStyle name="20% - Accent1 4 3 2 2 2 3 6 3" xfId="38976" xr:uid="{00000000-0005-0000-0000-000087970000}"/>
    <cellStyle name="20% - Accent1 4 3 2 2 2 3 7" xfId="38977" xr:uid="{00000000-0005-0000-0000-000088970000}"/>
    <cellStyle name="20% - Accent1 4 3 2 2 2 3 7 2" xfId="38978" xr:uid="{00000000-0005-0000-0000-000089970000}"/>
    <cellStyle name="20% - Accent1 4 3 2 2 2 3 8" xfId="38979" xr:uid="{00000000-0005-0000-0000-00008A970000}"/>
    <cellStyle name="20% - Accent1 4 3 2 2 2 3 8 2" xfId="38980" xr:uid="{00000000-0005-0000-0000-00008B970000}"/>
    <cellStyle name="20% - Accent1 4 3 2 2 2 3 9" xfId="38981" xr:uid="{00000000-0005-0000-0000-00008C970000}"/>
    <cellStyle name="20% - Accent1 4 3 2 2 2 4" xfId="38982" xr:uid="{00000000-0005-0000-0000-00008D970000}"/>
    <cellStyle name="20% - Accent1 4 3 2 2 2 4 2" xfId="38983" xr:uid="{00000000-0005-0000-0000-00008E970000}"/>
    <cellStyle name="20% - Accent1 4 3 2 2 2 4 2 2" xfId="38984" xr:uid="{00000000-0005-0000-0000-00008F970000}"/>
    <cellStyle name="20% - Accent1 4 3 2 2 2 4 2 2 2" xfId="38985" xr:uid="{00000000-0005-0000-0000-000090970000}"/>
    <cellStyle name="20% - Accent1 4 3 2 2 2 4 2 3" xfId="38986" xr:uid="{00000000-0005-0000-0000-000091970000}"/>
    <cellStyle name="20% - Accent1 4 3 2 2 2 4 3" xfId="38987" xr:uid="{00000000-0005-0000-0000-000092970000}"/>
    <cellStyle name="20% - Accent1 4 3 2 2 2 4 3 2" xfId="38988" xr:uid="{00000000-0005-0000-0000-000093970000}"/>
    <cellStyle name="20% - Accent1 4 3 2 2 2 4 4" xfId="38989" xr:uid="{00000000-0005-0000-0000-000094970000}"/>
    <cellStyle name="20% - Accent1 4 3 2 2 2 5" xfId="38990" xr:uid="{00000000-0005-0000-0000-000095970000}"/>
    <cellStyle name="20% - Accent1 4 3 2 2 2 5 2" xfId="38991" xr:uid="{00000000-0005-0000-0000-000096970000}"/>
    <cellStyle name="20% - Accent1 4 3 2 2 2 5 2 2" xfId="38992" xr:uid="{00000000-0005-0000-0000-000097970000}"/>
    <cellStyle name="20% - Accent1 4 3 2 2 2 5 2 2 2" xfId="38993" xr:uid="{00000000-0005-0000-0000-000098970000}"/>
    <cellStyle name="20% - Accent1 4 3 2 2 2 5 2 3" xfId="38994" xr:uid="{00000000-0005-0000-0000-000099970000}"/>
    <cellStyle name="20% - Accent1 4 3 2 2 2 5 3" xfId="38995" xr:uid="{00000000-0005-0000-0000-00009A970000}"/>
    <cellStyle name="20% - Accent1 4 3 2 2 2 5 3 2" xfId="38996" xr:uid="{00000000-0005-0000-0000-00009B970000}"/>
    <cellStyle name="20% - Accent1 4 3 2 2 2 5 4" xfId="38997" xr:uid="{00000000-0005-0000-0000-00009C970000}"/>
    <cellStyle name="20% - Accent1 4 3 2 2 2 6" xfId="38998" xr:uid="{00000000-0005-0000-0000-00009D970000}"/>
    <cellStyle name="20% - Accent1 4 3 2 2 2 6 2" xfId="38999" xr:uid="{00000000-0005-0000-0000-00009E970000}"/>
    <cellStyle name="20% - Accent1 4 3 2 2 2 6 2 2" xfId="39000" xr:uid="{00000000-0005-0000-0000-00009F970000}"/>
    <cellStyle name="20% - Accent1 4 3 2 2 2 6 2 2 2" xfId="39001" xr:uid="{00000000-0005-0000-0000-0000A0970000}"/>
    <cellStyle name="20% - Accent1 4 3 2 2 2 6 2 3" xfId="39002" xr:uid="{00000000-0005-0000-0000-0000A1970000}"/>
    <cellStyle name="20% - Accent1 4 3 2 2 2 6 3" xfId="39003" xr:uid="{00000000-0005-0000-0000-0000A2970000}"/>
    <cellStyle name="20% - Accent1 4 3 2 2 2 6 3 2" xfId="39004" xr:uid="{00000000-0005-0000-0000-0000A3970000}"/>
    <cellStyle name="20% - Accent1 4 3 2 2 2 6 4" xfId="39005" xr:uid="{00000000-0005-0000-0000-0000A4970000}"/>
    <cellStyle name="20% - Accent1 4 3 2 2 2 7" xfId="39006" xr:uid="{00000000-0005-0000-0000-0000A5970000}"/>
    <cellStyle name="20% - Accent1 4 3 2 2 2 7 2" xfId="39007" xr:uid="{00000000-0005-0000-0000-0000A6970000}"/>
    <cellStyle name="20% - Accent1 4 3 2 2 2 7 2 2" xfId="39008" xr:uid="{00000000-0005-0000-0000-0000A7970000}"/>
    <cellStyle name="20% - Accent1 4 3 2 2 2 7 3" xfId="39009" xr:uid="{00000000-0005-0000-0000-0000A8970000}"/>
    <cellStyle name="20% - Accent1 4 3 2 2 2 8" xfId="39010" xr:uid="{00000000-0005-0000-0000-0000A9970000}"/>
    <cellStyle name="20% - Accent1 4 3 2 2 2 8 2" xfId="39011" xr:uid="{00000000-0005-0000-0000-0000AA970000}"/>
    <cellStyle name="20% - Accent1 4 3 2 2 2 8 2 2" xfId="39012" xr:uid="{00000000-0005-0000-0000-0000AB970000}"/>
    <cellStyle name="20% - Accent1 4 3 2 2 2 8 3" xfId="39013" xr:uid="{00000000-0005-0000-0000-0000AC970000}"/>
    <cellStyle name="20% - Accent1 4 3 2 2 2 9" xfId="39014" xr:uid="{00000000-0005-0000-0000-0000AD970000}"/>
    <cellStyle name="20% - Accent1 4 3 2 2 2 9 2" xfId="39015" xr:uid="{00000000-0005-0000-0000-0000AE970000}"/>
    <cellStyle name="20% - Accent1 4 3 2 2 3" xfId="39016" xr:uid="{00000000-0005-0000-0000-0000AF970000}"/>
    <cellStyle name="20% - Accent1 4 3 2 2 3 10" xfId="39017" xr:uid="{00000000-0005-0000-0000-0000B0970000}"/>
    <cellStyle name="20% - Accent1 4 3 2 2 3 10 2" xfId="39018" xr:uid="{00000000-0005-0000-0000-0000B1970000}"/>
    <cellStyle name="20% - Accent1 4 3 2 2 3 11" xfId="39019" xr:uid="{00000000-0005-0000-0000-0000B2970000}"/>
    <cellStyle name="20% - Accent1 4 3 2 2 3 2" xfId="39020" xr:uid="{00000000-0005-0000-0000-0000B3970000}"/>
    <cellStyle name="20% - Accent1 4 3 2 2 3 2 2" xfId="39021" xr:uid="{00000000-0005-0000-0000-0000B4970000}"/>
    <cellStyle name="20% - Accent1 4 3 2 2 3 2 2 2" xfId="39022" xr:uid="{00000000-0005-0000-0000-0000B5970000}"/>
    <cellStyle name="20% - Accent1 4 3 2 2 3 2 2 2 2" xfId="39023" xr:uid="{00000000-0005-0000-0000-0000B6970000}"/>
    <cellStyle name="20% - Accent1 4 3 2 2 3 2 2 2 2 2" xfId="39024" xr:uid="{00000000-0005-0000-0000-0000B7970000}"/>
    <cellStyle name="20% - Accent1 4 3 2 2 3 2 2 2 3" xfId="39025" xr:uid="{00000000-0005-0000-0000-0000B8970000}"/>
    <cellStyle name="20% - Accent1 4 3 2 2 3 2 2 3" xfId="39026" xr:uid="{00000000-0005-0000-0000-0000B9970000}"/>
    <cellStyle name="20% - Accent1 4 3 2 2 3 2 2 3 2" xfId="39027" xr:uid="{00000000-0005-0000-0000-0000BA970000}"/>
    <cellStyle name="20% - Accent1 4 3 2 2 3 2 2 4" xfId="39028" xr:uid="{00000000-0005-0000-0000-0000BB970000}"/>
    <cellStyle name="20% - Accent1 4 3 2 2 3 2 3" xfId="39029" xr:uid="{00000000-0005-0000-0000-0000BC970000}"/>
    <cellStyle name="20% - Accent1 4 3 2 2 3 2 3 2" xfId="39030" xr:uid="{00000000-0005-0000-0000-0000BD970000}"/>
    <cellStyle name="20% - Accent1 4 3 2 2 3 2 3 2 2" xfId="39031" xr:uid="{00000000-0005-0000-0000-0000BE970000}"/>
    <cellStyle name="20% - Accent1 4 3 2 2 3 2 3 2 2 2" xfId="39032" xr:uid="{00000000-0005-0000-0000-0000BF970000}"/>
    <cellStyle name="20% - Accent1 4 3 2 2 3 2 3 2 3" xfId="39033" xr:uid="{00000000-0005-0000-0000-0000C0970000}"/>
    <cellStyle name="20% - Accent1 4 3 2 2 3 2 3 3" xfId="39034" xr:uid="{00000000-0005-0000-0000-0000C1970000}"/>
    <cellStyle name="20% - Accent1 4 3 2 2 3 2 3 3 2" xfId="39035" xr:uid="{00000000-0005-0000-0000-0000C2970000}"/>
    <cellStyle name="20% - Accent1 4 3 2 2 3 2 3 4" xfId="39036" xr:uid="{00000000-0005-0000-0000-0000C3970000}"/>
    <cellStyle name="20% - Accent1 4 3 2 2 3 2 4" xfId="39037" xr:uid="{00000000-0005-0000-0000-0000C4970000}"/>
    <cellStyle name="20% - Accent1 4 3 2 2 3 2 4 2" xfId="39038" xr:uid="{00000000-0005-0000-0000-0000C5970000}"/>
    <cellStyle name="20% - Accent1 4 3 2 2 3 2 4 2 2" xfId="39039" xr:uid="{00000000-0005-0000-0000-0000C6970000}"/>
    <cellStyle name="20% - Accent1 4 3 2 2 3 2 4 2 2 2" xfId="39040" xr:uid="{00000000-0005-0000-0000-0000C7970000}"/>
    <cellStyle name="20% - Accent1 4 3 2 2 3 2 4 2 3" xfId="39041" xr:uid="{00000000-0005-0000-0000-0000C8970000}"/>
    <cellStyle name="20% - Accent1 4 3 2 2 3 2 4 3" xfId="39042" xr:uid="{00000000-0005-0000-0000-0000C9970000}"/>
    <cellStyle name="20% - Accent1 4 3 2 2 3 2 4 3 2" xfId="39043" xr:uid="{00000000-0005-0000-0000-0000CA970000}"/>
    <cellStyle name="20% - Accent1 4 3 2 2 3 2 4 4" xfId="39044" xr:uid="{00000000-0005-0000-0000-0000CB970000}"/>
    <cellStyle name="20% - Accent1 4 3 2 2 3 2 5" xfId="39045" xr:uid="{00000000-0005-0000-0000-0000CC970000}"/>
    <cellStyle name="20% - Accent1 4 3 2 2 3 2 5 2" xfId="39046" xr:uid="{00000000-0005-0000-0000-0000CD970000}"/>
    <cellStyle name="20% - Accent1 4 3 2 2 3 2 5 2 2" xfId="39047" xr:uid="{00000000-0005-0000-0000-0000CE970000}"/>
    <cellStyle name="20% - Accent1 4 3 2 2 3 2 5 3" xfId="39048" xr:uid="{00000000-0005-0000-0000-0000CF970000}"/>
    <cellStyle name="20% - Accent1 4 3 2 2 3 2 6" xfId="39049" xr:uid="{00000000-0005-0000-0000-0000D0970000}"/>
    <cellStyle name="20% - Accent1 4 3 2 2 3 2 6 2" xfId="39050" xr:uid="{00000000-0005-0000-0000-0000D1970000}"/>
    <cellStyle name="20% - Accent1 4 3 2 2 3 2 6 2 2" xfId="39051" xr:uid="{00000000-0005-0000-0000-0000D2970000}"/>
    <cellStyle name="20% - Accent1 4 3 2 2 3 2 6 3" xfId="39052" xr:uid="{00000000-0005-0000-0000-0000D3970000}"/>
    <cellStyle name="20% - Accent1 4 3 2 2 3 2 7" xfId="39053" xr:uid="{00000000-0005-0000-0000-0000D4970000}"/>
    <cellStyle name="20% - Accent1 4 3 2 2 3 2 7 2" xfId="39054" xr:uid="{00000000-0005-0000-0000-0000D5970000}"/>
    <cellStyle name="20% - Accent1 4 3 2 2 3 2 8" xfId="39055" xr:uid="{00000000-0005-0000-0000-0000D6970000}"/>
    <cellStyle name="20% - Accent1 4 3 2 2 3 2 8 2" xfId="39056" xr:uid="{00000000-0005-0000-0000-0000D7970000}"/>
    <cellStyle name="20% - Accent1 4 3 2 2 3 2 9" xfId="39057" xr:uid="{00000000-0005-0000-0000-0000D8970000}"/>
    <cellStyle name="20% - Accent1 4 3 2 2 3 3" xfId="39058" xr:uid="{00000000-0005-0000-0000-0000D9970000}"/>
    <cellStyle name="20% - Accent1 4 3 2 2 3 3 2" xfId="39059" xr:uid="{00000000-0005-0000-0000-0000DA970000}"/>
    <cellStyle name="20% - Accent1 4 3 2 2 3 3 2 2" xfId="39060" xr:uid="{00000000-0005-0000-0000-0000DB970000}"/>
    <cellStyle name="20% - Accent1 4 3 2 2 3 3 2 2 2" xfId="39061" xr:uid="{00000000-0005-0000-0000-0000DC970000}"/>
    <cellStyle name="20% - Accent1 4 3 2 2 3 3 2 2 2 2" xfId="39062" xr:uid="{00000000-0005-0000-0000-0000DD970000}"/>
    <cellStyle name="20% - Accent1 4 3 2 2 3 3 2 2 3" xfId="39063" xr:uid="{00000000-0005-0000-0000-0000DE970000}"/>
    <cellStyle name="20% - Accent1 4 3 2 2 3 3 2 3" xfId="39064" xr:uid="{00000000-0005-0000-0000-0000DF970000}"/>
    <cellStyle name="20% - Accent1 4 3 2 2 3 3 2 3 2" xfId="39065" xr:uid="{00000000-0005-0000-0000-0000E0970000}"/>
    <cellStyle name="20% - Accent1 4 3 2 2 3 3 2 4" xfId="39066" xr:uid="{00000000-0005-0000-0000-0000E1970000}"/>
    <cellStyle name="20% - Accent1 4 3 2 2 3 3 3" xfId="39067" xr:uid="{00000000-0005-0000-0000-0000E2970000}"/>
    <cellStyle name="20% - Accent1 4 3 2 2 3 3 3 2" xfId="39068" xr:uid="{00000000-0005-0000-0000-0000E3970000}"/>
    <cellStyle name="20% - Accent1 4 3 2 2 3 3 3 2 2" xfId="39069" xr:uid="{00000000-0005-0000-0000-0000E4970000}"/>
    <cellStyle name="20% - Accent1 4 3 2 2 3 3 3 2 2 2" xfId="39070" xr:uid="{00000000-0005-0000-0000-0000E5970000}"/>
    <cellStyle name="20% - Accent1 4 3 2 2 3 3 3 2 3" xfId="39071" xr:uid="{00000000-0005-0000-0000-0000E6970000}"/>
    <cellStyle name="20% - Accent1 4 3 2 2 3 3 3 3" xfId="39072" xr:uid="{00000000-0005-0000-0000-0000E7970000}"/>
    <cellStyle name="20% - Accent1 4 3 2 2 3 3 3 3 2" xfId="39073" xr:uid="{00000000-0005-0000-0000-0000E8970000}"/>
    <cellStyle name="20% - Accent1 4 3 2 2 3 3 3 4" xfId="39074" xr:uid="{00000000-0005-0000-0000-0000E9970000}"/>
    <cellStyle name="20% - Accent1 4 3 2 2 3 3 4" xfId="39075" xr:uid="{00000000-0005-0000-0000-0000EA970000}"/>
    <cellStyle name="20% - Accent1 4 3 2 2 3 3 4 2" xfId="39076" xr:uid="{00000000-0005-0000-0000-0000EB970000}"/>
    <cellStyle name="20% - Accent1 4 3 2 2 3 3 4 2 2" xfId="39077" xr:uid="{00000000-0005-0000-0000-0000EC970000}"/>
    <cellStyle name="20% - Accent1 4 3 2 2 3 3 4 2 2 2" xfId="39078" xr:uid="{00000000-0005-0000-0000-0000ED970000}"/>
    <cellStyle name="20% - Accent1 4 3 2 2 3 3 4 2 3" xfId="39079" xr:uid="{00000000-0005-0000-0000-0000EE970000}"/>
    <cellStyle name="20% - Accent1 4 3 2 2 3 3 4 3" xfId="39080" xr:uid="{00000000-0005-0000-0000-0000EF970000}"/>
    <cellStyle name="20% - Accent1 4 3 2 2 3 3 4 3 2" xfId="39081" xr:uid="{00000000-0005-0000-0000-0000F0970000}"/>
    <cellStyle name="20% - Accent1 4 3 2 2 3 3 4 4" xfId="39082" xr:uid="{00000000-0005-0000-0000-0000F1970000}"/>
    <cellStyle name="20% - Accent1 4 3 2 2 3 3 5" xfId="39083" xr:uid="{00000000-0005-0000-0000-0000F2970000}"/>
    <cellStyle name="20% - Accent1 4 3 2 2 3 3 5 2" xfId="39084" xr:uid="{00000000-0005-0000-0000-0000F3970000}"/>
    <cellStyle name="20% - Accent1 4 3 2 2 3 3 5 2 2" xfId="39085" xr:uid="{00000000-0005-0000-0000-0000F4970000}"/>
    <cellStyle name="20% - Accent1 4 3 2 2 3 3 5 3" xfId="39086" xr:uid="{00000000-0005-0000-0000-0000F5970000}"/>
    <cellStyle name="20% - Accent1 4 3 2 2 3 3 6" xfId="39087" xr:uid="{00000000-0005-0000-0000-0000F6970000}"/>
    <cellStyle name="20% - Accent1 4 3 2 2 3 3 6 2" xfId="39088" xr:uid="{00000000-0005-0000-0000-0000F7970000}"/>
    <cellStyle name="20% - Accent1 4 3 2 2 3 3 6 2 2" xfId="39089" xr:uid="{00000000-0005-0000-0000-0000F8970000}"/>
    <cellStyle name="20% - Accent1 4 3 2 2 3 3 6 3" xfId="39090" xr:uid="{00000000-0005-0000-0000-0000F9970000}"/>
    <cellStyle name="20% - Accent1 4 3 2 2 3 3 7" xfId="39091" xr:uid="{00000000-0005-0000-0000-0000FA970000}"/>
    <cellStyle name="20% - Accent1 4 3 2 2 3 3 7 2" xfId="39092" xr:uid="{00000000-0005-0000-0000-0000FB970000}"/>
    <cellStyle name="20% - Accent1 4 3 2 2 3 3 8" xfId="39093" xr:uid="{00000000-0005-0000-0000-0000FC970000}"/>
    <cellStyle name="20% - Accent1 4 3 2 2 3 3 8 2" xfId="39094" xr:uid="{00000000-0005-0000-0000-0000FD970000}"/>
    <cellStyle name="20% - Accent1 4 3 2 2 3 3 9" xfId="39095" xr:uid="{00000000-0005-0000-0000-0000FE970000}"/>
    <cellStyle name="20% - Accent1 4 3 2 2 3 4" xfId="39096" xr:uid="{00000000-0005-0000-0000-0000FF970000}"/>
    <cellStyle name="20% - Accent1 4 3 2 2 3 4 2" xfId="39097" xr:uid="{00000000-0005-0000-0000-000000980000}"/>
    <cellStyle name="20% - Accent1 4 3 2 2 3 4 2 2" xfId="39098" xr:uid="{00000000-0005-0000-0000-000001980000}"/>
    <cellStyle name="20% - Accent1 4 3 2 2 3 4 2 2 2" xfId="39099" xr:uid="{00000000-0005-0000-0000-000002980000}"/>
    <cellStyle name="20% - Accent1 4 3 2 2 3 4 2 3" xfId="39100" xr:uid="{00000000-0005-0000-0000-000003980000}"/>
    <cellStyle name="20% - Accent1 4 3 2 2 3 4 3" xfId="39101" xr:uid="{00000000-0005-0000-0000-000004980000}"/>
    <cellStyle name="20% - Accent1 4 3 2 2 3 4 3 2" xfId="39102" xr:uid="{00000000-0005-0000-0000-000005980000}"/>
    <cellStyle name="20% - Accent1 4 3 2 2 3 4 4" xfId="39103" xr:uid="{00000000-0005-0000-0000-000006980000}"/>
    <cellStyle name="20% - Accent1 4 3 2 2 3 5" xfId="39104" xr:uid="{00000000-0005-0000-0000-000007980000}"/>
    <cellStyle name="20% - Accent1 4 3 2 2 3 5 2" xfId="39105" xr:uid="{00000000-0005-0000-0000-000008980000}"/>
    <cellStyle name="20% - Accent1 4 3 2 2 3 5 2 2" xfId="39106" xr:uid="{00000000-0005-0000-0000-000009980000}"/>
    <cellStyle name="20% - Accent1 4 3 2 2 3 5 2 2 2" xfId="39107" xr:uid="{00000000-0005-0000-0000-00000A980000}"/>
    <cellStyle name="20% - Accent1 4 3 2 2 3 5 2 3" xfId="39108" xr:uid="{00000000-0005-0000-0000-00000B980000}"/>
    <cellStyle name="20% - Accent1 4 3 2 2 3 5 3" xfId="39109" xr:uid="{00000000-0005-0000-0000-00000C980000}"/>
    <cellStyle name="20% - Accent1 4 3 2 2 3 5 3 2" xfId="39110" xr:uid="{00000000-0005-0000-0000-00000D980000}"/>
    <cellStyle name="20% - Accent1 4 3 2 2 3 5 4" xfId="39111" xr:uid="{00000000-0005-0000-0000-00000E980000}"/>
    <cellStyle name="20% - Accent1 4 3 2 2 3 6" xfId="39112" xr:uid="{00000000-0005-0000-0000-00000F980000}"/>
    <cellStyle name="20% - Accent1 4 3 2 2 3 6 2" xfId="39113" xr:uid="{00000000-0005-0000-0000-000010980000}"/>
    <cellStyle name="20% - Accent1 4 3 2 2 3 6 2 2" xfId="39114" xr:uid="{00000000-0005-0000-0000-000011980000}"/>
    <cellStyle name="20% - Accent1 4 3 2 2 3 6 2 2 2" xfId="39115" xr:uid="{00000000-0005-0000-0000-000012980000}"/>
    <cellStyle name="20% - Accent1 4 3 2 2 3 6 2 3" xfId="39116" xr:uid="{00000000-0005-0000-0000-000013980000}"/>
    <cellStyle name="20% - Accent1 4 3 2 2 3 6 3" xfId="39117" xr:uid="{00000000-0005-0000-0000-000014980000}"/>
    <cellStyle name="20% - Accent1 4 3 2 2 3 6 3 2" xfId="39118" xr:uid="{00000000-0005-0000-0000-000015980000}"/>
    <cellStyle name="20% - Accent1 4 3 2 2 3 6 4" xfId="39119" xr:uid="{00000000-0005-0000-0000-000016980000}"/>
    <cellStyle name="20% - Accent1 4 3 2 2 3 7" xfId="39120" xr:uid="{00000000-0005-0000-0000-000017980000}"/>
    <cellStyle name="20% - Accent1 4 3 2 2 3 7 2" xfId="39121" xr:uid="{00000000-0005-0000-0000-000018980000}"/>
    <cellStyle name="20% - Accent1 4 3 2 2 3 7 2 2" xfId="39122" xr:uid="{00000000-0005-0000-0000-000019980000}"/>
    <cellStyle name="20% - Accent1 4 3 2 2 3 7 3" xfId="39123" xr:uid="{00000000-0005-0000-0000-00001A980000}"/>
    <cellStyle name="20% - Accent1 4 3 2 2 3 8" xfId="39124" xr:uid="{00000000-0005-0000-0000-00001B980000}"/>
    <cellStyle name="20% - Accent1 4 3 2 2 3 8 2" xfId="39125" xr:uid="{00000000-0005-0000-0000-00001C980000}"/>
    <cellStyle name="20% - Accent1 4 3 2 2 3 8 2 2" xfId="39126" xr:uid="{00000000-0005-0000-0000-00001D980000}"/>
    <cellStyle name="20% - Accent1 4 3 2 2 3 8 3" xfId="39127" xr:uid="{00000000-0005-0000-0000-00001E980000}"/>
    <cellStyle name="20% - Accent1 4 3 2 2 3 9" xfId="39128" xr:uid="{00000000-0005-0000-0000-00001F980000}"/>
    <cellStyle name="20% - Accent1 4 3 2 2 3 9 2" xfId="39129" xr:uid="{00000000-0005-0000-0000-000020980000}"/>
    <cellStyle name="20% - Accent1 4 3 2 2 4" xfId="39130" xr:uid="{00000000-0005-0000-0000-000021980000}"/>
    <cellStyle name="20% - Accent1 4 3 2 2 4 10" xfId="39131" xr:uid="{00000000-0005-0000-0000-000022980000}"/>
    <cellStyle name="20% - Accent1 4 3 2 2 4 10 2" xfId="39132" xr:uid="{00000000-0005-0000-0000-000023980000}"/>
    <cellStyle name="20% - Accent1 4 3 2 2 4 11" xfId="39133" xr:uid="{00000000-0005-0000-0000-000024980000}"/>
    <cellStyle name="20% - Accent1 4 3 2 2 4 2" xfId="39134" xr:uid="{00000000-0005-0000-0000-000025980000}"/>
    <cellStyle name="20% - Accent1 4 3 2 2 4 2 2" xfId="39135" xr:uid="{00000000-0005-0000-0000-000026980000}"/>
    <cellStyle name="20% - Accent1 4 3 2 2 4 2 2 2" xfId="39136" xr:uid="{00000000-0005-0000-0000-000027980000}"/>
    <cellStyle name="20% - Accent1 4 3 2 2 4 2 2 2 2" xfId="39137" xr:uid="{00000000-0005-0000-0000-000028980000}"/>
    <cellStyle name="20% - Accent1 4 3 2 2 4 2 2 2 2 2" xfId="39138" xr:uid="{00000000-0005-0000-0000-000029980000}"/>
    <cellStyle name="20% - Accent1 4 3 2 2 4 2 2 2 3" xfId="39139" xr:uid="{00000000-0005-0000-0000-00002A980000}"/>
    <cellStyle name="20% - Accent1 4 3 2 2 4 2 2 3" xfId="39140" xr:uid="{00000000-0005-0000-0000-00002B980000}"/>
    <cellStyle name="20% - Accent1 4 3 2 2 4 2 2 3 2" xfId="39141" xr:uid="{00000000-0005-0000-0000-00002C980000}"/>
    <cellStyle name="20% - Accent1 4 3 2 2 4 2 2 4" xfId="39142" xr:uid="{00000000-0005-0000-0000-00002D980000}"/>
    <cellStyle name="20% - Accent1 4 3 2 2 4 2 3" xfId="39143" xr:uid="{00000000-0005-0000-0000-00002E980000}"/>
    <cellStyle name="20% - Accent1 4 3 2 2 4 2 3 2" xfId="39144" xr:uid="{00000000-0005-0000-0000-00002F980000}"/>
    <cellStyle name="20% - Accent1 4 3 2 2 4 2 3 2 2" xfId="39145" xr:uid="{00000000-0005-0000-0000-000030980000}"/>
    <cellStyle name="20% - Accent1 4 3 2 2 4 2 3 2 2 2" xfId="39146" xr:uid="{00000000-0005-0000-0000-000031980000}"/>
    <cellStyle name="20% - Accent1 4 3 2 2 4 2 3 2 3" xfId="39147" xr:uid="{00000000-0005-0000-0000-000032980000}"/>
    <cellStyle name="20% - Accent1 4 3 2 2 4 2 3 3" xfId="39148" xr:uid="{00000000-0005-0000-0000-000033980000}"/>
    <cellStyle name="20% - Accent1 4 3 2 2 4 2 3 3 2" xfId="39149" xr:uid="{00000000-0005-0000-0000-000034980000}"/>
    <cellStyle name="20% - Accent1 4 3 2 2 4 2 3 4" xfId="39150" xr:uid="{00000000-0005-0000-0000-000035980000}"/>
    <cellStyle name="20% - Accent1 4 3 2 2 4 2 4" xfId="39151" xr:uid="{00000000-0005-0000-0000-000036980000}"/>
    <cellStyle name="20% - Accent1 4 3 2 2 4 2 4 2" xfId="39152" xr:uid="{00000000-0005-0000-0000-000037980000}"/>
    <cellStyle name="20% - Accent1 4 3 2 2 4 2 4 2 2" xfId="39153" xr:uid="{00000000-0005-0000-0000-000038980000}"/>
    <cellStyle name="20% - Accent1 4 3 2 2 4 2 4 2 2 2" xfId="39154" xr:uid="{00000000-0005-0000-0000-000039980000}"/>
    <cellStyle name="20% - Accent1 4 3 2 2 4 2 4 2 3" xfId="39155" xr:uid="{00000000-0005-0000-0000-00003A980000}"/>
    <cellStyle name="20% - Accent1 4 3 2 2 4 2 4 3" xfId="39156" xr:uid="{00000000-0005-0000-0000-00003B980000}"/>
    <cellStyle name="20% - Accent1 4 3 2 2 4 2 4 3 2" xfId="39157" xr:uid="{00000000-0005-0000-0000-00003C980000}"/>
    <cellStyle name="20% - Accent1 4 3 2 2 4 2 4 4" xfId="39158" xr:uid="{00000000-0005-0000-0000-00003D980000}"/>
    <cellStyle name="20% - Accent1 4 3 2 2 4 2 5" xfId="39159" xr:uid="{00000000-0005-0000-0000-00003E980000}"/>
    <cellStyle name="20% - Accent1 4 3 2 2 4 2 5 2" xfId="39160" xr:uid="{00000000-0005-0000-0000-00003F980000}"/>
    <cellStyle name="20% - Accent1 4 3 2 2 4 2 5 2 2" xfId="39161" xr:uid="{00000000-0005-0000-0000-000040980000}"/>
    <cellStyle name="20% - Accent1 4 3 2 2 4 2 5 3" xfId="39162" xr:uid="{00000000-0005-0000-0000-000041980000}"/>
    <cellStyle name="20% - Accent1 4 3 2 2 4 2 6" xfId="39163" xr:uid="{00000000-0005-0000-0000-000042980000}"/>
    <cellStyle name="20% - Accent1 4 3 2 2 4 2 6 2" xfId="39164" xr:uid="{00000000-0005-0000-0000-000043980000}"/>
    <cellStyle name="20% - Accent1 4 3 2 2 4 2 6 2 2" xfId="39165" xr:uid="{00000000-0005-0000-0000-000044980000}"/>
    <cellStyle name="20% - Accent1 4 3 2 2 4 2 6 3" xfId="39166" xr:uid="{00000000-0005-0000-0000-000045980000}"/>
    <cellStyle name="20% - Accent1 4 3 2 2 4 2 7" xfId="39167" xr:uid="{00000000-0005-0000-0000-000046980000}"/>
    <cellStyle name="20% - Accent1 4 3 2 2 4 2 7 2" xfId="39168" xr:uid="{00000000-0005-0000-0000-000047980000}"/>
    <cellStyle name="20% - Accent1 4 3 2 2 4 2 8" xfId="39169" xr:uid="{00000000-0005-0000-0000-000048980000}"/>
    <cellStyle name="20% - Accent1 4 3 2 2 4 2 8 2" xfId="39170" xr:uid="{00000000-0005-0000-0000-000049980000}"/>
    <cellStyle name="20% - Accent1 4 3 2 2 4 2 9" xfId="39171" xr:uid="{00000000-0005-0000-0000-00004A980000}"/>
    <cellStyle name="20% - Accent1 4 3 2 2 4 3" xfId="39172" xr:uid="{00000000-0005-0000-0000-00004B980000}"/>
    <cellStyle name="20% - Accent1 4 3 2 2 4 3 2" xfId="39173" xr:uid="{00000000-0005-0000-0000-00004C980000}"/>
    <cellStyle name="20% - Accent1 4 3 2 2 4 3 2 2" xfId="39174" xr:uid="{00000000-0005-0000-0000-00004D980000}"/>
    <cellStyle name="20% - Accent1 4 3 2 2 4 3 2 2 2" xfId="39175" xr:uid="{00000000-0005-0000-0000-00004E980000}"/>
    <cellStyle name="20% - Accent1 4 3 2 2 4 3 2 2 2 2" xfId="39176" xr:uid="{00000000-0005-0000-0000-00004F980000}"/>
    <cellStyle name="20% - Accent1 4 3 2 2 4 3 2 2 3" xfId="39177" xr:uid="{00000000-0005-0000-0000-000050980000}"/>
    <cellStyle name="20% - Accent1 4 3 2 2 4 3 2 3" xfId="39178" xr:uid="{00000000-0005-0000-0000-000051980000}"/>
    <cellStyle name="20% - Accent1 4 3 2 2 4 3 2 3 2" xfId="39179" xr:uid="{00000000-0005-0000-0000-000052980000}"/>
    <cellStyle name="20% - Accent1 4 3 2 2 4 3 2 4" xfId="39180" xr:uid="{00000000-0005-0000-0000-000053980000}"/>
    <cellStyle name="20% - Accent1 4 3 2 2 4 3 3" xfId="39181" xr:uid="{00000000-0005-0000-0000-000054980000}"/>
    <cellStyle name="20% - Accent1 4 3 2 2 4 3 3 2" xfId="39182" xr:uid="{00000000-0005-0000-0000-000055980000}"/>
    <cellStyle name="20% - Accent1 4 3 2 2 4 3 3 2 2" xfId="39183" xr:uid="{00000000-0005-0000-0000-000056980000}"/>
    <cellStyle name="20% - Accent1 4 3 2 2 4 3 3 2 2 2" xfId="39184" xr:uid="{00000000-0005-0000-0000-000057980000}"/>
    <cellStyle name="20% - Accent1 4 3 2 2 4 3 3 2 3" xfId="39185" xr:uid="{00000000-0005-0000-0000-000058980000}"/>
    <cellStyle name="20% - Accent1 4 3 2 2 4 3 3 3" xfId="39186" xr:uid="{00000000-0005-0000-0000-000059980000}"/>
    <cellStyle name="20% - Accent1 4 3 2 2 4 3 3 3 2" xfId="39187" xr:uid="{00000000-0005-0000-0000-00005A980000}"/>
    <cellStyle name="20% - Accent1 4 3 2 2 4 3 3 4" xfId="39188" xr:uid="{00000000-0005-0000-0000-00005B980000}"/>
    <cellStyle name="20% - Accent1 4 3 2 2 4 3 4" xfId="39189" xr:uid="{00000000-0005-0000-0000-00005C980000}"/>
    <cellStyle name="20% - Accent1 4 3 2 2 4 3 4 2" xfId="39190" xr:uid="{00000000-0005-0000-0000-00005D980000}"/>
    <cellStyle name="20% - Accent1 4 3 2 2 4 3 4 2 2" xfId="39191" xr:uid="{00000000-0005-0000-0000-00005E980000}"/>
    <cellStyle name="20% - Accent1 4 3 2 2 4 3 4 2 2 2" xfId="39192" xr:uid="{00000000-0005-0000-0000-00005F980000}"/>
    <cellStyle name="20% - Accent1 4 3 2 2 4 3 4 2 3" xfId="39193" xr:uid="{00000000-0005-0000-0000-000060980000}"/>
    <cellStyle name="20% - Accent1 4 3 2 2 4 3 4 3" xfId="39194" xr:uid="{00000000-0005-0000-0000-000061980000}"/>
    <cellStyle name="20% - Accent1 4 3 2 2 4 3 4 3 2" xfId="39195" xr:uid="{00000000-0005-0000-0000-000062980000}"/>
    <cellStyle name="20% - Accent1 4 3 2 2 4 3 4 4" xfId="39196" xr:uid="{00000000-0005-0000-0000-000063980000}"/>
    <cellStyle name="20% - Accent1 4 3 2 2 4 3 5" xfId="39197" xr:uid="{00000000-0005-0000-0000-000064980000}"/>
    <cellStyle name="20% - Accent1 4 3 2 2 4 3 5 2" xfId="39198" xr:uid="{00000000-0005-0000-0000-000065980000}"/>
    <cellStyle name="20% - Accent1 4 3 2 2 4 3 5 2 2" xfId="39199" xr:uid="{00000000-0005-0000-0000-000066980000}"/>
    <cellStyle name="20% - Accent1 4 3 2 2 4 3 5 3" xfId="39200" xr:uid="{00000000-0005-0000-0000-000067980000}"/>
    <cellStyle name="20% - Accent1 4 3 2 2 4 3 6" xfId="39201" xr:uid="{00000000-0005-0000-0000-000068980000}"/>
    <cellStyle name="20% - Accent1 4 3 2 2 4 3 6 2" xfId="39202" xr:uid="{00000000-0005-0000-0000-000069980000}"/>
    <cellStyle name="20% - Accent1 4 3 2 2 4 3 6 2 2" xfId="39203" xr:uid="{00000000-0005-0000-0000-00006A980000}"/>
    <cellStyle name="20% - Accent1 4 3 2 2 4 3 6 3" xfId="39204" xr:uid="{00000000-0005-0000-0000-00006B980000}"/>
    <cellStyle name="20% - Accent1 4 3 2 2 4 3 7" xfId="39205" xr:uid="{00000000-0005-0000-0000-00006C980000}"/>
    <cellStyle name="20% - Accent1 4 3 2 2 4 3 7 2" xfId="39206" xr:uid="{00000000-0005-0000-0000-00006D980000}"/>
    <cellStyle name="20% - Accent1 4 3 2 2 4 3 8" xfId="39207" xr:uid="{00000000-0005-0000-0000-00006E980000}"/>
    <cellStyle name="20% - Accent1 4 3 2 2 4 3 8 2" xfId="39208" xr:uid="{00000000-0005-0000-0000-00006F980000}"/>
    <cellStyle name="20% - Accent1 4 3 2 2 4 3 9" xfId="39209" xr:uid="{00000000-0005-0000-0000-000070980000}"/>
    <cellStyle name="20% - Accent1 4 3 2 2 4 4" xfId="39210" xr:uid="{00000000-0005-0000-0000-000071980000}"/>
    <cellStyle name="20% - Accent1 4 3 2 2 4 4 2" xfId="39211" xr:uid="{00000000-0005-0000-0000-000072980000}"/>
    <cellStyle name="20% - Accent1 4 3 2 2 4 4 2 2" xfId="39212" xr:uid="{00000000-0005-0000-0000-000073980000}"/>
    <cellStyle name="20% - Accent1 4 3 2 2 4 4 2 2 2" xfId="39213" xr:uid="{00000000-0005-0000-0000-000074980000}"/>
    <cellStyle name="20% - Accent1 4 3 2 2 4 4 2 3" xfId="39214" xr:uid="{00000000-0005-0000-0000-000075980000}"/>
    <cellStyle name="20% - Accent1 4 3 2 2 4 4 3" xfId="39215" xr:uid="{00000000-0005-0000-0000-000076980000}"/>
    <cellStyle name="20% - Accent1 4 3 2 2 4 4 3 2" xfId="39216" xr:uid="{00000000-0005-0000-0000-000077980000}"/>
    <cellStyle name="20% - Accent1 4 3 2 2 4 4 4" xfId="39217" xr:uid="{00000000-0005-0000-0000-000078980000}"/>
    <cellStyle name="20% - Accent1 4 3 2 2 4 5" xfId="39218" xr:uid="{00000000-0005-0000-0000-000079980000}"/>
    <cellStyle name="20% - Accent1 4 3 2 2 4 5 2" xfId="39219" xr:uid="{00000000-0005-0000-0000-00007A980000}"/>
    <cellStyle name="20% - Accent1 4 3 2 2 4 5 2 2" xfId="39220" xr:uid="{00000000-0005-0000-0000-00007B980000}"/>
    <cellStyle name="20% - Accent1 4 3 2 2 4 5 2 2 2" xfId="39221" xr:uid="{00000000-0005-0000-0000-00007C980000}"/>
    <cellStyle name="20% - Accent1 4 3 2 2 4 5 2 3" xfId="39222" xr:uid="{00000000-0005-0000-0000-00007D980000}"/>
    <cellStyle name="20% - Accent1 4 3 2 2 4 5 3" xfId="39223" xr:uid="{00000000-0005-0000-0000-00007E980000}"/>
    <cellStyle name="20% - Accent1 4 3 2 2 4 5 3 2" xfId="39224" xr:uid="{00000000-0005-0000-0000-00007F980000}"/>
    <cellStyle name="20% - Accent1 4 3 2 2 4 5 4" xfId="39225" xr:uid="{00000000-0005-0000-0000-000080980000}"/>
    <cellStyle name="20% - Accent1 4 3 2 2 4 6" xfId="39226" xr:uid="{00000000-0005-0000-0000-000081980000}"/>
    <cellStyle name="20% - Accent1 4 3 2 2 4 6 2" xfId="39227" xr:uid="{00000000-0005-0000-0000-000082980000}"/>
    <cellStyle name="20% - Accent1 4 3 2 2 4 6 2 2" xfId="39228" xr:uid="{00000000-0005-0000-0000-000083980000}"/>
    <cellStyle name="20% - Accent1 4 3 2 2 4 6 2 2 2" xfId="39229" xr:uid="{00000000-0005-0000-0000-000084980000}"/>
    <cellStyle name="20% - Accent1 4 3 2 2 4 6 2 3" xfId="39230" xr:uid="{00000000-0005-0000-0000-000085980000}"/>
    <cellStyle name="20% - Accent1 4 3 2 2 4 6 3" xfId="39231" xr:uid="{00000000-0005-0000-0000-000086980000}"/>
    <cellStyle name="20% - Accent1 4 3 2 2 4 6 3 2" xfId="39232" xr:uid="{00000000-0005-0000-0000-000087980000}"/>
    <cellStyle name="20% - Accent1 4 3 2 2 4 6 4" xfId="39233" xr:uid="{00000000-0005-0000-0000-000088980000}"/>
    <cellStyle name="20% - Accent1 4 3 2 2 4 7" xfId="39234" xr:uid="{00000000-0005-0000-0000-000089980000}"/>
    <cellStyle name="20% - Accent1 4 3 2 2 4 7 2" xfId="39235" xr:uid="{00000000-0005-0000-0000-00008A980000}"/>
    <cellStyle name="20% - Accent1 4 3 2 2 4 7 2 2" xfId="39236" xr:uid="{00000000-0005-0000-0000-00008B980000}"/>
    <cellStyle name="20% - Accent1 4 3 2 2 4 7 3" xfId="39237" xr:uid="{00000000-0005-0000-0000-00008C980000}"/>
    <cellStyle name="20% - Accent1 4 3 2 2 4 8" xfId="39238" xr:uid="{00000000-0005-0000-0000-00008D980000}"/>
    <cellStyle name="20% - Accent1 4 3 2 2 4 8 2" xfId="39239" xr:uid="{00000000-0005-0000-0000-00008E980000}"/>
    <cellStyle name="20% - Accent1 4 3 2 2 4 8 2 2" xfId="39240" xr:uid="{00000000-0005-0000-0000-00008F980000}"/>
    <cellStyle name="20% - Accent1 4 3 2 2 4 8 3" xfId="39241" xr:uid="{00000000-0005-0000-0000-000090980000}"/>
    <cellStyle name="20% - Accent1 4 3 2 2 4 9" xfId="39242" xr:uid="{00000000-0005-0000-0000-000091980000}"/>
    <cellStyle name="20% - Accent1 4 3 2 2 4 9 2" xfId="39243" xr:uid="{00000000-0005-0000-0000-000092980000}"/>
    <cellStyle name="20% - Accent1 4 3 2 2 5" xfId="39244" xr:uid="{00000000-0005-0000-0000-000093980000}"/>
    <cellStyle name="20% - Accent1 4 3 2 2 5 2" xfId="39245" xr:uid="{00000000-0005-0000-0000-000094980000}"/>
    <cellStyle name="20% - Accent1 4 3 2 2 5 2 2" xfId="39246" xr:uid="{00000000-0005-0000-0000-000095980000}"/>
    <cellStyle name="20% - Accent1 4 3 2 2 5 2 2 2" xfId="39247" xr:uid="{00000000-0005-0000-0000-000096980000}"/>
    <cellStyle name="20% - Accent1 4 3 2 2 5 2 2 2 2" xfId="39248" xr:uid="{00000000-0005-0000-0000-000097980000}"/>
    <cellStyle name="20% - Accent1 4 3 2 2 5 2 2 3" xfId="39249" xr:uid="{00000000-0005-0000-0000-000098980000}"/>
    <cellStyle name="20% - Accent1 4 3 2 2 5 2 3" xfId="39250" xr:uid="{00000000-0005-0000-0000-000099980000}"/>
    <cellStyle name="20% - Accent1 4 3 2 2 5 2 3 2" xfId="39251" xr:uid="{00000000-0005-0000-0000-00009A980000}"/>
    <cellStyle name="20% - Accent1 4 3 2 2 5 2 4" xfId="39252" xr:uid="{00000000-0005-0000-0000-00009B980000}"/>
    <cellStyle name="20% - Accent1 4 3 2 2 5 3" xfId="39253" xr:uid="{00000000-0005-0000-0000-00009C980000}"/>
    <cellStyle name="20% - Accent1 4 3 2 2 5 3 2" xfId="39254" xr:uid="{00000000-0005-0000-0000-00009D980000}"/>
    <cellStyle name="20% - Accent1 4 3 2 2 5 3 2 2" xfId="39255" xr:uid="{00000000-0005-0000-0000-00009E980000}"/>
    <cellStyle name="20% - Accent1 4 3 2 2 5 3 2 2 2" xfId="39256" xr:uid="{00000000-0005-0000-0000-00009F980000}"/>
    <cellStyle name="20% - Accent1 4 3 2 2 5 3 2 3" xfId="39257" xr:uid="{00000000-0005-0000-0000-0000A0980000}"/>
    <cellStyle name="20% - Accent1 4 3 2 2 5 3 3" xfId="39258" xr:uid="{00000000-0005-0000-0000-0000A1980000}"/>
    <cellStyle name="20% - Accent1 4 3 2 2 5 3 3 2" xfId="39259" xr:uid="{00000000-0005-0000-0000-0000A2980000}"/>
    <cellStyle name="20% - Accent1 4 3 2 2 5 3 4" xfId="39260" xr:uid="{00000000-0005-0000-0000-0000A3980000}"/>
    <cellStyle name="20% - Accent1 4 3 2 2 5 4" xfId="39261" xr:uid="{00000000-0005-0000-0000-0000A4980000}"/>
    <cellStyle name="20% - Accent1 4 3 2 2 5 4 2" xfId="39262" xr:uid="{00000000-0005-0000-0000-0000A5980000}"/>
    <cellStyle name="20% - Accent1 4 3 2 2 5 4 2 2" xfId="39263" xr:uid="{00000000-0005-0000-0000-0000A6980000}"/>
    <cellStyle name="20% - Accent1 4 3 2 2 5 4 2 2 2" xfId="39264" xr:uid="{00000000-0005-0000-0000-0000A7980000}"/>
    <cellStyle name="20% - Accent1 4 3 2 2 5 4 2 3" xfId="39265" xr:uid="{00000000-0005-0000-0000-0000A8980000}"/>
    <cellStyle name="20% - Accent1 4 3 2 2 5 4 3" xfId="39266" xr:uid="{00000000-0005-0000-0000-0000A9980000}"/>
    <cellStyle name="20% - Accent1 4 3 2 2 5 4 3 2" xfId="39267" xr:uid="{00000000-0005-0000-0000-0000AA980000}"/>
    <cellStyle name="20% - Accent1 4 3 2 2 5 4 4" xfId="39268" xr:uid="{00000000-0005-0000-0000-0000AB980000}"/>
    <cellStyle name="20% - Accent1 4 3 2 2 5 5" xfId="39269" xr:uid="{00000000-0005-0000-0000-0000AC980000}"/>
    <cellStyle name="20% - Accent1 4 3 2 2 5 5 2" xfId="39270" xr:uid="{00000000-0005-0000-0000-0000AD980000}"/>
    <cellStyle name="20% - Accent1 4 3 2 2 5 5 2 2" xfId="39271" xr:uid="{00000000-0005-0000-0000-0000AE980000}"/>
    <cellStyle name="20% - Accent1 4 3 2 2 5 5 3" xfId="39272" xr:uid="{00000000-0005-0000-0000-0000AF980000}"/>
    <cellStyle name="20% - Accent1 4 3 2 2 5 6" xfId="39273" xr:uid="{00000000-0005-0000-0000-0000B0980000}"/>
    <cellStyle name="20% - Accent1 4 3 2 2 5 6 2" xfId="39274" xr:uid="{00000000-0005-0000-0000-0000B1980000}"/>
    <cellStyle name="20% - Accent1 4 3 2 2 5 6 2 2" xfId="39275" xr:uid="{00000000-0005-0000-0000-0000B2980000}"/>
    <cellStyle name="20% - Accent1 4 3 2 2 5 6 3" xfId="39276" xr:uid="{00000000-0005-0000-0000-0000B3980000}"/>
    <cellStyle name="20% - Accent1 4 3 2 2 5 7" xfId="39277" xr:uid="{00000000-0005-0000-0000-0000B4980000}"/>
    <cellStyle name="20% - Accent1 4 3 2 2 5 7 2" xfId="39278" xr:uid="{00000000-0005-0000-0000-0000B5980000}"/>
    <cellStyle name="20% - Accent1 4 3 2 2 5 8" xfId="39279" xr:uid="{00000000-0005-0000-0000-0000B6980000}"/>
    <cellStyle name="20% - Accent1 4 3 2 2 5 8 2" xfId="39280" xr:uid="{00000000-0005-0000-0000-0000B7980000}"/>
    <cellStyle name="20% - Accent1 4 3 2 2 5 9" xfId="39281" xr:uid="{00000000-0005-0000-0000-0000B8980000}"/>
    <cellStyle name="20% - Accent1 4 3 2 2 6" xfId="39282" xr:uid="{00000000-0005-0000-0000-0000B9980000}"/>
    <cellStyle name="20% - Accent1 4 3 2 2 6 2" xfId="39283" xr:uid="{00000000-0005-0000-0000-0000BA980000}"/>
    <cellStyle name="20% - Accent1 4 3 2 2 6 2 2" xfId="39284" xr:uid="{00000000-0005-0000-0000-0000BB980000}"/>
    <cellStyle name="20% - Accent1 4 3 2 2 6 2 2 2" xfId="39285" xr:uid="{00000000-0005-0000-0000-0000BC980000}"/>
    <cellStyle name="20% - Accent1 4 3 2 2 6 2 2 2 2" xfId="39286" xr:uid="{00000000-0005-0000-0000-0000BD980000}"/>
    <cellStyle name="20% - Accent1 4 3 2 2 6 2 2 3" xfId="39287" xr:uid="{00000000-0005-0000-0000-0000BE980000}"/>
    <cellStyle name="20% - Accent1 4 3 2 2 6 2 3" xfId="39288" xr:uid="{00000000-0005-0000-0000-0000BF980000}"/>
    <cellStyle name="20% - Accent1 4 3 2 2 6 2 3 2" xfId="39289" xr:uid="{00000000-0005-0000-0000-0000C0980000}"/>
    <cellStyle name="20% - Accent1 4 3 2 2 6 2 4" xfId="39290" xr:uid="{00000000-0005-0000-0000-0000C1980000}"/>
    <cellStyle name="20% - Accent1 4 3 2 2 6 3" xfId="39291" xr:uid="{00000000-0005-0000-0000-0000C2980000}"/>
    <cellStyle name="20% - Accent1 4 3 2 2 6 3 2" xfId="39292" xr:uid="{00000000-0005-0000-0000-0000C3980000}"/>
    <cellStyle name="20% - Accent1 4 3 2 2 6 3 2 2" xfId="39293" xr:uid="{00000000-0005-0000-0000-0000C4980000}"/>
    <cellStyle name="20% - Accent1 4 3 2 2 6 3 2 2 2" xfId="39294" xr:uid="{00000000-0005-0000-0000-0000C5980000}"/>
    <cellStyle name="20% - Accent1 4 3 2 2 6 3 2 3" xfId="39295" xr:uid="{00000000-0005-0000-0000-0000C6980000}"/>
    <cellStyle name="20% - Accent1 4 3 2 2 6 3 3" xfId="39296" xr:uid="{00000000-0005-0000-0000-0000C7980000}"/>
    <cellStyle name="20% - Accent1 4 3 2 2 6 3 3 2" xfId="39297" xr:uid="{00000000-0005-0000-0000-0000C8980000}"/>
    <cellStyle name="20% - Accent1 4 3 2 2 6 3 4" xfId="39298" xr:uid="{00000000-0005-0000-0000-0000C9980000}"/>
    <cellStyle name="20% - Accent1 4 3 2 2 6 4" xfId="39299" xr:uid="{00000000-0005-0000-0000-0000CA980000}"/>
    <cellStyle name="20% - Accent1 4 3 2 2 6 4 2" xfId="39300" xr:uid="{00000000-0005-0000-0000-0000CB980000}"/>
    <cellStyle name="20% - Accent1 4 3 2 2 6 4 2 2" xfId="39301" xr:uid="{00000000-0005-0000-0000-0000CC980000}"/>
    <cellStyle name="20% - Accent1 4 3 2 2 6 4 2 2 2" xfId="39302" xr:uid="{00000000-0005-0000-0000-0000CD980000}"/>
    <cellStyle name="20% - Accent1 4 3 2 2 6 4 2 3" xfId="39303" xr:uid="{00000000-0005-0000-0000-0000CE980000}"/>
    <cellStyle name="20% - Accent1 4 3 2 2 6 4 3" xfId="39304" xr:uid="{00000000-0005-0000-0000-0000CF980000}"/>
    <cellStyle name="20% - Accent1 4 3 2 2 6 4 3 2" xfId="39305" xr:uid="{00000000-0005-0000-0000-0000D0980000}"/>
    <cellStyle name="20% - Accent1 4 3 2 2 6 4 4" xfId="39306" xr:uid="{00000000-0005-0000-0000-0000D1980000}"/>
    <cellStyle name="20% - Accent1 4 3 2 2 6 5" xfId="39307" xr:uid="{00000000-0005-0000-0000-0000D2980000}"/>
    <cellStyle name="20% - Accent1 4 3 2 2 6 5 2" xfId="39308" xr:uid="{00000000-0005-0000-0000-0000D3980000}"/>
    <cellStyle name="20% - Accent1 4 3 2 2 6 5 2 2" xfId="39309" xr:uid="{00000000-0005-0000-0000-0000D4980000}"/>
    <cellStyle name="20% - Accent1 4 3 2 2 6 5 3" xfId="39310" xr:uid="{00000000-0005-0000-0000-0000D5980000}"/>
    <cellStyle name="20% - Accent1 4 3 2 2 6 6" xfId="39311" xr:uid="{00000000-0005-0000-0000-0000D6980000}"/>
    <cellStyle name="20% - Accent1 4 3 2 2 6 6 2" xfId="39312" xr:uid="{00000000-0005-0000-0000-0000D7980000}"/>
    <cellStyle name="20% - Accent1 4 3 2 2 6 6 2 2" xfId="39313" xr:uid="{00000000-0005-0000-0000-0000D8980000}"/>
    <cellStyle name="20% - Accent1 4 3 2 2 6 6 3" xfId="39314" xr:uid="{00000000-0005-0000-0000-0000D9980000}"/>
    <cellStyle name="20% - Accent1 4 3 2 2 6 7" xfId="39315" xr:uid="{00000000-0005-0000-0000-0000DA980000}"/>
    <cellStyle name="20% - Accent1 4 3 2 2 6 7 2" xfId="39316" xr:uid="{00000000-0005-0000-0000-0000DB980000}"/>
    <cellStyle name="20% - Accent1 4 3 2 2 6 8" xfId="39317" xr:uid="{00000000-0005-0000-0000-0000DC980000}"/>
    <cellStyle name="20% - Accent1 4 3 2 2 6 8 2" xfId="39318" xr:uid="{00000000-0005-0000-0000-0000DD980000}"/>
    <cellStyle name="20% - Accent1 4 3 2 2 6 9" xfId="39319" xr:uid="{00000000-0005-0000-0000-0000DE980000}"/>
    <cellStyle name="20% - Accent1 4 3 2 2 7" xfId="39320" xr:uid="{00000000-0005-0000-0000-0000DF980000}"/>
    <cellStyle name="20% - Accent1 4 3 2 2 7 2" xfId="39321" xr:uid="{00000000-0005-0000-0000-0000E0980000}"/>
    <cellStyle name="20% - Accent1 4 3 2 2 7 2 2" xfId="39322" xr:uid="{00000000-0005-0000-0000-0000E1980000}"/>
    <cellStyle name="20% - Accent1 4 3 2 2 7 2 2 2" xfId="39323" xr:uid="{00000000-0005-0000-0000-0000E2980000}"/>
    <cellStyle name="20% - Accent1 4 3 2 2 7 2 3" xfId="39324" xr:uid="{00000000-0005-0000-0000-0000E3980000}"/>
    <cellStyle name="20% - Accent1 4 3 2 2 7 3" xfId="39325" xr:uid="{00000000-0005-0000-0000-0000E4980000}"/>
    <cellStyle name="20% - Accent1 4 3 2 2 7 3 2" xfId="39326" xr:uid="{00000000-0005-0000-0000-0000E5980000}"/>
    <cellStyle name="20% - Accent1 4 3 2 2 7 4" xfId="39327" xr:uid="{00000000-0005-0000-0000-0000E6980000}"/>
    <cellStyle name="20% - Accent1 4 3 2 2 8" xfId="39328" xr:uid="{00000000-0005-0000-0000-0000E7980000}"/>
    <cellStyle name="20% - Accent1 4 3 2 2 8 2" xfId="39329" xr:uid="{00000000-0005-0000-0000-0000E8980000}"/>
    <cellStyle name="20% - Accent1 4 3 2 2 8 2 2" xfId="39330" xr:uid="{00000000-0005-0000-0000-0000E9980000}"/>
    <cellStyle name="20% - Accent1 4 3 2 2 8 2 2 2" xfId="39331" xr:uid="{00000000-0005-0000-0000-0000EA980000}"/>
    <cellStyle name="20% - Accent1 4 3 2 2 8 2 3" xfId="39332" xr:uid="{00000000-0005-0000-0000-0000EB980000}"/>
    <cellStyle name="20% - Accent1 4 3 2 2 8 3" xfId="39333" xr:uid="{00000000-0005-0000-0000-0000EC980000}"/>
    <cellStyle name="20% - Accent1 4 3 2 2 8 3 2" xfId="39334" xr:uid="{00000000-0005-0000-0000-0000ED980000}"/>
    <cellStyle name="20% - Accent1 4 3 2 2 8 4" xfId="39335" xr:uid="{00000000-0005-0000-0000-0000EE980000}"/>
    <cellStyle name="20% - Accent1 4 3 2 2 9" xfId="39336" xr:uid="{00000000-0005-0000-0000-0000EF980000}"/>
    <cellStyle name="20% - Accent1 4 3 2 2 9 2" xfId="39337" xr:uid="{00000000-0005-0000-0000-0000F0980000}"/>
    <cellStyle name="20% - Accent1 4 3 2 2 9 2 2" xfId="39338" xr:uid="{00000000-0005-0000-0000-0000F1980000}"/>
    <cellStyle name="20% - Accent1 4 3 2 2 9 2 2 2" xfId="39339" xr:uid="{00000000-0005-0000-0000-0000F2980000}"/>
    <cellStyle name="20% - Accent1 4 3 2 2 9 2 3" xfId="39340" xr:uid="{00000000-0005-0000-0000-0000F3980000}"/>
    <cellStyle name="20% - Accent1 4 3 2 2 9 3" xfId="39341" xr:uid="{00000000-0005-0000-0000-0000F4980000}"/>
    <cellStyle name="20% - Accent1 4 3 2 2 9 3 2" xfId="39342" xr:uid="{00000000-0005-0000-0000-0000F5980000}"/>
    <cellStyle name="20% - Accent1 4 3 2 2 9 4" xfId="39343" xr:uid="{00000000-0005-0000-0000-0000F6980000}"/>
    <cellStyle name="20% - Accent1 4 3 2 3" xfId="39344" xr:uid="{00000000-0005-0000-0000-0000F7980000}"/>
    <cellStyle name="20% - Accent1 4 3 2 3 10" xfId="39345" xr:uid="{00000000-0005-0000-0000-0000F8980000}"/>
    <cellStyle name="20% - Accent1 4 3 2 3 10 2" xfId="39346" xr:uid="{00000000-0005-0000-0000-0000F9980000}"/>
    <cellStyle name="20% - Accent1 4 3 2 3 11" xfId="39347" xr:uid="{00000000-0005-0000-0000-0000FA980000}"/>
    <cellStyle name="20% - Accent1 4 3 2 3 2" xfId="39348" xr:uid="{00000000-0005-0000-0000-0000FB980000}"/>
    <cellStyle name="20% - Accent1 4 3 2 3 2 2" xfId="39349" xr:uid="{00000000-0005-0000-0000-0000FC980000}"/>
    <cellStyle name="20% - Accent1 4 3 2 3 2 2 2" xfId="39350" xr:uid="{00000000-0005-0000-0000-0000FD980000}"/>
    <cellStyle name="20% - Accent1 4 3 2 3 2 2 2 2" xfId="39351" xr:uid="{00000000-0005-0000-0000-0000FE980000}"/>
    <cellStyle name="20% - Accent1 4 3 2 3 2 2 2 2 2" xfId="39352" xr:uid="{00000000-0005-0000-0000-0000FF980000}"/>
    <cellStyle name="20% - Accent1 4 3 2 3 2 2 2 3" xfId="39353" xr:uid="{00000000-0005-0000-0000-000000990000}"/>
    <cellStyle name="20% - Accent1 4 3 2 3 2 2 3" xfId="39354" xr:uid="{00000000-0005-0000-0000-000001990000}"/>
    <cellStyle name="20% - Accent1 4 3 2 3 2 2 3 2" xfId="39355" xr:uid="{00000000-0005-0000-0000-000002990000}"/>
    <cellStyle name="20% - Accent1 4 3 2 3 2 2 4" xfId="39356" xr:uid="{00000000-0005-0000-0000-000003990000}"/>
    <cellStyle name="20% - Accent1 4 3 2 3 2 3" xfId="39357" xr:uid="{00000000-0005-0000-0000-000004990000}"/>
    <cellStyle name="20% - Accent1 4 3 2 3 2 3 2" xfId="39358" xr:uid="{00000000-0005-0000-0000-000005990000}"/>
    <cellStyle name="20% - Accent1 4 3 2 3 2 3 2 2" xfId="39359" xr:uid="{00000000-0005-0000-0000-000006990000}"/>
    <cellStyle name="20% - Accent1 4 3 2 3 2 3 2 2 2" xfId="39360" xr:uid="{00000000-0005-0000-0000-000007990000}"/>
    <cellStyle name="20% - Accent1 4 3 2 3 2 3 2 3" xfId="39361" xr:uid="{00000000-0005-0000-0000-000008990000}"/>
    <cellStyle name="20% - Accent1 4 3 2 3 2 3 3" xfId="39362" xr:uid="{00000000-0005-0000-0000-000009990000}"/>
    <cellStyle name="20% - Accent1 4 3 2 3 2 3 3 2" xfId="39363" xr:uid="{00000000-0005-0000-0000-00000A990000}"/>
    <cellStyle name="20% - Accent1 4 3 2 3 2 3 4" xfId="39364" xr:uid="{00000000-0005-0000-0000-00000B990000}"/>
    <cellStyle name="20% - Accent1 4 3 2 3 2 4" xfId="39365" xr:uid="{00000000-0005-0000-0000-00000C990000}"/>
    <cellStyle name="20% - Accent1 4 3 2 3 2 4 2" xfId="39366" xr:uid="{00000000-0005-0000-0000-00000D990000}"/>
    <cellStyle name="20% - Accent1 4 3 2 3 2 4 2 2" xfId="39367" xr:uid="{00000000-0005-0000-0000-00000E990000}"/>
    <cellStyle name="20% - Accent1 4 3 2 3 2 4 2 2 2" xfId="39368" xr:uid="{00000000-0005-0000-0000-00000F990000}"/>
    <cellStyle name="20% - Accent1 4 3 2 3 2 4 2 3" xfId="39369" xr:uid="{00000000-0005-0000-0000-000010990000}"/>
    <cellStyle name="20% - Accent1 4 3 2 3 2 4 3" xfId="39370" xr:uid="{00000000-0005-0000-0000-000011990000}"/>
    <cellStyle name="20% - Accent1 4 3 2 3 2 4 3 2" xfId="39371" xr:uid="{00000000-0005-0000-0000-000012990000}"/>
    <cellStyle name="20% - Accent1 4 3 2 3 2 4 4" xfId="39372" xr:uid="{00000000-0005-0000-0000-000013990000}"/>
    <cellStyle name="20% - Accent1 4 3 2 3 2 5" xfId="39373" xr:uid="{00000000-0005-0000-0000-000014990000}"/>
    <cellStyle name="20% - Accent1 4 3 2 3 2 5 2" xfId="39374" xr:uid="{00000000-0005-0000-0000-000015990000}"/>
    <cellStyle name="20% - Accent1 4 3 2 3 2 5 2 2" xfId="39375" xr:uid="{00000000-0005-0000-0000-000016990000}"/>
    <cellStyle name="20% - Accent1 4 3 2 3 2 5 3" xfId="39376" xr:uid="{00000000-0005-0000-0000-000017990000}"/>
    <cellStyle name="20% - Accent1 4 3 2 3 2 6" xfId="39377" xr:uid="{00000000-0005-0000-0000-000018990000}"/>
    <cellStyle name="20% - Accent1 4 3 2 3 2 6 2" xfId="39378" xr:uid="{00000000-0005-0000-0000-000019990000}"/>
    <cellStyle name="20% - Accent1 4 3 2 3 2 6 2 2" xfId="39379" xr:uid="{00000000-0005-0000-0000-00001A990000}"/>
    <cellStyle name="20% - Accent1 4 3 2 3 2 6 3" xfId="39380" xr:uid="{00000000-0005-0000-0000-00001B990000}"/>
    <cellStyle name="20% - Accent1 4 3 2 3 2 7" xfId="39381" xr:uid="{00000000-0005-0000-0000-00001C990000}"/>
    <cellStyle name="20% - Accent1 4 3 2 3 2 7 2" xfId="39382" xr:uid="{00000000-0005-0000-0000-00001D990000}"/>
    <cellStyle name="20% - Accent1 4 3 2 3 2 8" xfId="39383" xr:uid="{00000000-0005-0000-0000-00001E990000}"/>
    <cellStyle name="20% - Accent1 4 3 2 3 2 8 2" xfId="39384" xr:uid="{00000000-0005-0000-0000-00001F990000}"/>
    <cellStyle name="20% - Accent1 4 3 2 3 2 9" xfId="39385" xr:uid="{00000000-0005-0000-0000-000020990000}"/>
    <cellStyle name="20% - Accent1 4 3 2 3 3" xfId="39386" xr:uid="{00000000-0005-0000-0000-000021990000}"/>
    <cellStyle name="20% - Accent1 4 3 2 3 3 2" xfId="39387" xr:uid="{00000000-0005-0000-0000-000022990000}"/>
    <cellStyle name="20% - Accent1 4 3 2 3 3 2 2" xfId="39388" xr:uid="{00000000-0005-0000-0000-000023990000}"/>
    <cellStyle name="20% - Accent1 4 3 2 3 3 2 2 2" xfId="39389" xr:uid="{00000000-0005-0000-0000-000024990000}"/>
    <cellStyle name="20% - Accent1 4 3 2 3 3 2 2 2 2" xfId="39390" xr:uid="{00000000-0005-0000-0000-000025990000}"/>
    <cellStyle name="20% - Accent1 4 3 2 3 3 2 2 3" xfId="39391" xr:uid="{00000000-0005-0000-0000-000026990000}"/>
    <cellStyle name="20% - Accent1 4 3 2 3 3 2 3" xfId="39392" xr:uid="{00000000-0005-0000-0000-000027990000}"/>
    <cellStyle name="20% - Accent1 4 3 2 3 3 2 3 2" xfId="39393" xr:uid="{00000000-0005-0000-0000-000028990000}"/>
    <cellStyle name="20% - Accent1 4 3 2 3 3 2 4" xfId="39394" xr:uid="{00000000-0005-0000-0000-000029990000}"/>
    <cellStyle name="20% - Accent1 4 3 2 3 3 3" xfId="39395" xr:uid="{00000000-0005-0000-0000-00002A990000}"/>
    <cellStyle name="20% - Accent1 4 3 2 3 3 3 2" xfId="39396" xr:uid="{00000000-0005-0000-0000-00002B990000}"/>
    <cellStyle name="20% - Accent1 4 3 2 3 3 3 2 2" xfId="39397" xr:uid="{00000000-0005-0000-0000-00002C990000}"/>
    <cellStyle name="20% - Accent1 4 3 2 3 3 3 2 2 2" xfId="39398" xr:uid="{00000000-0005-0000-0000-00002D990000}"/>
    <cellStyle name="20% - Accent1 4 3 2 3 3 3 2 3" xfId="39399" xr:uid="{00000000-0005-0000-0000-00002E990000}"/>
    <cellStyle name="20% - Accent1 4 3 2 3 3 3 3" xfId="39400" xr:uid="{00000000-0005-0000-0000-00002F990000}"/>
    <cellStyle name="20% - Accent1 4 3 2 3 3 3 3 2" xfId="39401" xr:uid="{00000000-0005-0000-0000-000030990000}"/>
    <cellStyle name="20% - Accent1 4 3 2 3 3 3 4" xfId="39402" xr:uid="{00000000-0005-0000-0000-000031990000}"/>
    <cellStyle name="20% - Accent1 4 3 2 3 3 4" xfId="39403" xr:uid="{00000000-0005-0000-0000-000032990000}"/>
    <cellStyle name="20% - Accent1 4 3 2 3 3 4 2" xfId="39404" xr:uid="{00000000-0005-0000-0000-000033990000}"/>
    <cellStyle name="20% - Accent1 4 3 2 3 3 4 2 2" xfId="39405" xr:uid="{00000000-0005-0000-0000-000034990000}"/>
    <cellStyle name="20% - Accent1 4 3 2 3 3 4 2 2 2" xfId="39406" xr:uid="{00000000-0005-0000-0000-000035990000}"/>
    <cellStyle name="20% - Accent1 4 3 2 3 3 4 2 3" xfId="39407" xr:uid="{00000000-0005-0000-0000-000036990000}"/>
    <cellStyle name="20% - Accent1 4 3 2 3 3 4 3" xfId="39408" xr:uid="{00000000-0005-0000-0000-000037990000}"/>
    <cellStyle name="20% - Accent1 4 3 2 3 3 4 3 2" xfId="39409" xr:uid="{00000000-0005-0000-0000-000038990000}"/>
    <cellStyle name="20% - Accent1 4 3 2 3 3 4 4" xfId="39410" xr:uid="{00000000-0005-0000-0000-000039990000}"/>
    <cellStyle name="20% - Accent1 4 3 2 3 3 5" xfId="39411" xr:uid="{00000000-0005-0000-0000-00003A990000}"/>
    <cellStyle name="20% - Accent1 4 3 2 3 3 5 2" xfId="39412" xr:uid="{00000000-0005-0000-0000-00003B990000}"/>
    <cellStyle name="20% - Accent1 4 3 2 3 3 5 2 2" xfId="39413" xr:uid="{00000000-0005-0000-0000-00003C990000}"/>
    <cellStyle name="20% - Accent1 4 3 2 3 3 5 3" xfId="39414" xr:uid="{00000000-0005-0000-0000-00003D990000}"/>
    <cellStyle name="20% - Accent1 4 3 2 3 3 6" xfId="39415" xr:uid="{00000000-0005-0000-0000-00003E990000}"/>
    <cellStyle name="20% - Accent1 4 3 2 3 3 6 2" xfId="39416" xr:uid="{00000000-0005-0000-0000-00003F990000}"/>
    <cellStyle name="20% - Accent1 4 3 2 3 3 6 2 2" xfId="39417" xr:uid="{00000000-0005-0000-0000-000040990000}"/>
    <cellStyle name="20% - Accent1 4 3 2 3 3 6 3" xfId="39418" xr:uid="{00000000-0005-0000-0000-000041990000}"/>
    <cellStyle name="20% - Accent1 4 3 2 3 3 7" xfId="39419" xr:uid="{00000000-0005-0000-0000-000042990000}"/>
    <cellStyle name="20% - Accent1 4 3 2 3 3 7 2" xfId="39420" xr:uid="{00000000-0005-0000-0000-000043990000}"/>
    <cellStyle name="20% - Accent1 4 3 2 3 3 8" xfId="39421" xr:uid="{00000000-0005-0000-0000-000044990000}"/>
    <cellStyle name="20% - Accent1 4 3 2 3 3 8 2" xfId="39422" xr:uid="{00000000-0005-0000-0000-000045990000}"/>
    <cellStyle name="20% - Accent1 4 3 2 3 3 9" xfId="39423" xr:uid="{00000000-0005-0000-0000-000046990000}"/>
    <cellStyle name="20% - Accent1 4 3 2 3 4" xfId="39424" xr:uid="{00000000-0005-0000-0000-000047990000}"/>
    <cellStyle name="20% - Accent1 4 3 2 3 4 2" xfId="39425" xr:uid="{00000000-0005-0000-0000-000048990000}"/>
    <cellStyle name="20% - Accent1 4 3 2 3 4 2 2" xfId="39426" xr:uid="{00000000-0005-0000-0000-000049990000}"/>
    <cellStyle name="20% - Accent1 4 3 2 3 4 2 2 2" xfId="39427" xr:uid="{00000000-0005-0000-0000-00004A990000}"/>
    <cellStyle name="20% - Accent1 4 3 2 3 4 2 3" xfId="39428" xr:uid="{00000000-0005-0000-0000-00004B990000}"/>
    <cellStyle name="20% - Accent1 4 3 2 3 4 3" xfId="39429" xr:uid="{00000000-0005-0000-0000-00004C990000}"/>
    <cellStyle name="20% - Accent1 4 3 2 3 4 3 2" xfId="39430" xr:uid="{00000000-0005-0000-0000-00004D990000}"/>
    <cellStyle name="20% - Accent1 4 3 2 3 4 4" xfId="39431" xr:uid="{00000000-0005-0000-0000-00004E990000}"/>
    <cellStyle name="20% - Accent1 4 3 2 3 5" xfId="39432" xr:uid="{00000000-0005-0000-0000-00004F990000}"/>
    <cellStyle name="20% - Accent1 4 3 2 3 5 2" xfId="39433" xr:uid="{00000000-0005-0000-0000-000050990000}"/>
    <cellStyle name="20% - Accent1 4 3 2 3 5 2 2" xfId="39434" xr:uid="{00000000-0005-0000-0000-000051990000}"/>
    <cellStyle name="20% - Accent1 4 3 2 3 5 2 2 2" xfId="39435" xr:uid="{00000000-0005-0000-0000-000052990000}"/>
    <cellStyle name="20% - Accent1 4 3 2 3 5 2 3" xfId="39436" xr:uid="{00000000-0005-0000-0000-000053990000}"/>
    <cellStyle name="20% - Accent1 4 3 2 3 5 3" xfId="39437" xr:uid="{00000000-0005-0000-0000-000054990000}"/>
    <cellStyle name="20% - Accent1 4 3 2 3 5 3 2" xfId="39438" xr:uid="{00000000-0005-0000-0000-000055990000}"/>
    <cellStyle name="20% - Accent1 4 3 2 3 5 4" xfId="39439" xr:uid="{00000000-0005-0000-0000-000056990000}"/>
    <cellStyle name="20% - Accent1 4 3 2 3 6" xfId="39440" xr:uid="{00000000-0005-0000-0000-000057990000}"/>
    <cellStyle name="20% - Accent1 4 3 2 3 6 2" xfId="39441" xr:uid="{00000000-0005-0000-0000-000058990000}"/>
    <cellStyle name="20% - Accent1 4 3 2 3 6 2 2" xfId="39442" xr:uid="{00000000-0005-0000-0000-000059990000}"/>
    <cellStyle name="20% - Accent1 4 3 2 3 6 2 2 2" xfId="39443" xr:uid="{00000000-0005-0000-0000-00005A990000}"/>
    <cellStyle name="20% - Accent1 4 3 2 3 6 2 3" xfId="39444" xr:uid="{00000000-0005-0000-0000-00005B990000}"/>
    <cellStyle name="20% - Accent1 4 3 2 3 6 3" xfId="39445" xr:uid="{00000000-0005-0000-0000-00005C990000}"/>
    <cellStyle name="20% - Accent1 4 3 2 3 6 3 2" xfId="39446" xr:uid="{00000000-0005-0000-0000-00005D990000}"/>
    <cellStyle name="20% - Accent1 4 3 2 3 6 4" xfId="39447" xr:uid="{00000000-0005-0000-0000-00005E990000}"/>
    <cellStyle name="20% - Accent1 4 3 2 3 7" xfId="39448" xr:uid="{00000000-0005-0000-0000-00005F990000}"/>
    <cellStyle name="20% - Accent1 4 3 2 3 7 2" xfId="39449" xr:uid="{00000000-0005-0000-0000-000060990000}"/>
    <cellStyle name="20% - Accent1 4 3 2 3 7 2 2" xfId="39450" xr:uid="{00000000-0005-0000-0000-000061990000}"/>
    <cellStyle name="20% - Accent1 4 3 2 3 7 3" xfId="39451" xr:uid="{00000000-0005-0000-0000-000062990000}"/>
    <cellStyle name="20% - Accent1 4 3 2 3 8" xfId="39452" xr:uid="{00000000-0005-0000-0000-000063990000}"/>
    <cellStyle name="20% - Accent1 4 3 2 3 8 2" xfId="39453" xr:uid="{00000000-0005-0000-0000-000064990000}"/>
    <cellStyle name="20% - Accent1 4 3 2 3 8 2 2" xfId="39454" xr:uid="{00000000-0005-0000-0000-000065990000}"/>
    <cellStyle name="20% - Accent1 4 3 2 3 8 3" xfId="39455" xr:uid="{00000000-0005-0000-0000-000066990000}"/>
    <cellStyle name="20% - Accent1 4 3 2 3 9" xfId="39456" xr:uid="{00000000-0005-0000-0000-000067990000}"/>
    <cellStyle name="20% - Accent1 4 3 2 3 9 2" xfId="39457" xr:uid="{00000000-0005-0000-0000-000068990000}"/>
    <cellStyle name="20% - Accent1 4 3 2 4" xfId="39458" xr:uid="{00000000-0005-0000-0000-000069990000}"/>
    <cellStyle name="20% - Accent1 4 3 2 4 10" xfId="39459" xr:uid="{00000000-0005-0000-0000-00006A990000}"/>
    <cellStyle name="20% - Accent1 4 3 2 4 10 2" xfId="39460" xr:uid="{00000000-0005-0000-0000-00006B990000}"/>
    <cellStyle name="20% - Accent1 4 3 2 4 11" xfId="39461" xr:uid="{00000000-0005-0000-0000-00006C990000}"/>
    <cellStyle name="20% - Accent1 4 3 2 4 2" xfId="39462" xr:uid="{00000000-0005-0000-0000-00006D990000}"/>
    <cellStyle name="20% - Accent1 4 3 2 4 2 2" xfId="39463" xr:uid="{00000000-0005-0000-0000-00006E990000}"/>
    <cellStyle name="20% - Accent1 4 3 2 4 2 2 2" xfId="39464" xr:uid="{00000000-0005-0000-0000-00006F990000}"/>
    <cellStyle name="20% - Accent1 4 3 2 4 2 2 2 2" xfId="39465" xr:uid="{00000000-0005-0000-0000-000070990000}"/>
    <cellStyle name="20% - Accent1 4 3 2 4 2 2 2 2 2" xfId="39466" xr:uid="{00000000-0005-0000-0000-000071990000}"/>
    <cellStyle name="20% - Accent1 4 3 2 4 2 2 2 3" xfId="39467" xr:uid="{00000000-0005-0000-0000-000072990000}"/>
    <cellStyle name="20% - Accent1 4 3 2 4 2 2 3" xfId="39468" xr:uid="{00000000-0005-0000-0000-000073990000}"/>
    <cellStyle name="20% - Accent1 4 3 2 4 2 2 3 2" xfId="39469" xr:uid="{00000000-0005-0000-0000-000074990000}"/>
    <cellStyle name="20% - Accent1 4 3 2 4 2 2 4" xfId="39470" xr:uid="{00000000-0005-0000-0000-000075990000}"/>
    <cellStyle name="20% - Accent1 4 3 2 4 2 3" xfId="39471" xr:uid="{00000000-0005-0000-0000-000076990000}"/>
    <cellStyle name="20% - Accent1 4 3 2 4 2 3 2" xfId="39472" xr:uid="{00000000-0005-0000-0000-000077990000}"/>
    <cellStyle name="20% - Accent1 4 3 2 4 2 3 2 2" xfId="39473" xr:uid="{00000000-0005-0000-0000-000078990000}"/>
    <cellStyle name="20% - Accent1 4 3 2 4 2 3 2 2 2" xfId="39474" xr:uid="{00000000-0005-0000-0000-000079990000}"/>
    <cellStyle name="20% - Accent1 4 3 2 4 2 3 2 3" xfId="39475" xr:uid="{00000000-0005-0000-0000-00007A990000}"/>
    <cellStyle name="20% - Accent1 4 3 2 4 2 3 3" xfId="39476" xr:uid="{00000000-0005-0000-0000-00007B990000}"/>
    <cellStyle name="20% - Accent1 4 3 2 4 2 3 3 2" xfId="39477" xr:uid="{00000000-0005-0000-0000-00007C990000}"/>
    <cellStyle name="20% - Accent1 4 3 2 4 2 3 4" xfId="39478" xr:uid="{00000000-0005-0000-0000-00007D990000}"/>
    <cellStyle name="20% - Accent1 4 3 2 4 2 4" xfId="39479" xr:uid="{00000000-0005-0000-0000-00007E990000}"/>
    <cellStyle name="20% - Accent1 4 3 2 4 2 4 2" xfId="39480" xr:uid="{00000000-0005-0000-0000-00007F990000}"/>
    <cellStyle name="20% - Accent1 4 3 2 4 2 4 2 2" xfId="39481" xr:uid="{00000000-0005-0000-0000-000080990000}"/>
    <cellStyle name="20% - Accent1 4 3 2 4 2 4 2 2 2" xfId="39482" xr:uid="{00000000-0005-0000-0000-000081990000}"/>
    <cellStyle name="20% - Accent1 4 3 2 4 2 4 2 3" xfId="39483" xr:uid="{00000000-0005-0000-0000-000082990000}"/>
    <cellStyle name="20% - Accent1 4 3 2 4 2 4 3" xfId="39484" xr:uid="{00000000-0005-0000-0000-000083990000}"/>
    <cellStyle name="20% - Accent1 4 3 2 4 2 4 3 2" xfId="39485" xr:uid="{00000000-0005-0000-0000-000084990000}"/>
    <cellStyle name="20% - Accent1 4 3 2 4 2 4 4" xfId="39486" xr:uid="{00000000-0005-0000-0000-000085990000}"/>
    <cellStyle name="20% - Accent1 4 3 2 4 2 5" xfId="39487" xr:uid="{00000000-0005-0000-0000-000086990000}"/>
    <cellStyle name="20% - Accent1 4 3 2 4 2 5 2" xfId="39488" xr:uid="{00000000-0005-0000-0000-000087990000}"/>
    <cellStyle name="20% - Accent1 4 3 2 4 2 5 2 2" xfId="39489" xr:uid="{00000000-0005-0000-0000-000088990000}"/>
    <cellStyle name="20% - Accent1 4 3 2 4 2 5 3" xfId="39490" xr:uid="{00000000-0005-0000-0000-000089990000}"/>
    <cellStyle name="20% - Accent1 4 3 2 4 2 6" xfId="39491" xr:uid="{00000000-0005-0000-0000-00008A990000}"/>
    <cellStyle name="20% - Accent1 4 3 2 4 2 6 2" xfId="39492" xr:uid="{00000000-0005-0000-0000-00008B990000}"/>
    <cellStyle name="20% - Accent1 4 3 2 4 2 6 2 2" xfId="39493" xr:uid="{00000000-0005-0000-0000-00008C990000}"/>
    <cellStyle name="20% - Accent1 4 3 2 4 2 6 3" xfId="39494" xr:uid="{00000000-0005-0000-0000-00008D990000}"/>
    <cellStyle name="20% - Accent1 4 3 2 4 2 7" xfId="39495" xr:uid="{00000000-0005-0000-0000-00008E990000}"/>
    <cellStyle name="20% - Accent1 4 3 2 4 2 7 2" xfId="39496" xr:uid="{00000000-0005-0000-0000-00008F990000}"/>
    <cellStyle name="20% - Accent1 4 3 2 4 2 8" xfId="39497" xr:uid="{00000000-0005-0000-0000-000090990000}"/>
    <cellStyle name="20% - Accent1 4 3 2 4 2 8 2" xfId="39498" xr:uid="{00000000-0005-0000-0000-000091990000}"/>
    <cellStyle name="20% - Accent1 4 3 2 4 2 9" xfId="39499" xr:uid="{00000000-0005-0000-0000-000092990000}"/>
    <cellStyle name="20% - Accent1 4 3 2 4 3" xfId="39500" xr:uid="{00000000-0005-0000-0000-000093990000}"/>
    <cellStyle name="20% - Accent1 4 3 2 4 3 2" xfId="39501" xr:uid="{00000000-0005-0000-0000-000094990000}"/>
    <cellStyle name="20% - Accent1 4 3 2 4 3 2 2" xfId="39502" xr:uid="{00000000-0005-0000-0000-000095990000}"/>
    <cellStyle name="20% - Accent1 4 3 2 4 3 2 2 2" xfId="39503" xr:uid="{00000000-0005-0000-0000-000096990000}"/>
    <cellStyle name="20% - Accent1 4 3 2 4 3 2 2 2 2" xfId="39504" xr:uid="{00000000-0005-0000-0000-000097990000}"/>
    <cellStyle name="20% - Accent1 4 3 2 4 3 2 2 3" xfId="39505" xr:uid="{00000000-0005-0000-0000-000098990000}"/>
    <cellStyle name="20% - Accent1 4 3 2 4 3 2 3" xfId="39506" xr:uid="{00000000-0005-0000-0000-000099990000}"/>
    <cellStyle name="20% - Accent1 4 3 2 4 3 2 3 2" xfId="39507" xr:uid="{00000000-0005-0000-0000-00009A990000}"/>
    <cellStyle name="20% - Accent1 4 3 2 4 3 2 4" xfId="39508" xr:uid="{00000000-0005-0000-0000-00009B990000}"/>
    <cellStyle name="20% - Accent1 4 3 2 4 3 3" xfId="39509" xr:uid="{00000000-0005-0000-0000-00009C990000}"/>
    <cellStyle name="20% - Accent1 4 3 2 4 3 3 2" xfId="39510" xr:uid="{00000000-0005-0000-0000-00009D990000}"/>
    <cellStyle name="20% - Accent1 4 3 2 4 3 3 2 2" xfId="39511" xr:uid="{00000000-0005-0000-0000-00009E990000}"/>
    <cellStyle name="20% - Accent1 4 3 2 4 3 3 2 2 2" xfId="39512" xr:uid="{00000000-0005-0000-0000-00009F990000}"/>
    <cellStyle name="20% - Accent1 4 3 2 4 3 3 2 3" xfId="39513" xr:uid="{00000000-0005-0000-0000-0000A0990000}"/>
    <cellStyle name="20% - Accent1 4 3 2 4 3 3 3" xfId="39514" xr:uid="{00000000-0005-0000-0000-0000A1990000}"/>
    <cellStyle name="20% - Accent1 4 3 2 4 3 3 3 2" xfId="39515" xr:uid="{00000000-0005-0000-0000-0000A2990000}"/>
    <cellStyle name="20% - Accent1 4 3 2 4 3 3 4" xfId="39516" xr:uid="{00000000-0005-0000-0000-0000A3990000}"/>
    <cellStyle name="20% - Accent1 4 3 2 4 3 4" xfId="39517" xr:uid="{00000000-0005-0000-0000-0000A4990000}"/>
    <cellStyle name="20% - Accent1 4 3 2 4 3 4 2" xfId="39518" xr:uid="{00000000-0005-0000-0000-0000A5990000}"/>
    <cellStyle name="20% - Accent1 4 3 2 4 3 4 2 2" xfId="39519" xr:uid="{00000000-0005-0000-0000-0000A6990000}"/>
    <cellStyle name="20% - Accent1 4 3 2 4 3 4 2 2 2" xfId="39520" xr:uid="{00000000-0005-0000-0000-0000A7990000}"/>
    <cellStyle name="20% - Accent1 4 3 2 4 3 4 2 3" xfId="39521" xr:uid="{00000000-0005-0000-0000-0000A8990000}"/>
    <cellStyle name="20% - Accent1 4 3 2 4 3 4 3" xfId="39522" xr:uid="{00000000-0005-0000-0000-0000A9990000}"/>
    <cellStyle name="20% - Accent1 4 3 2 4 3 4 3 2" xfId="39523" xr:uid="{00000000-0005-0000-0000-0000AA990000}"/>
    <cellStyle name="20% - Accent1 4 3 2 4 3 4 4" xfId="39524" xr:uid="{00000000-0005-0000-0000-0000AB990000}"/>
    <cellStyle name="20% - Accent1 4 3 2 4 3 5" xfId="39525" xr:uid="{00000000-0005-0000-0000-0000AC990000}"/>
    <cellStyle name="20% - Accent1 4 3 2 4 3 5 2" xfId="39526" xr:uid="{00000000-0005-0000-0000-0000AD990000}"/>
    <cellStyle name="20% - Accent1 4 3 2 4 3 5 2 2" xfId="39527" xr:uid="{00000000-0005-0000-0000-0000AE990000}"/>
    <cellStyle name="20% - Accent1 4 3 2 4 3 5 3" xfId="39528" xr:uid="{00000000-0005-0000-0000-0000AF990000}"/>
    <cellStyle name="20% - Accent1 4 3 2 4 3 6" xfId="39529" xr:uid="{00000000-0005-0000-0000-0000B0990000}"/>
    <cellStyle name="20% - Accent1 4 3 2 4 3 6 2" xfId="39530" xr:uid="{00000000-0005-0000-0000-0000B1990000}"/>
    <cellStyle name="20% - Accent1 4 3 2 4 3 6 2 2" xfId="39531" xr:uid="{00000000-0005-0000-0000-0000B2990000}"/>
    <cellStyle name="20% - Accent1 4 3 2 4 3 6 3" xfId="39532" xr:uid="{00000000-0005-0000-0000-0000B3990000}"/>
    <cellStyle name="20% - Accent1 4 3 2 4 3 7" xfId="39533" xr:uid="{00000000-0005-0000-0000-0000B4990000}"/>
    <cellStyle name="20% - Accent1 4 3 2 4 3 7 2" xfId="39534" xr:uid="{00000000-0005-0000-0000-0000B5990000}"/>
    <cellStyle name="20% - Accent1 4 3 2 4 3 8" xfId="39535" xr:uid="{00000000-0005-0000-0000-0000B6990000}"/>
    <cellStyle name="20% - Accent1 4 3 2 4 3 8 2" xfId="39536" xr:uid="{00000000-0005-0000-0000-0000B7990000}"/>
    <cellStyle name="20% - Accent1 4 3 2 4 3 9" xfId="39537" xr:uid="{00000000-0005-0000-0000-0000B8990000}"/>
    <cellStyle name="20% - Accent1 4 3 2 4 4" xfId="39538" xr:uid="{00000000-0005-0000-0000-0000B9990000}"/>
    <cellStyle name="20% - Accent1 4 3 2 4 4 2" xfId="39539" xr:uid="{00000000-0005-0000-0000-0000BA990000}"/>
    <cellStyle name="20% - Accent1 4 3 2 4 4 2 2" xfId="39540" xr:uid="{00000000-0005-0000-0000-0000BB990000}"/>
    <cellStyle name="20% - Accent1 4 3 2 4 4 2 2 2" xfId="39541" xr:uid="{00000000-0005-0000-0000-0000BC990000}"/>
    <cellStyle name="20% - Accent1 4 3 2 4 4 2 3" xfId="39542" xr:uid="{00000000-0005-0000-0000-0000BD990000}"/>
    <cellStyle name="20% - Accent1 4 3 2 4 4 3" xfId="39543" xr:uid="{00000000-0005-0000-0000-0000BE990000}"/>
    <cellStyle name="20% - Accent1 4 3 2 4 4 3 2" xfId="39544" xr:uid="{00000000-0005-0000-0000-0000BF990000}"/>
    <cellStyle name="20% - Accent1 4 3 2 4 4 4" xfId="39545" xr:uid="{00000000-0005-0000-0000-0000C0990000}"/>
    <cellStyle name="20% - Accent1 4 3 2 4 5" xfId="39546" xr:uid="{00000000-0005-0000-0000-0000C1990000}"/>
    <cellStyle name="20% - Accent1 4 3 2 4 5 2" xfId="39547" xr:uid="{00000000-0005-0000-0000-0000C2990000}"/>
    <cellStyle name="20% - Accent1 4 3 2 4 5 2 2" xfId="39548" xr:uid="{00000000-0005-0000-0000-0000C3990000}"/>
    <cellStyle name="20% - Accent1 4 3 2 4 5 2 2 2" xfId="39549" xr:uid="{00000000-0005-0000-0000-0000C4990000}"/>
    <cellStyle name="20% - Accent1 4 3 2 4 5 2 3" xfId="39550" xr:uid="{00000000-0005-0000-0000-0000C5990000}"/>
    <cellStyle name="20% - Accent1 4 3 2 4 5 3" xfId="39551" xr:uid="{00000000-0005-0000-0000-0000C6990000}"/>
    <cellStyle name="20% - Accent1 4 3 2 4 5 3 2" xfId="39552" xr:uid="{00000000-0005-0000-0000-0000C7990000}"/>
    <cellStyle name="20% - Accent1 4 3 2 4 5 4" xfId="39553" xr:uid="{00000000-0005-0000-0000-0000C8990000}"/>
    <cellStyle name="20% - Accent1 4 3 2 4 6" xfId="39554" xr:uid="{00000000-0005-0000-0000-0000C9990000}"/>
    <cellStyle name="20% - Accent1 4 3 2 4 6 2" xfId="39555" xr:uid="{00000000-0005-0000-0000-0000CA990000}"/>
    <cellStyle name="20% - Accent1 4 3 2 4 6 2 2" xfId="39556" xr:uid="{00000000-0005-0000-0000-0000CB990000}"/>
    <cellStyle name="20% - Accent1 4 3 2 4 6 2 2 2" xfId="39557" xr:uid="{00000000-0005-0000-0000-0000CC990000}"/>
    <cellStyle name="20% - Accent1 4 3 2 4 6 2 3" xfId="39558" xr:uid="{00000000-0005-0000-0000-0000CD990000}"/>
    <cellStyle name="20% - Accent1 4 3 2 4 6 3" xfId="39559" xr:uid="{00000000-0005-0000-0000-0000CE990000}"/>
    <cellStyle name="20% - Accent1 4 3 2 4 6 3 2" xfId="39560" xr:uid="{00000000-0005-0000-0000-0000CF990000}"/>
    <cellStyle name="20% - Accent1 4 3 2 4 6 4" xfId="39561" xr:uid="{00000000-0005-0000-0000-0000D0990000}"/>
    <cellStyle name="20% - Accent1 4 3 2 4 7" xfId="39562" xr:uid="{00000000-0005-0000-0000-0000D1990000}"/>
    <cellStyle name="20% - Accent1 4 3 2 4 7 2" xfId="39563" xr:uid="{00000000-0005-0000-0000-0000D2990000}"/>
    <cellStyle name="20% - Accent1 4 3 2 4 7 2 2" xfId="39564" xr:uid="{00000000-0005-0000-0000-0000D3990000}"/>
    <cellStyle name="20% - Accent1 4 3 2 4 7 3" xfId="39565" xr:uid="{00000000-0005-0000-0000-0000D4990000}"/>
    <cellStyle name="20% - Accent1 4 3 2 4 8" xfId="39566" xr:uid="{00000000-0005-0000-0000-0000D5990000}"/>
    <cellStyle name="20% - Accent1 4 3 2 4 8 2" xfId="39567" xr:uid="{00000000-0005-0000-0000-0000D6990000}"/>
    <cellStyle name="20% - Accent1 4 3 2 4 8 2 2" xfId="39568" xr:uid="{00000000-0005-0000-0000-0000D7990000}"/>
    <cellStyle name="20% - Accent1 4 3 2 4 8 3" xfId="39569" xr:uid="{00000000-0005-0000-0000-0000D8990000}"/>
    <cellStyle name="20% - Accent1 4 3 2 4 9" xfId="39570" xr:uid="{00000000-0005-0000-0000-0000D9990000}"/>
    <cellStyle name="20% - Accent1 4 3 2 4 9 2" xfId="39571" xr:uid="{00000000-0005-0000-0000-0000DA990000}"/>
    <cellStyle name="20% - Accent1 4 3 2 5" xfId="39572" xr:uid="{00000000-0005-0000-0000-0000DB990000}"/>
    <cellStyle name="20% - Accent1 4 3 2 5 10" xfId="39573" xr:uid="{00000000-0005-0000-0000-0000DC990000}"/>
    <cellStyle name="20% - Accent1 4 3 2 5 10 2" xfId="39574" xr:uid="{00000000-0005-0000-0000-0000DD990000}"/>
    <cellStyle name="20% - Accent1 4 3 2 5 11" xfId="39575" xr:uid="{00000000-0005-0000-0000-0000DE990000}"/>
    <cellStyle name="20% - Accent1 4 3 2 5 2" xfId="39576" xr:uid="{00000000-0005-0000-0000-0000DF990000}"/>
    <cellStyle name="20% - Accent1 4 3 2 5 2 2" xfId="39577" xr:uid="{00000000-0005-0000-0000-0000E0990000}"/>
    <cellStyle name="20% - Accent1 4 3 2 5 2 2 2" xfId="39578" xr:uid="{00000000-0005-0000-0000-0000E1990000}"/>
    <cellStyle name="20% - Accent1 4 3 2 5 2 2 2 2" xfId="39579" xr:uid="{00000000-0005-0000-0000-0000E2990000}"/>
    <cellStyle name="20% - Accent1 4 3 2 5 2 2 2 2 2" xfId="39580" xr:uid="{00000000-0005-0000-0000-0000E3990000}"/>
    <cellStyle name="20% - Accent1 4 3 2 5 2 2 2 3" xfId="39581" xr:uid="{00000000-0005-0000-0000-0000E4990000}"/>
    <cellStyle name="20% - Accent1 4 3 2 5 2 2 3" xfId="39582" xr:uid="{00000000-0005-0000-0000-0000E5990000}"/>
    <cellStyle name="20% - Accent1 4 3 2 5 2 2 3 2" xfId="39583" xr:uid="{00000000-0005-0000-0000-0000E6990000}"/>
    <cellStyle name="20% - Accent1 4 3 2 5 2 2 4" xfId="39584" xr:uid="{00000000-0005-0000-0000-0000E7990000}"/>
    <cellStyle name="20% - Accent1 4 3 2 5 2 3" xfId="39585" xr:uid="{00000000-0005-0000-0000-0000E8990000}"/>
    <cellStyle name="20% - Accent1 4 3 2 5 2 3 2" xfId="39586" xr:uid="{00000000-0005-0000-0000-0000E9990000}"/>
    <cellStyle name="20% - Accent1 4 3 2 5 2 3 2 2" xfId="39587" xr:uid="{00000000-0005-0000-0000-0000EA990000}"/>
    <cellStyle name="20% - Accent1 4 3 2 5 2 3 2 2 2" xfId="39588" xr:uid="{00000000-0005-0000-0000-0000EB990000}"/>
    <cellStyle name="20% - Accent1 4 3 2 5 2 3 2 3" xfId="39589" xr:uid="{00000000-0005-0000-0000-0000EC990000}"/>
    <cellStyle name="20% - Accent1 4 3 2 5 2 3 3" xfId="39590" xr:uid="{00000000-0005-0000-0000-0000ED990000}"/>
    <cellStyle name="20% - Accent1 4 3 2 5 2 3 3 2" xfId="39591" xr:uid="{00000000-0005-0000-0000-0000EE990000}"/>
    <cellStyle name="20% - Accent1 4 3 2 5 2 3 4" xfId="39592" xr:uid="{00000000-0005-0000-0000-0000EF990000}"/>
    <cellStyle name="20% - Accent1 4 3 2 5 2 4" xfId="39593" xr:uid="{00000000-0005-0000-0000-0000F0990000}"/>
    <cellStyle name="20% - Accent1 4 3 2 5 2 4 2" xfId="39594" xr:uid="{00000000-0005-0000-0000-0000F1990000}"/>
    <cellStyle name="20% - Accent1 4 3 2 5 2 4 2 2" xfId="39595" xr:uid="{00000000-0005-0000-0000-0000F2990000}"/>
    <cellStyle name="20% - Accent1 4 3 2 5 2 4 2 2 2" xfId="39596" xr:uid="{00000000-0005-0000-0000-0000F3990000}"/>
    <cellStyle name="20% - Accent1 4 3 2 5 2 4 2 3" xfId="39597" xr:uid="{00000000-0005-0000-0000-0000F4990000}"/>
    <cellStyle name="20% - Accent1 4 3 2 5 2 4 3" xfId="39598" xr:uid="{00000000-0005-0000-0000-0000F5990000}"/>
    <cellStyle name="20% - Accent1 4 3 2 5 2 4 3 2" xfId="39599" xr:uid="{00000000-0005-0000-0000-0000F6990000}"/>
    <cellStyle name="20% - Accent1 4 3 2 5 2 4 4" xfId="39600" xr:uid="{00000000-0005-0000-0000-0000F7990000}"/>
    <cellStyle name="20% - Accent1 4 3 2 5 2 5" xfId="39601" xr:uid="{00000000-0005-0000-0000-0000F8990000}"/>
    <cellStyle name="20% - Accent1 4 3 2 5 2 5 2" xfId="39602" xr:uid="{00000000-0005-0000-0000-0000F9990000}"/>
    <cellStyle name="20% - Accent1 4 3 2 5 2 5 2 2" xfId="39603" xr:uid="{00000000-0005-0000-0000-0000FA990000}"/>
    <cellStyle name="20% - Accent1 4 3 2 5 2 5 3" xfId="39604" xr:uid="{00000000-0005-0000-0000-0000FB990000}"/>
    <cellStyle name="20% - Accent1 4 3 2 5 2 6" xfId="39605" xr:uid="{00000000-0005-0000-0000-0000FC990000}"/>
    <cellStyle name="20% - Accent1 4 3 2 5 2 6 2" xfId="39606" xr:uid="{00000000-0005-0000-0000-0000FD990000}"/>
    <cellStyle name="20% - Accent1 4 3 2 5 2 6 2 2" xfId="39607" xr:uid="{00000000-0005-0000-0000-0000FE990000}"/>
    <cellStyle name="20% - Accent1 4 3 2 5 2 6 3" xfId="39608" xr:uid="{00000000-0005-0000-0000-0000FF990000}"/>
    <cellStyle name="20% - Accent1 4 3 2 5 2 7" xfId="39609" xr:uid="{00000000-0005-0000-0000-0000009A0000}"/>
    <cellStyle name="20% - Accent1 4 3 2 5 2 7 2" xfId="39610" xr:uid="{00000000-0005-0000-0000-0000019A0000}"/>
    <cellStyle name="20% - Accent1 4 3 2 5 2 8" xfId="39611" xr:uid="{00000000-0005-0000-0000-0000029A0000}"/>
    <cellStyle name="20% - Accent1 4 3 2 5 2 8 2" xfId="39612" xr:uid="{00000000-0005-0000-0000-0000039A0000}"/>
    <cellStyle name="20% - Accent1 4 3 2 5 2 9" xfId="39613" xr:uid="{00000000-0005-0000-0000-0000049A0000}"/>
    <cellStyle name="20% - Accent1 4 3 2 5 3" xfId="39614" xr:uid="{00000000-0005-0000-0000-0000059A0000}"/>
    <cellStyle name="20% - Accent1 4 3 2 5 3 2" xfId="39615" xr:uid="{00000000-0005-0000-0000-0000069A0000}"/>
    <cellStyle name="20% - Accent1 4 3 2 5 3 2 2" xfId="39616" xr:uid="{00000000-0005-0000-0000-0000079A0000}"/>
    <cellStyle name="20% - Accent1 4 3 2 5 3 2 2 2" xfId="39617" xr:uid="{00000000-0005-0000-0000-0000089A0000}"/>
    <cellStyle name="20% - Accent1 4 3 2 5 3 2 2 2 2" xfId="39618" xr:uid="{00000000-0005-0000-0000-0000099A0000}"/>
    <cellStyle name="20% - Accent1 4 3 2 5 3 2 2 3" xfId="39619" xr:uid="{00000000-0005-0000-0000-00000A9A0000}"/>
    <cellStyle name="20% - Accent1 4 3 2 5 3 2 3" xfId="39620" xr:uid="{00000000-0005-0000-0000-00000B9A0000}"/>
    <cellStyle name="20% - Accent1 4 3 2 5 3 2 3 2" xfId="39621" xr:uid="{00000000-0005-0000-0000-00000C9A0000}"/>
    <cellStyle name="20% - Accent1 4 3 2 5 3 2 4" xfId="39622" xr:uid="{00000000-0005-0000-0000-00000D9A0000}"/>
    <cellStyle name="20% - Accent1 4 3 2 5 3 3" xfId="39623" xr:uid="{00000000-0005-0000-0000-00000E9A0000}"/>
    <cellStyle name="20% - Accent1 4 3 2 5 3 3 2" xfId="39624" xr:uid="{00000000-0005-0000-0000-00000F9A0000}"/>
    <cellStyle name="20% - Accent1 4 3 2 5 3 3 2 2" xfId="39625" xr:uid="{00000000-0005-0000-0000-0000109A0000}"/>
    <cellStyle name="20% - Accent1 4 3 2 5 3 3 2 2 2" xfId="39626" xr:uid="{00000000-0005-0000-0000-0000119A0000}"/>
    <cellStyle name="20% - Accent1 4 3 2 5 3 3 2 3" xfId="39627" xr:uid="{00000000-0005-0000-0000-0000129A0000}"/>
    <cellStyle name="20% - Accent1 4 3 2 5 3 3 3" xfId="39628" xr:uid="{00000000-0005-0000-0000-0000139A0000}"/>
    <cellStyle name="20% - Accent1 4 3 2 5 3 3 3 2" xfId="39629" xr:uid="{00000000-0005-0000-0000-0000149A0000}"/>
    <cellStyle name="20% - Accent1 4 3 2 5 3 3 4" xfId="39630" xr:uid="{00000000-0005-0000-0000-0000159A0000}"/>
    <cellStyle name="20% - Accent1 4 3 2 5 3 4" xfId="39631" xr:uid="{00000000-0005-0000-0000-0000169A0000}"/>
    <cellStyle name="20% - Accent1 4 3 2 5 3 4 2" xfId="39632" xr:uid="{00000000-0005-0000-0000-0000179A0000}"/>
    <cellStyle name="20% - Accent1 4 3 2 5 3 4 2 2" xfId="39633" xr:uid="{00000000-0005-0000-0000-0000189A0000}"/>
    <cellStyle name="20% - Accent1 4 3 2 5 3 4 2 2 2" xfId="39634" xr:uid="{00000000-0005-0000-0000-0000199A0000}"/>
    <cellStyle name="20% - Accent1 4 3 2 5 3 4 2 3" xfId="39635" xr:uid="{00000000-0005-0000-0000-00001A9A0000}"/>
    <cellStyle name="20% - Accent1 4 3 2 5 3 4 3" xfId="39636" xr:uid="{00000000-0005-0000-0000-00001B9A0000}"/>
    <cellStyle name="20% - Accent1 4 3 2 5 3 4 3 2" xfId="39637" xr:uid="{00000000-0005-0000-0000-00001C9A0000}"/>
    <cellStyle name="20% - Accent1 4 3 2 5 3 4 4" xfId="39638" xr:uid="{00000000-0005-0000-0000-00001D9A0000}"/>
    <cellStyle name="20% - Accent1 4 3 2 5 3 5" xfId="39639" xr:uid="{00000000-0005-0000-0000-00001E9A0000}"/>
    <cellStyle name="20% - Accent1 4 3 2 5 3 5 2" xfId="39640" xr:uid="{00000000-0005-0000-0000-00001F9A0000}"/>
    <cellStyle name="20% - Accent1 4 3 2 5 3 5 2 2" xfId="39641" xr:uid="{00000000-0005-0000-0000-0000209A0000}"/>
    <cellStyle name="20% - Accent1 4 3 2 5 3 5 3" xfId="39642" xr:uid="{00000000-0005-0000-0000-0000219A0000}"/>
    <cellStyle name="20% - Accent1 4 3 2 5 3 6" xfId="39643" xr:uid="{00000000-0005-0000-0000-0000229A0000}"/>
    <cellStyle name="20% - Accent1 4 3 2 5 3 6 2" xfId="39644" xr:uid="{00000000-0005-0000-0000-0000239A0000}"/>
    <cellStyle name="20% - Accent1 4 3 2 5 3 6 2 2" xfId="39645" xr:uid="{00000000-0005-0000-0000-0000249A0000}"/>
    <cellStyle name="20% - Accent1 4 3 2 5 3 6 3" xfId="39646" xr:uid="{00000000-0005-0000-0000-0000259A0000}"/>
    <cellStyle name="20% - Accent1 4 3 2 5 3 7" xfId="39647" xr:uid="{00000000-0005-0000-0000-0000269A0000}"/>
    <cellStyle name="20% - Accent1 4 3 2 5 3 7 2" xfId="39648" xr:uid="{00000000-0005-0000-0000-0000279A0000}"/>
    <cellStyle name="20% - Accent1 4 3 2 5 3 8" xfId="39649" xr:uid="{00000000-0005-0000-0000-0000289A0000}"/>
    <cellStyle name="20% - Accent1 4 3 2 5 3 8 2" xfId="39650" xr:uid="{00000000-0005-0000-0000-0000299A0000}"/>
    <cellStyle name="20% - Accent1 4 3 2 5 3 9" xfId="39651" xr:uid="{00000000-0005-0000-0000-00002A9A0000}"/>
    <cellStyle name="20% - Accent1 4 3 2 5 4" xfId="39652" xr:uid="{00000000-0005-0000-0000-00002B9A0000}"/>
    <cellStyle name="20% - Accent1 4 3 2 5 4 2" xfId="39653" xr:uid="{00000000-0005-0000-0000-00002C9A0000}"/>
    <cellStyle name="20% - Accent1 4 3 2 5 4 2 2" xfId="39654" xr:uid="{00000000-0005-0000-0000-00002D9A0000}"/>
    <cellStyle name="20% - Accent1 4 3 2 5 4 2 2 2" xfId="39655" xr:uid="{00000000-0005-0000-0000-00002E9A0000}"/>
    <cellStyle name="20% - Accent1 4 3 2 5 4 2 3" xfId="39656" xr:uid="{00000000-0005-0000-0000-00002F9A0000}"/>
    <cellStyle name="20% - Accent1 4 3 2 5 4 3" xfId="39657" xr:uid="{00000000-0005-0000-0000-0000309A0000}"/>
    <cellStyle name="20% - Accent1 4 3 2 5 4 3 2" xfId="39658" xr:uid="{00000000-0005-0000-0000-0000319A0000}"/>
    <cellStyle name="20% - Accent1 4 3 2 5 4 4" xfId="39659" xr:uid="{00000000-0005-0000-0000-0000329A0000}"/>
    <cellStyle name="20% - Accent1 4 3 2 5 5" xfId="39660" xr:uid="{00000000-0005-0000-0000-0000339A0000}"/>
    <cellStyle name="20% - Accent1 4 3 2 5 5 2" xfId="39661" xr:uid="{00000000-0005-0000-0000-0000349A0000}"/>
    <cellStyle name="20% - Accent1 4 3 2 5 5 2 2" xfId="39662" xr:uid="{00000000-0005-0000-0000-0000359A0000}"/>
    <cellStyle name="20% - Accent1 4 3 2 5 5 2 2 2" xfId="39663" xr:uid="{00000000-0005-0000-0000-0000369A0000}"/>
    <cellStyle name="20% - Accent1 4 3 2 5 5 2 3" xfId="39664" xr:uid="{00000000-0005-0000-0000-0000379A0000}"/>
    <cellStyle name="20% - Accent1 4 3 2 5 5 3" xfId="39665" xr:uid="{00000000-0005-0000-0000-0000389A0000}"/>
    <cellStyle name="20% - Accent1 4 3 2 5 5 3 2" xfId="39666" xr:uid="{00000000-0005-0000-0000-0000399A0000}"/>
    <cellStyle name="20% - Accent1 4 3 2 5 5 4" xfId="39667" xr:uid="{00000000-0005-0000-0000-00003A9A0000}"/>
    <cellStyle name="20% - Accent1 4 3 2 5 6" xfId="39668" xr:uid="{00000000-0005-0000-0000-00003B9A0000}"/>
    <cellStyle name="20% - Accent1 4 3 2 5 6 2" xfId="39669" xr:uid="{00000000-0005-0000-0000-00003C9A0000}"/>
    <cellStyle name="20% - Accent1 4 3 2 5 6 2 2" xfId="39670" xr:uid="{00000000-0005-0000-0000-00003D9A0000}"/>
    <cellStyle name="20% - Accent1 4 3 2 5 6 2 2 2" xfId="39671" xr:uid="{00000000-0005-0000-0000-00003E9A0000}"/>
    <cellStyle name="20% - Accent1 4 3 2 5 6 2 3" xfId="39672" xr:uid="{00000000-0005-0000-0000-00003F9A0000}"/>
    <cellStyle name="20% - Accent1 4 3 2 5 6 3" xfId="39673" xr:uid="{00000000-0005-0000-0000-0000409A0000}"/>
    <cellStyle name="20% - Accent1 4 3 2 5 6 3 2" xfId="39674" xr:uid="{00000000-0005-0000-0000-0000419A0000}"/>
    <cellStyle name="20% - Accent1 4 3 2 5 6 4" xfId="39675" xr:uid="{00000000-0005-0000-0000-0000429A0000}"/>
    <cellStyle name="20% - Accent1 4 3 2 5 7" xfId="39676" xr:uid="{00000000-0005-0000-0000-0000439A0000}"/>
    <cellStyle name="20% - Accent1 4 3 2 5 7 2" xfId="39677" xr:uid="{00000000-0005-0000-0000-0000449A0000}"/>
    <cellStyle name="20% - Accent1 4 3 2 5 7 2 2" xfId="39678" xr:uid="{00000000-0005-0000-0000-0000459A0000}"/>
    <cellStyle name="20% - Accent1 4 3 2 5 7 3" xfId="39679" xr:uid="{00000000-0005-0000-0000-0000469A0000}"/>
    <cellStyle name="20% - Accent1 4 3 2 5 8" xfId="39680" xr:uid="{00000000-0005-0000-0000-0000479A0000}"/>
    <cellStyle name="20% - Accent1 4 3 2 5 8 2" xfId="39681" xr:uid="{00000000-0005-0000-0000-0000489A0000}"/>
    <cellStyle name="20% - Accent1 4 3 2 5 8 2 2" xfId="39682" xr:uid="{00000000-0005-0000-0000-0000499A0000}"/>
    <cellStyle name="20% - Accent1 4 3 2 5 8 3" xfId="39683" xr:uid="{00000000-0005-0000-0000-00004A9A0000}"/>
    <cellStyle name="20% - Accent1 4 3 2 5 9" xfId="39684" xr:uid="{00000000-0005-0000-0000-00004B9A0000}"/>
    <cellStyle name="20% - Accent1 4 3 2 5 9 2" xfId="39685" xr:uid="{00000000-0005-0000-0000-00004C9A0000}"/>
    <cellStyle name="20% - Accent1 4 3 2 6" xfId="39686" xr:uid="{00000000-0005-0000-0000-00004D9A0000}"/>
    <cellStyle name="20% - Accent1 4 3 2 6 2" xfId="39687" xr:uid="{00000000-0005-0000-0000-00004E9A0000}"/>
    <cellStyle name="20% - Accent1 4 3 2 6 2 2" xfId="39688" xr:uid="{00000000-0005-0000-0000-00004F9A0000}"/>
    <cellStyle name="20% - Accent1 4 3 2 6 2 2 2" xfId="39689" xr:uid="{00000000-0005-0000-0000-0000509A0000}"/>
    <cellStyle name="20% - Accent1 4 3 2 6 2 2 2 2" xfId="39690" xr:uid="{00000000-0005-0000-0000-0000519A0000}"/>
    <cellStyle name="20% - Accent1 4 3 2 6 2 2 3" xfId="39691" xr:uid="{00000000-0005-0000-0000-0000529A0000}"/>
    <cellStyle name="20% - Accent1 4 3 2 6 2 3" xfId="39692" xr:uid="{00000000-0005-0000-0000-0000539A0000}"/>
    <cellStyle name="20% - Accent1 4 3 2 6 2 3 2" xfId="39693" xr:uid="{00000000-0005-0000-0000-0000549A0000}"/>
    <cellStyle name="20% - Accent1 4 3 2 6 2 4" xfId="39694" xr:uid="{00000000-0005-0000-0000-0000559A0000}"/>
    <cellStyle name="20% - Accent1 4 3 2 6 3" xfId="39695" xr:uid="{00000000-0005-0000-0000-0000569A0000}"/>
    <cellStyle name="20% - Accent1 4 3 2 6 3 2" xfId="39696" xr:uid="{00000000-0005-0000-0000-0000579A0000}"/>
    <cellStyle name="20% - Accent1 4 3 2 6 3 2 2" xfId="39697" xr:uid="{00000000-0005-0000-0000-0000589A0000}"/>
    <cellStyle name="20% - Accent1 4 3 2 6 3 2 2 2" xfId="39698" xr:uid="{00000000-0005-0000-0000-0000599A0000}"/>
    <cellStyle name="20% - Accent1 4 3 2 6 3 2 3" xfId="39699" xr:uid="{00000000-0005-0000-0000-00005A9A0000}"/>
    <cellStyle name="20% - Accent1 4 3 2 6 3 3" xfId="39700" xr:uid="{00000000-0005-0000-0000-00005B9A0000}"/>
    <cellStyle name="20% - Accent1 4 3 2 6 3 3 2" xfId="39701" xr:uid="{00000000-0005-0000-0000-00005C9A0000}"/>
    <cellStyle name="20% - Accent1 4 3 2 6 3 4" xfId="39702" xr:uid="{00000000-0005-0000-0000-00005D9A0000}"/>
    <cellStyle name="20% - Accent1 4 3 2 6 4" xfId="39703" xr:uid="{00000000-0005-0000-0000-00005E9A0000}"/>
    <cellStyle name="20% - Accent1 4 3 2 6 4 2" xfId="39704" xr:uid="{00000000-0005-0000-0000-00005F9A0000}"/>
    <cellStyle name="20% - Accent1 4 3 2 6 4 2 2" xfId="39705" xr:uid="{00000000-0005-0000-0000-0000609A0000}"/>
    <cellStyle name="20% - Accent1 4 3 2 6 4 2 2 2" xfId="39706" xr:uid="{00000000-0005-0000-0000-0000619A0000}"/>
    <cellStyle name="20% - Accent1 4 3 2 6 4 2 3" xfId="39707" xr:uid="{00000000-0005-0000-0000-0000629A0000}"/>
    <cellStyle name="20% - Accent1 4 3 2 6 4 3" xfId="39708" xr:uid="{00000000-0005-0000-0000-0000639A0000}"/>
    <cellStyle name="20% - Accent1 4 3 2 6 4 3 2" xfId="39709" xr:uid="{00000000-0005-0000-0000-0000649A0000}"/>
    <cellStyle name="20% - Accent1 4 3 2 6 4 4" xfId="39710" xr:uid="{00000000-0005-0000-0000-0000659A0000}"/>
    <cellStyle name="20% - Accent1 4 3 2 6 5" xfId="39711" xr:uid="{00000000-0005-0000-0000-0000669A0000}"/>
    <cellStyle name="20% - Accent1 4 3 2 6 5 2" xfId="39712" xr:uid="{00000000-0005-0000-0000-0000679A0000}"/>
    <cellStyle name="20% - Accent1 4 3 2 6 5 2 2" xfId="39713" xr:uid="{00000000-0005-0000-0000-0000689A0000}"/>
    <cellStyle name="20% - Accent1 4 3 2 6 5 3" xfId="39714" xr:uid="{00000000-0005-0000-0000-0000699A0000}"/>
    <cellStyle name="20% - Accent1 4 3 2 6 6" xfId="39715" xr:uid="{00000000-0005-0000-0000-00006A9A0000}"/>
    <cellStyle name="20% - Accent1 4 3 2 6 6 2" xfId="39716" xr:uid="{00000000-0005-0000-0000-00006B9A0000}"/>
    <cellStyle name="20% - Accent1 4 3 2 6 6 2 2" xfId="39717" xr:uid="{00000000-0005-0000-0000-00006C9A0000}"/>
    <cellStyle name="20% - Accent1 4 3 2 6 6 3" xfId="39718" xr:uid="{00000000-0005-0000-0000-00006D9A0000}"/>
    <cellStyle name="20% - Accent1 4 3 2 6 7" xfId="39719" xr:uid="{00000000-0005-0000-0000-00006E9A0000}"/>
    <cellStyle name="20% - Accent1 4 3 2 6 7 2" xfId="39720" xr:uid="{00000000-0005-0000-0000-00006F9A0000}"/>
    <cellStyle name="20% - Accent1 4 3 2 6 8" xfId="39721" xr:uid="{00000000-0005-0000-0000-0000709A0000}"/>
    <cellStyle name="20% - Accent1 4 3 2 6 8 2" xfId="39722" xr:uid="{00000000-0005-0000-0000-0000719A0000}"/>
    <cellStyle name="20% - Accent1 4 3 2 6 9" xfId="39723" xr:uid="{00000000-0005-0000-0000-0000729A0000}"/>
    <cellStyle name="20% - Accent1 4 3 2 7" xfId="39724" xr:uid="{00000000-0005-0000-0000-0000739A0000}"/>
    <cellStyle name="20% - Accent1 4 3 2 7 2" xfId="39725" xr:uid="{00000000-0005-0000-0000-0000749A0000}"/>
    <cellStyle name="20% - Accent1 4 3 2 7 2 2" xfId="39726" xr:uid="{00000000-0005-0000-0000-0000759A0000}"/>
    <cellStyle name="20% - Accent1 4 3 2 7 2 2 2" xfId="39727" xr:uid="{00000000-0005-0000-0000-0000769A0000}"/>
    <cellStyle name="20% - Accent1 4 3 2 7 2 2 2 2" xfId="39728" xr:uid="{00000000-0005-0000-0000-0000779A0000}"/>
    <cellStyle name="20% - Accent1 4 3 2 7 2 2 3" xfId="39729" xr:uid="{00000000-0005-0000-0000-0000789A0000}"/>
    <cellStyle name="20% - Accent1 4 3 2 7 2 3" xfId="39730" xr:uid="{00000000-0005-0000-0000-0000799A0000}"/>
    <cellStyle name="20% - Accent1 4 3 2 7 2 3 2" xfId="39731" xr:uid="{00000000-0005-0000-0000-00007A9A0000}"/>
    <cellStyle name="20% - Accent1 4 3 2 7 2 4" xfId="39732" xr:uid="{00000000-0005-0000-0000-00007B9A0000}"/>
    <cellStyle name="20% - Accent1 4 3 2 7 3" xfId="39733" xr:uid="{00000000-0005-0000-0000-00007C9A0000}"/>
    <cellStyle name="20% - Accent1 4 3 2 7 3 2" xfId="39734" xr:uid="{00000000-0005-0000-0000-00007D9A0000}"/>
    <cellStyle name="20% - Accent1 4 3 2 7 3 2 2" xfId="39735" xr:uid="{00000000-0005-0000-0000-00007E9A0000}"/>
    <cellStyle name="20% - Accent1 4 3 2 7 3 2 2 2" xfId="39736" xr:uid="{00000000-0005-0000-0000-00007F9A0000}"/>
    <cellStyle name="20% - Accent1 4 3 2 7 3 2 3" xfId="39737" xr:uid="{00000000-0005-0000-0000-0000809A0000}"/>
    <cellStyle name="20% - Accent1 4 3 2 7 3 3" xfId="39738" xr:uid="{00000000-0005-0000-0000-0000819A0000}"/>
    <cellStyle name="20% - Accent1 4 3 2 7 3 3 2" xfId="39739" xr:uid="{00000000-0005-0000-0000-0000829A0000}"/>
    <cellStyle name="20% - Accent1 4 3 2 7 3 4" xfId="39740" xr:uid="{00000000-0005-0000-0000-0000839A0000}"/>
    <cellStyle name="20% - Accent1 4 3 2 7 4" xfId="39741" xr:uid="{00000000-0005-0000-0000-0000849A0000}"/>
    <cellStyle name="20% - Accent1 4 3 2 7 4 2" xfId="39742" xr:uid="{00000000-0005-0000-0000-0000859A0000}"/>
    <cellStyle name="20% - Accent1 4 3 2 7 4 2 2" xfId="39743" xr:uid="{00000000-0005-0000-0000-0000869A0000}"/>
    <cellStyle name="20% - Accent1 4 3 2 7 4 2 2 2" xfId="39744" xr:uid="{00000000-0005-0000-0000-0000879A0000}"/>
    <cellStyle name="20% - Accent1 4 3 2 7 4 2 3" xfId="39745" xr:uid="{00000000-0005-0000-0000-0000889A0000}"/>
    <cellStyle name="20% - Accent1 4 3 2 7 4 3" xfId="39746" xr:uid="{00000000-0005-0000-0000-0000899A0000}"/>
    <cellStyle name="20% - Accent1 4 3 2 7 4 3 2" xfId="39747" xr:uid="{00000000-0005-0000-0000-00008A9A0000}"/>
    <cellStyle name="20% - Accent1 4 3 2 7 4 4" xfId="39748" xr:uid="{00000000-0005-0000-0000-00008B9A0000}"/>
    <cellStyle name="20% - Accent1 4 3 2 7 5" xfId="39749" xr:uid="{00000000-0005-0000-0000-00008C9A0000}"/>
    <cellStyle name="20% - Accent1 4 3 2 7 5 2" xfId="39750" xr:uid="{00000000-0005-0000-0000-00008D9A0000}"/>
    <cellStyle name="20% - Accent1 4 3 2 7 5 2 2" xfId="39751" xr:uid="{00000000-0005-0000-0000-00008E9A0000}"/>
    <cellStyle name="20% - Accent1 4 3 2 7 5 3" xfId="39752" xr:uid="{00000000-0005-0000-0000-00008F9A0000}"/>
    <cellStyle name="20% - Accent1 4 3 2 7 6" xfId="39753" xr:uid="{00000000-0005-0000-0000-0000909A0000}"/>
    <cellStyle name="20% - Accent1 4 3 2 7 6 2" xfId="39754" xr:uid="{00000000-0005-0000-0000-0000919A0000}"/>
    <cellStyle name="20% - Accent1 4 3 2 7 6 2 2" xfId="39755" xr:uid="{00000000-0005-0000-0000-0000929A0000}"/>
    <cellStyle name="20% - Accent1 4 3 2 7 6 3" xfId="39756" xr:uid="{00000000-0005-0000-0000-0000939A0000}"/>
    <cellStyle name="20% - Accent1 4 3 2 7 7" xfId="39757" xr:uid="{00000000-0005-0000-0000-0000949A0000}"/>
    <cellStyle name="20% - Accent1 4 3 2 7 7 2" xfId="39758" xr:uid="{00000000-0005-0000-0000-0000959A0000}"/>
    <cellStyle name="20% - Accent1 4 3 2 7 8" xfId="39759" xr:uid="{00000000-0005-0000-0000-0000969A0000}"/>
    <cellStyle name="20% - Accent1 4 3 2 7 8 2" xfId="39760" xr:uid="{00000000-0005-0000-0000-0000979A0000}"/>
    <cellStyle name="20% - Accent1 4 3 2 7 9" xfId="39761" xr:uid="{00000000-0005-0000-0000-0000989A0000}"/>
    <cellStyle name="20% - Accent1 4 3 2 8" xfId="39762" xr:uid="{00000000-0005-0000-0000-0000999A0000}"/>
    <cellStyle name="20% - Accent1 4 3 2 8 2" xfId="39763" xr:uid="{00000000-0005-0000-0000-00009A9A0000}"/>
    <cellStyle name="20% - Accent1 4 3 2 8 2 2" xfId="39764" xr:uid="{00000000-0005-0000-0000-00009B9A0000}"/>
    <cellStyle name="20% - Accent1 4 3 2 8 2 2 2" xfId="39765" xr:uid="{00000000-0005-0000-0000-00009C9A0000}"/>
    <cellStyle name="20% - Accent1 4 3 2 8 2 3" xfId="39766" xr:uid="{00000000-0005-0000-0000-00009D9A0000}"/>
    <cellStyle name="20% - Accent1 4 3 2 8 3" xfId="39767" xr:uid="{00000000-0005-0000-0000-00009E9A0000}"/>
    <cellStyle name="20% - Accent1 4 3 2 8 3 2" xfId="39768" xr:uid="{00000000-0005-0000-0000-00009F9A0000}"/>
    <cellStyle name="20% - Accent1 4 3 2 8 4" xfId="39769" xr:uid="{00000000-0005-0000-0000-0000A09A0000}"/>
    <cellStyle name="20% - Accent1 4 3 2 9" xfId="39770" xr:uid="{00000000-0005-0000-0000-0000A19A0000}"/>
    <cellStyle name="20% - Accent1 4 3 2 9 2" xfId="39771" xr:uid="{00000000-0005-0000-0000-0000A29A0000}"/>
    <cellStyle name="20% - Accent1 4 3 2 9 2 2" xfId="39772" xr:uid="{00000000-0005-0000-0000-0000A39A0000}"/>
    <cellStyle name="20% - Accent1 4 3 2 9 2 2 2" xfId="39773" xr:uid="{00000000-0005-0000-0000-0000A49A0000}"/>
    <cellStyle name="20% - Accent1 4 3 2 9 2 3" xfId="39774" xr:uid="{00000000-0005-0000-0000-0000A59A0000}"/>
    <cellStyle name="20% - Accent1 4 3 2 9 3" xfId="39775" xr:uid="{00000000-0005-0000-0000-0000A69A0000}"/>
    <cellStyle name="20% - Accent1 4 3 2 9 3 2" xfId="39776" xr:uid="{00000000-0005-0000-0000-0000A79A0000}"/>
    <cellStyle name="20% - Accent1 4 3 2 9 4" xfId="39777" xr:uid="{00000000-0005-0000-0000-0000A89A0000}"/>
    <cellStyle name="20% - Accent1 4 3 3" xfId="39778" xr:uid="{00000000-0005-0000-0000-0000A99A0000}"/>
    <cellStyle name="20% - Accent1 4 3 3 10" xfId="39779" xr:uid="{00000000-0005-0000-0000-0000AA9A0000}"/>
    <cellStyle name="20% - Accent1 4 3 3 10 2" xfId="39780" xr:uid="{00000000-0005-0000-0000-0000AB9A0000}"/>
    <cellStyle name="20% - Accent1 4 3 3 10 2 2" xfId="39781" xr:uid="{00000000-0005-0000-0000-0000AC9A0000}"/>
    <cellStyle name="20% - Accent1 4 3 3 10 3" xfId="39782" xr:uid="{00000000-0005-0000-0000-0000AD9A0000}"/>
    <cellStyle name="20% - Accent1 4 3 3 11" xfId="39783" xr:uid="{00000000-0005-0000-0000-0000AE9A0000}"/>
    <cellStyle name="20% - Accent1 4 3 3 11 2" xfId="39784" xr:uid="{00000000-0005-0000-0000-0000AF9A0000}"/>
    <cellStyle name="20% - Accent1 4 3 3 11 2 2" xfId="39785" xr:uid="{00000000-0005-0000-0000-0000B09A0000}"/>
    <cellStyle name="20% - Accent1 4 3 3 11 3" xfId="39786" xr:uid="{00000000-0005-0000-0000-0000B19A0000}"/>
    <cellStyle name="20% - Accent1 4 3 3 12" xfId="39787" xr:uid="{00000000-0005-0000-0000-0000B29A0000}"/>
    <cellStyle name="20% - Accent1 4 3 3 12 2" xfId="39788" xr:uid="{00000000-0005-0000-0000-0000B39A0000}"/>
    <cellStyle name="20% - Accent1 4 3 3 13" xfId="39789" xr:uid="{00000000-0005-0000-0000-0000B49A0000}"/>
    <cellStyle name="20% - Accent1 4 3 3 13 2" xfId="39790" xr:uid="{00000000-0005-0000-0000-0000B59A0000}"/>
    <cellStyle name="20% - Accent1 4 3 3 14" xfId="39791" xr:uid="{00000000-0005-0000-0000-0000B69A0000}"/>
    <cellStyle name="20% - Accent1 4 3 3 2" xfId="39792" xr:uid="{00000000-0005-0000-0000-0000B79A0000}"/>
    <cellStyle name="20% - Accent1 4 3 3 2 10" xfId="39793" xr:uid="{00000000-0005-0000-0000-0000B89A0000}"/>
    <cellStyle name="20% - Accent1 4 3 3 2 10 2" xfId="39794" xr:uid="{00000000-0005-0000-0000-0000B99A0000}"/>
    <cellStyle name="20% - Accent1 4 3 3 2 11" xfId="39795" xr:uid="{00000000-0005-0000-0000-0000BA9A0000}"/>
    <cellStyle name="20% - Accent1 4 3 3 2 2" xfId="39796" xr:uid="{00000000-0005-0000-0000-0000BB9A0000}"/>
    <cellStyle name="20% - Accent1 4 3 3 2 2 2" xfId="39797" xr:uid="{00000000-0005-0000-0000-0000BC9A0000}"/>
    <cellStyle name="20% - Accent1 4 3 3 2 2 2 2" xfId="39798" xr:uid="{00000000-0005-0000-0000-0000BD9A0000}"/>
    <cellStyle name="20% - Accent1 4 3 3 2 2 2 2 2" xfId="39799" xr:uid="{00000000-0005-0000-0000-0000BE9A0000}"/>
    <cellStyle name="20% - Accent1 4 3 3 2 2 2 2 2 2" xfId="39800" xr:uid="{00000000-0005-0000-0000-0000BF9A0000}"/>
    <cellStyle name="20% - Accent1 4 3 3 2 2 2 2 3" xfId="39801" xr:uid="{00000000-0005-0000-0000-0000C09A0000}"/>
    <cellStyle name="20% - Accent1 4 3 3 2 2 2 3" xfId="39802" xr:uid="{00000000-0005-0000-0000-0000C19A0000}"/>
    <cellStyle name="20% - Accent1 4 3 3 2 2 2 3 2" xfId="39803" xr:uid="{00000000-0005-0000-0000-0000C29A0000}"/>
    <cellStyle name="20% - Accent1 4 3 3 2 2 2 4" xfId="39804" xr:uid="{00000000-0005-0000-0000-0000C39A0000}"/>
    <cellStyle name="20% - Accent1 4 3 3 2 2 3" xfId="39805" xr:uid="{00000000-0005-0000-0000-0000C49A0000}"/>
    <cellStyle name="20% - Accent1 4 3 3 2 2 3 2" xfId="39806" xr:uid="{00000000-0005-0000-0000-0000C59A0000}"/>
    <cellStyle name="20% - Accent1 4 3 3 2 2 3 2 2" xfId="39807" xr:uid="{00000000-0005-0000-0000-0000C69A0000}"/>
    <cellStyle name="20% - Accent1 4 3 3 2 2 3 2 2 2" xfId="39808" xr:uid="{00000000-0005-0000-0000-0000C79A0000}"/>
    <cellStyle name="20% - Accent1 4 3 3 2 2 3 2 3" xfId="39809" xr:uid="{00000000-0005-0000-0000-0000C89A0000}"/>
    <cellStyle name="20% - Accent1 4 3 3 2 2 3 3" xfId="39810" xr:uid="{00000000-0005-0000-0000-0000C99A0000}"/>
    <cellStyle name="20% - Accent1 4 3 3 2 2 3 3 2" xfId="39811" xr:uid="{00000000-0005-0000-0000-0000CA9A0000}"/>
    <cellStyle name="20% - Accent1 4 3 3 2 2 3 4" xfId="39812" xr:uid="{00000000-0005-0000-0000-0000CB9A0000}"/>
    <cellStyle name="20% - Accent1 4 3 3 2 2 4" xfId="39813" xr:uid="{00000000-0005-0000-0000-0000CC9A0000}"/>
    <cellStyle name="20% - Accent1 4 3 3 2 2 4 2" xfId="39814" xr:uid="{00000000-0005-0000-0000-0000CD9A0000}"/>
    <cellStyle name="20% - Accent1 4 3 3 2 2 4 2 2" xfId="39815" xr:uid="{00000000-0005-0000-0000-0000CE9A0000}"/>
    <cellStyle name="20% - Accent1 4 3 3 2 2 4 2 2 2" xfId="39816" xr:uid="{00000000-0005-0000-0000-0000CF9A0000}"/>
    <cellStyle name="20% - Accent1 4 3 3 2 2 4 2 3" xfId="39817" xr:uid="{00000000-0005-0000-0000-0000D09A0000}"/>
    <cellStyle name="20% - Accent1 4 3 3 2 2 4 3" xfId="39818" xr:uid="{00000000-0005-0000-0000-0000D19A0000}"/>
    <cellStyle name="20% - Accent1 4 3 3 2 2 4 3 2" xfId="39819" xr:uid="{00000000-0005-0000-0000-0000D29A0000}"/>
    <cellStyle name="20% - Accent1 4 3 3 2 2 4 4" xfId="39820" xr:uid="{00000000-0005-0000-0000-0000D39A0000}"/>
    <cellStyle name="20% - Accent1 4 3 3 2 2 5" xfId="39821" xr:uid="{00000000-0005-0000-0000-0000D49A0000}"/>
    <cellStyle name="20% - Accent1 4 3 3 2 2 5 2" xfId="39822" xr:uid="{00000000-0005-0000-0000-0000D59A0000}"/>
    <cellStyle name="20% - Accent1 4 3 3 2 2 5 2 2" xfId="39823" xr:uid="{00000000-0005-0000-0000-0000D69A0000}"/>
    <cellStyle name="20% - Accent1 4 3 3 2 2 5 3" xfId="39824" xr:uid="{00000000-0005-0000-0000-0000D79A0000}"/>
    <cellStyle name="20% - Accent1 4 3 3 2 2 6" xfId="39825" xr:uid="{00000000-0005-0000-0000-0000D89A0000}"/>
    <cellStyle name="20% - Accent1 4 3 3 2 2 6 2" xfId="39826" xr:uid="{00000000-0005-0000-0000-0000D99A0000}"/>
    <cellStyle name="20% - Accent1 4 3 3 2 2 6 2 2" xfId="39827" xr:uid="{00000000-0005-0000-0000-0000DA9A0000}"/>
    <cellStyle name="20% - Accent1 4 3 3 2 2 6 3" xfId="39828" xr:uid="{00000000-0005-0000-0000-0000DB9A0000}"/>
    <cellStyle name="20% - Accent1 4 3 3 2 2 7" xfId="39829" xr:uid="{00000000-0005-0000-0000-0000DC9A0000}"/>
    <cellStyle name="20% - Accent1 4 3 3 2 2 7 2" xfId="39830" xr:uid="{00000000-0005-0000-0000-0000DD9A0000}"/>
    <cellStyle name="20% - Accent1 4 3 3 2 2 8" xfId="39831" xr:uid="{00000000-0005-0000-0000-0000DE9A0000}"/>
    <cellStyle name="20% - Accent1 4 3 3 2 2 8 2" xfId="39832" xr:uid="{00000000-0005-0000-0000-0000DF9A0000}"/>
    <cellStyle name="20% - Accent1 4 3 3 2 2 9" xfId="39833" xr:uid="{00000000-0005-0000-0000-0000E09A0000}"/>
    <cellStyle name="20% - Accent1 4 3 3 2 3" xfId="39834" xr:uid="{00000000-0005-0000-0000-0000E19A0000}"/>
    <cellStyle name="20% - Accent1 4 3 3 2 3 2" xfId="39835" xr:uid="{00000000-0005-0000-0000-0000E29A0000}"/>
    <cellStyle name="20% - Accent1 4 3 3 2 3 2 2" xfId="39836" xr:uid="{00000000-0005-0000-0000-0000E39A0000}"/>
    <cellStyle name="20% - Accent1 4 3 3 2 3 2 2 2" xfId="39837" xr:uid="{00000000-0005-0000-0000-0000E49A0000}"/>
    <cellStyle name="20% - Accent1 4 3 3 2 3 2 2 2 2" xfId="39838" xr:uid="{00000000-0005-0000-0000-0000E59A0000}"/>
    <cellStyle name="20% - Accent1 4 3 3 2 3 2 2 3" xfId="39839" xr:uid="{00000000-0005-0000-0000-0000E69A0000}"/>
    <cellStyle name="20% - Accent1 4 3 3 2 3 2 3" xfId="39840" xr:uid="{00000000-0005-0000-0000-0000E79A0000}"/>
    <cellStyle name="20% - Accent1 4 3 3 2 3 2 3 2" xfId="39841" xr:uid="{00000000-0005-0000-0000-0000E89A0000}"/>
    <cellStyle name="20% - Accent1 4 3 3 2 3 2 4" xfId="39842" xr:uid="{00000000-0005-0000-0000-0000E99A0000}"/>
    <cellStyle name="20% - Accent1 4 3 3 2 3 3" xfId="39843" xr:uid="{00000000-0005-0000-0000-0000EA9A0000}"/>
    <cellStyle name="20% - Accent1 4 3 3 2 3 3 2" xfId="39844" xr:uid="{00000000-0005-0000-0000-0000EB9A0000}"/>
    <cellStyle name="20% - Accent1 4 3 3 2 3 3 2 2" xfId="39845" xr:uid="{00000000-0005-0000-0000-0000EC9A0000}"/>
    <cellStyle name="20% - Accent1 4 3 3 2 3 3 2 2 2" xfId="39846" xr:uid="{00000000-0005-0000-0000-0000ED9A0000}"/>
    <cellStyle name="20% - Accent1 4 3 3 2 3 3 2 3" xfId="39847" xr:uid="{00000000-0005-0000-0000-0000EE9A0000}"/>
    <cellStyle name="20% - Accent1 4 3 3 2 3 3 3" xfId="39848" xr:uid="{00000000-0005-0000-0000-0000EF9A0000}"/>
    <cellStyle name="20% - Accent1 4 3 3 2 3 3 3 2" xfId="39849" xr:uid="{00000000-0005-0000-0000-0000F09A0000}"/>
    <cellStyle name="20% - Accent1 4 3 3 2 3 3 4" xfId="39850" xr:uid="{00000000-0005-0000-0000-0000F19A0000}"/>
    <cellStyle name="20% - Accent1 4 3 3 2 3 4" xfId="39851" xr:uid="{00000000-0005-0000-0000-0000F29A0000}"/>
    <cellStyle name="20% - Accent1 4 3 3 2 3 4 2" xfId="39852" xr:uid="{00000000-0005-0000-0000-0000F39A0000}"/>
    <cellStyle name="20% - Accent1 4 3 3 2 3 4 2 2" xfId="39853" xr:uid="{00000000-0005-0000-0000-0000F49A0000}"/>
    <cellStyle name="20% - Accent1 4 3 3 2 3 4 2 2 2" xfId="39854" xr:uid="{00000000-0005-0000-0000-0000F59A0000}"/>
    <cellStyle name="20% - Accent1 4 3 3 2 3 4 2 3" xfId="39855" xr:uid="{00000000-0005-0000-0000-0000F69A0000}"/>
    <cellStyle name="20% - Accent1 4 3 3 2 3 4 3" xfId="39856" xr:uid="{00000000-0005-0000-0000-0000F79A0000}"/>
    <cellStyle name="20% - Accent1 4 3 3 2 3 4 3 2" xfId="39857" xr:uid="{00000000-0005-0000-0000-0000F89A0000}"/>
    <cellStyle name="20% - Accent1 4 3 3 2 3 4 4" xfId="39858" xr:uid="{00000000-0005-0000-0000-0000F99A0000}"/>
    <cellStyle name="20% - Accent1 4 3 3 2 3 5" xfId="39859" xr:uid="{00000000-0005-0000-0000-0000FA9A0000}"/>
    <cellStyle name="20% - Accent1 4 3 3 2 3 5 2" xfId="39860" xr:uid="{00000000-0005-0000-0000-0000FB9A0000}"/>
    <cellStyle name="20% - Accent1 4 3 3 2 3 5 2 2" xfId="39861" xr:uid="{00000000-0005-0000-0000-0000FC9A0000}"/>
    <cellStyle name="20% - Accent1 4 3 3 2 3 5 3" xfId="39862" xr:uid="{00000000-0005-0000-0000-0000FD9A0000}"/>
    <cellStyle name="20% - Accent1 4 3 3 2 3 6" xfId="39863" xr:uid="{00000000-0005-0000-0000-0000FE9A0000}"/>
    <cellStyle name="20% - Accent1 4 3 3 2 3 6 2" xfId="39864" xr:uid="{00000000-0005-0000-0000-0000FF9A0000}"/>
    <cellStyle name="20% - Accent1 4 3 3 2 3 6 2 2" xfId="39865" xr:uid="{00000000-0005-0000-0000-0000009B0000}"/>
    <cellStyle name="20% - Accent1 4 3 3 2 3 6 3" xfId="39866" xr:uid="{00000000-0005-0000-0000-0000019B0000}"/>
    <cellStyle name="20% - Accent1 4 3 3 2 3 7" xfId="39867" xr:uid="{00000000-0005-0000-0000-0000029B0000}"/>
    <cellStyle name="20% - Accent1 4 3 3 2 3 7 2" xfId="39868" xr:uid="{00000000-0005-0000-0000-0000039B0000}"/>
    <cellStyle name="20% - Accent1 4 3 3 2 3 8" xfId="39869" xr:uid="{00000000-0005-0000-0000-0000049B0000}"/>
    <cellStyle name="20% - Accent1 4 3 3 2 3 8 2" xfId="39870" xr:uid="{00000000-0005-0000-0000-0000059B0000}"/>
    <cellStyle name="20% - Accent1 4 3 3 2 3 9" xfId="39871" xr:uid="{00000000-0005-0000-0000-0000069B0000}"/>
    <cellStyle name="20% - Accent1 4 3 3 2 4" xfId="39872" xr:uid="{00000000-0005-0000-0000-0000079B0000}"/>
    <cellStyle name="20% - Accent1 4 3 3 2 4 2" xfId="39873" xr:uid="{00000000-0005-0000-0000-0000089B0000}"/>
    <cellStyle name="20% - Accent1 4 3 3 2 4 2 2" xfId="39874" xr:uid="{00000000-0005-0000-0000-0000099B0000}"/>
    <cellStyle name="20% - Accent1 4 3 3 2 4 2 2 2" xfId="39875" xr:uid="{00000000-0005-0000-0000-00000A9B0000}"/>
    <cellStyle name="20% - Accent1 4 3 3 2 4 2 3" xfId="39876" xr:uid="{00000000-0005-0000-0000-00000B9B0000}"/>
    <cellStyle name="20% - Accent1 4 3 3 2 4 3" xfId="39877" xr:uid="{00000000-0005-0000-0000-00000C9B0000}"/>
    <cellStyle name="20% - Accent1 4 3 3 2 4 3 2" xfId="39878" xr:uid="{00000000-0005-0000-0000-00000D9B0000}"/>
    <cellStyle name="20% - Accent1 4 3 3 2 4 4" xfId="39879" xr:uid="{00000000-0005-0000-0000-00000E9B0000}"/>
    <cellStyle name="20% - Accent1 4 3 3 2 5" xfId="39880" xr:uid="{00000000-0005-0000-0000-00000F9B0000}"/>
    <cellStyle name="20% - Accent1 4 3 3 2 5 2" xfId="39881" xr:uid="{00000000-0005-0000-0000-0000109B0000}"/>
    <cellStyle name="20% - Accent1 4 3 3 2 5 2 2" xfId="39882" xr:uid="{00000000-0005-0000-0000-0000119B0000}"/>
    <cellStyle name="20% - Accent1 4 3 3 2 5 2 2 2" xfId="39883" xr:uid="{00000000-0005-0000-0000-0000129B0000}"/>
    <cellStyle name="20% - Accent1 4 3 3 2 5 2 3" xfId="39884" xr:uid="{00000000-0005-0000-0000-0000139B0000}"/>
    <cellStyle name="20% - Accent1 4 3 3 2 5 3" xfId="39885" xr:uid="{00000000-0005-0000-0000-0000149B0000}"/>
    <cellStyle name="20% - Accent1 4 3 3 2 5 3 2" xfId="39886" xr:uid="{00000000-0005-0000-0000-0000159B0000}"/>
    <cellStyle name="20% - Accent1 4 3 3 2 5 4" xfId="39887" xr:uid="{00000000-0005-0000-0000-0000169B0000}"/>
    <cellStyle name="20% - Accent1 4 3 3 2 6" xfId="39888" xr:uid="{00000000-0005-0000-0000-0000179B0000}"/>
    <cellStyle name="20% - Accent1 4 3 3 2 6 2" xfId="39889" xr:uid="{00000000-0005-0000-0000-0000189B0000}"/>
    <cellStyle name="20% - Accent1 4 3 3 2 6 2 2" xfId="39890" xr:uid="{00000000-0005-0000-0000-0000199B0000}"/>
    <cellStyle name="20% - Accent1 4 3 3 2 6 2 2 2" xfId="39891" xr:uid="{00000000-0005-0000-0000-00001A9B0000}"/>
    <cellStyle name="20% - Accent1 4 3 3 2 6 2 3" xfId="39892" xr:uid="{00000000-0005-0000-0000-00001B9B0000}"/>
    <cellStyle name="20% - Accent1 4 3 3 2 6 3" xfId="39893" xr:uid="{00000000-0005-0000-0000-00001C9B0000}"/>
    <cellStyle name="20% - Accent1 4 3 3 2 6 3 2" xfId="39894" xr:uid="{00000000-0005-0000-0000-00001D9B0000}"/>
    <cellStyle name="20% - Accent1 4 3 3 2 6 4" xfId="39895" xr:uid="{00000000-0005-0000-0000-00001E9B0000}"/>
    <cellStyle name="20% - Accent1 4 3 3 2 7" xfId="39896" xr:uid="{00000000-0005-0000-0000-00001F9B0000}"/>
    <cellStyle name="20% - Accent1 4 3 3 2 7 2" xfId="39897" xr:uid="{00000000-0005-0000-0000-0000209B0000}"/>
    <cellStyle name="20% - Accent1 4 3 3 2 7 2 2" xfId="39898" xr:uid="{00000000-0005-0000-0000-0000219B0000}"/>
    <cellStyle name="20% - Accent1 4 3 3 2 7 3" xfId="39899" xr:uid="{00000000-0005-0000-0000-0000229B0000}"/>
    <cellStyle name="20% - Accent1 4 3 3 2 8" xfId="39900" xr:uid="{00000000-0005-0000-0000-0000239B0000}"/>
    <cellStyle name="20% - Accent1 4 3 3 2 8 2" xfId="39901" xr:uid="{00000000-0005-0000-0000-0000249B0000}"/>
    <cellStyle name="20% - Accent1 4 3 3 2 8 2 2" xfId="39902" xr:uid="{00000000-0005-0000-0000-0000259B0000}"/>
    <cellStyle name="20% - Accent1 4 3 3 2 8 3" xfId="39903" xr:uid="{00000000-0005-0000-0000-0000269B0000}"/>
    <cellStyle name="20% - Accent1 4 3 3 2 9" xfId="39904" xr:uid="{00000000-0005-0000-0000-0000279B0000}"/>
    <cellStyle name="20% - Accent1 4 3 3 2 9 2" xfId="39905" xr:uid="{00000000-0005-0000-0000-0000289B0000}"/>
    <cellStyle name="20% - Accent1 4 3 3 3" xfId="39906" xr:uid="{00000000-0005-0000-0000-0000299B0000}"/>
    <cellStyle name="20% - Accent1 4 3 3 3 10" xfId="39907" xr:uid="{00000000-0005-0000-0000-00002A9B0000}"/>
    <cellStyle name="20% - Accent1 4 3 3 3 10 2" xfId="39908" xr:uid="{00000000-0005-0000-0000-00002B9B0000}"/>
    <cellStyle name="20% - Accent1 4 3 3 3 11" xfId="39909" xr:uid="{00000000-0005-0000-0000-00002C9B0000}"/>
    <cellStyle name="20% - Accent1 4 3 3 3 2" xfId="39910" xr:uid="{00000000-0005-0000-0000-00002D9B0000}"/>
    <cellStyle name="20% - Accent1 4 3 3 3 2 2" xfId="39911" xr:uid="{00000000-0005-0000-0000-00002E9B0000}"/>
    <cellStyle name="20% - Accent1 4 3 3 3 2 2 2" xfId="39912" xr:uid="{00000000-0005-0000-0000-00002F9B0000}"/>
    <cellStyle name="20% - Accent1 4 3 3 3 2 2 2 2" xfId="39913" xr:uid="{00000000-0005-0000-0000-0000309B0000}"/>
    <cellStyle name="20% - Accent1 4 3 3 3 2 2 2 2 2" xfId="39914" xr:uid="{00000000-0005-0000-0000-0000319B0000}"/>
    <cellStyle name="20% - Accent1 4 3 3 3 2 2 2 3" xfId="39915" xr:uid="{00000000-0005-0000-0000-0000329B0000}"/>
    <cellStyle name="20% - Accent1 4 3 3 3 2 2 3" xfId="39916" xr:uid="{00000000-0005-0000-0000-0000339B0000}"/>
    <cellStyle name="20% - Accent1 4 3 3 3 2 2 3 2" xfId="39917" xr:uid="{00000000-0005-0000-0000-0000349B0000}"/>
    <cellStyle name="20% - Accent1 4 3 3 3 2 2 4" xfId="39918" xr:uid="{00000000-0005-0000-0000-0000359B0000}"/>
    <cellStyle name="20% - Accent1 4 3 3 3 2 3" xfId="39919" xr:uid="{00000000-0005-0000-0000-0000369B0000}"/>
    <cellStyle name="20% - Accent1 4 3 3 3 2 3 2" xfId="39920" xr:uid="{00000000-0005-0000-0000-0000379B0000}"/>
    <cellStyle name="20% - Accent1 4 3 3 3 2 3 2 2" xfId="39921" xr:uid="{00000000-0005-0000-0000-0000389B0000}"/>
    <cellStyle name="20% - Accent1 4 3 3 3 2 3 2 2 2" xfId="39922" xr:uid="{00000000-0005-0000-0000-0000399B0000}"/>
    <cellStyle name="20% - Accent1 4 3 3 3 2 3 2 3" xfId="39923" xr:uid="{00000000-0005-0000-0000-00003A9B0000}"/>
    <cellStyle name="20% - Accent1 4 3 3 3 2 3 3" xfId="39924" xr:uid="{00000000-0005-0000-0000-00003B9B0000}"/>
    <cellStyle name="20% - Accent1 4 3 3 3 2 3 3 2" xfId="39925" xr:uid="{00000000-0005-0000-0000-00003C9B0000}"/>
    <cellStyle name="20% - Accent1 4 3 3 3 2 3 4" xfId="39926" xr:uid="{00000000-0005-0000-0000-00003D9B0000}"/>
    <cellStyle name="20% - Accent1 4 3 3 3 2 4" xfId="39927" xr:uid="{00000000-0005-0000-0000-00003E9B0000}"/>
    <cellStyle name="20% - Accent1 4 3 3 3 2 4 2" xfId="39928" xr:uid="{00000000-0005-0000-0000-00003F9B0000}"/>
    <cellStyle name="20% - Accent1 4 3 3 3 2 4 2 2" xfId="39929" xr:uid="{00000000-0005-0000-0000-0000409B0000}"/>
    <cellStyle name="20% - Accent1 4 3 3 3 2 4 2 2 2" xfId="39930" xr:uid="{00000000-0005-0000-0000-0000419B0000}"/>
    <cellStyle name="20% - Accent1 4 3 3 3 2 4 2 3" xfId="39931" xr:uid="{00000000-0005-0000-0000-0000429B0000}"/>
    <cellStyle name="20% - Accent1 4 3 3 3 2 4 3" xfId="39932" xr:uid="{00000000-0005-0000-0000-0000439B0000}"/>
    <cellStyle name="20% - Accent1 4 3 3 3 2 4 3 2" xfId="39933" xr:uid="{00000000-0005-0000-0000-0000449B0000}"/>
    <cellStyle name="20% - Accent1 4 3 3 3 2 4 4" xfId="39934" xr:uid="{00000000-0005-0000-0000-0000459B0000}"/>
    <cellStyle name="20% - Accent1 4 3 3 3 2 5" xfId="39935" xr:uid="{00000000-0005-0000-0000-0000469B0000}"/>
    <cellStyle name="20% - Accent1 4 3 3 3 2 5 2" xfId="39936" xr:uid="{00000000-0005-0000-0000-0000479B0000}"/>
    <cellStyle name="20% - Accent1 4 3 3 3 2 5 2 2" xfId="39937" xr:uid="{00000000-0005-0000-0000-0000489B0000}"/>
    <cellStyle name="20% - Accent1 4 3 3 3 2 5 3" xfId="39938" xr:uid="{00000000-0005-0000-0000-0000499B0000}"/>
    <cellStyle name="20% - Accent1 4 3 3 3 2 6" xfId="39939" xr:uid="{00000000-0005-0000-0000-00004A9B0000}"/>
    <cellStyle name="20% - Accent1 4 3 3 3 2 6 2" xfId="39940" xr:uid="{00000000-0005-0000-0000-00004B9B0000}"/>
    <cellStyle name="20% - Accent1 4 3 3 3 2 6 2 2" xfId="39941" xr:uid="{00000000-0005-0000-0000-00004C9B0000}"/>
    <cellStyle name="20% - Accent1 4 3 3 3 2 6 3" xfId="39942" xr:uid="{00000000-0005-0000-0000-00004D9B0000}"/>
    <cellStyle name="20% - Accent1 4 3 3 3 2 7" xfId="39943" xr:uid="{00000000-0005-0000-0000-00004E9B0000}"/>
    <cellStyle name="20% - Accent1 4 3 3 3 2 7 2" xfId="39944" xr:uid="{00000000-0005-0000-0000-00004F9B0000}"/>
    <cellStyle name="20% - Accent1 4 3 3 3 2 8" xfId="39945" xr:uid="{00000000-0005-0000-0000-0000509B0000}"/>
    <cellStyle name="20% - Accent1 4 3 3 3 2 8 2" xfId="39946" xr:uid="{00000000-0005-0000-0000-0000519B0000}"/>
    <cellStyle name="20% - Accent1 4 3 3 3 2 9" xfId="39947" xr:uid="{00000000-0005-0000-0000-0000529B0000}"/>
    <cellStyle name="20% - Accent1 4 3 3 3 3" xfId="39948" xr:uid="{00000000-0005-0000-0000-0000539B0000}"/>
    <cellStyle name="20% - Accent1 4 3 3 3 3 2" xfId="39949" xr:uid="{00000000-0005-0000-0000-0000549B0000}"/>
    <cellStyle name="20% - Accent1 4 3 3 3 3 2 2" xfId="39950" xr:uid="{00000000-0005-0000-0000-0000559B0000}"/>
    <cellStyle name="20% - Accent1 4 3 3 3 3 2 2 2" xfId="39951" xr:uid="{00000000-0005-0000-0000-0000569B0000}"/>
    <cellStyle name="20% - Accent1 4 3 3 3 3 2 2 2 2" xfId="39952" xr:uid="{00000000-0005-0000-0000-0000579B0000}"/>
    <cellStyle name="20% - Accent1 4 3 3 3 3 2 2 3" xfId="39953" xr:uid="{00000000-0005-0000-0000-0000589B0000}"/>
    <cellStyle name="20% - Accent1 4 3 3 3 3 2 3" xfId="39954" xr:uid="{00000000-0005-0000-0000-0000599B0000}"/>
    <cellStyle name="20% - Accent1 4 3 3 3 3 2 3 2" xfId="39955" xr:uid="{00000000-0005-0000-0000-00005A9B0000}"/>
    <cellStyle name="20% - Accent1 4 3 3 3 3 2 4" xfId="39956" xr:uid="{00000000-0005-0000-0000-00005B9B0000}"/>
    <cellStyle name="20% - Accent1 4 3 3 3 3 3" xfId="39957" xr:uid="{00000000-0005-0000-0000-00005C9B0000}"/>
    <cellStyle name="20% - Accent1 4 3 3 3 3 3 2" xfId="39958" xr:uid="{00000000-0005-0000-0000-00005D9B0000}"/>
    <cellStyle name="20% - Accent1 4 3 3 3 3 3 2 2" xfId="39959" xr:uid="{00000000-0005-0000-0000-00005E9B0000}"/>
    <cellStyle name="20% - Accent1 4 3 3 3 3 3 2 2 2" xfId="39960" xr:uid="{00000000-0005-0000-0000-00005F9B0000}"/>
    <cellStyle name="20% - Accent1 4 3 3 3 3 3 2 3" xfId="39961" xr:uid="{00000000-0005-0000-0000-0000609B0000}"/>
    <cellStyle name="20% - Accent1 4 3 3 3 3 3 3" xfId="39962" xr:uid="{00000000-0005-0000-0000-0000619B0000}"/>
    <cellStyle name="20% - Accent1 4 3 3 3 3 3 3 2" xfId="39963" xr:uid="{00000000-0005-0000-0000-0000629B0000}"/>
    <cellStyle name="20% - Accent1 4 3 3 3 3 3 4" xfId="39964" xr:uid="{00000000-0005-0000-0000-0000639B0000}"/>
    <cellStyle name="20% - Accent1 4 3 3 3 3 4" xfId="39965" xr:uid="{00000000-0005-0000-0000-0000649B0000}"/>
    <cellStyle name="20% - Accent1 4 3 3 3 3 4 2" xfId="39966" xr:uid="{00000000-0005-0000-0000-0000659B0000}"/>
    <cellStyle name="20% - Accent1 4 3 3 3 3 4 2 2" xfId="39967" xr:uid="{00000000-0005-0000-0000-0000669B0000}"/>
    <cellStyle name="20% - Accent1 4 3 3 3 3 4 2 2 2" xfId="39968" xr:uid="{00000000-0005-0000-0000-0000679B0000}"/>
    <cellStyle name="20% - Accent1 4 3 3 3 3 4 2 3" xfId="39969" xr:uid="{00000000-0005-0000-0000-0000689B0000}"/>
    <cellStyle name="20% - Accent1 4 3 3 3 3 4 3" xfId="39970" xr:uid="{00000000-0005-0000-0000-0000699B0000}"/>
    <cellStyle name="20% - Accent1 4 3 3 3 3 4 3 2" xfId="39971" xr:uid="{00000000-0005-0000-0000-00006A9B0000}"/>
    <cellStyle name="20% - Accent1 4 3 3 3 3 4 4" xfId="39972" xr:uid="{00000000-0005-0000-0000-00006B9B0000}"/>
    <cellStyle name="20% - Accent1 4 3 3 3 3 5" xfId="39973" xr:uid="{00000000-0005-0000-0000-00006C9B0000}"/>
    <cellStyle name="20% - Accent1 4 3 3 3 3 5 2" xfId="39974" xr:uid="{00000000-0005-0000-0000-00006D9B0000}"/>
    <cellStyle name="20% - Accent1 4 3 3 3 3 5 2 2" xfId="39975" xr:uid="{00000000-0005-0000-0000-00006E9B0000}"/>
    <cellStyle name="20% - Accent1 4 3 3 3 3 5 3" xfId="39976" xr:uid="{00000000-0005-0000-0000-00006F9B0000}"/>
    <cellStyle name="20% - Accent1 4 3 3 3 3 6" xfId="39977" xr:uid="{00000000-0005-0000-0000-0000709B0000}"/>
    <cellStyle name="20% - Accent1 4 3 3 3 3 6 2" xfId="39978" xr:uid="{00000000-0005-0000-0000-0000719B0000}"/>
    <cellStyle name="20% - Accent1 4 3 3 3 3 6 2 2" xfId="39979" xr:uid="{00000000-0005-0000-0000-0000729B0000}"/>
    <cellStyle name="20% - Accent1 4 3 3 3 3 6 3" xfId="39980" xr:uid="{00000000-0005-0000-0000-0000739B0000}"/>
    <cellStyle name="20% - Accent1 4 3 3 3 3 7" xfId="39981" xr:uid="{00000000-0005-0000-0000-0000749B0000}"/>
    <cellStyle name="20% - Accent1 4 3 3 3 3 7 2" xfId="39982" xr:uid="{00000000-0005-0000-0000-0000759B0000}"/>
    <cellStyle name="20% - Accent1 4 3 3 3 3 8" xfId="39983" xr:uid="{00000000-0005-0000-0000-0000769B0000}"/>
    <cellStyle name="20% - Accent1 4 3 3 3 3 8 2" xfId="39984" xr:uid="{00000000-0005-0000-0000-0000779B0000}"/>
    <cellStyle name="20% - Accent1 4 3 3 3 3 9" xfId="39985" xr:uid="{00000000-0005-0000-0000-0000789B0000}"/>
    <cellStyle name="20% - Accent1 4 3 3 3 4" xfId="39986" xr:uid="{00000000-0005-0000-0000-0000799B0000}"/>
    <cellStyle name="20% - Accent1 4 3 3 3 4 2" xfId="39987" xr:uid="{00000000-0005-0000-0000-00007A9B0000}"/>
    <cellStyle name="20% - Accent1 4 3 3 3 4 2 2" xfId="39988" xr:uid="{00000000-0005-0000-0000-00007B9B0000}"/>
    <cellStyle name="20% - Accent1 4 3 3 3 4 2 2 2" xfId="39989" xr:uid="{00000000-0005-0000-0000-00007C9B0000}"/>
    <cellStyle name="20% - Accent1 4 3 3 3 4 2 3" xfId="39990" xr:uid="{00000000-0005-0000-0000-00007D9B0000}"/>
    <cellStyle name="20% - Accent1 4 3 3 3 4 3" xfId="39991" xr:uid="{00000000-0005-0000-0000-00007E9B0000}"/>
    <cellStyle name="20% - Accent1 4 3 3 3 4 3 2" xfId="39992" xr:uid="{00000000-0005-0000-0000-00007F9B0000}"/>
    <cellStyle name="20% - Accent1 4 3 3 3 4 4" xfId="39993" xr:uid="{00000000-0005-0000-0000-0000809B0000}"/>
    <cellStyle name="20% - Accent1 4 3 3 3 5" xfId="39994" xr:uid="{00000000-0005-0000-0000-0000819B0000}"/>
    <cellStyle name="20% - Accent1 4 3 3 3 5 2" xfId="39995" xr:uid="{00000000-0005-0000-0000-0000829B0000}"/>
    <cellStyle name="20% - Accent1 4 3 3 3 5 2 2" xfId="39996" xr:uid="{00000000-0005-0000-0000-0000839B0000}"/>
    <cellStyle name="20% - Accent1 4 3 3 3 5 2 2 2" xfId="39997" xr:uid="{00000000-0005-0000-0000-0000849B0000}"/>
    <cellStyle name="20% - Accent1 4 3 3 3 5 2 3" xfId="39998" xr:uid="{00000000-0005-0000-0000-0000859B0000}"/>
    <cellStyle name="20% - Accent1 4 3 3 3 5 3" xfId="39999" xr:uid="{00000000-0005-0000-0000-0000869B0000}"/>
    <cellStyle name="20% - Accent1 4 3 3 3 5 3 2" xfId="40000" xr:uid="{00000000-0005-0000-0000-0000879B0000}"/>
    <cellStyle name="20% - Accent1 4 3 3 3 5 4" xfId="40001" xr:uid="{00000000-0005-0000-0000-0000889B0000}"/>
    <cellStyle name="20% - Accent1 4 3 3 3 6" xfId="40002" xr:uid="{00000000-0005-0000-0000-0000899B0000}"/>
    <cellStyle name="20% - Accent1 4 3 3 3 6 2" xfId="40003" xr:uid="{00000000-0005-0000-0000-00008A9B0000}"/>
    <cellStyle name="20% - Accent1 4 3 3 3 6 2 2" xfId="40004" xr:uid="{00000000-0005-0000-0000-00008B9B0000}"/>
    <cellStyle name="20% - Accent1 4 3 3 3 6 2 2 2" xfId="40005" xr:uid="{00000000-0005-0000-0000-00008C9B0000}"/>
    <cellStyle name="20% - Accent1 4 3 3 3 6 2 3" xfId="40006" xr:uid="{00000000-0005-0000-0000-00008D9B0000}"/>
    <cellStyle name="20% - Accent1 4 3 3 3 6 3" xfId="40007" xr:uid="{00000000-0005-0000-0000-00008E9B0000}"/>
    <cellStyle name="20% - Accent1 4 3 3 3 6 3 2" xfId="40008" xr:uid="{00000000-0005-0000-0000-00008F9B0000}"/>
    <cellStyle name="20% - Accent1 4 3 3 3 6 4" xfId="40009" xr:uid="{00000000-0005-0000-0000-0000909B0000}"/>
    <cellStyle name="20% - Accent1 4 3 3 3 7" xfId="40010" xr:uid="{00000000-0005-0000-0000-0000919B0000}"/>
    <cellStyle name="20% - Accent1 4 3 3 3 7 2" xfId="40011" xr:uid="{00000000-0005-0000-0000-0000929B0000}"/>
    <cellStyle name="20% - Accent1 4 3 3 3 7 2 2" xfId="40012" xr:uid="{00000000-0005-0000-0000-0000939B0000}"/>
    <cellStyle name="20% - Accent1 4 3 3 3 7 3" xfId="40013" xr:uid="{00000000-0005-0000-0000-0000949B0000}"/>
    <cellStyle name="20% - Accent1 4 3 3 3 8" xfId="40014" xr:uid="{00000000-0005-0000-0000-0000959B0000}"/>
    <cellStyle name="20% - Accent1 4 3 3 3 8 2" xfId="40015" xr:uid="{00000000-0005-0000-0000-0000969B0000}"/>
    <cellStyle name="20% - Accent1 4 3 3 3 8 2 2" xfId="40016" xr:uid="{00000000-0005-0000-0000-0000979B0000}"/>
    <cellStyle name="20% - Accent1 4 3 3 3 8 3" xfId="40017" xr:uid="{00000000-0005-0000-0000-0000989B0000}"/>
    <cellStyle name="20% - Accent1 4 3 3 3 9" xfId="40018" xr:uid="{00000000-0005-0000-0000-0000999B0000}"/>
    <cellStyle name="20% - Accent1 4 3 3 3 9 2" xfId="40019" xr:uid="{00000000-0005-0000-0000-00009A9B0000}"/>
    <cellStyle name="20% - Accent1 4 3 3 4" xfId="40020" xr:uid="{00000000-0005-0000-0000-00009B9B0000}"/>
    <cellStyle name="20% - Accent1 4 3 3 4 10" xfId="40021" xr:uid="{00000000-0005-0000-0000-00009C9B0000}"/>
    <cellStyle name="20% - Accent1 4 3 3 4 10 2" xfId="40022" xr:uid="{00000000-0005-0000-0000-00009D9B0000}"/>
    <cellStyle name="20% - Accent1 4 3 3 4 11" xfId="40023" xr:uid="{00000000-0005-0000-0000-00009E9B0000}"/>
    <cellStyle name="20% - Accent1 4 3 3 4 2" xfId="40024" xr:uid="{00000000-0005-0000-0000-00009F9B0000}"/>
    <cellStyle name="20% - Accent1 4 3 3 4 2 2" xfId="40025" xr:uid="{00000000-0005-0000-0000-0000A09B0000}"/>
    <cellStyle name="20% - Accent1 4 3 3 4 2 2 2" xfId="40026" xr:uid="{00000000-0005-0000-0000-0000A19B0000}"/>
    <cellStyle name="20% - Accent1 4 3 3 4 2 2 2 2" xfId="40027" xr:uid="{00000000-0005-0000-0000-0000A29B0000}"/>
    <cellStyle name="20% - Accent1 4 3 3 4 2 2 2 2 2" xfId="40028" xr:uid="{00000000-0005-0000-0000-0000A39B0000}"/>
    <cellStyle name="20% - Accent1 4 3 3 4 2 2 2 3" xfId="40029" xr:uid="{00000000-0005-0000-0000-0000A49B0000}"/>
    <cellStyle name="20% - Accent1 4 3 3 4 2 2 3" xfId="40030" xr:uid="{00000000-0005-0000-0000-0000A59B0000}"/>
    <cellStyle name="20% - Accent1 4 3 3 4 2 2 3 2" xfId="40031" xr:uid="{00000000-0005-0000-0000-0000A69B0000}"/>
    <cellStyle name="20% - Accent1 4 3 3 4 2 2 4" xfId="40032" xr:uid="{00000000-0005-0000-0000-0000A79B0000}"/>
    <cellStyle name="20% - Accent1 4 3 3 4 2 3" xfId="40033" xr:uid="{00000000-0005-0000-0000-0000A89B0000}"/>
    <cellStyle name="20% - Accent1 4 3 3 4 2 3 2" xfId="40034" xr:uid="{00000000-0005-0000-0000-0000A99B0000}"/>
    <cellStyle name="20% - Accent1 4 3 3 4 2 3 2 2" xfId="40035" xr:uid="{00000000-0005-0000-0000-0000AA9B0000}"/>
    <cellStyle name="20% - Accent1 4 3 3 4 2 3 2 2 2" xfId="40036" xr:uid="{00000000-0005-0000-0000-0000AB9B0000}"/>
    <cellStyle name="20% - Accent1 4 3 3 4 2 3 2 3" xfId="40037" xr:uid="{00000000-0005-0000-0000-0000AC9B0000}"/>
    <cellStyle name="20% - Accent1 4 3 3 4 2 3 3" xfId="40038" xr:uid="{00000000-0005-0000-0000-0000AD9B0000}"/>
    <cellStyle name="20% - Accent1 4 3 3 4 2 3 3 2" xfId="40039" xr:uid="{00000000-0005-0000-0000-0000AE9B0000}"/>
    <cellStyle name="20% - Accent1 4 3 3 4 2 3 4" xfId="40040" xr:uid="{00000000-0005-0000-0000-0000AF9B0000}"/>
    <cellStyle name="20% - Accent1 4 3 3 4 2 4" xfId="40041" xr:uid="{00000000-0005-0000-0000-0000B09B0000}"/>
    <cellStyle name="20% - Accent1 4 3 3 4 2 4 2" xfId="40042" xr:uid="{00000000-0005-0000-0000-0000B19B0000}"/>
    <cellStyle name="20% - Accent1 4 3 3 4 2 4 2 2" xfId="40043" xr:uid="{00000000-0005-0000-0000-0000B29B0000}"/>
    <cellStyle name="20% - Accent1 4 3 3 4 2 4 2 2 2" xfId="40044" xr:uid="{00000000-0005-0000-0000-0000B39B0000}"/>
    <cellStyle name="20% - Accent1 4 3 3 4 2 4 2 3" xfId="40045" xr:uid="{00000000-0005-0000-0000-0000B49B0000}"/>
    <cellStyle name="20% - Accent1 4 3 3 4 2 4 3" xfId="40046" xr:uid="{00000000-0005-0000-0000-0000B59B0000}"/>
    <cellStyle name="20% - Accent1 4 3 3 4 2 4 3 2" xfId="40047" xr:uid="{00000000-0005-0000-0000-0000B69B0000}"/>
    <cellStyle name="20% - Accent1 4 3 3 4 2 4 4" xfId="40048" xr:uid="{00000000-0005-0000-0000-0000B79B0000}"/>
    <cellStyle name="20% - Accent1 4 3 3 4 2 5" xfId="40049" xr:uid="{00000000-0005-0000-0000-0000B89B0000}"/>
    <cellStyle name="20% - Accent1 4 3 3 4 2 5 2" xfId="40050" xr:uid="{00000000-0005-0000-0000-0000B99B0000}"/>
    <cellStyle name="20% - Accent1 4 3 3 4 2 5 2 2" xfId="40051" xr:uid="{00000000-0005-0000-0000-0000BA9B0000}"/>
    <cellStyle name="20% - Accent1 4 3 3 4 2 5 3" xfId="40052" xr:uid="{00000000-0005-0000-0000-0000BB9B0000}"/>
    <cellStyle name="20% - Accent1 4 3 3 4 2 6" xfId="40053" xr:uid="{00000000-0005-0000-0000-0000BC9B0000}"/>
    <cellStyle name="20% - Accent1 4 3 3 4 2 6 2" xfId="40054" xr:uid="{00000000-0005-0000-0000-0000BD9B0000}"/>
    <cellStyle name="20% - Accent1 4 3 3 4 2 6 2 2" xfId="40055" xr:uid="{00000000-0005-0000-0000-0000BE9B0000}"/>
    <cellStyle name="20% - Accent1 4 3 3 4 2 6 3" xfId="40056" xr:uid="{00000000-0005-0000-0000-0000BF9B0000}"/>
    <cellStyle name="20% - Accent1 4 3 3 4 2 7" xfId="40057" xr:uid="{00000000-0005-0000-0000-0000C09B0000}"/>
    <cellStyle name="20% - Accent1 4 3 3 4 2 7 2" xfId="40058" xr:uid="{00000000-0005-0000-0000-0000C19B0000}"/>
    <cellStyle name="20% - Accent1 4 3 3 4 2 8" xfId="40059" xr:uid="{00000000-0005-0000-0000-0000C29B0000}"/>
    <cellStyle name="20% - Accent1 4 3 3 4 2 8 2" xfId="40060" xr:uid="{00000000-0005-0000-0000-0000C39B0000}"/>
    <cellStyle name="20% - Accent1 4 3 3 4 2 9" xfId="40061" xr:uid="{00000000-0005-0000-0000-0000C49B0000}"/>
    <cellStyle name="20% - Accent1 4 3 3 4 3" xfId="40062" xr:uid="{00000000-0005-0000-0000-0000C59B0000}"/>
    <cellStyle name="20% - Accent1 4 3 3 4 3 2" xfId="40063" xr:uid="{00000000-0005-0000-0000-0000C69B0000}"/>
    <cellStyle name="20% - Accent1 4 3 3 4 3 2 2" xfId="40064" xr:uid="{00000000-0005-0000-0000-0000C79B0000}"/>
    <cellStyle name="20% - Accent1 4 3 3 4 3 2 2 2" xfId="40065" xr:uid="{00000000-0005-0000-0000-0000C89B0000}"/>
    <cellStyle name="20% - Accent1 4 3 3 4 3 2 2 2 2" xfId="40066" xr:uid="{00000000-0005-0000-0000-0000C99B0000}"/>
    <cellStyle name="20% - Accent1 4 3 3 4 3 2 2 3" xfId="40067" xr:uid="{00000000-0005-0000-0000-0000CA9B0000}"/>
    <cellStyle name="20% - Accent1 4 3 3 4 3 2 3" xfId="40068" xr:uid="{00000000-0005-0000-0000-0000CB9B0000}"/>
    <cellStyle name="20% - Accent1 4 3 3 4 3 2 3 2" xfId="40069" xr:uid="{00000000-0005-0000-0000-0000CC9B0000}"/>
    <cellStyle name="20% - Accent1 4 3 3 4 3 2 4" xfId="40070" xr:uid="{00000000-0005-0000-0000-0000CD9B0000}"/>
    <cellStyle name="20% - Accent1 4 3 3 4 3 3" xfId="40071" xr:uid="{00000000-0005-0000-0000-0000CE9B0000}"/>
    <cellStyle name="20% - Accent1 4 3 3 4 3 3 2" xfId="40072" xr:uid="{00000000-0005-0000-0000-0000CF9B0000}"/>
    <cellStyle name="20% - Accent1 4 3 3 4 3 3 2 2" xfId="40073" xr:uid="{00000000-0005-0000-0000-0000D09B0000}"/>
    <cellStyle name="20% - Accent1 4 3 3 4 3 3 2 2 2" xfId="40074" xr:uid="{00000000-0005-0000-0000-0000D19B0000}"/>
    <cellStyle name="20% - Accent1 4 3 3 4 3 3 2 3" xfId="40075" xr:uid="{00000000-0005-0000-0000-0000D29B0000}"/>
    <cellStyle name="20% - Accent1 4 3 3 4 3 3 3" xfId="40076" xr:uid="{00000000-0005-0000-0000-0000D39B0000}"/>
    <cellStyle name="20% - Accent1 4 3 3 4 3 3 3 2" xfId="40077" xr:uid="{00000000-0005-0000-0000-0000D49B0000}"/>
    <cellStyle name="20% - Accent1 4 3 3 4 3 3 4" xfId="40078" xr:uid="{00000000-0005-0000-0000-0000D59B0000}"/>
    <cellStyle name="20% - Accent1 4 3 3 4 3 4" xfId="40079" xr:uid="{00000000-0005-0000-0000-0000D69B0000}"/>
    <cellStyle name="20% - Accent1 4 3 3 4 3 4 2" xfId="40080" xr:uid="{00000000-0005-0000-0000-0000D79B0000}"/>
    <cellStyle name="20% - Accent1 4 3 3 4 3 4 2 2" xfId="40081" xr:uid="{00000000-0005-0000-0000-0000D89B0000}"/>
    <cellStyle name="20% - Accent1 4 3 3 4 3 4 2 2 2" xfId="40082" xr:uid="{00000000-0005-0000-0000-0000D99B0000}"/>
    <cellStyle name="20% - Accent1 4 3 3 4 3 4 2 3" xfId="40083" xr:uid="{00000000-0005-0000-0000-0000DA9B0000}"/>
    <cellStyle name="20% - Accent1 4 3 3 4 3 4 3" xfId="40084" xr:uid="{00000000-0005-0000-0000-0000DB9B0000}"/>
    <cellStyle name="20% - Accent1 4 3 3 4 3 4 3 2" xfId="40085" xr:uid="{00000000-0005-0000-0000-0000DC9B0000}"/>
    <cellStyle name="20% - Accent1 4 3 3 4 3 4 4" xfId="40086" xr:uid="{00000000-0005-0000-0000-0000DD9B0000}"/>
    <cellStyle name="20% - Accent1 4 3 3 4 3 5" xfId="40087" xr:uid="{00000000-0005-0000-0000-0000DE9B0000}"/>
    <cellStyle name="20% - Accent1 4 3 3 4 3 5 2" xfId="40088" xr:uid="{00000000-0005-0000-0000-0000DF9B0000}"/>
    <cellStyle name="20% - Accent1 4 3 3 4 3 5 2 2" xfId="40089" xr:uid="{00000000-0005-0000-0000-0000E09B0000}"/>
    <cellStyle name="20% - Accent1 4 3 3 4 3 5 3" xfId="40090" xr:uid="{00000000-0005-0000-0000-0000E19B0000}"/>
    <cellStyle name="20% - Accent1 4 3 3 4 3 6" xfId="40091" xr:uid="{00000000-0005-0000-0000-0000E29B0000}"/>
    <cellStyle name="20% - Accent1 4 3 3 4 3 6 2" xfId="40092" xr:uid="{00000000-0005-0000-0000-0000E39B0000}"/>
    <cellStyle name="20% - Accent1 4 3 3 4 3 6 2 2" xfId="40093" xr:uid="{00000000-0005-0000-0000-0000E49B0000}"/>
    <cellStyle name="20% - Accent1 4 3 3 4 3 6 3" xfId="40094" xr:uid="{00000000-0005-0000-0000-0000E59B0000}"/>
    <cellStyle name="20% - Accent1 4 3 3 4 3 7" xfId="40095" xr:uid="{00000000-0005-0000-0000-0000E69B0000}"/>
    <cellStyle name="20% - Accent1 4 3 3 4 3 7 2" xfId="40096" xr:uid="{00000000-0005-0000-0000-0000E79B0000}"/>
    <cellStyle name="20% - Accent1 4 3 3 4 3 8" xfId="40097" xr:uid="{00000000-0005-0000-0000-0000E89B0000}"/>
    <cellStyle name="20% - Accent1 4 3 3 4 3 8 2" xfId="40098" xr:uid="{00000000-0005-0000-0000-0000E99B0000}"/>
    <cellStyle name="20% - Accent1 4 3 3 4 3 9" xfId="40099" xr:uid="{00000000-0005-0000-0000-0000EA9B0000}"/>
    <cellStyle name="20% - Accent1 4 3 3 4 4" xfId="40100" xr:uid="{00000000-0005-0000-0000-0000EB9B0000}"/>
    <cellStyle name="20% - Accent1 4 3 3 4 4 2" xfId="40101" xr:uid="{00000000-0005-0000-0000-0000EC9B0000}"/>
    <cellStyle name="20% - Accent1 4 3 3 4 4 2 2" xfId="40102" xr:uid="{00000000-0005-0000-0000-0000ED9B0000}"/>
    <cellStyle name="20% - Accent1 4 3 3 4 4 2 2 2" xfId="40103" xr:uid="{00000000-0005-0000-0000-0000EE9B0000}"/>
    <cellStyle name="20% - Accent1 4 3 3 4 4 2 3" xfId="40104" xr:uid="{00000000-0005-0000-0000-0000EF9B0000}"/>
    <cellStyle name="20% - Accent1 4 3 3 4 4 3" xfId="40105" xr:uid="{00000000-0005-0000-0000-0000F09B0000}"/>
    <cellStyle name="20% - Accent1 4 3 3 4 4 3 2" xfId="40106" xr:uid="{00000000-0005-0000-0000-0000F19B0000}"/>
    <cellStyle name="20% - Accent1 4 3 3 4 4 4" xfId="40107" xr:uid="{00000000-0005-0000-0000-0000F29B0000}"/>
    <cellStyle name="20% - Accent1 4 3 3 4 5" xfId="40108" xr:uid="{00000000-0005-0000-0000-0000F39B0000}"/>
    <cellStyle name="20% - Accent1 4 3 3 4 5 2" xfId="40109" xr:uid="{00000000-0005-0000-0000-0000F49B0000}"/>
    <cellStyle name="20% - Accent1 4 3 3 4 5 2 2" xfId="40110" xr:uid="{00000000-0005-0000-0000-0000F59B0000}"/>
    <cellStyle name="20% - Accent1 4 3 3 4 5 2 2 2" xfId="40111" xr:uid="{00000000-0005-0000-0000-0000F69B0000}"/>
    <cellStyle name="20% - Accent1 4 3 3 4 5 2 3" xfId="40112" xr:uid="{00000000-0005-0000-0000-0000F79B0000}"/>
    <cellStyle name="20% - Accent1 4 3 3 4 5 3" xfId="40113" xr:uid="{00000000-0005-0000-0000-0000F89B0000}"/>
    <cellStyle name="20% - Accent1 4 3 3 4 5 3 2" xfId="40114" xr:uid="{00000000-0005-0000-0000-0000F99B0000}"/>
    <cellStyle name="20% - Accent1 4 3 3 4 5 4" xfId="40115" xr:uid="{00000000-0005-0000-0000-0000FA9B0000}"/>
    <cellStyle name="20% - Accent1 4 3 3 4 6" xfId="40116" xr:uid="{00000000-0005-0000-0000-0000FB9B0000}"/>
    <cellStyle name="20% - Accent1 4 3 3 4 6 2" xfId="40117" xr:uid="{00000000-0005-0000-0000-0000FC9B0000}"/>
    <cellStyle name="20% - Accent1 4 3 3 4 6 2 2" xfId="40118" xr:uid="{00000000-0005-0000-0000-0000FD9B0000}"/>
    <cellStyle name="20% - Accent1 4 3 3 4 6 2 2 2" xfId="40119" xr:uid="{00000000-0005-0000-0000-0000FE9B0000}"/>
    <cellStyle name="20% - Accent1 4 3 3 4 6 2 3" xfId="40120" xr:uid="{00000000-0005-0000-0000-0000FF9B0000}"/>
    <cellStyle name="20% - Accent1 4 3 3 4 6 3" xfId="40121" xr:uid="{00000000-0005-0000-0000-0000009C0000}"/>
    <cellStyle name="20% - Accent1 4 3 3 4 6 3 2" xfId="40122" xr:uid="{00000000-0005-0000-0000-0000019C0000}"/>
    <cellStyle name="20% - Accent1 4 3 3 4 6 4" xfId="40123" xr:uid="{00000000-0005-0000-0000-0000029C0000}"/>
    <cellStyle name="20% - Accent1 4 3 3 4 7" xfId="40124" xr:uid="{00000000-0005-0000-0000-0000039C0000}"/>
    <cellStyle name="20% - Accent1 4 3 3 4 7 2" xfId="40125" xr:uid="{00000000-0005-0000-0000-0000049C0000}"/>
    <cellStyle name="20% - Accent1 4 3 3 4 7 2 2" xfId="40126" xr:uid="{00000000-0005-0000-0000-0000059C0000}"/>
    <cellStyle name="20% - Accent1 4 3 3 4 7 3" xfId="40127" xr:uid="{00000000-0005-0000-0000-0000069C0000}"/>
    <cellStyle name="20% - Accent1 4 3 3 4 8" xfId="40128" xr:uid="{00000000-0005-0000-0000-0000079C0000}"/>
    <cellStyle name="20% - Accent1 4 3 3 4 8 2" xfId="40129" xr:uid="{00000000-0005-0000-0000-0000089C0000}"/>
    <cellStyle name="20% - Accent1 4 3 3 4 8 2 2" xfId="40130" xr:uid="{00000000-0005-0000-0000-0000099C0000}"/>
    <cellStyle name="20% - Accent1 4 3 3 4 8 3" xfId="40131" xr:uid="{00000000-0005-0000-0000-00000A9C0000}"/>
    <cellStyle name="20% - Accent1 4 3 3 4 9" xfId="40132" xr:uid="{00000000-0005-0000-0000-00000B9C0000}"/>
    <cellStyle name="20% - Accent1 4 3 3 4 9 2" xfId="40133" xr:uid="{00000000-0005-0000-0000-00000C9C0000}"/>
    <cellStyle name="20% - Accent1 4 3 3 5" xfId="40134" xr:uid="{00000000-0005-0000-0000-00000D9C0000}"/>
    <cellStyle name="20% - Accent1 4 3 3 5 2" xfId="40135" xr:uid="{00000000-0005-0000-0000-00000E9C0000}"/>
    <cellStyle name="20% - Accent1 4 3 3 5 2 2" xfId="40136" xr:uid="{00000000-0005-0000-0000-00000F9C0000}"/>
    <cellStyle name="20% - Accent1 4 3 3 5 2 2 2" xfId="40137" xr:uid="{00000000-0005-0000-0000-0000109C0000}"/>
    <cellStyle name="20% - Accent1 4 3 3 5 2 2 2 2" xfId="40138" xr:uid="{00000000-0005-0000-0000-0000119C0000}"/>
    <cellStyle name="20% - Accent1 4 3 3 5 2 2 3" xfId="40139" xr:uid="{00000000-0005-0000-0000-0000129C0000}"/>
    <cellStyle name="20% - Accent1 4 3 3 5 2 3" xfId="40140" xr:uid="{00000000-0005-0000-0000-0000139C0000}"/>
    <cellStyle name="20% - Accent1 4 3 3 5 2 3 2" xfId="40141" xr:uid="{00000000-0005-0000-0000-0000149C0000}"/>
    <cellStyle name="20% - Accent1 4 3 3 5 2 4" xfId="40142" xr:uid="{00000000-0005-0000-0000-0000159C0000}"/>
    <cellStyle name="20% - Accent1 4 3 3 5 3" xfId="40143" xr:uid="{00000000-0005-0000-0000-0000169C0000}"/>
    <cellStyle name="20% - Accent1 4 3 3 5 3 2" xfId="40144" xr:uid="{00000000-0005-0000-0000-0000179C0000}"/>
    <cellStyle name="20% - Accent1 4 3 3 5 3 2 2" xfId="40145" xr:uid="{00000000-0005-0000-0000-0000189C0000}"/>
    <cellStyle name="20% - Accent1 4 3 3 5 3 2 2 2" xfId="40146" xr:uid="{00000000-0005-0000-0000-0000199C0000}"/>
    <cellStyle name="20% - Accent1 4 3 3 5 3 2 3" xfId="40147" xr:uid="{00000000-0005-0000-0000-00001A9C0000}"/>
    <cellStyle name="20% - Accent1 4 3 3 5 3 3" xfId="40148" xr:uid="{00000000-0005-0000-0000-00001B9C0000}"/>
    <cellStyle name="20% - Accent1 4 3 3 5 3 3 2" xfId="40149" xr:uid="{00000000-0005-0000-0000-00001C9C0000}"/>
    <cellStyle name="20% - Accent1 4 3 3 5 3 4" xfId="40150" xr:uid="{00000000-0005-0000-0000-00001D9C0000}"/>
    <cellStyle name="20% - Accent1 4 3 3 5 4" xfId="40151" xr:uid="{00000000-0005-0000-0000-00001E9C0000}"/>
    <cellStyle name="20% - Accent1 4 3 3 5 4 2" xfId="40152" xr:uid="{00000000-0005-0000-0000-00001F9C0000}"/>
    <cellStyle name="20% - Accent1 4 3 3 5 4 2 2" xfId="40153" xr:uid="{00000000-0005-0000-0000-0000209C0000}"/>
    <cellStyle name="20% - Accent1 4 3 3 5 4 2 2 2" xfId="40154" xr:uid="{00000000-0005-0000-0000-0000219C0000}"/>
    <cellStyle name="20% - Accent1 4 3 3 5 4 2 3" xfId="40155" xr:uid="{00000000-0005-0000-0000-0000229C0000}"/>
    <cellStyle name="20% - Accent1 4 3 3 5 4 3" xfId="40156" xr:uid="{00000000-0005-0000-0000-0000239C0000}"/>
    <cellStyle name="20% - Accent1 4 3 3 5 4 3 2" xfId="40157" xr:uid="{00000000-0005-0000-0000-0000249C0000}"/>
    <cellStyle name="20% - Accent1 4 3 3 5 4 4" xfId="40158" xr:uid="{00000000-0005-0000-0000-0000259C0000}"/>
    <cellStyle name="20% - Accent1 4 3 3 5 5" xfId="40159" xr:uid="{00000000-0005-0000-0000-0000269C0000}"/>
    <cellStyle name="20% - Accent1 4 3 3 5 5 2" xfId="40160" xr:uid="{00000000-0005-0000-0000-0000279C0000}"/>
    <cellStyle name="20% - Accent1 4 3 3 5 5 2 2" xfId="40161" xr:uid="{00000000-0005-0000-0000-0000289C0000}"/>
    <cellStyle name="20% - Accent1 4 3 3 5 5 3" xfId="40162" xr:uid="{00000000-0005-0000-0000-0000299C0000}"/>
    <cellStyle name="20% - Accent1 4 3 3 5 6" xfId="40163" xr:uid="{00000000-0005-0000-0000-00002A9C0000}"/>
    <cellStyle name="20% - Accent1 4 3 3 5 6 2" xfId="40164" xr:uid="{00000000-0005-0000-0000-00002B9C0000}"/>
    <cellStyle name="20% - Accent1 4 3 3 5 6 2 2" xfId="40165" xr:uid="{00000000-0005-0000-0000-00002C9C0000}"/>
    <cellStyle name="20% - Accent1 4 3 3 5 6 3" xfId="40166" xr:uid="{00000000-0005-0000-0000-00002D9C0000}"/>
    <cellStyle name="20% - Accent1 4 3 3 5 7" xfId="40167" xr:uid="{00000000-0005-0000-0000-00002E9C0000}"/>
    <cellStyle name="20% - Accent1 4 3 3 5 7 2" xfId="40168" xr:uid="{00000000-0005-0000-0000-00002F9C0000}"/>
    <cellStyle name="20% - Accent1 4 3 3 5 8" xfId="40169" xr:uid="{00000000-0005-0000-0000-0000309C0000}"/>
    <cellStyle name="20% - Accent1 4 3 3 5 8 2" xfId="40170" xr:uid="{00000000-0005-0000-0000-0000319C0000}"/>
    <cellStyle name="20% - Accent1 4 3 3 5 9" xfId="40171" xr:uid="{00000000-0005-0000-0000-0000329C0000}"/>
    <cellStyle name="20% - Accent1 4 3 3 6" xfId="40172" xr:uid="{00000000-0005-0000-0000-0000339C0000}"/>
    <cellStyle name="20% - Accent1 4 3 3 6 2" xfId="40173" xr:uid="{00000000-0005-0000-0000-0000349C0000}"/>
    <cellStyle name="20% - Accent1 4 3 3 6 2 2" xfId="40174" xr:uid="{00000000-0005-0000-0000-0000359C0000}"/>
    <cellStyle name="20% - Accent1 4 3 3 6 2 2 2" xfId="40175" xr:uid="{00000000-0005-0000-0000-0000369C0000}"/>
    <cellStyle name="20% - Accent1 4 3 3 6 2 2 2 2" xfId="40176" xr:uid="{00000000-0005-0000-0000-0000379C0000}"/>
    <cellStyle name="20% - Accent1 4 3 3 6 2 2 3" xfId="40177" xr:uid="{00000000-0005-0000-0000-0000389C0000}"/>
    <cellStyle name="20% - Accent1 4 3 3 6 2 3" xfId="40178" xr:uid="{00000000-0005-0000-0000-0000399C0000}"/>
    <cellStyle name="20% - Accent1 4 3 3 6 2 3 2" xfId="40179" xr:uid="{00000000-0005-0000-0000-00003A9C0000}"/>
    <cellStyle name="20% - Accent1 4 3 3 6 2 4" xfId="40180" xr:uid="{00000000-0005-0000-0000-00003B9C0000}"/>
    <cellStyle name="20% - Accent1 4 3 3 6 3" xfId="40181" xr:uid="{00000000-0005-0000-0000-00003C9C0000}"/>
    <cellStyle name="20% - Accent1 4 3 3 6 3 2" xfId="40182" xr:uid="{00000000-0005-0000-0000-00003D9C0000}"/>
    <cellStyle name="20% - Accent1 4 3 3 6 3 2 2" xfId="40183" xr:uid="{00000000-0005-0000-0000-00003E9C0000}"/>
    <cellStyle name="20% - Accent1 4 3 3 6 3 2 2 2" xfId="40184" xr:uid="{00000000-0005-0000-0000-00003F9C0000}"/>
    <cellStyle name="20% - Accent1 4 3 3 6 3 2 3" xfId="40185" xr:uid="{00000000-0005-0000-0000-0000409C0000}"/>
    <cellStyle name="20% - Accent1 4 3 3 6 3 3" xfId="40186" xr:uid="{00000000-0005-0000-0000-0000419C0000}"/>
    <cellStyle name="20% - Accent1 4 3 3 6 3 3 2" xfId="40187" xr:uid="{00000000-0005-0000-0000-0000429C0000}"/>
    <cellStyle name="20% - Accent1 4 3 3 6 3 4" xfId="40188" xr:uid="{00000000-0005-0000-0000-0000439C0000}"/>
    <cellStyle name="20% - Accent1 4 3 3 6 4" xfId="40189" xr:uid="{00000000-0005-0000-0000-0000449C0000}"/>
    <cellStyle name="20% - Accent1 4 3 3 6 4 2" xfId="40190" xr:uid="{00000000-0005-0000-0000-0000459C0000}"/>
    <cellStyle name="20% - Accent1 4 3 3 6 4 2 2" xfId="40191" xr:uid="{00000000-0005-0000-0000-0000469C0000}"/>
    <cellStyle name="20% - Accent1 4 3 3 6 4 2 2 2" xfId="40192" xr:uid="{00000000-0005-0000-0000-0000479C0000}"/>
    <cellStyle name="20% - Accent1 4 3 3 6 4 2 3" xfId="40193" xr:uid="{00000000-0005-0000-0000-0000489C0000}"/>
    <cellStyle name="20% - Accent1 4 3 3 6 4 3" xfId="40194" xr:uid="{00000000-0005-0000-0000-0000499C0000}"/>
    <cellStyle name="20% - Accent1 4 3 3 6 4 3 2" xfId="40195" xr:uid="{00000000-0005-0000-0000-00004A9C0000}"/>
    <cellStyle name="20% - Accent1 4 3 3 6 4 4" xfId="40196" xr:uid="{00000000-0005-0000-0000-00004B9C0000}"/>
    <cellStyle name="20% - Accent1 4 3 3 6 5" xfId="40197" xr:uid="{00000000-0005-0000-0000-00004C9C0000}"/>
    <cellStyle name="20% - Accent1 4 3 3 6 5 2" xfId="40198" xr:uid="{00000000-0005-0000-0000-00004D9C0000}"/>
    <cellStyle name="20% - Accent1 4 3 3 6 5 2 2" xfId="40199" xr:uid="{00000000-0005-0000-0000-00004E9C0000}"/>
    <cellStyle name="20% - Accent1 4 3 3 6 5 3" xfId="40200" xr:uid="{00000000-0005-0000-0000-00004F9C0000}"/>
    <cellStyle name="20% - Accent1 4 3 3 6 6" xfId="40201" xr:uid="{00000000-0005-0000-0000-0000509C0000}"/>
    <cellStyle name="20% - Accent1 4 3 3 6 6 2" xfId="40202" xr:uid="{00000000-0005-0000-0000-0000519C0000}"/>
    <cellStyle name="20% - Accent1 4 3 3 6 6 2 2" xfId="40203" xr:uid="{00000000-0005-0000-0000-0000529C0000}"/>
    <cellStyle name="20% - Accent1 4 3 3 6 6 3" xfId="40204" xr:uid="{00000000-0005-0000-0000-0000539C0000}"/>
    <cellStyle name="20% - Accent1 4 3 3 6 7" xfId="40205" xr:uid="{00000000-0005-0000-0000-0000549C0000}"/>
    <cellStyle name="20% - Accent1 4 3 3 6 7 2" xfId="40206" xr:uid="{00000000-0005-0000-0000-0000559C0000}"/>
    <cellStyle name="20% - Accent1 4 3 3 6 8" xfId="40207" xr:uid="{00000000-0005-0000-0000-0000569C0000}"/>
    <cellStyle name="20% - Accent1 4 3 3 6 8 2" xfId="40208" xr:uid="{00000000-0005-0000-0000-0000579C0000}"/>
    <cellStyle name="20% - Accent1 4 3 3 6 9" xfId="40209" xr:uid="{00000000-0005-0000-0000-0000589C0000}"/>
    <cellStyle name="20% - Accent1 4 3 3 7" xfId="40210" xr:uid="{00000000-0005-0000-0000-0000599C0000}"/>
    <cellStyle name="20% - Accent1 4 3 3 7 2" xfId="40211" xr:uid="{00000000-0005-0000-0000-00005A9C0000}"/>
    <cellStyle name="20% - Accent1 4 3 3 7 2 2" xfId="40212" xr:uid="{00000000-0005-0000-0000-00005B9C0000}"/>
    <cellStyle name="20% - Accent1 4 3 3 7 2 2 2" xfId="40213" xr:uid="{00000000-0005-0000-0000-00005C9C0000}"/>
    <cellStyle name="20% - Accent1 4 3 3 7 2 3" xfId="40214" xr:uid="{00000000-0005-0000-0000-00005D9C0000}"/>
    <cellStyle name="20% - Accent1 4 3 3 7 3" xfId="40215" xr:uid="{00000000-0005-0000-0000-00005E9C0000}"/>
    <cellStyle name="20% - Accent1 4 3 3 7 3 2" xfId="40216" xr:uid="{00000000-0005-0000-0000-00005F9C0000}"/>
    <cellStyle name="20% - Accent1 4 3 3 7 4" xfId="40217" xr:uid="{00000000-0005-0000-0000-0000609C0000}"/>
    <cellStyle name="20% - Accent1 4 3 3 8" xfId="40218" xr:uid="{00000000-0005-0000-0000-0000619C0000}"/>
    <cellStyle name="20% - Accent1 4 3 3 8 2" xfId="40219" xr:uid="{00000000-0005-0000-0000-0000629C0000}"/>
    <cellStyle name="20% - Accent1 4 3 3 8 2 2" xfId="40220" xr:uid="{00000000-0005-0000-0000-0000639C0000}"/>
    <cellStyle name="20% - Accent1 4 3 3 8 2 2 2" xfId="40221" xr:uid="{00000000-0005-0000-0000-0000649C0000}"/>
    <cellStyle name="20% - Accent1 4 3 3 8 2 3" xfId="40222" xr:uid="{00000000-0005-0000-0000-0000659C0000}"/>
    <cellStyle name="20% - Accent1 4 3 3 8 3" xfId="40223" xr:uid="{00000000-0005-0000-0000-0000669C0000}"/>
    <cellStyle name="20% - Accent1 4 3 3 8 3 2" xfId="40224" xr:uid="{00000000-0005-0000-0000-0000679C0000}"/>
    <cellStyle name="20% - Accent1 4 3 3 8 4" xfId="40225" xr:uid="{00000000-0005-0000-0000-0000689C0000}"/>
    <cellStyle name="20% - Accent1 4 3 3 9" xfId="40226" xr:uid="{00000000-0005-0000-0000-0000699C0000}"/>
    <cellStyle name="20% - Accent1 4 3 3 9 2" xfId="40227" xr:uid="{00000000-0005-0000-0000-00006A9C0000}"/>
    <cellStyle name="20% - Accent1 4 3 3 9 2 2" xfId="40228" xr:uid="{00000000-0005-0000-0000-00006B9C0000}"/>
    <cellStyle name="20% - Accent1 4 3 3 9 2 2 2" xfId="40229" xr:uid="{00000000-0005-0000-0000-00006C9C0000}"/>
    <cellStyle name="20% - Accent1 4 3 3 9 2 3" xfId="40230" xr:uid="{00000000-0005-0000-0000-00006D9C0000}"/>
    <cellStyle name="20% - Accent1 4 3 3 9 3" xfId="40231" xr:uid="{00000000-0005-0000-0000-00006E9C0000}"/>
    <cellStyle name="20% - Accent1 4 3 3 9 3 2" xfId="40232" xr:uid="{00000000-0005-0000-0000-00006F9C0000}"/>
    <cellStyle name="20% - Accent1 4 3 3 9 4" xfId="40233" xr:uid="{00000000-0005-0000-0000-0000709C0000}"/>
    <cellStyle name="20% - Accent1 4 3 4" xfId="40234" xr:uid="{00000000-0005-0000-0000-0000719C0000}"/>
    <cellStyle name="20% - Accent1 4 3 4 10" xfId="40235" xr:uid="{00000000-0005-0000-0000-0000729C0000}"/>
    <cellStyle name="20% - Accent1 4 3 4 10 2" xfId="40236" xr:uid="{00000000-0005-0000-0000-0000739C0000}"/>
    <cellStyle name="20% - Accent1 4 3 4 11" xfId="40237" xr:uid="{00000000-0005-0000-0000-0000749C0000}"/>
    <cellStyle name="20% - Accent1 4 3 4 2" xfId="40238" xr:uid="{00000000-0005-0000-0000-0000759C0000}"/>
    <cellStyle name="20% - Accent1 4 3 4 2 2" xfId="40239" xr:uid="{00000000-0005-0000-0000-0000769C0000}"/>
    <cellStyle name="20% - Accent1 4 3 4 2 2 2" xfId="40240" xr:uid="{00000000-0005-0000-0000-0000779C0000}"/>
    <cellStyle name="20% - Accent1 4 3 4 2 2 2 2" xfId="40241" xr:uid="{00000000-0005-0000-0000-0000789C0000}"/>
    <cellStyle name="20% - Accent1 4 3 4 2 2 2 2 2" xfId="40242" xr:uid="{00000000-0005-0000-0000-0000799C0000}"/>
    <cellStyle name="20% - Accent1 4 3 4 2 2 2 3" xfId="40243" xr:uid="{00000000-0005-0000-0000-00007A9C0000}"/>
    <cellStyle name="20% - Accent1 4 3 4 2 2 3" xfId="40244" xr:uid="{00000000-0005-0000-0000-00007B9C0000}"/>
    <cellStyle name="20% - Accent1 4 3 4 2 2 3 2" xfId="40245" xr:uid="{00000000-0005-0000-0000-00007C9C0000}"/>
    <cellStyle name="20% - Accent1 4 3 4 2 2 4" xfId="40246" xr:uid="{00000000-0005-0000-0000-00007D9C0000}"/>
    <cellStyle name="20% - Accent1 4 3 4 2 3" xfId="40247" xr:uid="{00000000-0005-0000-0000-00007E9C0000}"/>
    <cellStyle name="20% - Accent1 4 3 4 2 3 2" xfId="40248" xr:uid="{00000000-0005-0000-0000-00007F9C0000}"/>
    <cellStyle name="20% - Accent1 4 3 4 2 3 2 2" xfId="40249" xr:uid="{00000000-0005-0000-0000-0000809C0000}"/>
    <cellStyle name="20% - Accent1 4 3 4 2 3 2 2 2" xfId="40250" xr:uid="{00000000-0005-0000-0000-0000819C0000}"/>
    <cellStyle name="20% - Accent1 4 3 4 2 3 2 3" xfId="40251" xr:uid="{00000000-0005-0000-0000-0000829C0000}"/>
    <cellStyle name="20% - Accent1 4 3 4 2 3 3" xfId="40252" xr:uid="{00000000-0005-0000-0000-0000839C0000}"/>
    <cellStyle name="20% - Accent1 4 3 4 2 3 3 2" xfId="40253" xr:uid="{00000000-0005-0000-0000-0000849C0000}"/>
    <cellStyle name="20% - Accent1 4 3 4 2 3 4" xfId="40254" xr:uid="{00000000-0005-0000-0000-0000859C0000}"/>
    <cellStyle name="20% - Accent1 4 3 4 2 4" xfId="40255" xr:uid="{00000000-0005-0000-0000-0000869C0000}"/>
    <cellStyle name="20% - Accent1 4 3 4 2 4 2" xfId="40256" xr:uid="{00000000-0005-0000-0000-0000879C0000}"/>
    <cellStyle name="20% - Accent1 4 3 4 2 4 2 2" xfId="40257" xr:uid="{00000000-0005-0000-0000-0000889C0000}"/>
    <cellStyle name="20% - Accent1 4 3 4 2 4 2 2 2" xfId="40258" xr:uid="{00000000-0005-0000-0000-0000899C0000}"/>
    <cellStyle name="20% - Accent1 4 3 4 2 4 2 3" xfId="40259" xr:uid="{00000000-0005-0000-0000-00008A9C0000}"/>
    <cellStyle name="20% - Accent1 4 3 4 2 4 3" xfId="40260" xr:uid="{00000000-0005-0000-0000-00008B9C0000}"/>
    <cellStyle name="20% - Accent1 4 3 4 2 4 3 2" xfId="40261" xr:uid="{00000000-0005-0000-0000-00008C9C0000}"/>
    <cellStyle name="20% - Accent1 4 3 4 2 4 4" xfId="40262" xr:uid="{00000000-0005-0000-0000-00008D9C0000}"/>
    <cellStyle name="20% - Accent1 4 3 4 2 5" xfId="40263" xr:uid="{00000000-0005-0000-0000-00008E9C0000}"/>
    <cellStyle name="20% - Accent1 4 3 4 2 5 2" xfId="40264" xr:uid="{00000000-0005-0000-0000-00008F9C0000}"/>
    <cellStyle name="20% - Accent1 4 3 4 2 5 2 2" xfId="40265" xr:uid="{00000000-0005-0000-0000-0000909C0000}"/>
    <cellStyle name="20% - Accent1 4 3 4 2 5 3" xfId="40266" xr:uid="{00000000-0005-0000-0000-0000919C0000}"/>
    <cellStyle name="20% - Accent1 4 3 4 2 6" xfId="40267" xr:uid="{00000000-0005-0000-0000-0000929C0000}"/>
    <cellStyle name="20% - Accent1 4 3 4 2 6 2" xfId="40268" xr:uid="{00000000-0005-0000-0000-0000939C0000}"/>
    <cellStyle name="20% - Accent1 4 3 4 2 6 2 2" xfId="40269" xr:uid="{00000000-0005-0000-0000-0000949C0000}"/>
    <cellStyle name="20% - Accent1 4 3 4 2 6 3" xfId="40270" xr:uid="{00000000-0005-0000-0000-0000959C0000}"/>
    <cellStyle name="20% - Accent1 4 3 4 2 7" xfId="40271" xr:uid="{00000000-0005-0000-0000-0000969C0000}"/>
    <cellStyle name="20% - Accent1 4 3 4 2 7 2" xfId="40272" xr:uid="{00000000-0005-0000-0000-0000979C0000}"/>
    <cellStyle name="20% - Accent1 4 3 4 2 8" xfId="40273" xr:uid="{00000000-0005-0000-0000-0000989C0000}"/>
    <cellStyle name="20% - Accent1 4 3 4 2 8 2" xfId="40274" xr:uid="{00000000-0005-0000-0000-0000999C0000}"/>
    <cellStyle name="20% - Accent1 4 3 4 2 9" xfId="40275" xr:uid="{00000000-0005-0000-0000-00009A9C0000}"/>
    <cellStyle name="20% - Accent1 4 3 4 3" xfId="40276" xr:uid="{00000000-0005-0000-0000-00009B9C0000}"/>
    <cellStyle name="20% - Accent1 4 3 4 3 2" xfId="40277" xr:uid="{00000000-0005-0000-0000-00009C9C0000}"/>
    <cellStyle name="20% - Accent1 4 3 4 3 2 2" xfId="40278" xr:uid="{00000000-0005-0000-0000-00009D9C0000}"/>
    <cellStyle name="20% - Accent1 4 3 4 3 2 2 2" xfId="40279" xr:uid="{00000000-0005-0000-0000-00009E9C0000}"/>
    <cellStyle name="20% - Accent1 4 3 4 3 2 2 2 2" xfId="40280" xr:uid="{00000000-0005-0000-0000-00009F9C0000}"/>
    <cellStyle name="20% - Accent1 4 3 4 3 2 2 3" xfId="40281" xr:uid="{00000000-0005-0000-0000-0000A09C0000}"/>
    <cellStyle name="20% - Accent1 4 3 4 3 2 3" xfId="40282" xr:uid="{00000000-0005-0000-0000-0000A19C0000}"/>
    <cellStyle name="20% - Accent1 4 3 4 3 2 3 2" xfId="40283" xr:uid="{00000000-0005-0000-0000-0000A29C0000}"/>
    <cellStyle name="20% - Accent1 4 3 4 3 2 4" xfId="40284" xr:uid="{00000000-0005-0000-0000-0000A39C0000}"/>
    <cellStyle name="20% - Accent1 4 3 4 3 3" xfId="40285" xr:uid="{00000000-0005-0000-0000-0000A49C0000}"/>
    <cellStyle name="20% - Accent1 4 3 4 3 3 2" xfId="40286" xr:uid="{00000000-0005-0000-0000-0000A59C0000}"/>
    <cellStyle name="20% - Accent1 4 3 4 3 3 2 2" xfId="40287" xr:uid="{00000000-0005-0000-0000-0000A69C0000}"/>
    <cellStyle name="20% - Accent1 4 3 4 3 3 2 2 2" xfId="40288" xr:uid="{00000000-0005-0000-0000-0000A79C0000}"/>
    <cellStyle name="20% - Accent1 4 3 4 3 3 2 3" xfId="40289" xr:uid="{00000000-0005-0000-0000-0000A89C0000}"/>
    <cellStyle name="20% - Accent1 4 3 4 3 3 3" xfId="40290" xr:uid="{00000000-0005-0000-0000-0000A99C0000}"/>
    <cellStyle name="20% - Accent1 4 3 4 3 3 3 2" xfId="40291" xr:uid="{00000000-0005-0000-0000-0000AA9C0000}"/>
    <cellStyle name="20% - Accent1 4 3 4 3 3 4" xfId="40292" xr:uid="{00000000-0005-0000-0000-0000AB9C0000}"/>
    <cellStyle name="20% - Accent1 4 3 4 3 4" xfId="40293" xr:uid="{00000000-0005-0000-0000-0000AC9C0000}"/>
    <cellStyle name="20% - Accent1 4 3 4 3 4 2" xfId="40294" xr:uid="{00000000-0005-0000-0000-0000AD9C0000}"/>
    <cellStyle name="20% - Accent1 4 3 4 3 4 2 2" xfId="40295" xr:uid="{00000000-0005-0000-0000-0000AE9C0000}"/>
    <cellStyle name="20% - Accent1 4 3 4 3 4 2 2 2" xfId="40296" xr:uid="{00000000-0005-0000-0000-0000AF9C0000}"/>
    <cellStyle name="20% - Accent1 4 3 4 3 4 2 3" xfId="40297" xr:uid="{00000000-0005-0000-0000-0000B09C0000}"/>
    <cellStyle name="20% - Accent1 4 3 4 3 4 3" xfId="40298" xr:uid="{00000000-0005-0000-0000-0000B19C0000}"/>
    <cellStyle name="20% - Accent1 4 3 4 3 4 3 2" xfId="40299" xr:uid="{00000000-0005-0000-0000-0000B29C0000}"/>
    <cellStyle name="20% - Accent1 4 3 4 3 4 4" xfId="40300" xr:uid="{00000000-0005-0000-0000-0000B39C0000}"/>
    <cellStyle name="20% - Accent1 4 3 4 3 5" xfId="40301" xr:uid="{00000000-0005-0000-0000-0000B49C0000}"/>
    <cellStyle name="20% - Accent1 4 3 4 3 5 2" xfId="40302" xr:uid="{00000000-0005-0000-0000-0000B59C0000}"/>
    <cellStyle name="20% - Accent1 4 3 4 3 5 2 2" xfId="40303" xr:uid="{00000000-0005-0000-0000-0000B69C0000}"/>
    <cellStyle name="20% - Accent1 4 3 4 3 5 3" xfId="40304" xr:uid="{00000000-0005-0000-0000-0000B79C0000}"/>
    <cellStyle name="20% - Accent1 4 3 4 3 6" xfId="40305" xr:uid="{00000000-0005-0000-0000-0000B89C0000}"/>
    <cellStyle name="20% - Accent1 4 3 4 3 6 2" xfId="40306" xr:uid="{00000000-0005-0000-0000-0000B99C0000}"/>
    <cellStyle name="20% - Accent1 4 3 4 3 6 2 2" xfId="40307" xr:uid="{00000000-0005-0000-0000-0000BA9C0000}"/>
    <cellStyle name="20% - Accent1 4 3 4 3 6 3" xfId="40308" xr:uid="{00000000-0005-0000-0000-0000BB9C0000}"/>
    <cellStyle name="20% - Accent1 4 3 4 3 7" xfId="40309" xr:uid="{00000000-0005-0000-0000-0000BC9C0000}"/>
    <cellStyle name="20% - Accent1 4 3 4 3 7 2" xfId="40310" xr:uid="{00000000-0005-0000-0000-0000BD9C0000}"/>
    <cellStyle name="20% - Accent1 4 3 4 3 8" xfId="40311" xr:uid="{00000000-0005-0000-0000-0000BE9C0000}"/>
    <cellStyle name="20% - Accent1 4 3 4 3 8 2" xfId="40312" xr:uid="{00000000-0005-0000-0000-0000BF9C0000}"/>
    <cellStyle name="20% - Accent1 4 3 4 3 9" xfId="40313" xr:uid="{00000000-0005-0000-0000-0000C09C0000}"/>
    <cellStyle name="20% - Accent1 4 3 4 4" xfId="40314" xr:uid="{00000000-0005-0000-0000-0000C19C0000}"/>
    <cellStyle name="20% - Accent1 4 3 4 4 2" xfId="40315" xr:uid="{00000000-0005-0000-0000-0000C29C0000}"/>
    <cellStyle name="20% - Accent1 4 3 4 4 2 2" xfId="40316" xr:uid="{00000000-0005-0000-0000-0000C39C0000}"/>
    <cellStyle name="20% - Accent1 4 3 4 4 2 2 2" xfId="40317" xr:uid="{00000000-0005-0000-0000-0000C49C0000}"/>
    <cellStyle name="20% - Accent1 4 3 4 4 2 3" xfId="40318" xr:uid="{00000000-0005-0000-0000-0000C59C0000}"/>
    <cellStyle name="20% - Accent1 4 3 4 4 3" xfId="40319" xr:uid="{00000000-0005-0000-0000-0000C69C0000}"/>
    <cellStyle name="20% - Accent1 4 3 4 4 3 2" xfId="40320" xr:uid="{00000000-0005-0000-0000-0000C79C0000}"/>
    <cellStyle name="20% - Accent1 4 3 4 4 4" xfId="40321" xr:uid="{00000000-0005-0000-0000-0000C89C0000}"/>
    <cellStyle name="20% - Accent1 4 3 4 5" xfId="40322" xr:uid="{00000000-0005-0000-0000-0000C99C0000}"/>
    <cellStyle name="20% - Accent1 4 3 4 5 2" xfId="40323" xr:uid="{00000000-0005-0000-0000-0000CA9C0000}"/>
    <cellStyle name="20% - Accent1 4 3 4 5 2 2" xfId="40324" xr:uid="{00000000-0005-0000-0000-0000CB9C0000}"/>
    <cellStyle name="20% - Accent1 4 3 4 5 2 2 2" xfId="40325" xr:uid="{00000000-0005-0000-0000-0000CC9C0000}"/>
    <cellStyle name="20% - Accent1 4 3 4 5 2 3" xfId="40326" xr:uid="{00000000-0005-0000-0000-0000CD9C0000}"/>
    <cellStyle name="20% - Accent1 4 3 4 5 3" xfId="40327" xr:uid="{00000000-0005-0000-0000-0000CE9C0000}"/>
    <cellStyle name="20% - Accent1 4 3 4 5 3 2" xfId="40328" xr:uid="{00000000-0005-0000-0000-0000CF9C0000}"/>
    <cellStyle name="20% - Accent1 4 3 4 5 4" xfId="40329" xr:uid="{00000000-0005-0000-0000-0000D09C0000}"/>
    <cellStyle name="20% - Accent1 4 3 4 6" xfId="40330" xr:uid="{00000000-0005-0000-0000-0000D19C0000}"/>
    <cellStyle name="20% - Accent1 4 3 4 6 2" xfId="40331" xr:uid="{00000000-0005-0000-0000-0000D29C0000}"/>
    <cellStyle name="20% - Accent1 4 3 4 6 2 2" xfId="40332" xr:uid="{00000000-0005-0000-0000-0000D39C0000}"/>
    <cellStyle name="20% - Accent1 4 3 4 6 2 2 2" xfId="40333" xr:uid="{00000000-0005-0000-0000-0000D49C0000}"/>
    <cellStyle name="20% - Accent1 4 3 4 6 2 3" xfId="40334" xr:uid="{00000000-0005-0000-0000-0000D59C0000}"/>
    <cellStyle name="20% - Accent1 4 3 4 6 3" xfId="40335" xr:uid="{00000000-0005-0000-0000-0000D69C0000}"/>
    <cellStyle name="20% - Accent1 4 3 4 6 3 2" xfId="40336" xr:uid="{00000000-0005-0000-0000-0000D79C0000}"/>
    <cellStyle name="20% - Accent1 4 3 4 6 4" xfId="40337" xr:uid="{00000000-0005-0000-0000-0000D89C0000}"/>
    <cellStyle name="20% - Accent1 4 3 4 7" xfId="40338" xr:uid="{00000000-0005-0000-0000-0000D99C0000}"/>
    <cellStyle name="20% - Accent1 4 3 4 7 2" xfId="40339" xr:uid="{00000000-0005-0000-0000-0000DA9C0000}"/>
    <cellStyle name="20% - Accent1 4 3 4 7 2 2" xfId="40340" xr:uid="{00000000-0005-0000-0000-0000DB9C0000}"/>
    <cellStyle name="20% - Accent1 4 3 4 7 3" xfId="40341" xr:uid="{00000000-0005-0000-0000-0000DC9C0000}"/>
    <cellStyle name="20% - Accent1 4 3 4 8" xfId="40342" xr:uid="{00000000-0005-0000-0000-0000DD9C0000}"/>
    <cellStyle name="20% - Accent1 4 3 4 8 2" xfId="40343" xr:uid="{00000000-0005-0000-0000-0000DE9C0000}"/>
    <cellStyle name="20% - Accent1 4 3 4 8 2 2" xfId="40344" xr:uid="{00000000-0005-0000-0000-0000DF9C0000}"/>
    <cellStyle name="20% - Accent1 4 3 4 8 3" xfId="40345" xr:uid="{00000000-0005-0000-0000-0000E09C0000}"/>
    <cellStyle name="20% - Accent1 4 3 4 9" xfId="40346" xr:uid="{00000000-0005-0000-0000-0000E19C0000}"/>
    <cellStyle name="20% - Accent1 4 3 4 9 2" xfId="40347" xr:uid="{00000000-0005-0000-0000-0000E29C0000}"/>
    <cellStyle name="20% - Accent1 4 3 5" xfId="40348" xr:uid="{00000000-0005-0000-0000-0000E39C0000}"/>
    <cellStyle name="20% - Accent1 4 3 5 10" xfId="40349" xr:uid="{00000000-0005-0000-0000-0000E49C0000}"/>
    <cellStyle name="20% - Accent1 4 3 5 10 2" xfId="40350" xr:uid="{00000000-0005-0000-0000-0000E59C0000}"/>
    <cellStyle name="20% - Accent1 4 3 5 11" xfId="40351" xr:uid="{00000000-0005-0000-0000-0000E69C0000}"/>
    <cellStyle name="20% - Accent1 4 3 5 2" xfId="40352" xr:uid="{00000000-0005-0000-0000-0000E79C0000}"/>
    <cellStyle name="20% - Accent1 4 3 5 2 2" xfId="40353" xr:uid="{00000000-0005-0000-0000-0000E89C0000}"/>
    <cellStyle name="20% - Accent1 4 3 5 2 2 2" xfId="40354" xr:uid="{00000000-0005-0000-0000-0000E99C0000}"/>
    <cellStyle name="20% - Accent1 4 3 5 2 2 2 2" xfId="40355" xr:uid="{00000000-0005-0000-0000-0000EA9C0000}"/>
    <cellStyle name="20% - Accent1 4 3 5 2 2 2 2 2" xfId="40356" xr:uid="{00000000-0005-0000-0000-0000EB9C0000}"/>
    <cellStyle name="20% - Accent1 4 3 5 2 2 2 3" xfId="40357" xr:uid="{00000000-0005-0000-0000-0000EC9C0000}"/>
    <cellStyle name="20% - Accent1 4 3 5 2 2 3" xfId="40358" xr:uid="{00000000-0005-0000-0000-0000ED9C0000}"/>
    <cellStyle name="20% - Accent1 4 3 5 2 2 3 2" xfId="40359" xr:uid="{00000000-0005-0000-0000-0000EE9C0000}"/>
    <cellStyle name="20% - Accent1 4 3 5 2 2 4" xfId="40360" xr:uid="{00000000-0005-0000-0000-0000EF9C0000}"/>
    <cellStyle name="20% - Accent1 4 3 5 2 3" xfId="40361" xr:uid="{00000000-0005-0000-0000-0000F09C0000}"/>
    <cellStyle name="20% - Accent1 4 3 5 2 3 2" xfId="40362" xr:uid="{00000000-0005-0000-0000-0000F19C0000}"/>
    <cellStyle name="20% - Accent1 4 3 5 2 3 2 2" xfId="40363" xr:uid="{00000000-0005-0000-0000-0000F29C0000}"/>
    <cellStyle name="20% - Accent1 4 3 5 2 3 2 2 2" xfId="40364" xr:uid="{00000000-0005-0000-0000-0000F39C0000}"/>
    <cellStyle name="20% - Accent1 4 3 5 2 3 2 3" xfId="40365" xr:uid="{00000000-0005-0000-0000-0000F49C0000}"/>
    <cellStyle name="20% - Accent1 4 3 5 2 3 3" xfId="40366" xr:uid="{00000000-0005-0000-0000-0000F59C0000}"/>
    <cellStyle name="20% - Accent1 4 3 5 2 3 3 2" xfId="40367" xr:uid="{00000000-0005-0000-0000-0000F69C0000}"/>
    <cellStyle name="20% - Accent1 4 3 5 2 3 4" xfId="40368" xr:uid="{00000000-0005-0000-0000-0000F79C0000}"/>
    <cellStyle name="20% - Accent1 4 3 5 2 4" xfId="40369" xr:uid="{00000000-0005-0000-0000-0000F89C0000}"/>
    <cellStyle name="20% - Accent1 4 3 5 2 4 2" xfId="40370" xr:uid="{00000000-0005-0000-0000-0000F99C0000}"/>
    <cellStyle name="20% - Accent1 4 3 5 2 4 2 2" xfId="40371" xr:uid="{00000000-0005-0000-0000-0000FA9C0000}"/>
    <cellStyle name="20% - Accent1 4 3 5 2 4 2 2 2" xfId="40372" xr:uid="{00000000-0005-0000-0000-0000FB9C0000}"/>
    <cellStyle name="20% - Accent1 4 3 5 2 4 2 3" xfId="40373" xr:uid="{00000000-0005-0000-0000-0000FC9C0000}"/>
    <cellStyle name="20% - Accent1 4 3 5 2 4 3" xfId="40374" xr:uid="{00000000-0005-0000-0000-0000FD9C0000}"/>
    <cellStyle name="20% - Accent1 4 3 5 2 4 3 2" xfId="40375" xr:uid="{00000000-0005-0000-0000-0000FE9C0000}"/>
    <cellStyle name="20% - Accent1 4 3 5 2 4 4" xfId="40376" xr:uid="{00000000-0005-0000-0000-0000FF9C0000}"/>
    <cellStyle name="20% - Accent1 4 3 5 2 5" xfId="40377" xr:uid="{00000000-0005-0000-0000-0000009D0000}"/>
    <cellStyle name="20% - Accent1 4 3 5 2 5 2" xfId="40378" xr:uid="{00000000-0005-0000-0000-0000019D0000}"/>
    <cellStyle name="20% - Accent1 4 3 5 2 5 2 2" xfId="40379" xr:uid="{00000000-0005-0000-0000-0000029D0000}"/>
    <cellStyle name="20% - Accent1 4 3 5 2 5 3" xfId="40380" xr:uid="{00000000-0005-0000-0000-0000039D0000}"/>
    <cellStyle name="20% - Accent1 4 3 5 2 6" xfId="40381" xr:uid="{00000000-0005-0000-0000-0000049D0000}"/>
    <cellStyle name="20% - Accent1 4 3 5 2 6 2" xfId="40382" xr:uid="{00000000-0005-0000-0000-0000059D0000}"/>
    <cellStyle name="20% - Accent1 4 3 5 2 6 2 2" xfId="40383" xr:uid="{00000000-0005-0000-0000-0000069D0000}"/>
    <cellStyle name="20% - Accent1 4 3 5 2 6 3" xfId="40384" xr:uid="{00000000-0005-0000-0000-0000079D0000}"/>
    <cellStyle name="20% - Accent1 4 3 5 2 7" xfId="40385" xr:uid="{00000000-0005-0000-0000-0000089D0000}"/>
    <cellStyle name="20% - Accent1 4 3 5 2 7 2" xfId="40386" xr:uid="{00000000-0005-0000-0000-0000099D0000}"/>
    <cellStyle name="20% - Accent1 4 3 5 2 8" xfId="40387" xr:uid="{00000000-0005-0000-0000-00000A9D0000}"/>
    <cellStyle name="20% - Accent1 4 3 5 2 8 2" xfId="40388" xr:uid="{00000000-0005-0000-0000-00000B9D0000}"/>
    <cellStyle name="20% - Accent1 4 3 5 2 9" xfId="40389" xr:uid="{00000000-0005-0000-0000-00000C9D0000}"/>
    <cellStyle name="20% - Accent1 4 3 5 3" xfId="40390" xr:uid="{00000000-0005-0000-0000-00000D9D0000}"/>
    <cellStyle name="20% - Accent1 4 3 5 3 2" xfId="40391" xr:uid="{00000000-0005-0000-0000-00000E9D0000}"/>
    <cellStyle name="20% - Accent1 4 3 5 3 2 2" xfId="40392" xr:uid="{00000000-0005-0000-0000-00000F9D0000}"/>
    <cellStyle name="20% - Accent1 4 3 5 3 2 2 2" xfId="40393" xr:uid="{00000000-0005-0000-0000-0000109D0000}"/>
    <cellStyle name="20% - Accent1 4 3 5 3 2 2 2 2" xfId="40394" xr:uid="{00000000-0005-0000-0000-0000119D0000}"/>
    <cellStyle name="20% - Accent1 4 3 5 3 2 2 3" xfId="40395" xr:uid="{00000000-0005-0000-0000-0000129D0000}"/>
    <cellStyle name="20% - Accent1 4 3 5 3 2 3" xfId="40396" xr:uid="{00000000-0005-0000-0000-0000139D0000}"/>
    <cellStyle name="20% - Accent1 4 3 5 3 2 3 2" xfId="40397" xr:uid="{00000000-0005-0000-0000-0000149D0000}"/>
    <cellStyle name="20% - Accent1 4 3 5 3 2 4" xfId="40398" xr:uid="{00000000-0005-0000-0000-0000159D0000}"/>
    <cellStyle name="20% - Accent1 4 3 5 3 3" xfId="40399" xr:uid="{00000000-0005-0000-0000-0000169D0000}"/>
    <cellStyle name="20% - Accent1 4 3 5 3 3 2" xfId="40400" xr:uid="{00000000-0005-0000-0000-0000179D0000}"/>
    <cellStyle name="20% - Accent1 4 3 5 3 3 2 2" xfId="40401" xr:uid="{00000000-0005-0000-0000-0000189D0000}"/>
    <cellStyle name="20% - Accent1 4 3 5 3 3 2 2 2" xfId="40402" xr:uid="{00000000-0005-0000-0000-0000199D0000}"/>
    <cellStyle name="20% - Accent1 4 3 5 3 3 2 3" xfId="40403" xr:uid="{00000000-0005-0000-0000-00001A9D0000}"/>
    <cellStyle name="20% - Accent1 4 3 5 3 3 3" xfId="40404" xr:uid="{00000000-0005-0000-0000-00001B9D0000}"/>
    <cellStyle name="20% - Accent1 4 3 5 3 3 3 2" xfId="40405" xr:uid="{00000000-0005-0000-0000-00001C9D0000}"/>
    <cellStyle name="20% - Accent1 4 3 5 3 3 4" xfId="40406" xr:uid="{00000000-0005-0000-0000-00001D9D0000}"/>
    <cellStyle name="20% - Accent1 4 3 5 3 4" xfId="40407" xr:uid="{00000000-0005-0000-0000-00001E9D0000}"/>
    <cellStyle name="20% - Accent1 4 3 5 3 4 2" xfId="40408" xr:uid="{00000000-0005-0000-0000-00001F9D0000}"/>
    <cellStyle name="20% - Accent1 4 3 5 3 4 2 2" xfId="40409" xr:uid="{00000000-0005-0000-0000-0000209D0000}"/>
    <cellStyle name="20% - Accent1 4 3 5 3 4 2 2 2" xfId="40410" xr:uid="{00000000-0005-0000-0000-0000219D0000}"/>
    <cellStyle name="20% - Accent1 4 3 5 3 4 2 3" xfId="40411" xr:uid="{00000000-0005-0000-0000-0000229D0000}"/>
    <cellStyle name="20% - Accent1 4 3 5 3 4 3" xfId="40412" xr:uid="{00000000-0005-0000-0000-0000239D0000}"/>
    <cellStyle name="20% - Accent1 4 3 5 3 4 3 2" xfId="40413" xr:uid="{00000000-0005-0000-0000-0000249D0000}"/>
    <cellStyle name="20% - Accent1 4 3 5 3 4 4" xfId="40414" xr:uid="{00000000-0005-0000-0000-0000259D0000}"/>
    <cellStyle name="20% - Accent1 4 3 5 3 5" xfId="40415" xr:uid="{00000000-0005-0000-0000-0000269D0000}"/>
    <cellStyle name="20% - Accent1 4 3 5 3 5 2" xfId="40416" xr:uid="{00000000-0005-0000-0000-0000279D0000}"/>
    <cellStyle name="20% - Accent1 4 3 5 3 5 2 2" xfId="40417" xr:uid="{00000000-0005-0000-0000-0000289D0000}"/>
    <cellStyle name="20% - Accent1 4 3 5 3 5 3" xfId="40418" xr:uid="{00000000-0005-0000-0000-0000299D0000}"/>
    <cellStyle name="20% - Accent1 4 3 5 3 6" xfId="40419" xr:uid="{00000000-0005-0000-0000-00002A9D0000}"/>
    <cellStyle name="20% - Accent1 4 3 5 3 6 2" xfId="40420" xr:uid="{00000000-0005-0000-0000-00002B9D0000}"/>
    <cellStyle name="20% - Accent1 4 3 5 3 6 2 2" xfId="40421" xr:uid="{00000000-0005-0000-0000-00002C9D0000}"/>
    <cellStyle name="20% - Accent1 4 3 5 3 6 3" xfId="40422" xr:uid="{00000000-0005-0000-0000-00002D9D0000}"/>
    <cellStyle name="20% - Accent1 4 3 5 3 7" xfId="40423" xr:uid="{00000000-0005-0000-0000-00002E9D0000}"/>
    <cellStyle name="20% - Accent1 4 3 5 3 7 2" xfId="40424" xr:uid="{00000000-0005-0000-0000-00002F9D0000}"/>
    <cellStyle name="20% - Accent1 4 3 5 3 8" xfId="40425" xr:uid="{00000000-0005-0000-0000-0000309D0000}"/>
    <cellStyle name="20% - Accent1 4 3 5 3 8 2" xfId="40426" xr:uid="{00000000-0005-0000-0000-0000319D0000}"/>
    <cellStyle name="20% - Accent1 4 3 5 3 9" xfId="40427" xr:uid="{00000000-0005-0000-0000-0000329D0000}"/>
    <cellStyle name="20% - Accent1 4 3 5 4" xfId="40428" xr:uid="{00000000-0005-0000-0000-0000339D0000}"/>
    <cellStyle name="20% - Accent1 4 3 5 4 2" xfId="40429" xr:uid="{00000000-0005-0000-0000-0000349D0000}"/>
    <cellStyle name="20% - Accent1 4 3 5 4 2 2" xfId="40430" xr:uid="{00000000-0005-0000-0000-0000359D0000}"/>
    <cellStyle name="20% - Accent1 4 3 5 4 2 2 2" xfId="40431" xr:uid="{00000000-0005-0000-0000-0000369D0000}"/>
    <cellStyle name="20% - Accent1 4 3 5 4 2 3" xfId="40432" xr:uid="{00000000-0005-0000-0000-0000379D0000}"/>
    <cellStyle name="20% - Accent1 4 3 5 4 3" xfId="40433" xr:uid="{00000000-0005-0000-0000-0000389D0000}"/>
    <cellStyle name="20% - Accent1 4 3 5 4 3 2" xfId="40434" xr:uid="{00000000-0005-0000-0000-0000399D0000}"/>
    <cellStyle name="20% - Accent1 4 3 5 4 4" xfId="40435" xr:uid="{00000000-0005-0000-0000-00003A9D0000}"/>
    <cellStyle name="20% - Accent1 4 3 5 5" xfId="40436" xr:uid="{00000000-0005-0000-0000-00003B9D0000}"/>
    <cellStyle name="20% - Accent1 4 3 5 5 2" xfId="40437" xr:uid="{00000000-0005-0000-0000-00003C9D0000}"/>
    <cellStyle name="20% - Accent1 4 3 5 5 2 2" xfId="40438" xr:uid="{00000000-0005-0000-0000-00003D9D0000}"/>
    <cellStyle name="20% - Accent1 4 3 5 5 2 2 2" xfId="40439" xr:uid="{00000000-0005-0000-0000-00003E9D0000}"/>
    <cellStyle name="20% - Accent1 4 3 5 5 2 3" xfId="40440" xr:uid="{00000000-0005-0000-0000-00003F9D0000}"/>
    <cellStyle name="20% - Accent1 4 3 5 5 3" xfId="40441" xr:uid="{00000000-0005-0000-0000-0000409D0000}"/>
    <cellStyle name="20% - Accent1 4 3 5 5 3 2" xfId="40442" xr:uid="{00000000-0005-0000-0000-0000419D0000}"/>
    <cellStyle name="20% - Accent1 4 3 5 5 4" xfId="40443" xr:uid="{00000000-0005-0000-0000-0000429D0000}"/>
    <cellStyle name="20% - Accent1 4 3 5 6" xfId="40444" xr:uid="{00000000-0005-0000-0000-0000439D0000}"/>
    <cellStyle name="20% - Accent1 4 3 5 6 2" xfId="40445" xr:uid="{00000000-0005-0000-0000-0000449D0000}"/>
    <cellStyle name="20% - Accent1 4 3 5 6 2 2" xfId="40446" xr:uid="{00000000-0005-0000-0000-0000459D0000}"/>
    <cellStyle name="20% - Accent1 4 3 5 6 2 2 2" xfId="40447" xr:uid="{00000000-0005-0000-0000-0000469D0000}"/>
    <cellStyle name="20% - Accent1 4 3 5 6 2 3" xfId="40448" xr:uid="{00000000-0005-0000-0000-0000479D0000}"/>
    <cellStyle name="20% - Accent1 4 3 5 6 3" xfId="40449" xr:uid="{00000000-0005-0000-0000-0000489D0000}"/>
    <cellStyle name="20% - Accent1 4 3 5 6 3 2" xfId="40450" xr:uid="{00000000-0005-0000-0000-0000499D0000}"/>
    <cellStyle name="20% - Accent1 4 3 5 6 4" xfId="40451" xr:uid="{00000000-0005-0000-0000-00004A9D0000}"/>
    <cellStyle name="20% - Accent1 4 3 5 7" xfId="40452" xr:uid="{00000000-0005-0000-0000-00004B9D0000}"/>
    <cellStyle name="20% - Accent1 4 3 5 7 2" xfId="40453" xr:uid="{00000000-0005-0000-0000-00004C9D0000}"/>
    <cellStyle name="20% - Accent1 4 3 5 7 2 2" xfId="40454" xr:uid="{00000000-0005-0000-0000-00004D9D0000}"/>
    <cellStyle name="20% - Accent1 4 3 5 7 3" xfId="40455" xr:uid="{00000000-0005-0000-0000-00004E9D0000}"/>
    <cellStyle name="20% - Accent1 4 3 5 8" xfId="40456" xr:uid="{00000000-0005-0000-0000-00004F9D0000}"/>
    <cellStyle name="20% - Accent1 4 3 5 8 2" xfId="40457" xr:uid="{00000000-0005-0000-0000-0000509D0000}"/>
    <cellStyle name="20% - Accent1 4 3 5 8 2 2" xfId="40458" xr:uid="{00000000-0005-0000-0000-0000519D0000}"/>
    <cellStyle name="20% - Accent1 4 3 5 8 3" xfId="40459" xr:uid="{00000000-0005-0000-0000-0000529D0000}"/>
    <cellStyle name="20% - Accent1 4 3 5 9" xfId="40460" xr:uid="{00000000-0005-0000-0000-0000539D0000}"/>
    <cellStyle name="20% - Accent1 4 3 5 9 2" xfId="40461" xr:uid="{00000000-0005-0000-0000-0000549D0000}"/>
    <cellStyle name="20% - Accent1 4 3 6" xfId="40462" xr:uid="{00000000-0005-0000-0000-0000559D0000}"/>
    <cellStyle name="20% - Accent1 4 3 6 10" xfId="40463" xr:uid="{00000000-0005-0000-0000-0000569D0000}"/>
    <cellStyle name="20% - Accent1 4 3 6 10 2" xfId="40464" xr:uid="{00000000-0005-0000-0000-0000579D0000}"/>
    <cellStyle name="20% - Accent1 4 3 6 11" xfId="40465" xr:uid="{00000000-0005-0000-0000-0000589D0000}"/>
    <cellStyle name="20% - Accent1 4 3 6 2" xfId="40466" xr:uid="{00000000-0005-0000-0000-0000599D0000}"/>
    <cellStyle name="20% - Accent1 4 3 6 2 2" xfId="40467" xr:uid="{00000000-0005-0000-0000-00005A9D0000}"/>
    <cellStyle name="20% - Accent1 4 3 6 2 2 2" xfId="40468" xr:uid="{00000000-0005-0000-0000-00005B9D0000}"/>
    <cellStyle name="20% - Accent1 4 3 6 2 2 2 2" xfId="40469" xr:uid="{00000000-0005-0000-0000-00005C9D0000}"/>
    <cellStyle name="20% - Accent1 4 3 6 2 2 2 2 2" xfId="40470" xr:uid="{00000000-0005-0000-0000-00005D9D0000}"/>
    <cellStyle name="20% - Accent1 4 3 6 2 2 2 3" xfId="40471" xr:uid="{00000000-0005-0000-0000-00005E9D0000}"/>
    <cellStyle name="20% - Accent1 4 3 6 2 2 3" xfId="40472" xr:uid="{00000000-0005-0000-0000-00005F9D0000}"/>
    <cellStyle name="20% - Accent1 4 3 6 2 2 3 2" xfId="40473" xr:uid="{00000000-0005-0000-0000-0000609D0000}"/>
    <cellStyle name="20% - Accent1 4 3 6 2 2 4" xfId="40474" xr:uid="{00000000-0005-0000-0000-0000619D0000}"/>
    <cellStyle name="20% - Accent1 4 3 6 2 3" xfId="40475" xr:uid="{00000000-0005-0000-0000-0000629D0000}"/>
    <cellStyle name="20% - Accent1 4 3 6 2 3 2" xfId="40476" xr:uid="{00000000-0005-0000-0000-0000639D0000}"/>
    <cellStyle name="20% - Accent1 4 3 6 2 3 2 2" xfId="40477" xr:uid="{00000000-0005-0000-0000-0000649D0000}"/>
    <cellStyle name="20% - Accent1 4 3 6 2 3 2 2 2" xfId="40478" xr:uid="{00000000-0005-0000-0000-0000659D0000}"/>
    <cellStyle name="20% - Accent1 4 3 6 2 3 2 3" xfId="40479" xr:uid="{00000000-0005-0000-0000-0000669D0000}"/>
    <cellStyle name="20% - Accent1 4 3 6 2 3 3" xfId="40480" xr:uid="{00000000-0005-0000-0000-0000679D0000}"/>
    <cellStyle name="20% - Accent1 4 3 6 2 3 3 2" xfId="40481" xr:uid="{00000000-0005-0000-0000-0000689D0000}"/>
    <cellStyle name="20% - Accent1 4 3 6 2 3 4" xfId="40482" xr:uid="{00000000-0005-0000-0000-0000699D0000}"/>
    <cellStyle name="20% - Accent1 4 3 6 2 4" xfId="40483" xr:uid="{00000000-0005-0000-0000-00006A9D0000}"/>
    <cellStyle name="20% - Accent1 4 3 6 2 4 2" xfId="40484" xr:uid="{00000000-0005-0000-0000-00006B9D0000}"/>
    <cellStyle name="20% - Accent1 4 3 6 2 4 2 2" xfId="40485" xr:uid="{00000000-0005-0000-0000-00006C9D0000}"/>
    <cellStyle name="20% - Accent1 4 3 6 2 4 2 2 2" xfId="40486" xr:uid="{00000000-0005-0000-0000-00006D9D0000}"/>
    <cellStyle name="20% - Accent1 4 3 6 2 4 2 3" xfId="40487" xr:uid="{00000000-0005-0000-0000-00006E9D0000}"/>
    <cellStyle name="20% - Accent1 4 3 6 2 4 3" xfId="40488" xr:uid="{00000000-0005-0000-0000-00006F9D0000}"/>
    <cellStyle name="20% - Accent1 4 3 6 2 4 3 2" xfId="40489" xr:uid="{00000000-0005-0000-0000-0000709D0000}"/>
    <cellStyle name="20% - Accent1 4 3 6 2 4 4" xfId="40490" xr:uid="{00000000-0005-0000-0000-0000719D0000}"/>
    <cellStyle name="20% - Accent1 4 3 6 2 5" xfId="40491" xr:uid="{00000000-0005-0000-0000-0000729D0000}"/>
    <cellStyle name="20% - Accent1 4 3 6 2 5 2" xfId="40492" xr:uid="{00000000-0005-0000-0000-0000739D0000}"/>
    <cellStyle name="20% - Accent1 4 3 6 2 5 2 2" xfId="40493" xr:uid="{00000000-0005-0000-0000-0000749D0000}"/>
    <cellStyle name="20% - Accent1 4 3 6 2 5 3" xfId="40494" xr:uid="{00000000-0005-0000-0000-0000759D0000}"/>
    <cellStyle name="20% - Accent1 4 3 6 2 6" xfId="40495" xr:uid="{00000000-0005-0000-0000-0000769D0000}"/>
    <cellStyle name="20% - Accent1 4 3 6 2 6 2" xfId="40496" xr:uid="{00000000-0005-0000-0000-0000779D0000}"/>
    <cellStyle name="20% - Accent1 4 3 6 2 6 2 2" xfId="40497" xr:uid="{00000000-0005-0000-0000-0000789D0000}"/>
    <cellStyle name="20% - Accent1 4 3 6 2 6 3" xfId="40498" xr:uid="{00000000-0005-0000-0000-0000799D0000}"/>
    <cellStyle name="20% - Accent1 4 3 6 2 7" xfId="40499" xr:uid="{00000000-0005-0000-0000-00007A9D0000}"/>
    <cellStyle name="20% - Accent1 4 3 6 2 7 2" xfId="40500" xr:uid="{00000000-0005-0000-0000-00007B9D0000}"/>
    <cellStyle name="20% - Accent1 4 3 6 2 8" xfId="40501" xr:uid="{00000000-0005-0000-0000-00007C9D0000}"/>
    <cellStyle name="20% - Accent1 4 3 6 2 8 2" xfId="40502" xr:uid="{00000000-0005-0000-0000-00007D9D0000}"/>
    <cellStyle name="20% - Accent1 4 3 6 2 9" xfId="40503" xr:uid="{00000000-0005-0000-0000-00007E9D0000}"/>
    <cellStyle name="20% - Accent1 4 3 6 3" xfId="40504" xr:uid="{00000000-0005-0000-0000-00007F9D0000}"/>
    <cellStyle name="20% - Accent1 4 3 6 3 2" xfId="40505" xr:uid="{00000000-0005-0000-0000-0000809D0000}"/>
    <cellStyle name="20% - Accent1 4 3 6 3 2 2" xfId="40506" xr:uid="{00000000-0005-0000-0000-0000819D0000}"/>
    <cellStyle name="20% - Accent1 4 3 6 3 2 2 2" xfId="40507" xr:uid="{00000000-0005-0000-0000-0000829D0000}"/>
    <cellStyle name="20% - Accent1 4 3 6 3 2 2 2 2" xfId="40508" xr:uid="{00000000-0005-0000-0000-0000839D0000}"/>
    <cellStyle name="20% - Accent1 4 3 6 3 2 2 3" xfId="40509" xr:uid="{00000000-0005-0000-0000-0000849D0000}"/>
    <cellStyle name="20% - Accent1 4 3 6 3 2 3" xfId="40510" xr:uid="{00000000-0005-0000-0000-0000859D0000}"/>
    <cellStyle name="20% - Accent1 4 3 6 3 2 3 2" xfId="40511" xr:uid="{00000000-0005-0000-0000-0000869D0000}"/>
    <cellStyle name="20% - Accent1 4 3 6 3 2 4" xfId="40512" xr:uid="{00000000-0005-0000-0000-0000879D0000}"/>
    <cellStyle name="20% - Accent1 4 3 6 3 3" xfId="40513" xr:uid="{00000000-0005-0000-0000-0000889D0000}"/>
    <cellStyle name="20% - Accent1 4 3 6 3 3 2" xfId="40514" xr:uid="{00000000-0005-0000-0000-0000899D0000}"/>
    <cellStyle name="20% - Accent1 4 3 6 3 3 2 2" xfId="40515" xr:uid="{00000000-0005-0000-0000-00008A9D0000}"/>
    <cellStyle name="20% - Accent1 4 3 6 3 3 2 2 2" xfId="40516" xr:uid="{00000000-0005-0000-0000-00008B9D0000}"/>
    <cellStyle name="20% - Accent1 4 3 6 3 3 2 3" xfId="40517" xr:uid="{00000000-0005-0000-0000-00008C9D0000}"/>
    <cellStyle name="20% - Accent1 4 3 6 3 3 3" xfId="40518" xr:uid="{00000000-0005-0000-0000-00008D9D0000}"/>
    <cellStyle name="20% - Accent1 4 3 6 3 3 3 2" xfId="40519" xr:uid="{00000000-0005-0000-0000-00008E9D0000}"/>
    <cellStyle name="20% - Accent1 4 3 6 3 3 4" xfId="40520" xr:uid="{00000000-0005-0000-0000-00008F9D0000}"/>
    <cellStyle name="20% - Accent1 4 3 6 3 4" xfId="40521" xr:uid="{00000000-0005-0000-0000-0000909D0000}"/>
    <cellStyle name="20% - Accent1 4 3 6 3 4 2" xfId="40522" xr:uid="{00000000-0005-0000-0000-0000919D0000}"/>
    <cellStyle name="20% - Accent1 4 3 6 3 4 2 2" xfId="40523" xr:uid="{00000000-0005-0000-0000-0000929D0000}"/>
    <cellStyle name="20% - Accent1 4 3 6 3 4 2 2 2" xfId="40524" xr:uid="{00000000-0005-0000-0000-0000939D0000}"/>
    <cellStyle name="20% - Accent1 4 3 6 3 4 2 3" xfId="40525" xr:uid="{00000000-0005-0000-0000-0000949D0000}"/>
    <cellStyle name="20% - Accent1 4 3 6 3 4 3" xfId="40526" xr:uid="{00000000-0005-0000-0000-0000959D0000}"/>
    <cellStyle name="20% - Accent1 4 3 6 3 4 3 2" xfId="40527" xr:uid="{00000000-0005-0000-0000-0000969D0000}"/>
    <cellStyle name="20% - Accent1 4 3 6 3 4 4" xfId="40528" xr:uid="{00000000-0005-0000-0000-0000979D0000}"/>
    <cellStyle name="20% - Accent1 4 3 6 3 5" xfId="40529" xr:uid="{00000000-0005-0000-0000-0000989D0000}"/>
    <cellStyle name="20% - Accent1 4 3 6 3 5 2" xfId="40530" xr:uid="{00000000-0005-0000-0000-0000999D0000}"/>
    <cellStyle name="20% - Accent1 4 3 6 3 5 2 2" xfId="40531" xr:uid="{00000000-0005-0000-0000-00009A9D0000}"/>
    <cellStyle name="20% - Accent1 4 3 6 3 5 3" xfId="40532" xr:uid="{00000000-0005-0000-0000-00009B9D0000}"/>
    <cellStyle name="20% - Accent1 4 3 6 3 6" xfId="40533" xr:uid="{00000000-0005-0000-0000-00009C9D0000}"/>
    <cellStyle name="20% - Accent1 4 3 6 3 6 2" xfId="40534" xr:uid="{00000000-0005-0000-0000-00009D9D0000}"/>
    <cellStyle name="20% - Accent1 4 3 6 3 6 2 2" xfId="40535" xr:uid="{00000000-0005-0000-0000-00009E9D0000}"/>
    <cellStyle name="20% - Accent1 4 3 6 3 6 3" xfId="40536" xr:uid="{00000000-0005-0000-0000-00009F9D0000}"/>
    <cellStyle name="20% - Accent1 4 3 6 3 7" xfId="40537" xr:uid="{00000000-0005-0000-0000-0000A09D0000}"/>
    <cellStyle name="20% - Accent1 4 3 6 3 7 2" xfId="40538" xr:uid="{00000000-0005-0000-0000-0000A19D0000}"/>
    <cellStyle name="20% - Accent1 4 3 6 3 8" xfId="40539" xr:uid="{00000000-0005-0000-0000-0000A29D0000}"/>
    <cellStyle name="20% - Accent1 4 3 6 3 8 2" xfId="40540" xr:uid="{00000000-0005-0000-0000-0000A39D0000}"/>
    <cellStyle name="20% - Accent1 4 3 6 3 9" xfId="40541" xr:uid="{00000000-0005-0000-0000-0000A49D0000}"/>
    <cellStyle name="20% - Accent1 4 3 6 4" xfId="40542" xr:uid="{00000000-0005-0000-0000-0000A59D0000}"/>
    <cellStyle name="20% - Accent1 4 3 6 4 2" xfId="40543" xr:uid="{00000000-0005-0000-0000-0000A69D0000}"/>
    <cellStyle name="20% - Accent1 4 3 6 4 2 2" xfId="40544" xr:uid="{00000000-0005-0000-0000-0000A79D0000}"/>
    <cellStyle name="20% - Accent1 4 3 6 4 2 2 2" xfId="40545" xr:uid="{00000000-0005-0000-0000-0000A89D0000}"/>
    <cellStyle name="20% - Accent1 4 3 6 4 2 3" xfId="40546" xr:uid="{00000000-0005-0000-0000-0000A99D0000}"/>
    <cellStyle name="20% - Accent1 4 3 6 4 3" xfId="40547" xr:uid="{00000000-0005-0000-0000-0000AA9D0000}"/>
    <cellStyle name="20% - Accent1 4 3 6 4 3 2" xfId="40548" xr:uid="{00000000-0005-0000-0000-0000AB9D0000}"/>
    <cellStyle name="20% - Accent1 4 3 6 4 4" xfId="40549" xr:uid="{00000000-0005-0000-0000-0000AC9D0000}"/>
    <cellStyle name="20% - Accent1 4 3 6 5" xfId="40550" xr:uid="{00000000-0005-0000-0000-0000AD9D0000}"/>
    <cellStyle name="20% - Accent1 4 3 6 5 2" xfId="40551" xr:uid="{00000000-0005-0000-0000-0000AE9D0000}"/>
    <cellStyle name="20% - Accent1 4 3 6 5 2 2" xfId="40552" xr:uid="{00000000-0005-0000-0000-0000AF9D0000}"/>
    <cellStyle name="20% - Accent1 4 3 6 5 2 2 2" xfId="40553" xr:uid="{00000000-0005-0000-0000-0000B09D0000}"/>
    <cellStyle name="20% - Accent1 4 3 6 5 2 3" xfId="40554" xr:uid="{00000000-0005-0000-0000-0000B19D0000}"/>
    <cellStyle name="20% - Accent1 4 3 6 5 3" xfId="40555" xr:uid="{00000000-0005-0000-0000-0000B29D0000}"/>
    <cellStyle name="20% - Accent1 4 3 6 5 3 2" xfId="40556" xr:uid="{00000000-0005-0000-0000-0000B39D0000}"/>
    <cellStyle name="20% - Accent1 4 3 6 5 4" xfId="40557" xr:uid="{00000000-0005-0000-0000-0000B49D0000}"/>
    <cellStyle name="20% - Accent1 4 3 6 6" xfId="40558" xr:uid="{00000000-0005-0000-0000-0000B59D0000}"/>
    <cellStyle name="20% - Accent1 4 3 6 6 2" xfId="40559" xr:uid="{00000000-0005-0000-0000-0000B69D0000}"/>
    <cellStyle name="20% - Accent1 4 3 6 6 2 2" xfId="40560" xr:uid="{00000000-0005-0000-0000-0000B79D0000}"/>
    <cellStyle name="20% - Accent1 4 3 6 6 2 2 2" xfId="40561" xr:uid="{00000000-0005-0000-0000-0000B89D0000}"/>
    <cellStyle name="20% - Accent1 4 3 6 6 2 3" xfId="40562" xr:uid="{00000000-0005-0000-0000-0000B99D0000}"/>
    <cellStyle name="20% - Accent1 4 3 6 6 3" xfId="40563" xr:uid="{00000000-0005-0000-0000-0000BA9D0000}"/>
    <cellStyle name="20% - Accent1 4 3 6 6 3 2" xfId="40564" xr:uid="{00000000-0005-0000-0000-0000BB9D0000}"/>
    <cellStyle name="20% - Accent1 4 3 6 6 4" xfId="40565" xr:uid="{00000000-0005-0000-0000-0000BC9D0000}"/>
    <cellStyle name="20% - Accent1 4 3 6 7" xfId="40566" xr:uid="{00000000-0005-0000-0000-0000BD9D0000}"/>
    <cellStyle name="20% - Accent1 4 3 6 7 2" xfId="40567" xr:uid="{00000000-0005-0000-0000-0000BE9D0000}"/>
    <cellStyle name="20% - Accent1 4 3 6 7 2 2" xfId="40568" xr:uid="{00000000-0005-0000-0000-0000BF9D0000}"/>
    <cellStyle name="20% - Accent1 4 3 6 7 3" xfId="40569" xr:uid="{00000000-0005-0000-0000-0000C09D0000}"/>
    <cellStyle name="20% - Accent1 4 3 6 8" xfId="40570" xr:uid="{00000000-0005-0000-0000-0000C19D0000}"/>
    <cellStyle name="20% - Accent1 4 3 6 8 2" xfId="40571" xr:uid="{00000000-0005-0000-0000-0000C29D0000}"/>
    <cellStyle name="20% - Accent1 4 3 6 8 2 2" xfId="40572" xr:uid="{00000000-0005-0000-0000-0000C39D0000}"/>
    <cellStyle name="20% - Accent1 4 3 6 8 3" xfId="40573" xr:uid="{00000000-0005-0000-0000-0000C49D0000}"/>
    <cellStyle name="20% - Accent1 4 3 6 9" xfId="40574" xr:uid="{00000000-0005-0000-0000-0000C59D0000}"/>
    <cellStyle name="20% - Accent1 4 3 6 9 2" xfId="40575" xr:uid="{00000000-0005-0000-0000-0000C69D0000}"/>
    <cellStyle name="20% - Accent1 4 3 7" xfId="40576" xr:uid="{00000000-0005-0000-0000-0000C79D0000}"/>
    <cellStyle name="20% - Accent1 4 3 7 2" xfId="40577" xr:uid="{00000000-0005-0000-0000-0000C89D0000}"/>
    <cellStyle name="20% - Accent1 4 3 7 2 2" xfId="40578" xr:uid="{00000000-0005-0000-0000-0000C99D0000}"/>
    <cellStyle name="20% - Accent1 4 3 7 2 2 2" xfId="40579" xr:uid="{00000000-0005-0000-0000-0000CA9D0000}"/>
    <cellStyle name="20% - Accent1 4 3 7 2 2 2 2" xfId="40580" xr:uid="{00000000-0005-0000-0000-0000CB9D0000}"/>
    <cellStyle name="20% - Accent1 4 3 7 2 2 3" xfId="40581" xr:uid="{00000000-0005-0000-0000-0000CC9D0000}"/>
    <cellStyle name="20% - Accent1 4 3 7 2 3" xfId="40582" xr:uid="{00000000-0005-0000-0000-0000CD9D0000}"/>
    <cellStyle name="20% - Accent1 4 3 7 2 3 2" xfId="40583" xr:uid="{00000000-0005-0000-0000-0000CE9D0000}"/>
    <cellStyle name="20% - Accent1 4 3 7 2 4" xfId="40584" xr:uid="{00000000-0005-0000-0000-0000CF9D0000}"/>
    <cellStyle name="20% - Accent1 4 3 7 3" xfId="40585" xr:uid="{00000000-0005-0000-0000-0000D09D0000}"/>
    <cellStyle name="20% - Accent1 4 3 7 3 2" xfId="40586" xr:uid="{00000000-0005-0000-0000-0000D19D0000}"/>
    <cellStyle name="20% - Accent1 4 3 7 3 2 2" xfId="40587" xr:uid="{00000000-0005-0000-0000-0000D29D0000}"/>
    <cellStyle name="20% - Accent1 4 3 7 3 2 2 2" xfId="40588" xr:uid="{00000000-0005-0000-0000-0000D39D0000}"/>
    <cellStyle name="20% - Accent1 4 3 7 3 2 3" xfId="40589" xr:uid="{00000000-0005-0000-0000-0000D49D0000}"/>
    <cellStyle name="20% - Accent1 4 3 7 3 3" xfId="40590" xr:uid="{00000000-0005-0000-0000-0000D59D0000}"/>
    <cellStyle name="20% - Accent1 4 3 7 3 3 2" xfId="40591" xr:uid="{00000000-0005-0000-0000-0000D69D0000}"/>
    <cellStyle name="20% - Accent1 4 3 7 3 4" xfId="40592" xr:uid="{00000000-0005-0000-0000-0000D79D0000}"/>
    <cellStyle name="20% - Accent1 4 3 7 4" xfId="40593" xr:uid="{00000000-0005-0000-0000-0000D89D0000}"/>
    <cellStyle name="20% - Accent1 4 3 7 4 2" xfId="40594" xr:uid="{00000000-0005-0000-0000-0000D99D0000}"/>
    <cellStyle name="20% - Accent1 4 3 7 4 2 2" xfId="40595" xr:uid="{00000000-0005-0000-0000-0000DA9D0000}"/>
    <cellStyle name="20% - Accent1 4 3 7 4 2 2 2" xfId="40596" xr:uid="{00000000-0005-0000-0000-0000DB9D0000}"/>
    <cellStyle name="20% - Accent1 4 3 7 4 2 3" xfId="40597" xr:uid="{00000000-0005-0000-0000-0000DC9D0000}"/>
    <cellStyle name="20% - Accent1 4 3 7 4 3" xfId="40598" xr:uid="{00000000-0005-0000-0000-0000DD9D0000}"/>
    <cellStyle name="20% - Accent1 4 3 7 4 3 2" xfId="40599" xr:uid="{00000000-0005-0000-0000-0000DE9D0000}"/>
    <cellStyle name="20% - Accent1 4 3 7 4 4" xfId="40600" xr:uid="{00000000-0005-0000-0000-0000DF9D0000}"/>
    <cellStyle name="20% - Accent1 4 3 7 5" xfId="40601" xr:uid="{00000000-0005-0000-0000-0000E09D0000}"/>
    <cellStyle name="20% - Accent1 4 3 7 5 2" xfId="40602" xr:uid="{00000000-0005-0000-0000-0000E19D0000}"/>
    <cellStyle name="20% - Accent1 4 3 7 5 2 2" xfId="40603" xr:uid="{00000000-0005-0000-0000-0000E29D0000}"/>
    <cellStyle name="20% - Accent1 4 3 7 5 3" xfId="40604" xr:uid="{00000000-0005-0000-0000-0000E39D0000}"/>
    <cellStyle name="20% - Accent1 4 3 7 6" xfId="40605" xr:uid="{00000000-0005-0000-0000-0000E49D0000}"/>
    <cellStyle name="20% - Accent1 4 3 7 6 2" xfId="40606" xr:uid="{00000000-0005-0000-0000-0000E59D0000}"/>
    <cellStyle name="20% - Accent1 4 3 7 6 2 2" xfId="40607" xr:uid="{00000000-0005-0000-0000-0000E69D0000}"/>
    <cellStyle name="20% - Accent1 4 3 7 6 3" xfId="40608" xr:uid="{00000000-0005-0000-0000-0000E79D0000}"/>
    <cellStyle name="20% - Accent1 4 3 7 7" xfId="40609" xr:uid="{00000000-0005-0000-0000-0000E89D0000}"/>
    <cellStyle name="20% - Accent1 4 3 7 7 2" xfId="40610" xr:uid="{00000000-0005-0000-0000-0000E99D0000}"/>
    <cellStyle name="20% - Accent1 4 3 7 8" xfId="40611" xr:uid="{00000000-0005-0000-0000-0000EA9D0000}"/>
    <cellStyle name="20% - Accent1 4 3 7 8 2" xfId="40612" xr:uid="{00000000-0005-0000-0000-0000EB9D0000}"/>
    <cellStyle name="20% - Accent1 4 3 7 9" xfId="40613" xr:uid="{00000000-0005-0000-0000-0000EC9D0000}"/>
    <cellStyle name="20% - Accent1 4 3 8" xfId="40614" xr:uid="{00000000-0005-0000-0000-0000ED9D0000}"/>
    <cellStyle name="20% - Accent1 4 3 8 2" xfId="40615" xr:uid="{00000000-0005-0000-0000-0000EE9D0000}"/>
    <cellStyle name="20% - Accent1 4 3 8 2 2" xfId="40616" xr:uid="{00000000-0005-0000-0000-0000EF9D0000}"/>
    <cellStyle name="20% - Accent1 4 3 8 2 2 2" xfId="40617" xr:uid="{00000000-0005-0000-0000-0000F09D0000}"/>
    <cellStyle name="20% - Accent1 4 3 8 2 2 2 2" xfId="40618" xr:uid="{00000000-0005-0000-0000-0000F19D0000}"/>
    <cellStyle name="20% - Accent1 4 3 8 2 2 3" xfId="40619" xr:uid="{00000000-0005-0000-0000-0000F29D0000}"/>
    <cellStyle name="20% - Accent1 4 3 8 2 3" xfId="40620" xr:uid="{00000000-0005-0000-0000-0000F39D0000}"/>
    <cellStyle name="20% - Accent1 4 3 8 2 3 2" xfId="40621" xr:uid="{00000000-0005-0000-0000-0000F49D0000}"/>
    <cellStyle name="20% - Accent1 4 3 8 2 4" xfId="40622" xr:uid="{00000000-0005-0000-0000-0000F59D0000}"/>
    <cellStyle name="20% - Accent1 4 3 8 3" xfId="40623" xr:uid="{00000000-0005-0000-0000-0000F69D0000}"/>
    <cellStyle name="20% - Accent1 4 3 8 3 2" xfId="40624" xr:uid="{00000000-0005-0000-0000-0000F79D0000}"/>
    <cellStyle name="20% - Accent1 4 3 8 3 2 2" xfId="40625" xr:uid="{00000000-0005-0000-0000-0000F89D0000}"/>
    <cellStyle name="20% - Accent1 4 3 8 3 2 2 2" xfId="40626" xr:uid="{00000000-0005-0000-0000-0000F99D0000}"/>
    <cellStyle name="20% - Accent1 4 3 8 3 2 3" xfId="40627" xr:uid="{00000000-0005-0000-0000-0000FA9D0000}"/>
    <cellStyle name="20% - Accent1 4 3 8 3 3" xfId="40628" xr:uid="{00000000-0005-0000-0000-0000FB9D0000}"/>
    <cellStyle name="20% - Accent1 4 3 8 3 3 2" xfId="40629" xr:uid="{00000000-0005-0000-0000-0000FC9D0000}"/>
    <cellStyle name="20% - Accent1 4 3 8 3 4" xfId="40630" xr:uid="{00000000-0005-0000-0000-0000FD9D0000}"/>
    <cellStyle name="20% - Accent1 4 3 8 4" xfId="40631" xr:uid="{00000000-0005-0000-0000-0000FE9D0000}"/>
    <cellStyle name="20% - Accent1 4 3 8 4 2" xfId="40632" xr:uid="{00000000-0005-0000-0000-0000FF9D0000}"/>
    <cellStyle name="20% - Accent1 4 3 8 4 2 2" xfId="40633" xr:uid="{00000000-0005-0000-0000-0000009E0000}"/>
    <cellStyle name="20% - Accent1 4 3 8 4 2 2 2" xfId="40634" xr:uid="{00000000-0005-0000-0000-0000019E0000}"/>
    <cellStyle name="20% - Accent1 4 3 8 4 2 3" xfId="40635" xr:uid="{00000000-0005-0000-0000-0000029E0000}"/>
    <cellStyle name="20% - Accent1 4 3 8 4 3" xfId="40636" xr:uid="{00000000-0005-0000-0000-0000039E0000}"/>
    <cellStyle name="20% - Accent1 4 3 8 4 3 2" xfId="40637" xr:uid="{00000000-0005-0000-0000-0000049E0000}"/>
    <cellStyle name="20% - Accent1 4 3 8 4 4" xfId="40638" xr:uid="{00000000-0005-0000-0000-0000059E0000}"/>
    <cellStyle name="20% - Accent1 4 3 8 5" xfId="40639" xr:uid="{00000000-0005-0000-0000-0000069E0000}"/>
    <cellStyle name="20% - Accent1 4 3 8 5 2" xfId="40640" xr:uid="{00000000-0005-0000-0000-0000079E0000}"/>
    <cellStyle name="20% - Accent1 4 3 8 5 2 2" xfId="40641" xr:uid="{00000000-0005-0000-0000-0000089E0000}"/>
    <cellStyle name="20% - Accent1 4 3 8 5 3" xfId="40642" xr:uid="{00000000-0005-0000-0000-0000099E0000}"/>
    <cellStyle name="20% - Accent1 4 3 8 6" xfId="40643" xr:uid="{00000000-0005-0000-0000-00000A9E0000}"/>
    <cellStyle name="20% - Accent1 4 3 8 6 2" xfId="40644" xr:uid="{00000000-0005-0000-0000-00000B9E0000}"/>
    <cellStyle name="20% - Accent1 4 3 8 6 2 2" xfId="40645" xr:uid="{00000000-0005-0000-0000-00000C9E0000}"/>
    <cellStyle name="20% - Accent1 4 3 8 6 3" xfId="40646" xr:uid="{00000000-0005-0000-0000-00000D9E0000}"/>
    <cellStyle name="20% - Accent1 4 3 8 7" xfId="40647" xr:uid="{00000000-0005-0000-0000-00000E9E0000}"/>
    <cellStyle name="20% - Accent1 4 3 8 7 2" xfId="40648" xr:uid="{00000000-0005-0000-0000-00000F9E0000}"/>
    <cellStyle name="20% - Accent1 4 3 8 8" xfId="40649" xr:uid="{00000000-0005-0000-0000-0000109E0000}"/>
    <cellStyle name="20% - Accent1 4 3 8 8 2" xfId="40650" xr:uid="{00000000-0005-0000-0000-0000119E0000}"/>
    <cellStyle name="20% - Accent1 4 3 8 9" xfId="40651" xr:uid="{00000000-0005-0000-0000-0000129E0000}"/>
    <cellStyle name="20% - Accent1 4 3 9" xfId="40652" xr:uid="{00000000-0005-0000-0000-0000139E0000}"/>
    <cellStyle name="20% - Accent1 4 3 9 2" xfId="40653" xr:uid="{00000000-0005-0000-0000-0000149E0000}"/>
    <cellStyle name="20% - Accent1 4 3 9 2 2" xfId="40654" xr:uid="{00000000-0005-0000-0000-0000159E0000}"/>
    <cellStyle name="20% - Accent1 4 3 9 2 2 2" xfId="40655" xr:uid="{00000000-0005-0000-0000-0000169E0000}"/>
    <cellStyle name="20% - Accent1 4 3 9 2 3" xfId="40656" xr:uid="{00000000-0005-0000-0000-0000179E0000}"/>
    <cellStyle name="20% - Accent1 4 3 9 3" xfId="40657" xr:uid="{00000000-0005-0000-0000-0000189E0000}"/>
    <cellStyle name="20% - Accent1 4 3 9 3 2" xfId="40658" xr:uid="{00000000-0005-0000-0000-0000199E0000}"/>
    <cellStyle name="20% - Accent1 4 3 9 4" xfId="40659" xr:uid="{00000000-0005-0000-0000-00001A9E0000}"/>
    <cellStyle name="20% - Accent1 4 4" xfId="40660" xr:uid="{00000000-0005-0000-0000-00001B9E0000}"/>
    <cellStyle name="20% - Accent1 4 4 10" xfId="40661" xr:uid="{00000000-0005-0000-0000-00001C9E0000}"/>
    <cellStyle name="20% - Accent1 4 4 10 2" xfId="40662" xr:uid="{00000000-0005-0000-0000-00001D9E0000}"/>
    <cellStyle name="20% - Accent1 4 4 10 2 2" xfId="40663" xr:uid="{00000000-0005-0000-0000-00001E9E0000}"/>
    <cellStyle name="20% - Accent1 4 4 10 2 2 2" xfId="40664" xr:uid="{00000000-0005-0000-0000-00001F9E0000}"/>
    <cellStyle name="20% - Accent1 4 4 10 2 3" xfId="40665" xr:uid="{00000000-0005-0000-0000-0000209E0000}"/>
    <cellStyle name="20% - Accent1 4 4 10 3" xfId="40666" xr:uid="{00000000-0005-0000-0000-0000219E0000}"/>
    <cellStyle name="20% - Accent1 4 4 10 3 2" xfId="40667" xr:uid="{00000000-0005-0000-0000-0000229E0000}"/>
    <cellStyle name="20% - Accent1 4 4 10 4" xfId="40668" xr:uid="{00000000-0005-0000-0000-0000239E0000}"/>
    <cellStyle name="20% - Accent1 4 4 11" xfId="40669" xr:uid="{00000000-0005-0000-0000-0000249E0000}"/>
    <cellStyle name="20% - Accent1 4 4 11 2" xfId="40670" xr:uid="{00000000-0005-0000-0000-0000259E0000}"/>
    <cellStyle name="20% - Accent1 4 4 11 2 2" xfId="40671" xr:uid="{00000000-0005-0000-0000-0000269E0000}"/>
    <cellStyle name="20% - Accent1 4 4 11 2 2 2" xfId="40672" xr:uid="{00000000-0005-0000-0000-0000279E0000}"/>
    <cellStyle name="20% - Accent1 4 4 11 2 3" xfId="40673" xr:uid="{00000000-0005-0000-0000-0000289E0000}"/>
    <cellStyle name="20% - Accent1 4 4 11 3" xfId="40674" xr:uid="{00000000-0005-0000-0000-0000299E0000}"/>
    <cellStyle name="20% - Accent1 4 4 11 3 2" xfId="40675" xr:uid="{00000000-0005-0000-0000-00002A9E0000}"/>
    <cellStyle name="20% - Accent1 4 4 11 4" xfId="40676" xr:uid="{00000000-0005-0000-0000-00002B9E0000}"/>
    <cellStyle name="20% - Accent1 4 4 12" xfId="40677" xr:uid="{00000000-0005-0000-0000-00002C9E0000}"/>
    <cellStyle name="20% - Accent1 4 4 12 2" xfId="40678" xr:uid="{00000000-0005-0000-0000-00002D9E0000}"/>
    <cellStyle name="20% - Accent1 4 4 12 2 2" xfId="40679" xr:uid="{00000000-0005-0000-0000-00002E9E0000}"/>
    <cellStyle name="20% - Accent1 4 4 12 3" xfId="40680" xr:uid="{00000000-0005-0000-0000-00002F9E0000}"/>
    <cellStyle name="20% - Accent1 4 4 13" xfId="40681" xr:uid="{00000000-0005-0000-0000-0000309E0000}"/>
    <cellStyle name="20% - Accent1 4 4 13 2" xfId="40682" xr:uid="{00000000-0005-0000-0000-0000319E0000}"/>
    <cellStyle name="20% - Accent1 4 4 13 2 2" xfId="40683" xr:uid="{00000000-0005-0000-0000-0000329E0000}"/>
    <cellStyle name="20% - Accent1 4 4 13 3" xfId="40684" xr:uid="{00000000-0005-0000-0000-0000339E0000}"/>
    <cellStyle name="20% - Accent1 4 4 14" xfId="40685" xr:uid="{00000000-0005-0000-0000-0000349E0000}"/>
    <cellStyle name="20% - Accent1 4 4 14 2" xfId="40686" xr:uid="{00000000-0005-0000-0000-0000359E0000}"/>
    <cellStyle name="20% - Accent1 4 4 15" xfId="40687" xr:uid="{00000000-0005-0000-0000-0000369E0000}"/>
    <cellStyle name="20% - Accent1 4 4 15 2" xfId="40688" xr:uid="{00000000-0005-0000-0000-0000379E0000}"/>
    <cellStyle name="20% - Accent1 4 4 16" xfId="40689" xr:uid="{00000000-0005-0000-0000-0000389E0000}"/>
    <cellStyle name="20% - Accent1 4 4 2" xfId="40690" xr:uid="{00000000-0005-0000-0000-0000399E0000}"/>
    <cellStyle name="20% - Accent1 4 4 2 10" xfId="40691" xr:uid="{00000000-0005-0000-0000-00003A9E0000}"/>
    <cellStyle name="20% - Accent1 4 4 2 10 2" xfId="40692" xr:uid="{00000000-0005-0000-0000-00003B9E0000}"/>
    <cellStyle name="20% - Accent1 4 4 2 10 2 2" xfId="40693" xr:uid="{00000000-0005-0000-0000-00003C9E0000}"/>
    <cellStyle name="20% - Accent1 4 4 2 10 2 2 2" xfId="40694" xr:uid="{00000000-0005-0000-0000-00003D9E0000}"/>
    <cellStyle name="20% - Accent1 4 4 2 10 2 3" xfId="40695" xr:uid="{00000000-0005-0000-0000-00003E9E0000}"/>
    <cellStyle name="20% - Accent1 4 4 2 10 3" xfId="40696" xr:uid="{00000000-0005-0000-0000-00003F9E0000}"/>
    <cellStyle name="20% - Accent1 4 4 2 10 3 2" xfId="40697" xr:uid="{00000000-0005-0000-0000-0000409E0000}"/>
    <cellStyle name="20% - Accent1 4 4 2 10 4" xfId="40698" xr:uid="{00000000-0005-0000-0000-0000419E0000}"/>
    <cellStyle name="20% - Accent1 4 4 2 11" xfId="40699" xr:uid="{00000000-0005-0000-0000-0000429E0000}"/>
    <cellStyle name="20% - Accent1 4 4 2 11 2" xfId="40700" xr:uid="{00000000-0005-0000-0000-0000439E0000}"/>
    <cellStyle name="20% - Accent1 4 4 2 11 2 2" xfId="40701" xr:uid="{00000000-0005-0000-0000-0000449E0000}"/>
    <cellStyle name="20% - Accent1 4 4 2 11 3" xfId="40702" xr:uid="{00000000-0005-0000-0000-0000459E0000}"/>
    <cellStyle name="20% - Accent1 4 4 2 12" xfId="40703" xr:uid="{00000000-0005-0000-0000-0000469E0000}"/>
    <cellStyle name="20% - Accent1 4 4 2 12 2" xfId="40704" xr:uid="{00000000-0005-0000-0000-0000479E0000}"/>
    <cellStyle name="20% - Accent1 4 4 2 12 2 2" xfId="40705" xr:uid="{00000000-0005-0000-0000-0000489E0000}"/>
    <cellStyle name="20% - Accent1 4 4 2 12 3" xfId="40706" xr:uid="{00000000-0005-0000-0000-0000499E0000}"/>
    <cellStyle name="20% - Accent1 4 4 2 13" xfId="40707" xr:uid="{00000000-0005-0000-0000-00004A9E0000}"/>
    <cellStyle name="20% - Accent1 4 4 2 13 2" xfId="40708" xr:uid="{00000000-0005-0000-0000-00004B9E0000}"/>
    <cellStyle name="20% - Accent1 4 4 2 14" xfId="40709" xr:uid="{00000000-0005-0000-0000-00004C9E0000}"/>
    <cellStyle name="20% - Accent1 4 4 2 14 2" xfId="40710" xr:uid="{00000000-0005-0000-0000-00004D9E0000}"/>
    <cellStyle name="20% - Accent1 4 4 2 15" xfId="40711" xr:uid="{00000000-0005-0000-0000-00004E9E0000}"/>
    <cellStyle name="20% - Accent1 4 4 2 2" xfId="40712" xr:uid="{00000000-0005-0000-0000-00004F9E0000}"/>
    <cellStyle name="20% - Accent1 4 4 2 2 10" xfId="40713" xr:uid="{00000000-0005-0000-0000-0000509E0000}"/>
    <cellStyle name="20% - Accent1 4 4 2 2 10 2" xfId="40714" xr:uid="{00000000-0005-0000-0000-0000519E0000}"/>
    <cellStyle name="20% - Accent1 4 4 2 2 10 2 2" xfId="40715" xr:uid="{00000000-0005-0000-0000-0000529E0000}"/>
    <cellStyle name="20% - Accent1 4 4 2 2 10 3" xfId="40716" xr:uid="{00000000-0005-0000-0000-0000539E0000}"/>
    <cellStyle name="20% - Accent1 4 4 2 2 11" xfId="40717" xr:uid="{00000000-0005-0000-0000-0000549E0000}"/>
    <cellStyle name="20% - Accent1 4 4 2 2 11 2" xfId="40718" xr:uid="{00000000-0005-0000-0000-0000559E0000}"/>
    <cellStyle name="20% - Accent1 4 4 2 2 11 2 2" xfId="40719" xr:uid="{00000000-0005-0000-0000-0000569E0000}"/>
    <cellStyle name="20% - Accent1 4 4 2 2 11 3" xfId="40720" xr:uid="{00000000-0005-0000-0000-0000579E0000}"/>
    <cellStyle name="20% - Accent1 4 4 2 2 12" xfId="40721" xr:uid="{00000000-0005-0000-0000-0000589E0000}"/>
    <cellStyle name="20% - Accent1 4 4 2 2 12 2" xfId="40722" xr:uid="{00000000-0005-0000-0000-0000599E0000}"/>
    <cellStyle name="20% - Accent1 4 4 2 2 13" xfId="40723" xr:uid="{00000000-0005-0000-0000-00005A9E0000}"/>
    <cellStyle name="20% - Accent1 4 4 2 2 13 2" xfId="40724" xr:uid="{00000000-0005-0000-0000-00005B9E0000}"/>
    <cellStyle name="20% - Accent1 4 4 2 2 14" xfId="40725" xr:uid="{00000000-0005-0000-0000-00005C9E0000}"/>
    <cellStyle name="20% - Accent1 4 4 2 2 2" xfId="40726" xr:uid="{00000000-0005-0000-0000-00005D9E0000}"/>
    <cellStyle name="20% - Accent1 4 4 2 2 2 10" xfId="40727" xr:uid="{00000000-0005-0000-0000-00005E9E0000}"/>
    <cellStyle name="20% - Accent1 4 4 2 2 2 10 2" xfId="40728" xr:uid="{00000000-0005-0000-0000-00005F9E0000}"/>
    <cellStyle name="20% - Accent1 4 4 2 2 2 11" xfId="40729" xr:uid="{00000000-0005-0000-0000-0000609E0000}"/>
    <cellStyle name="20% - Accent1 4 4 2 2 2 2" xfId="40730" xr:uid="{00000000-0005-0000-0000-0000619E0000}"/>
    <cellStyle name="20% - Accent1 4 4 2 2 2 2 2" xfId="40731" xr:uid="{00000000-0005-0000-0000-0000629E0000}"/>
    <cellStyle name="20% - Accent1 4 4 2 2 2 2 2 2" xfId="40732" xr:uid="{00000000-0005-0000-0000-0000639E0000}"/>
    <cellStyle name="20% - Accent1 4 4 2 2 2 2 2 2 2" xfId="40733" xr:uid="{00000000-0005-0000-0000-0000649E0000}"/>
    <cellStyle name="20% - Accent1 4 4 2 2 2 2 2 2 2 2" xfId="40734" xr:uid="{00000000-0005-0000-0000-0000659E0000}"/>
    <cellStyle name="20% - Accent1 4 4 2 2 2 2 2 2 3" xfId="40735" xr:uid="{00000000-0005-0000-0000-0000669E0000}"/>
    <cellStyle name="20% - Accent1 4 4 2 2 2 2 2 3" xfId="40736" xr:uid="{00000000-0005-0000-0000-0000679E0000}"/>
    <cellStyle name="20% - Accent1 4 4 2 2 2 2 2 3 2" xfId="40737" xr:uid="{00000000-0005-0000-0000-0000689E0000}"/>
    <cellStyle name="20% - Accent1 4 4 2 2 2 2 2 4" xfId="40738" xr:uid="{00000000-0005-0000-0000-0000699E0000}"/>
    <cellStyle name="20% - Accent1 4 4 2 2 2 2 3" xfId="40739" xr:uid="{00000000-0005-0000-0000-00006A9E0000}"/>
    <cellStyle name="20% - Accent1 4 4 2 2 2 2 3 2" xfId="40740" xr:uid="{00000000-0005-0000-0000-00006B9E0000}"/>
    <cellStyle name="20% - Accent1 4 4 2 2 2 2 3 2 2" xfId="40741" xr:uid="{00000000-0005-0000-0000-00006C9E0000}"/>
    <cellStyle name="20% - Accent1 4 4 2 2 2 2 3 2 2 2" xfId="40742" xr:uid="{00000000-0005-0000-0000-00006D9E0000}"/>
    <cellStyle name="20% - Accent1 4 4 2 2 2 2 3 2 3" xfId="40743" xr:uid="{00000000-0005-0000-0000-00006E9E0000}"/>
    <cellStyle name="20% - Accent1 4 4 2 2 2 2 3 3" xfId="40744" xr:uid="{00000000-0005-0000-0000-00006F9E0000}"/>
    <cellStyle name="20% - Accent1 4 4 2 2 2 2 3 3 2" xfId="40745" xr:uid="{00000000-0005-0000-0000-0000709E0000}"/>
    <cellStyle name="20% - Accent1 4 4 2 2 2 2 3 4" xfId="40746" xr:uid="{00000000-0005-0000-0000-0000719E0000}"/>
    <cellStyle name="20% - Accent1 4 4 2 2 2 2 4" xfId="40747" xr:uid="{00000000-0005-0000-0000-0000729E0000}"/>
    <cellStyle name="20% - Accent1 4 4 2 2 2 2 4 2" xfId="40748" xr:uid="{00000000-0005-0000-0000-0000739E0000}"/>
    <cellStyle name="20% - Accent1 4 4 2 2 2 2 4 2 2" xfId="40749" xr:uid="{00000000-0005-0000-0000-0000749E0000}"/>
    <cellStyle name="20% - Accent1 4 4 2 2 2 2 4 2 2 2" xfId="40750" xr:uid="{00000000-0005-0000-0000-0000759E0000}"/>
    <cellStyle name="20% - Accent1 4 4 2 2 2 2 4 2 3" xfId="40751" xr:uid="{00000000-0005-0000-0000-0000769E0000}"/>
    <cellStyle name="20% - Accent1 4 4 2 2 2 2 4 3" xfId="40752" xr:uid="{00000000-0005-0000-0000-0000779E0000}"/>
    <cellStyle name="20% - Accent1 4 4 2 2 2 2 4 3 2" xfId="40753" xr:uid="{00000000-0005-0000-0000-0000789E0000}"/>
    <cellStyle name="20% - Accent1 4 4 2 2 2 2 4 4" xfId="40754" xr:uid="{00000000-0005-0000-0000-0000799E0000}"/>
    <cellStyle name="20% - Accent1 4 4 2 2 2 2 5" xfId="40755" xr:uid="{00000000-0005-0000-0000-00007A9E0000}"/>
    <cellStyle name="20% - Accent1 4 4 2 2 2 2 5 2" xfId="40756" xr:uid="{00000000-0005-0000-0000-00007B9E0000}"/>
    <cellStyle name="20% - Accent1 4 4 2 2 2 2 5 2 2" xfId="40757" xr:uid="{00000000-0005-0000-0000-00007C9E0000}"/>
    <cellStyle name="20% - Accent1 4 4 2 2 2 2 5 3" xfId="40758" xr:uid="{00000000-0005-0000-0000-00007D9E0000}"/>
    <cellStyle name="20% - Accent1 4 4 2 2 2 2 6" xfId="40759" xr:uid="{00000000-0005-0000-0000-00007E9E0000}"/>
    <cellStyle name="20% - Accent1 4 4 2 2 2 2 6 2" xfId="40760" xr:uid="{00000000-0005-0000-0000-00007F9E0000}"/>
    <cellStyle name="20% - Accent1 4 4 2 2 2 2 6 2 2" xfId="40761" xr:uid="{00000000-0005-0000-0000-0000809E0000}"/>
    <cellStyle name="20% - Accent1 4 4 2 2 2 2 6 3" xfId="40762" xr:uid="{00000000-0005-0000-0000-0000819E0000}"/>
    <cellStyle name="20% - Accent1 4 4 2 2 2 2 7" xfId="40763" xr:uid="{00000000-0005-0000-0000-0000829E0000}"/>
    <cellStyle name="20% - Accent1 4 4 2 2 2 2 7 2" xfId="40764" xr:uid="{00000000-0005-0000-0000-0000839E0000}"/>
    <cellStyle name="20% - Accent1 4 4 2 2 2 2 8" xfId="40765" xr:uid="{00000000-0005-0000-0000-0000849E0000}"/>
    <cellStyle name="20% - Accent1 4 4 2 2 2 2 8 2" xfId="40766" xr:uid="{00000000-0005-0000-0000-0000859E0000}"/>
    <cellStyle name="20% - Accent1 4 4 2 2 2 2 9" xfId="40767" xr:uid="{00000000-0005-0000-0000-0000869E0000}"/>
    <cellStyle name="20% - Accent1 4 4 2 2 2 3" xfId="40768" xr:uid="{00000000-0005-0000-0000-0000879E0000}"/>
    <cellStyle name="20% - Accent1 4 4 2 2 2 3 2" xfId="40769" xr:uid="{00000000-0005-0000-0000-0000889E0000}"/>
    <cellStyle name="20% - Accent1 4 4 2 2 2 3 2 2" xfId="40770" xr:uid="{00000000-0005-0000-0000-0000899E0000}"/>
    <cellStyle name="20% - Accent1 4 4 2 2 2 3 2 2 2" xfId="40771" xr:uid="{00000000-0005-0000-0000-00008A9E0000}"/>
    <cellStyle name="20% - Accent1 4 4 2 2 2 3 2 2 2 2" xfId="40772" xr:uid="{00000000-0005-0000-0000-00008B9E0000}"/>
    <cellStyle name="20% - Accent1 4 4 2 2 2 3 2 2 3" xfId="40773" xr:uid="{00000000-0005-0000-0000-00008C9E0000}"/>
    <cellStyle name="20% - Accent1 4 4 2 2 2 3 2 3" xfId="40774" xr:uid="{00000000-0005-0000-0000-00008D9E0000}"/>
    <cellStyle name="20% - Accent1 4 4 2 2 2 3 2 3 2" xfId="40775" xr:uid="{00000000-0005-0000-0000-00008E9E0000}"/>
    <cellStyle name="20% - Accent1 4 4 2 2 2 3 2 4" xfId="40776" xr:uid="{00000000-0005-0000-0000-00008F9E0000}"/>
    <cellStyle name="20% - Accent1 4 4 2 2 2 3 3" xfId="40777" xr:uid="{00000000-0005-0000-0000-0000909E0000}"/>
    <cellStyle name="20% - Accent1 4 4 2 2 2 3 3 2" xfId="40778" xr:uid="{00000000-0005-0000-0000-0000919E0000}"/>
    <cellStyle name="20% - Accent1 4 4 2 2 2 3 3 2 2" xfId="40779" xr:uid="{00000000-0005-0000-0000-0000929E0000}"/>
    <cellStyle name="20% - Accent1 4 4 2 2 2 3 3 2 2 2" xfId="40780" xr:uid="{00000000-0005-0000-0000-0000939E0000}"/>
    <cellStyle name="20% - Accent1 4 4 2 2 2 3 3 2 3" xfId="40781" xr:uid="{00000000-0005-0000-0000-0000949E0000}"/>
    <cellStyle name="20% - Accent1 4 4 2 2 2 3 3 3" xfId="40782" xr:uid="{00000000-0005-0000-0000-0000959E0000}"/>
    <cellStyle name="20% - Accent1 4 4 2 2 2 3 3 3 2" xfId="40783" xr:uid="{00000000-0005-0000-0000-0000969E0000}"/>
    <cellStyle name="20% - Accent1 4 4 2 2 2 3 3 4" xfId="40784" xr:uid="{00000000-0005-0000-0000-0000979E0000}"/>
    <cellStyle name="20% - Accent1 4 4 2 2 2 3 4" xfId="40785" xr:uid="{00000000-0005-0000-0000-0000989E0000}"/>
    <cellStyle name="20% - Accent1 4 4 2 2 2 3 4 2" xfId="40786" xr:uid="{00000000-0005-0000-0000-0000999E0000}"/>
    <cellStyle name="20% - Accent1 4 4 2 2 2 3 4 2 2" xfId="40787" xr:uid="{00000000-0005-0000-0000-00009A9E0000}"/>
    <cellStyle name="20% - Accent1 4 4 2 2 2 3 4 2 2 2" xfId="40788" xr:uid="{00000000-0005-0000-0000-00009B9E0000}"/>
    <cellStyle name="20% - Accent1 4 4 2 2 2 3 4 2 3" xfId="40789" xr:uid="{00000000-0005-0000-0000-00009C9E0000}"/>
    <cellStyle name="20% - Accent1 4 4 2 2 2 3 4 3" xfId="40790" xr:uid="{00000000-0005-0000-0000-00009D9E0000}"/>
    <cellStyle name="20% - Accent1 4 4 2 2 2 3 4 3 2" xfId="40791" xr:uid="{00000000-0005-0000-0000-00009E9E0000}"/>
    <cellStyle name="20% - Accent1 4 4 2 2 2 3 4 4" xfId="40792" xr:uid="{00000000-0005-0000-0000-00009F9E0000}"/>
    <cellStyle name="20% - Accent1 4 4 2 2 2 3 5" xfId="40793" xr:uid="{00000000-0005-0000-0000-0000A09E0000}"/>
    <cellStyle name="20% - Accent1 4 4 2 2 2 3 5 2" xfId="40794" xr:uid="{00000000-0005-0000-0000-0000A19E0000}"/>
    <cellStyle name="20% - Accent1 4 4 2 2 2 3 5 2 2" xfId="40795" xr:uid="{00000000-0005-0000-0000-0000A29E0000}"/>
    <cellStyle name="20% - Accent1 4 4 2 2 2 3 5 3" xfId="40796" xr:uid="{00000000-0005-0000-0000-0000A39E0000}"/>
    <cellStyle name="20% - Accent1 4 4 2 2 2 3 6" xfId="40797" xr:uid="{00000000-0005-0000-0000-0000A49E0000}"/>
    <cellStyle name="20% - Accent1 4 4 2 2 2 3 6 2" xfId="40798" xr:uid="{00000000-0005-0000-0000-0000A59E0000}"/>
    <cellStyle name="20% - Accent1 4 4 2 2 2 3 6 2 2" xfId="40799" xr:uid="{00000000-0005-0000-0000-0000A69E0000}"/>
    <cellStyle name="20% - Accent1 4 4 2 2 2 3 6 3" xfId="40800" xr:uid="{00000000-0005-0000-0000-0000A79E0000}"/>
    <cellStyle name="20% - Accent1 4 4 2 2 2 3 7" xfId="40801" xr:uid="{00000000-0005-0000-0000-0000A89E0000}"/>
    <cellStyle name="20% - Accent1 4 4 2 2 2 3 7 2" xfId="40802" xr:uid="{00000000-0005-0000-0000-0000A99E0000}"/>
    <cellStyle name="20% - Accent1 4 4 2 2 2 3 8" xfId="40803" xr:uid="{00000000-0005-0000-0000-0000AA9E0000}"/>
    <cellStyle name="20% - Accent1 4 4 2 2 2 3 8 2" xfId="40804" xr:uid="{00000000-0005-0000-0000-0000AB9E0000}"/>
    <cellStyle name="20% - Accent1 4 4 2 2 2 3 9" xfId="40805" xr:uid="{00000000-0005-0000-0000-0000AC9E0000}"/>
    <cellStyle name="20% - Accent1 4 4 2 2 2 4" xfId="40806" xr:uid="{00000000-0005-0000-0000-0000AD9E0000}"/>
    <cellStyle name="20% - Accent1 4 4 2 2 2 4 2" xfId="40807" xr:uid="{00000000-0005-0000-0000-0000AE9E0000}"/>
    <cellStyle name="20% - Accent1 4 4 2 2 2 4 2 2" xfId="40808" xr:uid="{00000000-0005-0000-0000-0000AF9E0000}"/>
    <cellStyle name="20% - Accent1 4 4 2 2 2 4 2 2 2" xfId="40809" xr:uid="{00000000-0005-0000-0000-0000B09E0000}"/>
    <cellStyle name="20% - Accent1 4 4 2 2 2 4 2 3" xfId="40810" xr:uid="{00000000-0005-0000-0000-0000B19E0000}"/>
    <cellStyle name="20% - Accent1 4 4 2 2 2 4 3" xfId="40811" xr:uid="{00000000-0005-0000-0000-0000B29E0000}"/>
    <cellStyle name="20% - Accent1 4 4 2 2 2 4 3 2" xfId="40812" xr:uid="{00000000-0005-0000-0000-0000B39E0000}"/>
    <cellStyle name="20% - Accent1 4 4 2 2 2 4 4" xfId="40813" xr:uid="{00000000-0005-0000-0000-0000B49E0000}"/>
    <cellStyle name="20% - Accent1 4 4 2 2 2 5" xfId="40814" xr:uid="{00000000-0005-0000-0000-0000B59E0000}"/>
    <cellStyle name="20% - Accent1 4 4 2 2 2 5 2" xfId="40815" xr:uid="{00000000-0005-0000-0000-0000B69E0000}"/>
    <cellStyle name="20% - Accent1 4 4 2 2 2 5 2 2" xfId="40816" xr:uid="{00000000-0005-0000-0000-0000B79E0000}"/>
    <cellStyle name="20% - Accent1 4 4 2 2 2 5 2 2 2" xfId="40817" xr:uid="{00000000-0005-0000-0000-0000B89E0000}"/>
    <cellStyle name="20% - Accent1 4 4 2 2 2 5 2 3" xfId="40818" xr:uid="{00000000-0005-0000-0000-0000B99E0000}"/>
    <cellStyle name="20% - Accent1 4 4 2 2 2 5 3" xfId="40819" xr:uid="{00000000-0005-0000-0000-0000BA9E0000}"/>
    <cellStyle name="20% - Accent1 4 4 2 2 2 5 3 2" xfId="40820" xr:uid="{00000000-0005-0000-0000-0000BB9E0000}"/>
    <cellStyle name="20% - Accent1 4 4 2 2 2 5 4" xfId="40821" xr:uid="{00000000-0005-0000-0000-0000BC9E0000}"/>
    <cellStyle name="20% - Accent1 4 4 2 2 2 6" xfId="40822" xr:uid="{00000000-0005-0000-0000-0000BD9E0000}"/>
    <cellStyle name="20% - Accent1 4 4 2 2 2 6 2" xfId="40823" xr:uid="{00000000-0005-0000-0000-0000BE9E0000}"/>
    <cellStyle name="20% - Accent1 4 4 2 2 2 6 2 2" xfId="40824" xr:uid="{00000000-0005-0000-0000-0000BF9E0000}"/>
    <cellStyle name="20% - Accent1 4 4 2 2 2 6 2 2 2" xfId="40825" xr:uid="{00000000-0005-0000-0000-0000C09E0000}"/>
    <cellStyle name="20% - Accent1 4 4 2 2 2 6 2 3" xfId="40826" xr:uid="{00000000-0005-0000-0000-0000C19E0000}"/>
    <cellStyle name="20% - Accent1 4 4 2 2 2 6 3" xfId="40827" xr:uid="{00000000-0005-0000-0000-0000C29E0000}"/>
    <cellStyle name="20% - Accent1 4 4 2 2 2 6 3 2" xfId="40828" xr:uid="{00000000-0005-0000-0000-0000C39E0000}"/>
    <cellStyle name="20% - Accent1 4 4 2 2 2 6 4" xfId="40829" xr:uid="{00000000-0005-0000-0000-0000C49E0000}"/>
    <cellStyle name="20% - Accent1 4 4 2 2 2 7" xfId="40830" xr:uid="{00000000-0005-0000-0000-0000C59E0000}"/>
    <cellStyle name="20% - Accent1 4 4 2 2 2 7 2" xfId="40831" xr:uid="{00000000-0005-0000-0000-0000C69E0000}"/>
    <cellStyle name="20% - Accent1 4 4 2 2 2 7 2 2" xfId="40832" xr:uid="{00000000-0005-0000-0000-0000C79E0000}"/>
    <cellStyle name="20% - Accent1 4 4 2 2 2 7 3" xfId="40833" xr:uid="{00000000-0005-0000-0000-0000C89E0000}"/>
    <cellStyle name="20% - Accent1 4 4 2 2 2 8" xfId="40834" xr:uid="{00000000-0005-0000-0000-0000C99E0000}"/>
    <cellStyle name="20% - Accent1 4 4 2 2 2 8 2" xfId="40835" xr:uid="{00000000-0005-0000-0000-0000CA9E0000}"/>
    <cellStyle name="20% - Accent1 4 4 2 2 2 8 2 2" xfId="40836" xr:uid="{00000000-0005-0000-0000-0000CB9E0000}"/>
    <cellStyle name="20% - Accent1 4 4 2 2 2 8 3" xfId="40837" xr:uid="{00000000-0005-0000-0000-0000CC9E0000}"/>
    <cellStyle name="20% - Accent1 4 4 2 2 2 9" xfId="40838" xr:uid="{00000000-0005-0000-0000-0000CD9E0000}"/>
    <cellStyle name="20% - Accent1 4 4 2 2 2 9 2" xfId="40839" xr:uid="{00000000-0005-0000-0000-0000CE9E0000}"/>
    <cellStyle name="20% - Accent1 4 4 2 2 3" xfId="40840" xr:uid="{00000000-0005-0000-0000-0000CF9E0000}"/>
    <cellStyle name="20% - Accent1 4 4 2 2 3 10" xfId="40841" xr:uid="{00000000-0005-0000-0000-0000D09E0000}"/>
    <cellStyle name="20% - Accent1 4 4 2 2 3 10 2" xfId="40842" xr:uid="{00000000-0005-0000-0000-0000D19E0000}"/>
    <cellStyle name="20% - Accent1 4 4 2 2 3 11" xfId="40843" xr:uid="{00000000-0005-0000-0000-0000D29E0000}"/>
    <cellStyle name="20% - Accent1 4 4 2 2 3 2" xfId="40844" xr:uid="{00000000-0005-0000-0000-0000D39E0000}"/>
    <cellStyle name="20% - Accent1 4 4 2 2 3 2 2" xfId="40845" xr:uid="{00000000-0005-0000-0000-0000D49E0000}"/>
    <cellStyle name="20% - Accent1 4 4 2 2 3 2 2 2" xfId="40846" xr:uid="{00000000-0005-0000-0000-0000D59E0000}"/>
    <cellStyle name="20% - Accent1 4 4 2 2 3 2 2 2 2" xfId="40847" xr:uid="{00000000-0005-0000-0000-0000D69E0000}"/>
    <cellStyle name="20% - Accent1 4 4 2 2 3 2 2 2 2 2" xfId="40848" xr:uid="{00000000-0005-0000-0000-0000D79E0000}"/>
    <cellStyle name="20% - Accent1 4 4 2 2 3 2 2 2 3" xfId="40849" xr:uid="{00000000-0005-0000-0000-0000D89E0000}"/>
    <cellStyle name="20% - Accent1 4 4 2 2 3 2 2 3" xfId="40850" xr:uid="{00000000-0005-0000-0000-0000D99E0000}"/>
    <cellStyle name="20% - Accent1 4 4 2 2 3 2 2 3 2" xfId="40851" xr:uid="{00000000-0005-0000-0000-0000DA9E0000}"/>
    <cellStyle name="20% - Accent1 4 4 2 2 3 2 2 4" xfId="40852" xr:uid="{00000000-0005-0000-0000-0000DB9E0000}"/>
    <cellStyle name="20% - Accent1 4 4 2 2 3 2 3" xfId="40853" xr:uid="{00000000-0005-0000-0000-0000DC9E0000}"/>
    <cellStyle name="20% - Accent1 4 4 2 2 3 2 3 2" xfId="40854" xr:uid="{00000000-0005-0000-0000-0000DD9E0000}"/>
    <cellStyle name="20% - Accent1 4 4 2 2 3 2 3 2 2" xfId="40855" xr:uid="{00000000-0005-0000-0000-0000DE9E0000}"/>
    <cellStyle name="20% - Accent1 4 4 2 2 3 2 3 2 2 2" xfId="40856" xr:uid="{00000000-0005-0000-0000-0000DF9E0000}"/>
    <cellStyle name="20% - Accent1 4 4 2 2 3 2 3 2 3" xfId="40857" xr:uid="{00000000-0005-0000-0000-0000E09E0000}"/>
    <cellStyle name="20% - Accent1 4 4 2 2 3 2 3 3" xfId="40858" xr:uid="{00000000-0005-0000-0000-0000E19E0000}"/>
    <cellStyle name="20% - Accent1 4 4 2 2 3 2 3 3 2" xfId="40859" xr:uid="{00000000-0005-0000-0000-0000E29E0000}"/>
    <cellStyle name="20% - Accent1 4 4 2 2 3 2 3 4" xfId="40860" xr:uid="{00000000-0005-0000-0000-0000E39E0000}"/>
    <cellStyle name="20% - Accent1 4 4 2 2 3 2 4" xfId="40861" xr:uid="{00000000-0005-0000-0000-0000E49E0000}"/>
    <cellStyle name="20% - Accent1 4 4 2 2 3 2 4 2" xfId="40862" xr:uid="{00000000-0005-0000-0000-0000E59E0000}"/>
    <cellStyle name="20% - Accent1 4 4 2 2 3 2 4 2 2" xfId="40863" xr:uid="{00000000-0005-0000-0000-0000E69E0000}"/>
    <cellStyle name="20% - Accent1 4 4 2 2 3 2 4 2 2 2" xfId="40864" xr:uid="{00000000-0005-0000-0000-0000E79E0000}"/>
    <cellStyle name="20% - Accent1 4 4 2 2 3 2 4 2 3" xfId="40865" xr:uid="{00000000-0005-0000-0000-0000E89E0000}"/>
    <cellStyle name="20% - Accent1 4 4 2 2 3 2 4 3" xfId="40866" xr:uid="{00000000-0005-0000-0000-0000E99E0000}"/>
    <cellStyle name="20% - Accent1 4 4 2 2 3 2 4 3 2" xfId="40867" xr:uid="{00000000-0005-0000-0000-0000EA9E0000}"/>
    <cellStyle name="20% - Accent1 4 4 2 2 3 2 4 4" xfId="40868" xr:uid="{00000000-0005-0000-0000-0000EB9E0000}"/>
    <cellStyle name="20% - Accent1 4 4 2 2 3 2 5" xfId="40869" xr:uid="{00000000-0005-0000-0000-0000EC9E0000}"/>
    <cellStyle name="20% - Accent1 4 4 2 2 3 2 5 2" xfId="40870" xr:uid="{00000000-0005-0000-0000-0000ED9E0000}"/>
    <cellStyle name="20% - Accent1 4 4 2 2 3 2 5 2 2" xfId="40871" xr:uid="{00000000-0005-0000-0000-0000EE9E0000}"/>
    <cellStyle name="20% - Accent1 4 4 2 2 3 2 5 3" xfId="40872" xr:uid="{00000000-0005-0000-0000-0000EF9E0000}"/>
    <cellStyle name="20% - Accent1 4 4 2 2 3 2 6" xfId="40873" xr:uid="{00000000-0005-0000-0000-0000F09E0000}"/>
    <cellStyle name="20% - Accent1 4 4 2 2 3 2 6 2" xfId="40874" xr:uid="{00000000-0005-0000-0000-0000F19E0000}"/>
    <cellStyle name="20% - Accent1 4 4 2 2 3 2 6 2 2" xfId="40875" xr:uid="{00000000-0005-0000-0000-0000F29E0000}"/>
    <cellStyle name="20% - Accent1 4 4 2 2 3 2 6 3" xfId="40876" xr:uid="{00000000-0005-0000-0000-0000F39E0000}"/>
    <cellStyle name="20% - Accent1 4 4 2 2 3 2 7" xfId="40877" xr:uid="{00000000-0005-0000-0000-0000F49E0000}"/>
    <cellStyle name="20% - Accent1 4 4 2 2 3 2 7 2" xfId="40878" xr:uid="{00000000-0005-0000-0000-0000F59E0000}"/>
    <cellStyle name="20% - Accent1 4 4 2 2 3 2 8" xfId="40879" xr:uid="{00000000-0005-0000-0000-0000F69E0000}"/>
    <cellStyle name="20% - Accent1 4 4 2 2 3 2 8 2" xfId="40880" xr:uid="{00000000-0005-0000-0000-0000F79E0000}"/>
    <cellStyle name="20% - Accent1 4 4 2 2 3 2 9" xfId="40881" xr:uid="{00000000-0005-0000-0000-0000F89E0000}"/>
    <cellStyle name="20% - Accent1 4 4 2 2 3 3" xfId="40882" xr:uid="{00000000-0005-0000-0000-0000F99E0000}"/>
    <cellStyle name="20% - Accent1 4 4 2 2 3 3 2" xfId="40883" xr:uid="{00000000-0005-0000-0000-0000FA9E0000}"/>
    <cellStyle name="20% - Accent1 4 4 2 2 3 3 2 2" xfId="40884" xr:uid="{00000000-0005-0000-0000-0000FB9E0000}"/>
    <cellStyle name="20% - Accent1 4 4 2 2 3 3 2 2 2" xfId="40885" xr:uid="{00000000-0005-0000-0000-0000FC9E0000}"/>
    <cellStyle name="20% - Accent1 4 4 2 2 3 3 2 2 2 2" xfId="40886" xr:uid="{00000000-0005-0000-0000-0000FD9E0000}"/>
    <cellStyle name="20% - Accent1 4 4 2 2 3 3 2 2 3" xfId="40887" xr:uid="{00000000-0005-0000-0000-0000FE9E0000}"/>
    <cellStyle name="20% - Accent1 4 4 2 2 3 3 2 3" xfId="40888" xr:uid="{00000000-0005-0000-0000-0000FF9E0000}"/>
    <cellStyle name="20% - Accent1 4 4 2 2 3 3 2 3 2" xfId="40889" xr:uid="{00000000-0005-0000-0000-0000009F0000}"/>
    <cellStyle name="20% - Accent1 4 4 2 2 3 3 2 4" xfId="40890" xr:uid="{00000000-0005-0000-0000-0000019F0000}"/>
    <cellStyle name="20% - Accent1 4 4 2 2 3 3 3" xfId="40891" xr:uid="{00000000-0005-0000-0000-0000029F0000}"/>
    <cellStyle name="20% - Accent1 4 4 2 2 3 3 3 2" xfId="40892" xr:uid="{00000000-0005-0000-0000-0000039F0000}"/>
    <cellStyle name="20% - Accent1 4 4 2 2 3 3 3 2 2" xfId="40893" xr:uid="{00000000-0005-0000-0000-0000049F0000}"/>
    <cellStyle name="20% - Accent1 4 4 2 2 3 3 3 2 2 2" xfId="40894" xr:uid="{00000000-0005-0000-0000-0000059F0000}"/>
    <cellStyle name="20% - Accent1 4 4 2 2 3 3 3 2 3" xfId="40895" xr:uid="{00000000-0005-0000-0000-0000069F0000}"/>
    <cellStyle name="20% - Accent1 4 4 2 2 3 3 3 3" xfId="40896" xr:uid="{00000000-0005-0000-0000-0000079F0000}"/>
    <cellStyle name="20% - Accent1 4 4 2 2 3 3 3 3 2" xfId="40897" xr:uid="{00000000-0005-0000-0000-0000089F0000}"/>
    <cellStyle name="20% - Accent1 4 4 2 2 3 3 3 4" xfId="40898" xr:uid="{00000000-0005-0000-0000-0000099F0000}"/>
    <cellStyle name="20% - Accent1 4 4 2 2 3 3 4" xfId="40899" xr:uid="{00000000-0005-0000-0000-00000A9F0000}"/>
    <cellStyle name="20% - Accent1 4 4 2 2 3 3 4 2" xfId="40900" xr:uid="{00000000-0005-0000-0000-00000B9F0000}"/>
    <cellStyle name="20% - Accent1 4 4 2 2 3 3 4 2 2" xfId="40901" xr:uid="{00000000-0005-0000-0000-00000C9F0000}"/>
    <cellStyle name="20% - Accent1 4 4 2 2 3 3 4 2 2 2" xfId="40902" xr:uid="{00000000-0005-0000-0000-00000D9F0000}"/>
    <cellStyle name="20% - Accent1 4 4 2 2 3 3 4 2 3" xfId="40903" xr:uid="{00000000-0005-0000-0000-00000E9F0000}"/>
    <cellStyle name="20% - Accent1 4 4 2 2 3 3 4 3" xfId="40904" xr:uid="{00000000-0005-0000-0000-00000F9F0000}"/>
    <cellStyle name="20% - Accent1 4 4 2 2 3 3 4 3 2" xfId="40905" xr:uid="{00000000-0005-0000-0000-0000109F0000}"/>
    <cellStyle name="20% - Accent1 4 4 2 2 3 3 4 4" xfId="40906" xr:uid="{00000000-0005-0000-0000-0000119F0000}"/>
    <cellStyle name="20% - Accent1 4 4 2 2 3 3 5" xfId="40907" xr:uid="{00000000-0005-0000-0000-0000129F0000}"/>
    <cellStyle name="20% - Accent1 4 4 2 2 3 3 5 2" xfId="40908" xr:uid="{00000000-0005-0000-0000-0000139F0000}"/>
    <cellStyle name="20% - Accent1 4 4 2 2 3 3 5 2 2" xfId="40909" xr:uid="{00000000-0005-0000-0000-0000149F0000}"/>
    <cellStyle name="20% - Accent1 4 4 2 2 3 3 5 3" xfId="40910" xr:uid="{00000000-0005-0000-0000-0000159F0000}"/>
    <cellStyle name="20% - Accent1 4 4 2 2 3 3 6" xfId="40911" xr:uid="{00000000-0005-0000-0000-0000169F0000}"/>
    <cellStyle name="20% - Accent1 4 4 2 2 3 3 6 2" xfId="40912" xr:uid="{00000000-0005-0000-0000-0000179F0000}"/>
    <cellStyle name="20% - Accent1 4 4 2 2 3 3 6 2 2" xfId="40913" xr:uid="{00000000-0005-0000-0000-0000189F0000}"/>
    <cellStyle name="20% - Accent1 4 4 2 2 3 3 6 3" xfId="40914" xr:uid="{00000000-0005-0000-0000-0000199F0000}"/>
    <cellStyle name="20% - Accent1 4 4 2 2 3 3 7" xfId="40915" xr:uid="{00000000-0005-0000-0000-00001A9F0000}"/>
    <cellStyle name="20% - Accent1 4 4 2 2 3 3 7 2" xfId="40916" xr:uid="{00000000-0005-0000-0000-00001B9F0000}"/>
    <cellStyle name="20% - Accent1 4 4 2 2 3 3 8" xfId="40917" xr:uid="{00000000-0005-0000-0000-00001C9F0000}"/>
    <cellStyle name="20% - Accent1 4 4 2 2 3 3 8 2" xfId="40918" xr:uid="{00000000-0005-0000-0000-00001D9F0000}"/>
    <cellStyle name="20% - Accent1 4 4 2 2 3 3 9" xfId="40919" xr:uid="{00000000-0005-0000-0000-00001E9F0000}"/>
    <cellStyle name="20% - Accent1 4 4 2 2 3 4" xfId="40920" xr:uid="{00000000-0005-0000-0000-00001F9F0000}"/>
    <cellStyle name="20% - Accent1 4 4 2 2 3 4 2" xfId="40921" xr:uid="{00000000-0005-0000-0000-0000209F0000}"/>
    <cellStyle name="20% - Accent1 4 4 2 2 3 4 2 2" xfId="40922" xr:uid="{00000000-0005-0000-0000-0000219F0000}"/>
    <cellStyle name="20% - Accent1 4 4 2 2 3 4 2 2 2" xfId="40923" xr:uid="{00000000-0005-0000-0000-0000229F0000}"/>
    <cellStyle name="20% - Accent1 4 4 2 2 3 4 2 3" xfId="40924" xr:uid="{00000000-0005-0000-0000-0000239F0000}"/>
    <cellStyle name="20% - Accent1 4 4 2 2 3 4 3" xfId="40925" xr:uid="{00000000-0005-0000-0000-0000249F0000}"/>
    <cellStyle name="20% - Accent1 4 4 2 2 3 4 3 2" xfId="40926" xr:uid="{00000000-0005-0000-0000-0000259F0000}"/>
    <cellStyle name="20% - Accent1 4 4 2 2 3 4 4" xfId="40927" xr:uid="{00000000-0005-0000-0000-0000269F0000}"/>
    <cellStyle name="20% - Accent1 4 4 2 2 3 5" xfId="40928" xr:uid="{00000000-0005-0000-0000-0000279F0000}"/>
    <cellStyle name="20% - Accent1 4 4 2 2 3 5 2" xfId="40929" xr:uid="{00000000-0005-0000-0000-0000289F0000}"/>
    <cellStyle name="20% - Accent1 4 4 2 2 3 5 2 2" xfId="40930" xr:uid="{00000000-0005-0000-0000-0000299F0000}"/>
    <cellStyle name="20% - Accent1 4 4 2 2 3 5 2 2 2" xfId="40931" xr:uid="{00000000-0005-0000-0000-00002A9F0000}"/>
    <cellStyle name="20% - Accent1 4 4 2 2 3 5 2 3" xfId="40932" xr:uid="{00000000-0005-0000-0000-00002B9F0000}"/>
    <cellStyle name="20% - Accent1 4 4 2 2 3 5 3" xfId="40933" xr:uid="{00000000-0005-0000-0000-00002C9F0000}"/>
    <cellStyle name="20% - Accent1 4 4 2 2 3 5 3 2" xfId="40934" xr:uid="{00000000-0005-0000-0000-00002D9F0000}"/>
    <cellStyle name="20% - Accent1 4 4 2 2 3 5 4" xfId="40935" xr:uid="{00000000-0005-0000-0000-00002E9F0000}"/>
    <cellStyle name="20% - Accent1 4 4 2 2 3 6" xfId="40936" xr:uid="{00000000-0005-0000-0000-00002F9F0000}"/>
    <cellStyle name="20% - Accent1 4 4 2 2 3 6 2" xfId="40937" xr:uid="{00000000-0005-0000-0000-0000309F0000}"/>
    <cellStyle name="20% - Accent1 4 4 2 2 3 6 2 2" xfId="40938" xr:uid="{00000000-0005-0000-0000-0000319F0000}"/>
    <cellStyle name="20% - Accent1 4 4 2 2 3 6 2 2 2" xfId="40939" xr:uid="{00000000-0005-0000-0000-0000329F0000}"/>
    <cellStyle name="20% - Accent1 4 4 2 2 3 6 2 3" xfId="40940" xr:uid="{00000000-0005-0000-0000-0000339F0000}"/>
    <cellStyle name="20% - Accent1 4 4 2 2 3 6 3" xfId="40941" xr:uid="{00000000-0005-0000-0000-0000349F0000}"/>
    <cellStyle name="20% - Accent1 4 4 2 2 3 6 3 2" xfId="40942" xr:uid="{00000000-0005-0000-0000-0000359F0000}"/>
    <cellStyle name="20% - Accent1 4 4 2 2 3 6 4" xfId="40943" xr:uid="{00000000-0005-0000-0000-0000369F0000}"/>
    <cellStyle name="20% - Accent1 4 4 2 2 3 7" xfId="40944" xr:uid="{00000000-0005-0000-0000-0000379F0000}"/>
    <cellStyle name="20% - Accent1 4 4 2 2 3 7 2" xfId="40945" xr:uid="{00000000-0005-0000-0000-0000389F0000}"/>
    <cellStyle name="20% - Accent1 4 4 2 2 3 7 2 2" xfId="40946" xr:uid="{00000000-0005-0000-0000-0000399F0000}"/>
    <cellStyle name="20% - Accent1 4 4 2 2 3 7 3" xfId="40947" xr:uid="{00000000-0005-0000-0000-00003A9F0000}"/>
    <cellStyle name="20% - Accent1 4 4 2 2 3 8" xfId="40948" xr:uid="{00000000-0005-0000-0000-00003B9F0000}"/>
    <cellStyle name="20% - Accent1 4 4 2 2 3 8 2" xfId="40949" xr:uid="{00000000-0005-0000-0000-00003C9F0000}"/>
    <cellStyle name="20% - Accent1 4 4 2 2 3 8 2 2" xfId="40950" xr:uid="{00000000-0005-0000-0000-00003D9F0000}"/>
    <cellStyle name="20% - Accent1 4 4 2 2 3 8 3" xfId="40951" xr:uid="{00000000-0005-0000-0000-00003E9F0000}"/>
    <cellStyle name="20% - Accent1 4 4 2 2 3 9" xfId="40952" xr:uid="{00000000-0005-0000-0000-00003F9F0000}"/>
    <cellStyle name="20% - Accent1 4 4 2 2 3 9 2" xfId="40953" xr:uid="{00000000-0005-0000-0000-0000409F0000}"/>
    <cellStyle name="20% - Accent1 4 4 2 2 4" xfId="40954" xr:uid="{00000000-0005-0000-0000-0000419F0000}"/>
    <cellStyle name="20% - Accent1 4 4 2 2 4 10" xfId="40955" xr:uid="{00000000-0005-0000-0000-0000429F0000}"/>
    <cellStyle name="20% - Accent1 4 4 2 2 4 10 2" xfId="40956" xr:uid="{00000000-0005-0000-0000-0000439F0000}"/>
    <cellStyle name="20% - Accent1 4 4 2 2 4 11" xfId="40957" xr:uid="{00000000-0005-0000-0000-0000449F0000}"/>
    <cellStyle name="20% - Accent1 4 4 2 2 4 2" xfId="40958" xr:uid="{00000000-0005-0000-0000-0000459F0000}"/>
    <cellStyle name="20% - Accent1 4 4 2 2 4 2 2" xfId="40959" xr:uid="{00000000-0005-0000-0000-0000469F0000}"/>
    <cellStyle name="20% - Accent1 4 4 2 2 4 2 2 2" xfId="40960" xr:uid="{00000000-0005-0000-0000-0000479F0000}"/>
    <cellStyle name="20% - Accent1 4 4 2 2 4 2 2 2 2" xfId="40961" xr:uid="{00000000-0005-0000-0000-0000489F0000}"/>
    <cellStyle name="20% - Accent1 4 4 2 2 4 2 2 2 2 2" xfId="40962" xr:uid="{00000000-0005-0000-0000-0000499F0000}"/>
    <cellStyle name="20% - Accent1 4 4 2 2 4 2 2 2 3" xfId="40963" xr:uid="{00000000-0005-0000-0000-00004A9F0000}"/>
    <cellStyle name="20% - Accent1 4 4 2 2 4 2 2 3" xfId="40964" xr:uid="{00000000-0005-0000-0000-00004B9F0000}"/>
    <cellStyle name="20% - Accent1 4 4 2 2 4 2 2 3 2" xfId="40965" xr:uid="{00000000-0005-0000-0000-00004C9F0000}"/>
    <cellStyle name="20% - Accent1 4 4 2 2 4 2 2 4" xfId="40966" xr:uid="{00000000-0005-0000-0000-00004D9F0000}"/>
    <cellStyle name="20% - Accent1 4 4 2 2 4 2 3" xfId="40967" xr:uid="{00000000-0005-0000-0000-00004E9F0000}"/>
    <cellStyle name="20% - Accent1 4 4 2 2 4 2 3 2" xfId="40968" xr:uid="{00000000-0005-0000-0000-00004F9F0000}"/>
    <cellStyle name="20% - Accent1 4 4 2 2 4 2 3 2 2" xfId="40969" xr:uid="{00000000-0005-0000-0000-0000509F0000}"/>
    <cellStyle name="20% - Accent1 4 4 2 2 4 2 3 2 2 2" xfId="40970" xr:uid="{00000000-0005-0000-0000-0000519F0000}"/>
    <cellStyle name="20% - Accent1 4 4 2 2 4 2 3 2 3" xfId="40971" xr:uid="{00000000-0005-0000-0000-0000529F0000}"/>
    <cellStyle name="20% - Accent1 4 4 2 2 4 2 3 3" xfId="40972" xr:uid="{00000000-0005-0000-0000-0000539F0000}"/>
    <cellStyle name="20% - Accent1 4 4 2 2 4 2 3 3 2" xfId="40973" xr:uid="{00000000-0005-0000-0000-0000549F0000}"/>
    <cellStyle name="20% - Accent1 4 4 2 2 4 2 3 4" xfId="40974" xr:uid="{00000000-0005-0000-0000-0000559F0000}"/>
    <cellStyle name="20% - Accent1 4 4 2 2 4 2 4" xfId="40975" xr:uid="{00000000-0005-0000-0000-0000569F0000}"/>
    <cellStyle name="20% - Accent1 4 4 2 2 4 2 4 2" xfId="40976" xr:uid="{00000000-0005-0000-0000-0000579F0000}"/>
    <cellStyle name="20% - Accent1 4 4 2 2 4 2 4 2 2" xfId="40977" xr:uid="{00000000-0005-0000-0000-0000589F0000}"/>
    <cellStyle name="20% - Accent1 4 4 2 2 4 2 4 2 2 2" xfId="40978" xr:uid="{00000000-0005-0000-0000-0000599F0000}"/>
    <cellStyle name="20% - Accent1 4 4 2 2 4 2 4 2 3" xfId="40979" xr:uid="{00000000-0005-0000-0000-00005A9F0000}"/>
    <cellStyle name="20% - Accent1 4 4 2 2 4 2 4 3" xfId="40980" xr:uid="{00000000-0005-0000-0000-00005B9F0000}"/>
    <cellStyle name="20% - Accent1 4 4 2 2 4 2 4 3 2" xfId="40981" xr:uid="{00000000-0005-0000-0000-00005C9F0000}"/>
    <cellStyle name="20% - Accent1 4 4 2 2 4 2 4 4" xfId="40982" xr:uid="{00000000-0005-0000-0000-00005D9F0000}"/>
    <cellStyle name="20% - Accent1 4 4 2 2 4 2 5" xfId="40983" xr:uid="{00000000-0005-0000-0000-00005E9F0000}"/>
    <cellStyle name="20% - Accent1 4 4 2 2 4 2 5 2" xfId="40984" xr:uid="{00000000-0005-0000-0000-00005F9F0000}"/>
    <cellStyle name="20% - Accent1 4 4 2 2 4 2 5 2 2" xfId="40985" xr:uid="{00000000-0005-0000-0000-0000609F0000}"/>
    <cellStyle name="20% - Accent1 4 4 2 2 4 2 5 3" xfId="40986" xr:uid="{00000000-0005-0000-0000-0000619F0000}"/>
    <cellStyle name="20% - Accent1 4 4 2 2 4 2 6" xfId="40987" xr:uid="{00000000-0005-0000-0000-0000629F0000}"/>
    <cellStyle name="20% - Accent1 4 4 2 2 4 2 6 2" xfId="40988" xr:uid="{00000000-0005-0000-0000-0000639F0000}"/>
    <cellStyle name="20% - Accent1 4 4 2 2 4 2 6 2 2" xfId="40989" xr:uid="{00000000-0005-0000-0000-0000649F0000}"/>
    <cellStyle name="20% - Accent1 4 4 2 2 4 2 6 3" xfId="40990" xr:uid="{00000000-0005-0000-0000-0000659F0000}"/>
    <cellStyle name="20% - Accent1 4 4 2 2 4 2 7" xfId="40991" xr:uid="{00000000-0005-0000-0000-0000669F0000}"/>
    <cellStyle name="20% - Accent1 4 4 2 2 4 2 7 2" xfId="40992" xr:uid="{00000000-0005-0000-0000-0000679F0000}"/>
    <cellStyle name="20% - Accent1 4 4 2 2 4 2 8" xfId="40993" xr:uid="{00000000-0005-0000-0000-0000689F0000}"/>
    <cellStyle name="20% - Accent1 4 4 2 2 4 2 8 2" xfId="40994" xr:uid="{00000000-0005-0000-0000-0000699F0000}"/>
    <cellStyle name="20% - Accent1 4 4 2 2 4 2 9" xfId="40995" xr:uid="{00000000-0005-0000-0000-00006A9F0000}"/>
    <cellStyle name="20% - Accent1 4 4 2 2 4 3" xfId="40996" xr:uid="{00000000-0005-0000-0000-00006B9F0000}"/>
    <cellStyle name="20% - Accent1 4 4 2 2 4 3 2" xfId="40997" xr:uid="{00000000-0005-0000-0000-00006C9F0000}"/>
    <cellStyle name="20% - Accent1 4 4 2 2 4 3 2 2" xfId="40998" xr:uid="{00000000-0005-0000-0000-00006D9F0000}"/>
    <cellStyle name="20% - Accent1 4 4 2 2 4 3 2 2 2" xfId="40999" xr:uid="{00000000-0005-0000-0000-00006E9F0000}"/>
    <cellStyle name="20% - Accent1 4 4 2 2 4 3 2 2 2 2" xfId="41000" xr:uid="{00000000-0005-0000-0000-00006F9F0000}"/>
    <cellStyle name="20% - Accent1 4 4 2 2 4 3 2 2 3" xfId="41001" xr:uid="{00000000-0005-0000-0000-0000709F0000}"/>
    <cellStyle name="20% - Accent1 4 4 2 2 4 3 2 3" xfId="41002" xr:uid="{00000000-0005-0000-0000-0000719F0000}"/>
    <cellStyle name="20% - Accent1 4 4 2 2 4 3 2 3 2" xfId="41003" xr:uid="{00000000-0005-0000-0000-0000729F0000}"/>
    <cellStyle name="20% - Accent1 4 4 2 2 4 3 2 4" xfId="41004" xr:uid="{00000000-0005-0000-0000-0000739F0000}"/>
    <cellStyle name="20% - Accent1 4 4 2 2 4 3 3" xfId="41005" xr:uid="{00000000-0005-0000-0000-0000749F0000}"/>
    <cellStyle name="20% - Accent1 4 4 2 2 4 3 3 2" xfId="41006" xr:uid="{00000000-0005-0000-0000-0000759F0000}"/>
    <cellStyle name="20% - Accent1 4 4 2 2 4 3 3 2 2" xfId="41007" xr:uid="{00000000-0005-0000-0000-0000769F0000}"/>
    <cellStyle name="20% - Accent1 4 4 2 2 4 3 3 2 2 2" xfId="41008" xr:uid="{00000000-0005-0000-0000-0000779F0000}"/>
    <cellStyle name="20% - Accent1 4 4 2 2 4 3 3 2 3" xfId="41009" xr:uid="{00000000-0005-0000-0000-0000789F0000}"/>
    <cellStyle name="20% - Accent1 4 4 2 2 4 3 3 3" xfId="41010" xr:uid="{00000000-0005-0000-0000-0000799F0000}"/>
    <cellStyle name="20% - Accent1 4 4 2 2 4 3 3 3 2" xfId="41011" xr:uid="{00000000-0005-0000-0000-00007A9F0000}"/>
    <cellStyle name="20% - Accent1 4 4 2 2 4 3 3 4" xfId="41012" xr:uid="{00000000-0005-0000-0000-00007B9F0000}"/>
    <cellStyle name="20% - Accent1 4 4 2 2 4 3 4" xfId="41013" xr:uid="{00000000-0005-0000-0000-00007C9F0000}"/>
    <cellStyle name="20% - Accent1 4 4 2 2 4 3 4 2" xfId="41014" xr:uid="{00000000-0005-0000-0000-00007D9F0000}"/>
    <cellStyle name="20% - Accent1 4 4 2 2 4 3 4 2 2" xfId="41015" xr:uid="{00000000-0005-0000-0000-00007E9F0000}"/>
    <cellStyle name="20% - Accent1 4 4 2 2 4 3 4 2 2 2" xfId="41016" xr:uid="{00000000-0005-0000-0000-00007F9F0000}"/>
    <cellStyle name="20% - Accent1 4 4 2 2 4 3 4 2 3" xfId="41017" xr:uid="{00000000-0005-0000-0000-0000809F0000}"/>
    <cellStyle name="20% - Accent1 4 4 2 2 4 3 4 3" xfId="41018" xr:uid="{00000000-0005-0000-0000-0000819F0000}"/>
    <cellStyle name="20% - Accent1 4 4 2 2 4 3 4 3 2" xfId="41019" xr:uid="{00000000-0005-0000-0000-0000829F0000}"/>
    <cellStyle name="20% - Accent1 4 4 2 2 4 3 4 4" xfId="41020" xr:uid="{00000000-0005-0000-0000-0000839F0000}"/>
    <cellStyle name="20% - Accent1 4 4 2 2 4 3 5" xfId="41021" xr:uid="{00000000-0005-0000-0000-0000849F0000}"/>
    <cellStyle name="20% - Accent1 4 4 2 2 4 3 5 2" xfId="41022" xr:uid="{00000000-0005-0000-0000-0000859F0000}"/>
    <cellStyle name="20% - Accent1 4 4 2 2 4 3 5 2 2" xfId="41023" xr:uid="{00000000-0005-0000-0000-0000869F0000}"/>
    <cellStyle name="20% - Accent1 4 4 2 2 4 3 5 3" xfId="41024" xr:uid="{00000000-0005-0000-0000-0000879F0000}"/>
    <cellStyle name="20% - Accent1 4 4 2 2 4 3 6" xfId="41025" xr:uid="{00000000-0005-0000-0000-0000889F0000}"/>
    <cellStyle name="20% - Accent1 4 4 2 2 4 3 6 2" xfId="41026" xr:uid="{00000000-0005-0000-0000-0000899F0000}"/>
    <cellStyle name="20% - Accent1 4 4 2 2 4 3 6 2 2" xfId="41027" xr:uid="{00000000-0005-0000-0000-00008A9F0000}"/>
    <cellStyle name="20% - Accent1 4 4 2 2 4 3 6 3" xfId="41028" xr:uid="{00000000-0005-0000-0000-00008B9F0000}"/>
    <cellStyle name="20% - Accent1 4 4 2 2 4 3 7" xfId="41029" xr:uid="{00000000-0005-0000-0000-00008C9F0000}"/>
    <cellStyle name="20% - Accent1 4 4 2 2 4 3 7 2" xfId="41030" xr:uid="{00000000-0005-0000-0000-00008D9F0000}"/>
    <cellStyle name="20% - Accent1 4 4 2 2 4 3 8" xfId="41031" xr:uid="{00000000-0005-0000-0000-00008E9F0000}"/>
    <cellStyle name="20% - Accent1 4 4 2 2 4 3 8 2" xfId="41032" xr:uid="{00000000-0005-0000-0000-00008F9F0000}"/>
    <cellStyle name="20% - Accent1 4 4 2 2 4 3 9" xfId="41033" xr:uid="{00000000-0005-0000-0000-0000909F0000}"/>
    <cellStyle name="20% - Accent1 4 4 2 2 4 4" xfId="41034" xr:uid="{00000000-0005-0000-0000-0000919F0000}"/>
    <cellStyle name="20% - Accent1 4 4 2 2 4 4 2" xfId="41035" xr:uid="{00000000-0005-0000-0000-0000929F0000}"/>
    <cellStyle name="20% - Accent1 4 4 2 2 4 4 2 2" xfId="41036" xr:uid="{00000000-0005-0000-0000-0000939F0000}"/>
    <cellStyle name="20% - Accent1 4 4 2 2 4 4 2 2 2" xfId="41037" xr:uid="{00000000-0005-0000-0000-0000949F0000}"/>
    <cellStyle name="20% - Accent1 4 4 2 2 4 4 2 3" xfId="41038" xr:uid="{00000000-0005-0000-0000-0000959F0000}"/>
    <cellStyle name="20% - Accent1 4 4 2 2 4 4 3" xfId="41039" xr:uid="{00000000-0005-0000-0000-0000969F0000}"/>
    <cellStyle name="20% - Accent1 4 4 2 2 4 4 3 2" xfId="41040" xr:uid="{00000000-0005-0000-0000-0000979F0000}"/>
    <cellStyle name="20% - Accent1 4 4 2 2 4 4 4" xfId="41041" xr:uid="{00000000-0005-0000-0000-0000989F0000}"/>
    <cellStyle name="20% - Accent1 4 4 2 2 4 5" xfId="41042" xr:uid="{00000000-0005-0000-0000-0000999F0000}"/>
    <cellStyle name="20% - Accent1 4 4 2 2 4 5 2" xfId="41043" xr:uid="{00000000-0005-0000-0000-00009A9F0000}"/>
    <cellStyle name="20% - Accent1 4 4 2 2 4 5 2 2" xfId="41044" xr:uid="{00000000-0005-0000-0000-00009B9F0000}"/>
    <cellStyle name="20% - Accent1 4 4 2 2 4 5 2 2 2" xfId="41045" xr:uid="{00000000-0005-0000-0000-00009C9F0000}"/>
    <cellStyle name="20% - Accent1 4 4 2 2 4 5 2 3" xfId="41046" xr:uid="{00000000-0005-0000-0000-00009D9F0000}"/>
    <cellStyle name="20% - Accent1 4 4 2 2 4 5 3" xfId="41047" xr:uid="{00000000-0005-0000-0000-00009E9F0000}"/>
    <cellStyle name="20% - Accent1 4 4 2 2 4 5 3 2" xfId="41048" xr:uid="{00000000-0005-0000-0000-00009F9F0000}"/>
    <cellStyle name="20% - Accent1 4 4 2 2 4 5 4" xfId="41049" xr:uid="{00000000-0005-0000-0000-0000A09F0000}"/>
    <cellStyle name="20% - Accent1 4 4 2 2 4 6" xfId="41050" xr:uid="{00000000-0005-0000-0000-0000A19F0000}"/>
    <cellStyle name="20% - Accent1 4 4 2 2 4 6 2" xfId="41051" xr:uid="{00000000-0005-0000-0000-0000A29F0000}"/>
    <cellStyle name="20% - Accent1 4 4 2 2 4 6 2 2" xfId="41052" xr:uid="{00000000-0005-0000-0000-0000A39F0000}"/>
    <cellStyle name="20% - Accent1 4 4 2 2 4 6 2 2 2" xfId="41053" xr:uid="{00000000-0005-0000-0000-0000A49F0000}"/>
    <cellStyle name="20% - Accent1 4 4 2 2 4 6 2 3" xfId="41054" xr:uid="{00000000-0005-0000-0000-0000A59F0000}"/>
    <cellStyle name="20% - Accent1 4 4 2 2 4 6 3" xfId="41055" xr:uid="{00000000-0005-0000-0000-0000A69F0000}"/>
    <cellStyle name="20% - Accent1 4 4 2 2 4 6 3 2" xfId="41056" xr:uid="{00000000-0005-0000-0000-0000A79F0000}"/>
    <cellStyle name="20% - Accent1 4 4 2 2 4 6 4" xfId="41057" xr:uid="{00000000-0005-0000-0000-0000A89F0000}"/>
    <cellStyle name="20% - Accent1 4 4 2 2 4 7" xfId="41058" xr:uid="{00000000-0005-0000-0000-0000A99F0000}"/>
    <cellStyle name="20% - Accent1 4 4 2 2 4 7 2" xfId="41059" xr:uid="{00000000-0005-0000-0000-0000AA9F0000}"/>
    <cellStyle name="20% - Accent1 4 4 2 2 4 7 2 2" xfId="41060" xr:uid="{00000000-0005-0000-0000-0000AB9F0000}"/>
    <cellStyle name="20% - Accent1 4 4 2 2 4 7 3" xfId="41061" xr:uid="{00000000-0005-0000-0000-0000AC9F0000}"/>
    <cellStyle name="20% - Accent1 4 4 2 2 4 8" xfId="41062" xr:uid="{00000000-0005-0000-0000-0000AD9F0000}"/>
    <cellStyle name="20% - Accent1 4 4 2 2 4 8 2" xfId="41063" xr:uid="{00000000-0005-0000-0000-0000AE9F0000}"/>
    <cellStyle name="20% - Accent1 4 4 2 2 4 8 2 2" xfId="41064" xr:uid="{00000000-0005-0000-0000-0000AF9F0000}"/>
    <cellStyle name="20% - Accent1 4 4 2 2 4 8 3" xfId="41065" xr:uid="{00000000-0005-0000-0000-0000B09F0000}"/>
    <cellStyle name="20% - Accent1 4 4 2 2 4 9" xfId="41066" xr:uid="{00000000-0005-0000-0000-0000B19F0000}"/>
    <cellStyle name="20% - Accent1 4 4 2 2 4 9 2" xfId="41067" xr:uid="{00000000-0005-0000-0000-0000B29F0000}"/>
    <cellStyle name="20% - Accent1 4 4 2 2 5" xfId="41068" xr:uid="{00000000-0005-0000-0000-0000B39F0000}"/>
    <cellStyle name="20% - Accent1 4 4 2 2 5 2" xfId="41069" xr:uid="{00000000-0005-0000-0000-0000B49F0000}"/>
    <cellStyle name="20% - Accent1 4 4 2 2 5 2 2" xfId="41070" xr:uid="{00000000-0005-0000-0000-0000B59F0000}"/>
    <cellStyle name="20% - Accent1 4 4 2 2 5 2 2 2" xfId="41071" xr:uid="{00000000-0005-0000-0000-0000B69F0000}"/>
    <cellStyle name="20% - Accent1 4 4 2 2 5 2 2 2 2" xfId="41072" xr:uid="{00000000-0005-0000-0000-0000B79F0000}"/>
    <cellStyle name="20% - Accent1 4 4 2 2 5 2 2 3" xfId="41073" xr:uid="{00000000-0005-0000-0000-0000B89F0000}"/>
    <cellStyle name="20% - Accent1 4 4 2 2 5 2 3" xfId="41074" xr:uid="{00000000-0005-0000-0000-0000B99F0000}"/>
    <cellStyle name="20% - Accent1 4 4 2 2 5 2 3 2" xfId="41075" xr:uid="{00000000-0005-0000-0000-0000BA9F0000}"/>
    <cellStyle name="20% - Accent1 4 4 2 2 5 2 4" xfId="41076" xr:uid="{00000000-0005-0000-0000-0000BB9F0000}"/>
    <cellStyle name="20% - Accent1 4 4 2 2 5 3" xfId="41077" xr:uid="{00000000-0005-0000-0000-0000BC9F0000}"/>
    <cellStyle name="20% - Accent1 4 4 2 2 5 3 2" xfId="41078" xr:uid="{00000000-0005-0000-0000-0000BD9F0000}"/>
    <cellStyle name="20% - Accent1 4 4 2 2 5 3 2 2" xfId="41079" xr:uid="{00000000-0005-0000-0000-0000BE9F0000}"/>
    <cellStyle name="20% - Accent1 4 4 2 2 5 3 2 2 2" xfId="41080" xr:uid="{00000000-0005-0000-0000-0000BF9F0000}"/>
    <cellStyle name="20% - Accent1 4 4 2 2 5 3 2 3" xfId="41081" xr:uid="{00000000-0005-0000-0000-0000C09F0000}"/>
    <cellStyle name="20% - Accent1 4 4 2 2 5 3 3" xfId="41082" xr:uid="{00000000-0005-0000-0000-0000C19F0000}"/>
    <cellStyle name="20% - Accent1 4 4 2 2 5 3 3 2" xfId="41083" xr:uid="{00000000-0005-0000-0000-0000C29F0000}"/>
    <cellStyle name="20% - Accent1 4 4 2 2 5 3 4" xfId="41084" xr:uid="{00000000-0005-0000-0000-0000C39F0000}"/>
    <cellStyle name="20% - Accent1 4 4 2 2 5 4" xfId="41085" xr:uid="{00000000-0005-0000-0000-0000C49F0000}"/>
    <cellStyle name="20% - Accent1 4 4 2 2 5 4 2" xfId="41086" xr:uid="{00000000-0005-0000-0000-0000C59F0000}"/>
    <cellStyle name="20% - Accent1 4 4 2 2 5 4 2 2" xfId="41087" xr:uid="{00000000-0005-0000-0000-0000C69F0000}"/>
    <cellStyle name="20% - Accent1 4 4 2 2 5 4 2 2 2" xfId="41088" xr:uid="{00000000-0005-0000-0000-0000C79F0000}"/>
    <cellStyle name="20% - Accent1 4 4 2 2 5 4 2 3" xfId="41089" xr:uid="{00000000-0005-0000-0000-0000C89F0000}"/>
    <cellStyle name="20% - Accent1 4 4 2 2 5 4 3" xfId="41090" xr:uid="{00000000-0005-0000-0000-0000C99F0000}"/>
    <cellStyle name="20% - Accent1 4 4 2 2 5 4 3 2" xfId="41091" xr:uid="{00000000-0005-0000-0000-0000CA9F0000}"/>
    <cellStyle name="20% - Accent1 4 4 2 2 5 4 4" xfId="41092" xr:uid="{00000000-0005-0000-0000-0000CB9F0000}"/>
    <cellStyle name="20% - Accent1 4 4 2 2 5 5" xfId="41093" xr:uid="{00000000-0005-0000-0000-0000CC9F0000}"/>
    <cellStyle name="20% - Accent1 4 4 2 2 5 5 2" xfId="41094" xr:uid="{00000000-0005-0000-0000-0000CD9F0000}"/>
    <cellStyle name="20% - Accent1 4 4 2 2 5 5 2 2" xfId="41095" xr:uid="{00000000-0005-0000-0000-0000CE9F0000}"/>
    <cellStyle name="20% - Accent1 4 4 2 2 5 5 3" xfId="41096" xr:uid="{00000000-0005-0000-0000-0000CF9F0000}"/>
    <cellStyle name="20% - Accent1 4 4 2 2 5 6" xfId="41097" xr:uid="{00000000-0005-0000-0000-0000D09F0000}"/>
    <cellStyle name="20% - Accent1 4 4 2 2 5 6 2" xfId="41098" xr:uid="{00000000-0005-0000-0000-0000D19F0000}"/>
    <cellStyle name="20% - Accent1 4 4 2 2 5 6 2 2" xfId="41099" xr:uid="{00000000-0005-0000-0000-0000D29F0000}"/>
    <cellStyle name="20% - Accent1 4 4 2 2 5 6 3" xfId="41100" xr:uid="{00000000-0005-0000-0000-0000D39F0000}"/>
    <cellStyle name="20% - Accent1 4 4 2 2 5 7" xfId="41101" xr:uid="{00000000-0005-0000-0000-0000D49F0000}"/>
    <cellStyle name="20% - Accent1 4 4 2 2 5 7 2" xfId="41102" xr:uid="{00000000-0005-0000-0000-0000D59F0000}"/>
    <cellStyle name="20% - Accent1 4 4 2 2 5 8" xfId="41103" xr:uid="{00000000-0005-0000-0000-0000D69F0000}"/>
    <cellStyle name="20% - Accent1 4 4 2 2 5 8 2" xfId="41104" xr:uid="{00000000-0005-0000-0000-0000D79F0000}"/>
    <cellStyle name="20% - Accent1 4 4 2 2 5 9" xfId="41105" xr:uid="{00000000-0005-0000-0000-0000D89F0000}"/>
    <cellStyle name="20% - Accent1 4 4 2 2 6" xfId="41106" xr:uid="{00000000-0005-0000-0000-0000D99F0000}"/>
    <cellStyle name="20% - Accent1 4 4 2 2 6 2" xfId="41107" xr:uid="{00000000-0005-0000-0000-0000DA9F0000}"/>
    <cellStyle name="20% - Accent1 4 4 2 2 6 2 2" xfId="41108" xr:uid="{00000000-0005-0000-0000-0000DB9F0000}"/>
    <cellStyle name="20% - Accent1 4 4 2 2 6 2 2 2" xfId="41109" xr:uid="{00000000-0005-0000-0000-0000DC9F0000}"/>
    <cellStyle name="20% - Accent1 4 4 2 2 6 2 2 2 2" xfId="41110" xr:uid="{00000000-0005-0000-0000-0000DD9F0000}"/>
    <cellStyle name="20% - Accent1 4 4 2 2 6 2 2 3" xfId="41111" xr:uid="{00000000-0005-0000-0000-0000DE9F0000}"/>
    <cellStyle name="20% - Accent1 4 4 2 2 6 2 3" xfId="41112" xr:uid="{00000000-0005-0000-0000-0000DF9F0000}"/>
    <cellStyle name="20% - Accent1 4 4 2 2 6 2 3 2" xfId="41113" xr:uid="{00000000-0005-0000-0000-0000E09F0000}"/>
    <cellStyle name="20% - Accent1 4 4 2 2 6 2 4" xfId="41114" xr:uid="{00000000-0005-0000-0000-0000E19F0000}"/>
    <cellStyle name="20% - Accent1 4 4 2 2 6 3" xfId="41115" xr:uid="{00000000-0005-0000-0000-0000E29F0000}"/>
    <cellStyle name="20% - Accent1 4 4 2 2 6 3 2" xfId="41116" xr:uid="{00000000-0005-0000-0000-0000E39F0000}"/>
    <cellStyle name="20% - Accent1 4 4 2 2 6 3 2 2" xfId="41117" xr:uid="{00000000-0005-0000-0000-0000E49F0000}"/>
    <cellStyle name="20% - Accent1 4 4 2 2 6 3 2 2 2" xfId="41118" xr:uid="{00000000-0005-0000-0000-0000E59F0000}"/>
    <cellStyle name="20% - Accent1 4 4 2 2 6 3 2 3" xfId="41119" xr:uid="{00000000-0005-0000-0000-0000E69F0000}"/>
    <cellStyle name="20% - Accent1 4 4 2 2 6 3 3" xfId="41120" xr:uid="{00000000-0005-0000-0000-0000E79F0000}"/>
    <cellStyle name="20% - Accent1 4 4 2 2 6 3 3 2" xfId="41121" xr:uid="{00000000-0005-0000-0000-0000E89F0000}"/>
    <cellStyle name="20% - Accent1 4 4 2 2 6 3 4" xfId="41122" xr:uid="{00000000-0005-0000-0000-0000E99F0000}"/>
    <cellStyle name="20% - Accent1 4 4 2 2 6 4" xfId="41123" xr:uid="{00000000-0005-0000-0000-0000EA9F0000}"/>
    <cellStyle name="20% - Accent1 4 4 2 2 6 4 2" xfId="41124" xr:uid="{00000000-0005-0000-0000-0000EB9F0000}"/>
    <cellStyle name="20% - Accent1 4 4 2 2 6 4 2 2" xfId="41125" xr:uid="{00000000-0005-0000-0000-0000EC9F0000}"/>
    <cellStyle name="20% - Accent1 4 4 2 2 6 4 2 2 2" xfId="41126" xr:uid="{00000000-0005-0000-0000-0000ED9F0000}"/>
    <cellStyle name="20% - Accent1 4 4 2 2 6 4 2 3" xfId="41127" xr:uid="{00000000-0005-0000-0000-0000EE9F0000}"/>
    <cellStyle name="20% - Accent1 4 4 2 2 6 4 3" xfId="41128" xr:uid="{00000000-0005-0000-0000-0000EF9F0000}"/>
    <cellStyle name="20% - Accent1 4 4 2 2 6 4 3 2" xfId="41129" xr:uid="{00000000-0005-0000-0000-0000F09F0000}"/>
    <cellStyle name="20% - Accent1 4 4 2 2 6 4 4" xfId="41130" xr:uid="{00000000-0005-0000-0000-0000F19F0000}"/>
    <cellStyle name="20% - Accent1 4 4 2 2 6 5" xfId="41131" xr:uid="{00000000-0005-0000-0000-0000F29F0000}"/>
    <cellStyle name="20% - Accent1 4 4 2 2 6 5 2" xfId="41132" xr:uid="{00000000-0005-0000-0000-0000F39F0000}"/>
    <cellStyle name="20% - Accent1 4 4 2 2 6 5 2 2" xfId="41133" xr:uid="{00000000-0005-0000-0000-0000F49F0000}"/>
    <cellStyle name="20% - Accent1 4 4 2 2 6 5 3" xfId="41134" xr:uid="{00000000-0005-0000-0000-0000F59F0000}"/>
    <cellStyle name="20% - Accent1 4 4 2 2 6 6" xfId="41135" xr:uid="{00000000-0005-0000-0000-0000F69F0000}"/>
    <cellStyle name="20% - Accent1 4 4 2 2 6 6 2" xfId="41136" xr:uid="{00000000-0005-0000-0000-0000F79F0000}"/>
    <cellStyle name="20% - Accent1 4 4 2 2 6 6 2 2" xfId="41137" xr:uid="{00000000-0005-0000-0000-0000F89F0000}"/>
    <cellStyle name="20% - Accent1 4 4 2 2 6 6 3" xfId="41138" xr:uid="{00000000-0005-0000-0000-0000F99F0000}"/>
    <cellStyle name="20% - Accent1 4 4 2 2 6 7" xfId="41139" xr:uid="{00000000-0005-0000-0000-0000FA9F0000}"/>
    <cellStyle name="20% - Accent1 4 4 2 2 6 7 2" xfId="41140" xr:uid="{00000000-0005-0000-0000-0000FB9F0000}"/>
    <cellStyle name="20% - Accent1 4 4 2 2 6 8" xfId="41141" xr:uid="{00000000-0005-0000-0000-0000FC9F0000}"/>
    <cellStyle name="20% - Accent1 4 4 2 2 6 8 2" xfId="41142" xr:uid="{00000000-0005-0000-0000-0000FD9F0000}"/>
    <cellStyle name="20% - Accent1 4 4 2 2 6 9" xfId="41143" xr:uid="{00000000-0005-0000-0000-0000FE9F0000}"/>
    <cellStyle name="20% - Accent1 4 4 2 2 7" xfId="41144" xr:uid="{00000000-0005-0000-0000-0000FF9F0000}"/>
    <cellStyle name="20% - Accent1 4 4 2 2 7 2" xfId="41145" xr:uid="{00000000-0005-0000-0000-000000A00000}"/>
    <cellStyle name="20% - Accent1 4 4 2 2 7 2 2" xfId="41146" xr:uid="{00000000-0005-0000-0000-000001A00000}"/>
    <cellStyle name="20% - Accent1 4 4 2 2 7 2 2 2" xfId="41147" xr:uid="{00000000-0005-0000-0000-000002A00000}"/>
    <cellStyle name="20% - Accent1 4 4 2 2 7 2 3" xfId="41148" xr:uid="{00000000-0005-0000-0000-000003A00000}"/>
    <cellStyle name="20% - Accent1 4 4 2 2 7 3" xfId="41149" xr:uid="{00000000-0005-0000-0000-000004A00000}"/>
    <cellStyle name="20% - Accent1 4 4 2 2 7 3 2" xfId="41150" xr:uid="{00000000-0005-0000-0000-000005A00000}"/>
    <cellStyle name="20% - Accent1 4 4 2 2 7 4" xfId="41151" xr:uid="{00000000-0005-0000-0000-000006A00000}"/>
    <cellStyle name="20% - Accent1 4 4 2 2 8" xfId="41152" xr:uid="{00000000-0005-0000-0000-000007A00000}"/>
    <cellStyle name="20% - Accent1 4 4 2 2 8 2" xfId="41153" xr:uid="{00000000-0005-0000-0000-000008A00000}"/>
    <cellStyle name="20% - Accent1 4 4 2 2 8 2 2" xfId="41154" xr:uid="{00000000-0005-0000-0000-000009A00000}"/>
    <cellStyle name="20% - Accent1 4 4 2 2 8 2 2 2" xfId="41155" xr:uid="{00000000-0005-0000-0000-00000AA00000}"/>
    <cellStyle name="20% - Accent1 4 4 2 2 8 2 3" xfId="41156" xr:uid="{00000000-0005-0000-0000-00000BA00000}"/>
    <cellStyle name="20% - Accent1 4 4 2 2 8 3" xfId="41157" xr:uid="{00000000-0005-0000-0000-00000CA00000}"/>
    <cellStyle name="20% - Accent1 4 4 2 2 8 3 2" xfId="41158" xr:uid="{00000000-0005-0000-0000-00000DA00000}"/>
    <cellStyle name="20% - Accent1 4 4 2 2 8 4" xfId="41159" xr:uid="{00000000-0005-0000-0000-00000EA00000}"/>
    <cellStyle name="20% - Accent1 4 4 2 2 9" xfId="41160" xr:uid="{00000000-0005-0000-0000-00000FA00000}"/>
    <cellStyle name="20% - Accent1 4 4 2 2 9 2" xfId="41161" xr:uid="{00000000-0005-0000-0000-000010A00000}"/>
    <cellStyle name="20% - Accent1 4 4 2 2 9 2 2" xfId="41162" xr:uid="{00000000-0005-0000-0000-000011A00000}"/>
    <cellStyle name="20% - Accent1 4 4 2 2 9 2 2 2" xfId="41163" xr:uid="{00000000-0005-0000-0000-000012A00000}"/>
    <cellStyle name="20% - Accent1 4 4 2 2 9 2 3" xfId="41164" xr:uid="{00000000-0005-0000-0000-000013A00000}"/>
    <cellStyle name="20% - Accent1 4 4 2 2 9 3" xfId="41165" xr:uid="{00000000-0005-0000-0000-000014A00000}"/>
    <cellStyle name="20% - Accent1 4 4 2 2 9 3 2" xfId="41166" xr:uid="{00000000-0005-0000-0000-000015A00000}"/>
    <cellStyle name="20% - Accent1 4 4 2 2 9 4" xfId="41167" xr:uid="{00000000-0005-0000-0000-000016A00000}"/>
    <cellStyle name="20% - Accent1 4 4 2 3" xfId="41168" xr:uid="{00000000-0005-0000-0000-000017A00000}"/>
    <cellStyle name="20% - Accent1 4 4 2 3 10" xfId="41169" xr:uid="{00000000-0005-0000-0000-000018A00000}"/>
    <cellStyle name="20% - Accent1 4 4 2 3 10 2" xfId="41170" xr:uid="{00000000-0005-0000-0000-000019A00000}"/>
    <cellStyle name="20% - Accent1 4 4 2 3 11" xfId="41171" xr:uid="{00000000-0005-0000-0000-00001AA00000}"/>
    <cellStyle name="20% - Accent1 4 4 2 3 2" xfId="41172" xr:uid="{00000000-0005-0000-0000-00001BA00000}"/>
    <cellStyle name="20% - Accent1 4 4 2 3 2 2" xfId="41173" xr:uid="{00000000-0005-0000-0000-00001CA00000}"/>
    <cellStyle name="20% - Accent1 4 4 2 3 2 2 2" xfId="41174" xr:uid="{00000000-0005-0000-0000-00001DA00000}"/>
    <cellStyle name="20% - Accent1 4 4 2 3 2 2 2 2" xfId="41175" xr:uid="{00000000-0005-0000-0000-00001EA00000}"/>
    <cellStyle name="20% - Accent1 4 4 2 3 2 2 2 2 2" xfId="41176" xr:uid="{00000000-0005-0000-0000-00001FA00000}"/>
    <cellStyle name="20% - Accent1 4 4 2 3 2 2 2 3" xfId="41177" xr:uid="{00000000-0005-0000-0000-000020A00000}"/>
    <cellStyle name="20% - Accent1 4 4 2 3 2 2 3" xfId="41178" xr:uid="{00000000-0005-0000-0000-000021A00000}"/>
    <cellStyle name="20% - Accent1 4 4 2 3 2 2 3 2" xfId="41179" xr:uid="{00000000-0005-0000-0000-000022A00000}"/>
    <cellStyle name="20% - Accent1 4 4 2 3 2 2 4" xfId="41180" xr:uid="{00000000-0005-0000-0000-000023A00000}"/>
    <cellStyle name="20% - Accent1 4 4 2 3 2 3" xfId="41181" xr:uid="{00000000-0005-0000-0000-000024A00000}"/>
    <cellStyle name="20% - Accent1 4 4 2 3 2 3 2" xfId="41182" xr:uid="{00000000-0005-0000-0000-000025A00000}"/>
    <cellStyle name="20% - Accent1 4 4 2 3 2 3 2 2" xfId="41183" xr:uid="{00000000-0005-0000-0000-000026A00000}"/>
    <cellStyle name="20% - Accent1 4 4 2 3 2 3 2 2 2" xfId="41184" xr:uid="{00000000-0005-0000-0000-000027A00000}"/>
    <cellStyle name="20% - Accent1 4 4 2 3 2 3 2 3" xfId="41185" xr:uid="{00000000-0005-0000-0000-000028A00000}"/>
    <cellStyle name="20% - Accent1 4 4 2 3 2 3 3" xfId="41186" xr:uid="{00000000-0005-0000-0000-000029A00000}"/>
    <cellStyle name="20% - Accent1 4 4 2 3 2 3 3 2" xfId="41187" xr:uid="{00000000-0005-0000-0000-00002AA00000}"/>
    <cellStyle name="20% - Accent1 4 4 2 3 2 3 4" xfId="41188" xr:uid="{00000000-0005-0000-0000-00002BA00000}"/>
    <cellStyle name="20% - Accent1 4 4 2 3 2 4" xfId="41189" xr:uid="{00000000-0005-0000-0000-00002CA00000}"/>
    <cellStyle name="20% - Accent1 4 4 2 3 2 4 2" xfId="41190" xr:uid="{00000000-0005-0000-0000-00002DA00000}"/>
    <cellStyle name="20% - Accent1 4 4 2 3 2 4 2 2" xfId="41191" xr:uid="{00000000-0005-0000-0000-00002EA00000}"/>
    <cellStyle name="20% - Accent1 4 4 2 3 2 4 2 2 2" xfId="41192" xr:uid="{00000000-0005-0000-0000-00002FA00000}"/>
    <cellStyle name="20% - Accent1 4 4 2 3 2 4 2 3" xfId="41193" xr:uid="{00000000-0005-0000-0000-000030A00000}"/>
    <cellStyle name="20% - Accent1 4 4 2 3 2 4 3" xfId="41194" xr:uid="{00000000-0005-0000-0000-000031A00000}"/>
    <cellStyle name="20% - Accent1 4 4 2 3 2 4 3 2" xfId="41195" xr:uid="{00000000-0005-0000-0000-000032A00000}"/>
    <cellStyle name="20% - Accent1 4 4 2 3 2 4 4" xfId="41196" xr:uid="{00000000-0005-0000-0000-000033A00000}"/>
    <cellStyle name="20% - Accent1 4 4 2 3 2 5" xfId="41197" xr:uid="{00000000-0005-0000-0000-000034A00000}"/>
    <cellStyle name="20% - Accent1 4 4 2 3 2 5 2" xfId="41198" xr:uid="{00000000-0005-0000-0000-000035A00000}"/>
    <cellStyle name="20% - Accent1 4 4 2 3 2 5 2 2" xfId="41199" xr:uid="{00000000-0005-0000-0000-000036A00000}"/>
    <cellStyle name="20% - Accent1 4 4 2 3 2 5 3" xfId="41200" xr:uid="{00000000-0005-0000-0000-000037A00000}"/>
    <cellStyle name="20% - Accent1 4 4 2 3 2 6" xfId="41201" xr:uid="{00000000-0005-0000-0000-000038A00000}"/>
    <cellStyle name="20% - Accent1 4 4 2 3 2 6 2" xfId="41202" xr:uid="{00000000-0005-0000-0000-000039A00000}"/>
    <cellStyle name="20% - Accent1 4 4 2 3 2 6 2 2" xfId="41203" xr:uid="{00000000-0005-0000-0000-00003AA00000}"/>
    <cellStyle name="20% - Accent1 4 4 2 3 2 6 3" xfId="41204" xr:uid="{00000000-0005-0000-0000-00003BA00000}"/>
    <cellStyle name="20% - Accent1 4 4 2 3 2 7" xfId="41205" xr:uid="{00000000-0005-0000-0000-00003CA00000}"/>
    <cellStyle name="20% - Accent1 4 4 2 3 2 7 2" xfId="41206" xr:uid="{00000000-0005-0000-0000-00003DA00000}"/>
    <cellStyle name="20% - Accent1 4 4 2 3 2 8" xfId="41207" xr:uid="{00000000-0005-0000-0000-00003EA00000}"/>
    <cellStyle name="20% - Accent1 4 4 2 3 2 8 2" xfId="41208" xr:uid="{00000000-0005-0000-0000-00003FA00000}"/>
    <cellStyle name="20% - Accent1 4 4 2 3 2 9" xfId="41209" xr:uid="{00000000-0005-0000-0000-000040A00000}"/>
    <cellStyle name="20% - Accent1 4 4 2 3 3" xfId="41210" xr:uid="{00000000-0005-0000-0000-000041A00000}"/>
    <cellStyle name="20% - Accent1 4 4 2 3 3 2" xfId="41211" xr:uid="{00000000-0005-0000-0000-000042A00000}"/>
    <cellStyle name="20% - Accent1 4 4 2 3 3 2 2" xfId="41212" xr:uid="{00000000-0005-0000-0000-000043A00000}"/>
    <cellStyle name="20% - Accent1 4 4 2 3 3 2 2 2" xfId="41213" xr:uid="{00000000-0005-0000-0000-000044A00000}"/>
    <cellStyle name="20% - Accent1 4 4 2 3 3 2 2 2 2" xfId="41214" xr:uid="{00000000-0005-0000-0000-000045A00000}"/>
    <cellStyle name="20% - Accent1 4 4 2 3 3 2 2 3" xfId="41215" xr:uid="{00000000-0005-0000-0000-000046A00000}"/>
    <cellStyle name="20% - Accent1 4 4 2 3 3 2 3" xfId="41216" xr:uid="{00000000-0005-0000-0000-000047A00000}"/>
    <cellStyle name="20% - Accent1 4 4 2 3 3 2 3 2" xfId="41217" xr:uid="{00000000-0005-0000-0000-000048A00000}"/>
    <cellStyle name="20% - Accent1 4 4 2 3 3 2 4" xfId="41218" xr:uid="{00000000-0005-0000-0000-000049A00000}"/>
    <cellStyle name="20% - Accent1 4 4 2 3 3 3" xfId="41219" xr:uid="{00000000-0005-0000-0000-00004AA00000}"/>
    <cellStyle name="20% - Accent1 4 4 2 3 3 3 2" xfId="41220" xr:uid="{00000000-0005-0000-0000-00004BA00000}"/>
    <cellStyle name="20% - Accent1 4 4 2 3 3 3 2 2" xfId="41221" xr:uid="{00000000-0005-0000-0000-00004CA00000}"/>
    <cellStyle name="20% - Accent1 4 4 2 3 3 3 2 2 2" xfId="41222" xr:uid="{00000000-0005-0000-0000-00004DA00000}"/>
    <cellStyle name="20% - Accent1 4 4 2 3 3 3 2 3" xfId="41223" xr:uid="{00000000-0005-0000-0000-00004EA00000}"/>
    <cellStyle name="20% - Accent1 4 4 2 3 3 3 3" xfId="41224" xr:uid="{00000000-0005-0000-0000-00004FA00000}"/>
    <cellStyle name="20% - Accent1 4 4 2 3 3 3 3 2" xfId="41225" xr:uid="{00000000-0005-0000-0000-000050A00000}"/>
    <cellStyle name="20% - Accent1 4 4 2 3 3 3 4" xfId="41226" xr:uid="{00000000-0005-0000-0000-000051A00000}"/>
    <cellStyle name="20% - Accent1 4 4 2 3 3 4" xfId="41227" xr:uid="{00000000-0005-0000-0000-000052A00000}"/>
    <cellStyle name="20% - Accent1 4 4 2 3 3 4 2" xfId="41228" xr:uid="{00000000-0005-0000-0000-000053A00000}"/>
    <cellStyle name="20% - Accent1 4 4 2 3 3 4 2 2" xfId="41229" xr:uid="{00000000-0005-0000-0000-000054A00000}"/>
    <cellStyle name="20% - Accent1 4 4 2 3 3 4 2 2 2" xfId="41230" xr:uid="{00000000-0005-0000-0000-000055A00000}"/>
    <cellStyle name="20% - Accent1 4 4 2 3 3 4 2 3" xfId="41231" xr:uid="{00000000-0005-0000-0000-000056A00000}"/>
    <cellStyle name="20% - Accent1 4 4 2 3 3 4 3" xfId="41232" xr:uid="{00000000-0005-0000-0000-000057A00000}"/>
    <cellStyle name="20% - Accent1 4 4 2 3 3 4 3 2" xfId="41233" xr:uid="{00000000-0005-0000-0000-000058A00000}"/>
    <cellStyle name="20% - Accent1 4 4 2 3 3 4 4" xfId="41234" xr:uid="{00000000-0005-0000-0000-000059A00000}"/>
    <cellStyle name="20% - Accent1 4 4 2 3 3 5" xfId="41235" xr:uid="{00000000-0005-0000-0000-00005AA00000}"/>
    <cellStyle name="20% - Accent1 4 4 2 3 3 5 2" xfId="41236" xr:uid="{00000000-0005-0000-0000-00005BA00000}"/>
    <cellStyle name="20% - Accent1 4 4 2 3 3 5 2 2" xfId="41237" xr:uid="{00000000-0005-0000-0000-00005CA00000}"/>
    <cellStyle name="20% - Accent1 4 4 2 3 3 5 3" xfId="41238" xr:uid="{00000000-0005-0000-0000-00005DA00000}"/>
    <cellStyle name="20% - Accent1 4 4 2 3 3 6" xfId="41239" xr:uid="{00000000-0005-0000-0000-00005EA00000}"/>
    <cellStyle name="20% - Accent1 4 4 2 3 3 6 2" xfId="41240" xr:uid="{00000000-0005-0000-0000-00005FA00000}"/>
    <cellStyle name="20% - Accent1 4 4 2 3 3 6 2 2" xfId="41241" xr:uid="{00000000-0005-0000-0000-000060A00000}"/>
    <cellStyle name="20% - Accent1 4 4 2 3 3 6 3" xfId="41242" xr:uid="{00000000-0005-0000-0000-000061A00000}"/>
    <cellStyle name="20% - Accent1 4 4 2 3 3 7" xfId="41243" xr:uid="{00000000-0005-0000-0000-000062A00000}"/>
    <cellStyle name="20% - Accent1 4 4 2 3 3 7 2" xfId="41244" xr:uid="{00000000-0005-0000-0000-000063A00000}"/>
    <cellStyle name="20% - Accent1 4 4 2 3 3 8" xfId="41245" xr:uid="{00000000-0005-0000-0000-000064A00000}"/>
    <cellStyle name="20% - Accent1 4 4 2 3 3 8 2" xfId="41246" xr:uid="{00000000-0005-0000-0000-000065A00000}"/>
    <cellStyle name="20% - Accent1 4 4 2 3 3 9" xfId="41247" xr:uid="{00000000-0005-0000-0000-000066A00000}"/>
    <cellStyle name="20% - Accent1 4 4 2 3 4" xfId="41248" xr:uid="{00000000-0005-0000-0000-000067A00000}"/>
    <cellStyle name="20% - Accent1 4 4 2 3 4 2" xfId="41249" xr:uid="{00000000-0005-0000-0000-000068A00000}"/>
    <cellStyle name="20% - Accent1 4 4 2 3 4 2 2" xfId="41250" xr:uid="{00000000-0005-0000-0000-000069A00000}"/>
    <cellStyle name="20% - Accent1 4 4 2 3 4 2 2 2" xfId="41251" xr:uid="{00000000-0005-0000-0000-00006AA00000}"/>
    <cellStyle name="20% - Accent1 4 4 2 3 4 2 3" xfId="41252" xr:uid="{00000000-0005-0000-0000-00006BA00000}"/>
    <cellStyle name="20% - Accent1 4 4 2 3 4 3" xfId="41253" xr:uid="{00000000-0005-0000-0000-00006CA00000}"/>
    <cellStyle name="20% - Accent1 4 4 2 3 4 3 2" xfId="41254" xr:uid="{00000000-0005-0000-0000-00006DA00000}"/>
    <cellStyle name="20% - Accent1 4 4 2 3 4 4" xfId="41255" xr:uid="{00000000-0005-0000-0000-00006EA00000}"/>
    <cellStyle name="20% - Accent1 4 4 2 3 5" xfId="41256" xr:uid="{00000000-0005-0000-0000-00006FA00000}"/>
    <cellStyle name="20% - Accent1 4 4 2 3 5 2" xfId="41257" xr:uid="{00000000-0005-0000-0000-000070A00000}"/>
    <cellStyle name="20% - Accent1 4 4 2 3 5 2 2" xfId="41258" xr:uid="{00000000-0005-0000-0000-000071A00000}"/>
    <cellStyle name="20% - Accent1 4 4 2 3 5 2 2 2" xfId="41259" xr:uid="{00000000-0005-0000-0000-000072A00000}"/>
    <cellStyle name="20% - Accent1 4 4 2 3 5 2 3" xfId="41260" xr:uid="{00000000-0005-0000-0000-000073A00000}"/>
    <cellStyle name="20% - Accent1 4 4 2 3 5 3" xfId="41261" xr:uid="{00000000-0005-0000-0000-000074A00000}"/>
    <cellStyle name="20% - Accent1 4 4 2 3 5 3 2" xfId="41262" xr:uid="{00000000-0005-0000-0000-000075A00000}"/>
    <cellStyle name="20% - Accent1 4 4 2 3 5 4" xfId="41263" xr:uid="{00000000-0005-0000-0000-000076A00000}"/>
    <cellStyle name="20% - Accent1 4 4 2 3 6" xfId="41264" xr:uid="{00000000-0005-0000-0000-000077A00000}"/>
    <cellStyle name="20% - Accent1 4 4 2 3 6 2" xfId="41265" xr:uid="{00000000-0005-0000-0000-000078A00000}"/>
    <cellStyle name="20% - Accent1 4 4 2 3 6 2 2" xfId="41266" xr:uid="{00000000-0005-0000-0000-000079A00000}"/>
    <cellStyle name="20% - Accent1 4 4 2 3 6 2 2 2" xfId="41267" xr:uid="{00000000-0005-0000-0000-00007AA00000}"/>
    <cellStyle name="20% - Accent1 4 4 2 3 6 2 3" xfId="41268" xr:uid="{00000000-0005-0000-0000-00007BA00000}"/>
    <cellStyle name="20% - Accent1 4 4 2 3 6 3" xfId="41269" xr:uid="{00000000-0005-0000-0000-00007CA00000}"/>
    <cellStyle name="20% - Accent1 4 4 2 3 6 3 2" xfId="41270" xr:uid="{00000000-0005-0000-0000-00007DA00000}"/>
    <cellStyle name="20% - Accent1 4 4 2 3 6 4" xfId="41271" xr:uid="{00000000-0005-0000-0000-00007EA00000}"/>
    <cellStyle name="20% - Accent1 4 4 2 3 7" xfId="41272" xr:uid="{00000000-0005-0000-0000-00007FA00000}"/>
    <cellStyle name="20% - Accent1 4 4 2 3 7 2" xfId="41273" xr:uid="{00000000-0005-0000-0000-000080A00000}"/>
    <cellStyle name="20% - Accent1 4 4 2 3 7 2 2" xfId="41274" xr:uid="{00000000-0005-0000-0000-000081A00000}"/>
    <cellStyle name="20% - Accent1 4 4 2 3 7 3" xfId="41275" xr:uid="{00000000-0005-0000-0000-000082A00000}"/>
    <cellStyle name="20% - Accent1 4 4 2 3 8" xfId="41276" xr:uid="{00000000-0005-0000-0000-000083A00000}"/>
    <cellStyle name="20% - Accent1 4 4 2 3 8 2" xfId="41277" xr:uid="{00000000-0005-0000-0000-000084A00000}"/>
    <cellStyle name="20% - Accent1 4 4 2 3 8 2 2" xfId="41278" xr:uid="{00000000-0005-0000-0000-000085A00000}"/>
    <cellStyle name="20% - Accent1 4 4 2 3 8 3" xfId="41279" xr:uid="{00000000-0005-0000-0000-000086A00000}"/>
    <cellStyle name="20% - Accent1 4 4 2 3 9" xfId="41280" xr:uid="{00000000-0005-0000-0000-000087A00000}"/>
    <cellStyle name="20% - Accent1 4 4 2 3 9 2" xfId="41281" xr:uid="{00000000-0005-0000-0000-000088A00000}"/>
    <cellStyle name="20% - Accent1 4 4 2 4" xfId="41282" xr:uid="{00000000-0005-0000-0000-000089A00000}"/>
    <cellStyle name="20% - Accent1 4 4 2 4 10" xfId="41283" xr:uid="{00000000-0005-0000-0000-00008AA00000}"/>
    <cellStyle name="20% - Accent1 4 4 2 4 10 2" xfId="41284" xr:uid="{00000000-0005-0000-0000-00008BA00000}"/>
    <cellStyle name="20% - Accent1 4 4 2 4 11" xfId="41285" xr:uid="{00000000-0005-0000-0000-00008CA00000}"/>
    <cellStyle name="20% - Accent1 4 4 2 4 2" xfId="41286" xr:uid="{00000000-0005-0000-0000-00008DA00000}"/>
    <cellStyle name="20% - Accent1 4 4 2 4 2 2" xfId="41287" xr:uid="{00000000-0005-0000-0000-00008EA00000}"/>
    <cellStyle name="20% - Accent1 4 4 2 4 2 2 2" xfId="41288" xr:uid="{00000000-0005-0000-0000-00008FA00000}"/>
    <cellStyle name="20% - Accent1 4 4 2 4 2 2 2 2" xfId="41289" xr:uid="{00000000-0005-0000-0000-000090A00000}"/>
    <cellStyle name="20% - Accent1 4 4 2 4 2 2 2 2 2" xfId="41290" xr:uid="{00000000-0005-0000-0000-000091A00000}"/>
    <cellStyle name="20% - Accent1 4 4 2 4 2 2 2 3" xfId="41291" xr:uid="{00000000-0005-0000-0000-000092A00000}"/>
    <cellStyle name="20% - Accent1 4 4 2 4 2 2 3" xfId="41292" xr:uid="{00000000-0005-0000-0000-000093A00000}"/>
    <cellStyle name="20% - Accent1 4 4 2 4 2 2 3 2" xfId="41293" xr:uid="{00000000-0005-0000-0000-000094A00000}"/>
    <cellStyle name="20% - Accent1 4 4 2 4 2 2 4" xfId="41294" xr:uid="{00000000-0005-0000-0000-000095A00000}"/>
    <cellStyle name="20% - Accent1 4 4 2 4 2 3" xfId="41295" xr:uid="{00000000-0005-0000-0000-000096A00000}"/>
    <cellStyle name="20% - Accent1 4 4 2 4 2 3 2" xfId="41296" xr:uid="{00000000-0005-0000-0000-000097A00000}"/>
    <cellStyle name="20% - Accent1 4 4 2 4 2 3 2 2" xfId="41297" xr:uid="{00000000-0005-0000-0000-000098A00000}"/>
    <cellStyle name="20% - Accent1 4 4 2 4 2 3 2 2 2" xfId="41298" xr:uid="{00000000-0005-0000-0000-000099A00000}"/>
    <cellStyle name="20% - Accent1 4 4 2 4 2 3 2 3" xfId="41299" xr:uid="{00000000-0005-0000-0000-00009AA00000}"/>
    <cellStyle name="20% - Accent1 4 4 2 4 2 3 3" xfId="41300" xr:uid="{00000000-0005-0000-0000-00009BA00000}"/>
    <cellStyle name="20% - Accent1 4 4 2 4 2 3 3 2" xfId="41301" xr:uid="{00000000-0005-0000-0000-00009CA00000}"/>
    <cellStyle name="20% - Accent1 4 4 2 4 2 3 4" xfId="41302" xr:uid="{00000000-0005-0000-0000-00009DA00000}"/>
    <cellStyle name="20% - Accent1 4 4 2 4 2 4" xfId="41303" xr:uid="{00000000-0005-0000-0000-00009EA00000}"/>
    <cellStyle name="20% - Accent1 4 4 2 4 2 4 2" xfId="41304" xr:uid="{00000000-0005-0000-0000-00009FA00000}"/>
    <cellStyle name="20% - Accent1 4 4 2 4 2 4 2 2" xfId="41305" xr:uid="{00000000-0005-0000-0000-0000A0A00000}"/>
    <cellStyle name="20% - Accent1 4 4 2 4 2 4 2 2 2" xfId="41306" xr:uid="{00000000-0005-0000-0000-0000A1A00000}"/>
    <cellStyle name="20% - Accent1 4 4 2 4 2 4 2 3" xfId="41307" xr:uid="{00000000-0005-0000-0000-0000A2A00000}"/>
    <cellStyle name="20% - Accent1 4 4 2 4 2 4 3" xfId="41308" xr:uid="{00000000-0005-0000-0000-0000A3A00000}"/>
    <cellStyle name="20% - Accent1 4 4 2 4 2 4 3 2" xfId="41309" xr:uid="{00000000-0005-0000-0000-0000A4A00000}"/>
    <cellStyle name="20% - Accent1 4 4 2 4 2 4 4" xfId="41310" xr:uid="{00000000-0005-0000-0000-0000A5A00000}"/>
    <cellStyle name="20% - Accent1 4 4 2 4 2 5" xfId="41311" xr:uid="{00000000-0005-0000-0000-0000A6A00000}"/>
    <cellStyle name="20% - Accent1 4 4 2 4 2 5 2" xfId="41312" xr:uid="{00000000-0005-0000-0000-0000A7A00000}"/>
    <cellStyle name="20% - Accent1 4 4 2 4 2 5 2 2" xfId="41313" xr:uid="{00000000-0005-0000-0000-0000A8A00000}"/>
    <cellStyle name="20% - Accent1 4 4 2 4 2 5 3" xfId="41314" xr:uid="{00000000-0005-0000-0000-0000A9A00000}"/>
    <cellStyle name="20% - Accent1 4 4 2 4 2 6" xfId="41315" xr:uid="{00000000-0005-0000-0000-0000AAA00000}"/>
    <cellStyle name="20% - Accent1 4 4 2 4 2 6 2" xfId="41316" xr:uid="{00000000-0005-0000-0000-0000ABA00000}"/>
    <cellStyle name="20% - Accent1 4 4 2 4 2 6 2 2" xfId="41317" xr:uid="{00000000-0005-0000-0000-0000ACA00000}"/>
    <cellStyle name="20% - Accent1 4 4 2 4 2 6 3" xfId="41318" xr:uid="{00000000-0005-0000-0000-0000ADA00000}"/>
    <cellStyle name="20% - Accent1 4 4 2 4 2 7" xfId="41319" xr:uid="{00000000-0005-0000-0000-0000AEA00000}"/>
    <cellStyle name="20% - Accent1 4 4 2 4 2 7 2" xfId="41320" xr:uid="{00000000-0005-0000-0000-0000AFA00000}"/>
    <cellStyle name="20% - Accent1 4 4 2 4 2 8" xfId="41321" xr:uid="{00000000-0005-0000-0000-0000B0A00000}"/>
    <cellStyle name="20% - Accent1 4 4 2 4 2 8 2" xfId="41322" xr:uid="{00000000-0005-0000-0000-0000B1A00000}"/>
    <cellStyle name="20% - Accent1 4 4 2 4 2 9" xfId="41323" xr:uid="{00000000-0005-0000-0000-0000B2A00000}"/>
    <cellStyle name="20% - Accent1 4 4 2 4 3" xfId="41324" xr:uid="{00000000-0005-0000-0000-0000B3A00000}"/>
    <cellStyle name="20% - Accent1 4 4 2 4 3 2" xfId="41325" xr:uid="{00000000-0005-0000-0000-0000B4A00000}"/>
    <cellStyle name="20% - Accent1 4 4 2 4 3 2 2" xfId="41326" xr:uid="{00000000-0005-0000-0000-0000B5A00000}"/>
    <cellStyle name="20% - Accent1 4 4 2 4 3 2 2 2" xfId="41327" xr:uid="{00000000-0005-0000-0000-0000B6A00000}"/>
    <cellStyle name="20% - Accent1 4 4 2 4 3 2 2 2 2" xfId="41328" xr:uid="{00000000-0005-0000-0000-0000B7A00000}"/>
    <cellStyle name="20% - Accent1 4 4 2 4 3 2 2 3" xfId="41329" xr:uid="{00000000-0005-0000-0000-0000B8A00000}"/>
    <cellStyle name="20% - Accent1 4 4 2 4 3 2 3" xfId="41330" xr:uid="{00000000-0005-0000-0000-0000B9A00000}"/>
    <cellStyle name="20% - Accent1 4 4 2 4 3 2 3 2" xfId="41331" xr:uid="{00000000-0005-0000-0000-0000BAA00000}"/>
    <cellStyle name="20% - Accent1 4 4 2 4 3 2 4" xfId="41332" xr:uid="{00000000-0005-0000-0000-0000BBA00000}"/>
    <cellStyle name="20% - Accent1 4 4 2 4 3 3" xfId="41333" xr:uid="{00000000-0005-0000-0000-0000BCA00000}"/>
    <cellStyle name="20% - Accent1 4 4 2 4 3 3 2" xfId="41334" xr:uid="{00000000-0005-0000-0000-0000BDA00000}"/>
    <cellStyle name="20% - Accent1 4 4 2 4 3 3 2 2" xfId="41335" xr:uid="{00000000-0005-0000-0000-0000BEA00000}"/>
    <cellStyle name="20% - Accent1 4 4 2 4 3 3 2 2 2" xfId="41336" xr:uid="{00000000-0005-0000-0000-0000BFA00000}"/>
    <cellStyle name="20% - Accent1 4 4 2 4 3 3 2 3" xfId="41337" xr:uid="{00000000-0005-0000-0000-0000C0A00000}"/>
    <cellStyle name="20% - Accent1 4 4 2 4 3 3 3" xfId="41338" xr:uid="{00000000-0005-0000-0000-0000C1A00000}"/>
    <cellStyle name="20% - Accent1 4 4 2 4 3 3 3 2" xfId="41339" xr:uid="{00000000-0005-0000-0000-0000C2A00000}"/>
    <cellStyle name="20% - Accent1 4 4 2 4 3 3 4" xfId="41340" xr:uid="{00000000-0005-0000-0000-0000C3A00000}"/>
    <cellStyle name="20% - Accent1 4 4 2 4 3 4" xfId="41341" xr:uid="{00000000-0005-0000-0000-0000C4A00000}"/>
    <cellStyle name="20% - Accent1 4 4 2 4 3 4 2" xfId="41342" xr:uid="{00000000-0005-0000-0000-0000C5A00000}"/>
    <cellStyle name="20% - Accent1 4 4 2 4 3 4 2 2" xfId="41343" xr:uid="{00000000-0005-0000-0000-0000C6A00000}"/>
    <cellStyle name="20% - Accent1 4 4 2 4 3 4 2 2 2" xfId="41344" xr:uid="{00000000-0005-0000-0000-0000C7A00000}"/>
    <cellStyle name="20% - Accent1 4 4 2 4 3 4 2 3" xfId="41345" xr:uid="{00000000-0005-0000-0000-0000C8A00000}"/>
    <cellStyle name="20% - Accent1 4 4 2 4 3 4 3" xfId="41346" xr:uid="{00000000-0005-0000-0000-0000C9A00000}"/>
    <cellStyle name="20% - Accent1 4 4 2 4 3 4 3 2" xfId="41347" xr:uid="{00000000-0005-0000-0000-0000CAA00000}"/>
    <cellStyle name="20% - Accent1 4 4 2 4 3 4 4" xfId="41348" xr:uid="{00000000-0005-0000-0000-0000CBA00000}"/>
    <cellStyle name="20% - Accent1 4 4 2 4 3 5" xfId="41349" xr:uid="{00000000-0005-0000-0000-0000CCA00000}"/>
    <cellStyle name="20% - Accent1 4 4 2 4 3 5 2" xfId="41350" xr:uid="{00000000-0005-0000-0000-0000CDA00000}"/>
    <cellStyle name="20% - Accent1 4 4 2 4 3 5 2 2" xfId="41351" xr:uid="{00000000-0005-0000-0000-0000CEA00000}"/>
    <cellStyle name="20% - Accent1 4 4 2 4 3 5 3" xfId="41352" xr:uid="{00000000-0005-0000-0000-0000CFA00000}"/>
    <cellStyle name="20% - Accent1 4 4 2 4 3 6" xfId="41353" xr:uid="{00000000-0005-0000-0000-0000D0A00000}"/>
    <cellStyle name="20% - Accent1 4 4 2 4 3 6 2" xfId="41354" xr:uid="{00000000-0005-0000-0000-0000D1A00000}"/>
    <cellStyle name="20% - Accent1 4 4 2 4 3 6 2 2" xfId="41355" xr:uid="{00000000-0005-0000-0000-0000D2A00000}"/>
    <cellStyle name="20% - Accent1 4 4 2 4 3 6 3" xfId="41356" xr:uid="{00000000-0005-0000-0000-0000D3A00000}"/>
    <cellStyle name="20% - Accent1 4 4 2 4 3 7" xfId="41357" xr:uid="{00000000-0005-0000-0000-0000D4A00000}"/>
    <cellStyle name="20% - Accent1 4 4 2 4 3 7 2" xfId="41358" xr:uid="{00000000-0005-0000-0000-0000D5A00000}"/>
    <cellStyle name="20% - Accent1 4 4 2 4 3 8" xfId="41359" xr:uid="{00000000-0005-0000-0000-0000D6A00000}"/>
    <cellStyle name="20% - Accent1 4 4 2 4 3 8 2" xfId="41360" xr:uid="{00000000-0005-0000-0000-0000D7A00000}"/>
    <cellStyle name="20% - Accent1 4 4 2 4 3 9" xfId="41361" xr:uid="{00000000-0005-0000-0000-0000D8A00000}"/>
    <cellStyle name="20% - Accent1 4 4 2 4 4" xfId="41362" xr:uid="{00000000-0005-0000-0000-0000D9A00000}"/>
    <cellStyle name="20% - Accent1 4 4 2 4 4 2" xfId="41363" xr:uid="{00000000-0005-0000-0000-0000DAA00000}"/>
    <cellStyle name="20% - Accent1 4 4 2 4 4 2 2" xfId="41364" xr:uid="{00000000-0005-0000-0000-0000DBA00000}"/>
    <cellStyle name="20% - Accent1 4 4 2 4 4 2 2 2" xfId="41365" xr:uid="{00000000-0005-0000-0000-0000DCA00000}"/>
    <cellStyle name="20% - Accent1 4 4 2 4 4 2 3" xfId="41366" xr:uid="{00000000-0005-0000-0000-0000DDA00000}"/>
    <cellStyle name="20% - Accent1 4 4 2 4 4 3" xfId="41367" xr:uid="{00000000-0005-0000-0000-0000DEA00000}"/>
    <cellStyle name="20% - Accent1 4 4 2 4 4 3 2" xfId="41368" xr:uid="{00000000-0005-0000-0000-0000DFA00000}"/>
    <cellStyle name="20% - Accent1 4 4 2 4 4 4" xfId="41369" xr:uid="{00000000-0005-0000-0000-0000E0A00000}"/>
    <cellStyle name="20% - Accent1 4 4 2 4 5" xfId="41370" xr:uid="{00000000-0005-0000-0000-0000E1A00000}"/>
    <cellStyle name="20% - Accent1 4 4 2 4 5 2" xfId="41371" xr:uid="{00000000-0005-0000-0000-0000E2A00000}"/>
    <cellStyle name="20% - Accent1 4 4 2 4 5 2 2" xfId="41372" xr:uid="{00000000-0005-0000-0000-0000E3A00000}"/>
    <cellStyle name="20% - Accent1 4 4 2 4 5 2 2 2" xfId="41373" xr:uid="{00000000-0005-0000-0000-0000E4A00000}"/>
    <cellStyle name="20% - Accent1 4 4 2 4 5 2 3" xfId="41374" xr:uid="{00000000-0005-0000-0000-0000E5A00000}"/>
    <cellStyle name="20% - Accent1 4 4 2 4 5 3" xfId="41375" xr:uid="{00000000-0005-0000-0000-0000E6A00000}"/>
    <cellStyle name="20% - Accent1 4 4 2 4 5 3 2" xfId="41376" xr:uid="{00000000-0005-0000-0000-0000E7A00000}"/>
    <cellStyle name="20% - Accent1 4 4 2 4 5 4" xfId="41377" xr:uid="{00000000-0005-0000-0000-0000E8A00000}"/>
    <cellStyle name="20% - Accent1 4 4 2 4 6" xfId="41378" xr:uid="{00000000-0005-0000-0000-0000E9A00000}"/>
    <cellStyle name="20% - Accent1 4 4 2 4 6 2" xfId="41379" xr:uid="{00000000-0005-0000-0000-0000EAA00000}"/>
    <cellStyle name="20% - Accent1 4 4 2 4 6 2 2" xfId="41380" xr:uid="{00000000-0005-0000-0000-0000EBA00000}"/>
    <cellStyle name="20% - Accent1 4 4 2 4 6 2 2 2" xfId="41381" xr:uid="{00000000-0005-0000-0000-0000ECA00000}"/>
    <cellStyle name="20% - Accent1 4 4 2 4 6 2 3" xfId="41382" xr:uid="{00000000-0005-0000-0000-0000EDA00000}"/>
    <cellStyle name="20% - Accent1 4 4 2 4 6 3" xfId="41383" xr:uid="{00000000-0005-0000-0000-0000EEA00000}"/>
    <cellStyle name="20% - Accent1 4 4 2 4 6 3 2" xfId="41384" xr:uid="{00000000-0005-0000-0000-0000EFA00000}"/>
    <cellStyle name="20% - Accent1 4 4 2 4 6 4" xfId="41385" xr:uid="{00000000-0005-0000-0000-0000F0A00000}"/>
    <cellStyle name="20% - Accent1 4 4 2 4 7" xfId="41386" xr:uid="{00000000-0005-0000-0000-0000F1A00000}"/>
    <cellStyle name="20% - Accent1 4 4 2 4 7 2" xfId="41387" xr:uid="{00000000-0005-0000-0000-0000F2A00000}"/>
    <cellStyle name="20% - Accent1 4 4 2 4 7 2 2" xfId="41388" xr:uid="{00000000-0005-0000-0000-0000F3A00000}"/>
    <cellStyle name="20% - Accent1 4 4 2 4 7 3" xfId="41389" xr:uid="{00000000-0005-0000-0000-0000F4A00000}"/>
    <cellStyle name="20% - Accent1 4 4 2 4 8" xfId="41390" xr:uid="{00000000-0005-0000-0000-0000F5A00000}"/>
    <cellStyle name="20% - Accent1 4 4 2 4 8 2" xfId="41391" xr:uid="{00000000-0005-0000-0000-0000F6A00000}"/>
    <cellStyle name="20% - Accent1 4 4 2 4 8 2 2" xfId="41392" xr:uid="{00000000-0005-0000-0000-0000F7A00000}"/>
    <cellStyle name="20% - Accent1 4 4 2 4 8 3" xfId="41393" xr:uid="{00000000-0005-0000-0000-0000F8A00000}"/>
    <cellStyle name="20% - Accent1 4 4 2 4 9" xfId="41394" xr:uid="{00000000-0005-0000-0000-0000F9A00000}"/>
    <cellStyle name="20% - Accent1 4 4 2 4 9 2" xfId="41395" xr:uid="{00000000-0005-0000-0000-0000FAA00000}"/>
    <cellStyle name="20% - Accent1 4 4 2 5" xfId="41396" xr:uid="{00000000-0005-0000-0000-0000FBA00000}"/>
    <cellStyle name="20% - Accent1 4 4 2 5 10" xfId="41397" xr:uid="{00000000-0005-0000-0000-0000FCA00000}"/>
    <cellStyle name="20% - Accent1 4 4 2 5 10 2" xfId="41398" xr:uid="{00000000-0005-0000-0000-0000FDA00000}"/>
    <cellStyle name="20% - Accent1 4 4 2 5 11" xfId="41399" xr:uid="{00000000-0005-0000-0000-0000FEA00000}"/>
    <cellStyle name="20% - Accent1 4 4 2 5 2" xfId="41400" xr:uid="{00000000-0005-0000-0000-0000FFA00000}"/>
    <cellStyle name="20% - Accent1 4 4 2 5 2 2" xfId="41401" xr:uid="{00000000-0005-0000-0000-000000A10000}"/>
    <cellStyle name="20% - Accent1 4 4 2 5 2 2 2" xfId="41402" xr:uid="{00000000-0005-0000-0000-000001A10000}"/>
    <cellStyle name="20% - Accent1 4 4 2 5 2 2 2 2" xfId="41403" xr:uid="{00000000-0005-0000-0000-000002A10000}"/>
    <cellStyle name="20% - Accent1 4 4 2 5 2 2 2 2 2" xfId="41404" xr:uid="{00000000-0005-0000-0000-000003A10000}"/>
    <cellStyle name="20% - Accent1 4 4 2 5 2 2 2 3" xfId="41405" xr:uid="{00000000-0005-0000-0000-000004A10000}"/>
    <cellStyle name="20% - Accent1 4 4 2 5 2 2 3" xfId="41406" xr:uid="{00000000-0005-0000-0000-000005A10000}"/>
    <cellStyle name="20% - Accent1 4 4 2 5 2 2 3 2" xfId="41407" xr:uid="{00000000-0005-0000-0000-000006A10000}"/>
    <cellStyle name="20% - Accent1 4 4 2 5 2 2 4" xfId="41408" xr:uid="{00000000-0005-0000-0000-000007A10000}"/>
    <cellStyle name="20% - Accent1 4 4 2 5 2 3" xfId="41409" xr:uid="{00000000-0005-0000-0000-000008A10000}"/>
    <cellStyle name="20% - Accent1 4 4 2 5 2 3 2" xfId="41410" xr:uid="{00000000-0005-0000-0000-000009A10000}"/>
    <cellStyle name="20% - Accent1 4 4 2 5 2 3 2 2" xfId="41411" xr:uid="{00000000-0005-0000-0000-00000AA10000}"/>
    <cellStyle name="20% - Accent1 4 4 2 5 2 3 2 2 2" xfId="41412" xr:uid="{00000000-0005-0000-0000-00000BA10000}"/>
    <cellStyle name="20% - Accent1 4 4 2 5 2 3 2 3" xfId="41413" xr:uid="{00000000-0005-0000-0000-00000CA10000}"/>
    <cellStyle name="20% - Accent1 4 4 2 5 2 3 3" xfId="41414" xr:uid="{00000000-0005-0000-0000-00000DA10000}"/>
    <cellStyle name="20% - Accent1 4 4 2 5 2 3 3 2" xfId="41415" xr:uid="{00000000-0005-0000-0000-00000EA10000}"/>
    <cellStyle name="20% - Accent1 4 4 2 5 2 3 4" xfId="41416" xr:uid="{00000000-0005-0000-0000-00000FA10000}"/>
    <cellStyle name="20% - Accent1 4 4 2 5 2 4" xfId="41417" xr:uid="{00000000-0005-0000-0000-000010A10000}"/>
    <cellStyle name="20% - Accent1 4 4 2 5 2 4 2" xfId="41418" xr:uid="{00000000-0005-0000-0000-000011A10000}"/>
    <cellStyle name="20% - Accent1 4 4 2 5 2 4 2 2" xfId="41419" xr:uid="{00000000-0005-0000-0000-000012A10000}"/>
    <cellStyle name="20% - Accent1 4 4 2 5 2 4 2 2 2" xfId="41420" xr:uid="{00000000-0005-0000-0000-000013A10000}"/>
    <cellStyle name="20% - Accent1 4 4 2 5 2 4 2 3" xfId="41421" xr:uid="{00000000-0005-0000-0000-000014A10000}"/>
    <cellStyle name="20% - Accent1 4 4 2 5 2 4 3" xfId="41422" xr:uid="{00000000-0005-0000-0000-000015A10000}"/>
    <cellStyle name="20% - Accent1 4 4 2 5 2 4 3 2" xfId="41423" xr:uid="{00000000-0005-0000-0000-000016A10000}"/>
    <cellStyle name="20% - Accent1 4 4 2 5 2 4 4" xfId="41424" xr:uid="{00000000-0005-0000-0000-000017A10000}"/>
    <cellStyle name="20% - Accent1 4 4 2 5 2 5" xfId="41425" xr:uid="{00000000-0005-0000-0000-000018A10000}"/>
    <cellStyle name="20% - Accent1 4 4 2 5 2 5 2" xfId="41426" xr:uid="{00000000-0005-0000-0000-000019A10000}"/>
    <cellStyle name="20% - Accent1 4 4 2 5 2 5 2 2" xfId="41427" xr:uid="{00000000-0005-0000-0000-00001AA10000}"/>
    <cellStyle name="20% - Accent1 4 4 2 5 2 5 3" xfId="41428" xr:uid="{00000000-0005-0000-0000-00001BA10000}"/>
    <cellStyle name="20% - Accent1 4 4 2 5 2 6" xfId="41429" xr:uid="{00000000-0005-0000-0000-00001CA10000}"/>
    <cellStyle name="20% - Accent1 4 4 2 5 2 6 2" xfId="41430" xr:uid="{00000000-0005-0000-0000-00001DA10000}"/>
    <cellStyle name="20% - Accent1 4 4 2 5 2 6 2 2" xfId="41431" xr:uid="{00000000-0005-0000-0000-00001EA10000}"/>
    <cellStyle name="20% - Accent1 4 4 2 5 2 6 3" xfId="41432" xr:uid="{00000000-0005-0000-0000-00001FA10000}"/>
    <cellStyle name="20% - Accent1 4 4 2 5 2 7" xfId="41433" xr:uid="{00000000-0005-0000-0000-000020A10000}"/>
    <cellStyle name="20% - Accent1 4 4 2 5 2 7 2" xfId="41434" xr:uid="{00000000-0005-0000-0000-000021A10000}"/>
    <cellStyle name="20% - Accent1 4 4 2 5 2 8" xfId="41435" xr:uid="{00000000-0005-0000-0000-000022A10000}"/>
    <cellStyle name="20% - Accent1 4 4 2 5 2 8 2" xfId="41436" xr:uid="{00000000-0005-0000-0000-000023A10000}"/>
    <cellStyle name="20% - Accent1 4 4 2 5 2 9" xfId="41437" xr:uid="{00000000-0005-0000-0000-000024A10000}"/>
    <cellStyle name="20% - Accent1 4 4 2 5 3" xfId="41438" xr:uid="{00000000-0005-0000-0000-000025A10000}"/>
    <cellStyle name="20% - Accent1 4 4 2 5 3 2" xfId="41439" xr:uid="{00000000-0005-0000-0000-000026A10000}"/>
    <cellStyle name="20% - Accent1 4 4 2 5 3 2 2" xfId="41440" xr:uid="{00000000-0005-0000-0000-000027A10000}"/>
    <cellStyle name="20% - Accent1 4 4 2 5 3 2 2 2" xfId="41441" xr:uid="{00000000-0005-0000-0000-000028A10000}"/>
    <cellStyle name="20% - Accent1 4 4 2 5 3 2 2 2 2" xfId="41442" xr:uid="{00000000-0005-0000-0000-000029A10000}"/>
    <cellStyle name="20% - Accent1 4 4 2 5 3 2 2 3" xfId="41443" xr:uid="{00000000-0005-0000-0000-00002AA10000}"/>
    <cellStyle name="20% - Accent1 4 4 2 5 3 2 3" xfId="41444" xr:uid="{00000000-0005-0000-0000-00002BA10000}"/>
    <cellStyle name="20% - Accent1 4 4 2 5 3 2 3 2" xfId="41445" xr:uid="{00000000-0005-0000-0000-00002CA10000}"/>
    <cellStyle name="20% - Accent1 4 4 2 5 3 2 4" xfId="41446" xr:uid="{00000000-0005-0000-0000-00002DA10000}"/>
    <cellStyle name="20% - Accent1 4 4 2 5 3 3" xfId="41447" xr:uid="{00000000-0005-0000-0000-00002EA10000}"/>
    <cellStyle name="20% - Accent1 4 4 2 5 3 3 2" xfId="41448" xr:uid="{00000000-0005-0000-0000-00002FA10000}"/>
    <cellStyle name="20% - Accent1 4 4 2 5 3 3 2 2" xfId="41449" xr:uid="{00000000-0005-0000-0000-000030A10000}"/>
    <cellStyle name="20% - Accent1 4 4 2 5 3 3 2 2 2" xfId="41450" xr:uid="{00000000-0005-0000-0000-000031A10000}"/>
    <cellStyle name="20% - Accent1 4 4 2 5 3 3 2 3" xfId="41451" xr:uid="{00000000-0005-0000-0000-000032A10000}"/>
    <cellStyle name="20% - Accent1 4 4 2 5 3 3 3" xfId="41452" xr:uid="{00000000-0005-0000-0000-000033A10000}"/>
    <cellStyle name="20% - Accent1 4 4 2 5 3 3 3 2" xfId="41453" xr:uid="{00000000-0005-0000-0000-000034A10000}"/>
    <cellStyle name="20% - Accent1 4 4 2 5 3 3 4" xfId="41454" xr:uid="{00000000-0005-0000-0000-000035A10000}"/>
    <cellStyle name="20% - Accent1 4 4 2 5 3 4" xfId="41455" xr:uid="{00000000-0005-0000-0000-000036A10000}"/>
    <cellStyle name="20% - Accent1 4 4 2 5 3 4 2" xfId="41456" xr:uid="{00000000-0005-0000-0000-000037A10000}"/>
    <cellStyle name="20% - Accent1 4 4 2 5 3 4 2 2" xfId="41457" xr:uid="{00000000-0005-0000-0000-000038A10000}"/>
    <cellStyle name="20% - Accent1 4 4 2 5 3 4 2 2 2" xfId="41458" xr:uid="{00000000-0005-0000-0000-000039A10000}"/>
    <cellStyle name="20% - Accent1 4 4 2 5 3 4 2 3" xfId="41459" xr:uid="{00000000-0005-0000-0000-00003AA10000}"/>
    <cellStyle name="20% - Accent1 4 4 2 5 3 4 3" xfId="41460" xr:uid="{00000000-0005-0000-0000-00003BA10000}"/>
    <cellStyle name="20% - Accent1 4 4 2 5 3 4 3 2" xfId="41461" xr:uid="{00000000-0005-0000-0000-00003CA10000}"/>
    <cellStyle name="20% - Accent1 4 4 2 5 3 4 4" xfId="41462" xr:uid="{00000000-0005-0000-0000-00003DA10000}"/>
    <cellStyle name="20% - Accent1 4 4 2 5 3 5" xfId="41463" xr:uid="{00000000-0005-0000-0000-00003EA10000}"/>
    <cellStyle name="20% - Accent1 4 4 2 5 3 5 2" xfId="41464" xr:uid="{00000000-0005-0000-0000-00003FA10000}"/>
    <cellStyle name="20% - Accent1 4 4 2 5 3 5 2 2" xfId="41465" xr:uid="{00000000-0005-0000-0000-000040A10000}"/>
    <cellStyle name="20% - Accent1 4 4 2 5 3 5 3" xfId="41466" xr:uid="{00000000-0005-0000-0000-000041A10000}"/>
    <cellStyle name="20% - Accent1 4 4 2 5 3 6" xfId="41467" xr:uid="{00000000-0005-0000-0000-000042A10000}"/>
    <cellStyle name="20% - Accent1 4 4 2 5 3 6 2" xfId="41468" xr:uid="{00000000-0005-0000-0000-000043A10000}"/>
    <cellStyle name="20% - Accent1 4 4 2 5 3 6 2 2" xfId="41469" xr:uid="{00000000-0005-0000-0000-000044A10000}"/>
    <cellStyle name="20% - Accent1 4 4 2 5 3 6 3" xfId="41470" xr:uid="{00000000-0005-0000-0000-000045A10000}"/>
    <cellStyle name="20% - Accent1 4 4 2 5 3 7" xfId="41471" xr:uid="{00000000-0005-0000-0000-000046A10000}"/>
    <cellStyle name="20% - Accent1 4 4 2 5 3 7 2" xfId="41472" xr:uid="{00000000-0005-0000-0000-000047A10000}"/>
    <cellStyle name="20% - Accent1 4 4 2 5 3 8" xfId="41473" xr:uid="{00000000-0005-0000-0000-000048A10000}"/>
    <cellStyle name="20% - Accent1 4 4 2 5 3 8 2" xfId="41474" xr:uid="{00000000-0005-0000-0000-000049A10000}"/>
    <cellStyle name="20% - Accent1 4 4 2 5 3 9" xfId="41475" xr:uid="{00000000-0005-0000-0000-00004AA10000}"/>
    <cellStyle name="20% - Accent1 4 4 2 5 4" xfId="41476" xr:uid="{00000000-0005-0000-0000-00004BA10000}"/>
    <cellStyle name="20% - Accent1 4 4 2 5 4 2" xfId="41477" xr:uid="{00000000-0005-0000-0000-00004CA10000}"/>
    <cellStyle name="20% - Accent1 4 4 2 5 4 2 2" xfId="41478" xr:uid="{00000000-0005-0000-0000-00004DA10000}"/>
    <cellStyle name="20% - Accent1 4 4 2 5 4 2 2 2" xfId="41479" xr:uid="{00000000-0005-0000-0000-00004EA10000}"/>
    <cellStyle name="20% - Accent1 4 4 2 5 4 2 3" xfId="41480" xr:uid="{00000000-0005-0000-0000-00004FA10000}"/>
    <cellStyle name="20% - Accent1 4 4 2 5 4 3" xfId="41481" xr:uid="{00000000-0005-0000-0000-000050A10000}"/>
    <cellStyle name="20% - Accent1 4 4 2 5 4 3 2" xfId="41482" xr:uid="{00000000-0005-0000-0000-000051A10000}"/>
    <cellStyle name="20% - Accent1 4 4 2 5 4 4" xfId="41483" xr:uid="{00000000-0005-0000-0000-000052A10000}"/>
    <cellStyle name="20% - Accent1 4 4 2 5 5" xfId="41484" xr:uid="{00000000-0005-0000-0000-000053A10000}"/>
    <cellStyle name="20% - Accent1 4 4 2 5 5 2" xfId="41485" xr:uid="{00000000-0005-0000-0000-000054A10000}"/>
    <cellStyle name="20% - Accent1 4 4 2 5 5 2 2" xfId="41486" xr:uid="{00000000-0005-0000-0000-000055A10000}"/>
    <cellStyle name="20% - Accent1 4 4 2 5 5 2 2 2" xfId="41487" xr:uid="{00000000-0005-0000-0000-000056A10000}"/>
    <cellStyle name="20% - Accent1 4 4 2 5 5 2 3" xfId="41488" xr:uid="{00000000-0005-0000-0000-000057A10000}"/>
    <cellStyle name="20% - Accent1 4 4 2 5 5 3" xfId="41489" xr:uid="{00000000-0005-0000-0000-000058A10000}"/>
    <cellStyle name="20% - Accent1 4 4 2 5 5 3 2" xfId="41490" xr:uid="{00000000-0005-0000-0000-000059A10000}"/>
    <cellStyle name="20% - Accent1 4 4 2 5 5 4" xfId="41491" xr:uid="{00000000-0005-0000-0000-00005AA10000}"/>
    <cellStyle name="20% - Accent1 4 4 2 5 6" xfId="41492" xr:uid="{00000000-0005-0000-0000-00005BA10000}"/>
    <cellStyle name="20% - Accent1 4 4 2 5 6 2" xfId="41493" xr:uid="{00000000-0005-0000-0000-00005CA10000}"/>
    <cellStyle name="20% - Accent1 4 4 2 5 6 2 2" xfId="41494" xr:uid="{00000000-0005-0000-0000-00005DA10000}"/>
    <cellStyle name="20% - Accent1 4 4 2 5 6 2 2 2" xfId="41495" xr:uid="{00000000-0005-0000-0000-00005EA10000}"/>
    <cellStyle name="20% - Accent1 4 4 2 5 6 2 3" xfId="41496" xr:uid="{00000000-0005-0000-0000-00005FA10000}"/>
    <cellStyle name="20% - Accent1 4 4 2 5 6 3" xfId="41497" xr:uid="{00000000-0005-0000-0000-000060A10000}"/>
    <cellStyle name="20% - Accent1 4 4 2 5 6 3 2" xfId="41498" xr:uid="{00000000-0005-0000-0000-000061A10000}"/>
    <cellStyle name="20% - Accent1 4 4 2 5 6 4" xfId="41499" xr:uid="{00000000-0005-0000-0000-000062A10000}"/>
    <cellStyle name="20% - Accent1 4 4 2 5 7" xfId="41500" xr:uid="{00000000-0005-0000-0000-000063A10000}"/>
    <cellStyle name="20% - Accent1 4 4 2 5 7 2" xfId="41501" xr:uid="{00000000-0005-0000-0000-000064A10000}"/>
    <cellStyle name="20% - Accent1 4 4 2 5 7 2 2" xfId="41502" xr:uid="{00000000-0005-0000-0000-000065A10000}"/>
    <cellStyle name="20% - Accent1 4 4 2 5 7 3" xfId="41503" xr:uid="{00000000-0005-0000-0000-000066A10000}"/>
    <cellStyle name="20% - Accent1 4 4 2 5 8" xfId="41504" xr:uid="{00000000-0005-0000-0000-000067A10000}"/>
    <cellStyle name="20% - Accent1 4 4 2 5 8 2" xfId="41505" xr:uid="{00000000-0005-0000-0000-000068A10000}"/>
    <cellStyle name="20% - Accent1 4 4 2 5 8 2 2" xfId="41506" xr:uid="{00000000-0005-0000-0000-000069A10000}"/>
    <cellStyle name="20% - Accent1 4 4 2 5 8 3" xfId="41507" xr:uid="{00000000-0005-0000-0000-00006AA10000}"/>
    <cellStyle name="20% - Accent1 4 4 2 5 9" xfId="41508" xr:uid="{00000000-0005-0000-0000-00006BA10000}"/>
    <cellStyle name="20% - Accent1 4 4 2 5 9 2" xfId="41509" xr:uid="{00000000-0005-0000-0000-00006CA10000}"/>
    <cellStyle name="20% - Accent1 4 4 2 6" xfId="41510" xr:uid="{00000000-0005-0000-0000-00006DA10000}"/>
    <cellStyle name="20% - Accent1 4 4 2 6 2" xfId="41511" xr:uid="{00000000-0005-0000-0000-00006EA10000}"/>
    <cellStyle name="20% - Accent1 4 4 2 6 2 2" xfId="41512" xr:uid="{00000000-0005-0000-0000-00006FA10000}"/>
    <cellStyle name="20% - Accent1 4 4 2 6 2 2 2" xfId="41513" xr:uid="{00000000-0005-0000-0000-000070A10000}"/>
    <cellStyle name="20% - Accent1 4 4 2 6 2 2 2 2" xfId="41514" xr:uid="{00000000-0005-0000-0000-000071A10000}"/>
    <cellStyle name="20% - Accent1 4 4 2 6 2 2 3" xfId="41515" xr:uid="{00000000-0005-0000-0000-000072A10000}"/>
    <cellStyle name="20% - Accent1 4 4 2 6 2 3" xfId="41516" xr:uid="{00000000-0005-0000-0000-000073A10000}"/>
    <cellStyle name="20% - Accent1 4 4 2 6 2 3 2" xfId="41517" xr:uid="{00000000-0005-0000-0000-000074A10000}"/>
    <cellStyle name="20% - Accent1 4 4 2 6 2 4" xfId="41518" xr:uid="{00000000-0005-0000-0000-000075A10000}"/>
    <cellStyle name="20% - Accent1 4 4 2 6 3" xfId="41519" xr:uid="{00000000-0005-0000-0000-000076A10000}"/>
    <cellStyle name="20% - Accent1 4 4 2 6 3 2" xfId="41520" xr:uid="{00000000-0005-0000-0000-000077A10000}"/>
    <cellStyle name="20% - Accent1 4 4 2 6 3 2 2" xfId="41521" xr:uid="{00000000-0005-0000-0000-000078A10000}"/>
    <cellStyle name="20% - Accent1 4 4 2 6 3 2 2 2" xfId="41522" xr:uid="{00000000-0005-0000-0000-000079A10000}"/>
    <cellStyle name="20% - Accent1 4 4 2 6 3 2 3" xfId="41523" xr:uid="{00000000-0005-0000-0000-00007AA10000}"/>
    <cellStyle name="20% - Accent1 4 4 2 6 3 3" xfId="41524" xr:uid="{00000000-0005-0000-0000-00007BA10000}"/>
    <cellStyle name="20% - Accent1 4 4 2 6 3 3 2" xfId="41525" xr:uid="{00000000-0005-0000-0000-00007CA10000}"/>
    <cellStyle name="20% - Accent1 4 4 2 6 3 4" xfId="41526" xr:uid="{00000000-0005-0000-0000-00007DA10000}"/>
    <cellStyle name="20% - Accent1 4 4 2 6 4" xfId="41527" xr:uid="{00000000-0005-0000-0000-00007EA10000}"/>
    <cellStyle name="20% - Accent1 4 4 2 6 4 2" xfId="41528" xr:uid="{00000000-0005-0000-0000-00007FA10000}"/>
    <cellStyle name="20% - Accent1 4 4 2 6 4 2 2" xfId="41529" xr:uid="{00000000-0005-0000-0000-000080A10000}"/>
    <cellStyle name="20% - Accent1 4 4 2 6 4 2 2 2" xfId="41530" xr:uid="{00000000-0005-0000-0000-000081A10000}"/>
    <cellStyle name="20% - Accent1 4 4 2 6 4 2 3" xfId="41531" xr:uid="{00000000-0005-0000-0000-000082A10000}"/>
    <cellStyle name="20% - Accent1 4 4 2 6 4 3" xfId="41532" xr:uid="{00000000-0005-0000-0000-000083A10000}"/>
    <cellStyle name="20% - Accent1 4 4 2 6 4 3 2" xfId="41533" xr:uid="{00000000-0005-0000-0000-000084A10000}"/>
    <cellStyle name="20% - Accent1 4 4 2 6 4 4" xfId="41534" xr:uid="{00000000-0005-0000-0000-000085A10000}"/>
    <cellStyle name="20% - Accent1 4 4 2 6 5" xfId="41535" xr:uid="{00000000-0005-0000-0000-000086A10000}"/>
    <cellStyle name="20% - Accent1 4 4 2 6 5 2" xfId="41536" xr:uid="{00000000-0005-0000-0000-000087A10000}"/>
    <cellStyle name="20% - Accent1 4 4 2 6 5 2 2" xfId="41537" xr:uid="{00000000-0005-0000-0000-000088A10000}"/>
    <cellStyle name="20% - Accent1 4 4 2 6 5 3" xfId="41538" xr:uid="{00000000-0005-0000-0000-000089A10000}"/>
    <cellStyle name="20% - Accent1 4 4 2 6 6" xfId="41539" xr:uid="{00000000-0005-0000-0000-00008AA10000}"/>
    <cellStyle name="20% - Accent1 4 4 2 6 6 2" xfId="41540" xr:uid="{00000000-0005-0000-0000-00008BA10000}"/>
    <cellStyle name="20% - Accent1 4 4 2 6 6 2 2" xfId="41541" xr:uid="{00000000-0005-0000-0000-00008CA10000}"/>
    <cellStyle name="20% - Accent1 4 4 2 6 6 3" xfId="41542" xr:uid="{00000000-0005-0000-0000-00008DA10000}"/>
    <cellStyle name="20% - Accent1 4 4 2 6 7" xfId="41543" xr:uid="{00000000-0005-0000-0000-00008EA10000}"/>
    <cellStyle name="20% - Accent1 4 4 2 6 7 2" xfId="41544" xr:uid="{00000000-0005-0000-0000-00008FA10000}"/>
    <cellStyle name="20% - Accent1 4 4 2 6 8" xfId="41545" xr:uid="{00000000-0005-0000-0000-000090A10000}"/>
    <cellStyle name="20% - Accent1 4 4 2 6 8 2" xfId="41546" xr:uid="{00000000-0005-0000-0000-000091A10000}"/>
    <cellStyle name="20% - Accent1 4 4 2 6 9" xfId="41547" xr:uid="{00000000-0005-0000-0000-000092A10000}"/>
    <cellStyle name="20% - Accent1 4 4 2 7" xfId="41548" xr:uid="{00000000-0005-0000-0000-000093A10000}"/>
    <cellStyle name="20% - Accent1 4 4 2 7 2" xfId="41549" xr:uid="{00000000-0005-0000-0000-000094A10000}"/>
    <cellStyle name="20% - Accent1 4 4 2 7 2 2" xfId="41550" xr:uid="{00000000-0005-0000-0000-000095A10000}"/>
    <cellStyle name="20% - Accent1 4 4 2 7 2 2 2" xfId="41551" xr:uid="{00000000-0005-0000-0000-000096A10000}"/>
    <cellStyle name="20% - Accent1 4 4 2 7 2 2 2 2" xfId="41552" xr:uid="{00000000-0005-0000-0000-000097A10000}"/>
    <cellStyle name="20% - Accent1 4 4 2 7 2 2 3" xfId="41553" xr:uid="{00000000-0005-0000-0000-000098A10000}"/>
    <cellStyle name="20% - Accent1 4 4 2 7 2 3" xfId="41554" xr:uid="{00000000-0005-0000-0000-000099A10000}"/>
    <cellStyle name="20% - Accent1 4 4 2 7 2 3 2" xfId="41555" xr:uid="{00000000-0005-0000-0000-00009AA10000}"/>
    <cellStyle name="20% - Accent1 4 4 2 7 2 4" xfId="41556" xr:uid="{00000000-0005-0000-0000-00009BA10000}"/>
    <cellStyle name="20% - Accent1 4 4 2 7 3" xfId="41557" xr:uid="{00000000-0005-0000-0000-00009CA10000}"/>
    <cellStyle name="20% - Accent1 4 4 2 7 3 2" xfId="41558" xr:uid="{00000000-0005-0000-0000-00009DA10000}"/>
    <cellStyle name="20% - Accent1 4 4 2 7 3 2 2" xfId="41559" xr:uid="{00000000-0005-0000-0000-00009EA10000}"/>
    <cellStyle name="20% - Accent1 4 4 2 7 3 2 2 2" xfId="41560" xr:uid="{00000000-0005-0000-0000-00009FA10000}"/>
    <cellStyle name="20% - Accent1 4 4 2 7 3 2 3" xfId="41561" xr:uid="{00000000-0005-0000-0000-0000A0A10000}"/>
    <cellStyle name="20% - Accent1 4 4 2 7 3 3" xfId="41562" xr:uid="{00000000-0005-0000-0000-0000A1A10000}"/>
    <cellStyle name="20% - Accent1 4 4 2 7 3 3 2" xfId="41563" xr:uid="{00000000-0005-0000-0000-0000A2A10000}"/>
    <cellStyle name="20% - Accent1 4 4 2 7 3 4" xfId="41564" xr:uid="{00000000-0005-0000-0000-0000A3A10000}"/>
    <cellStyle name="20% - Accent1 4 4 2 7 4" xfId="41565" xr:uid="{00000000-0005-0000-0000-0000A4A10000}"/>
    <cellStyle name="20% - Accent1 4 4 2 7 4 2" xfId="41566" xr:uid="{00000000-0005-0000-0000-0000A5A10000}"/>
    <cellStyle name="20% - Accent1 4 4 2 7 4 2 2" xfId="41567" xr:uid="{00000000-0005-0000-0000-0000A6A10000}"/>
    <cellStyle name="20% - Accent1 4 4 2 7 4 2 2 2" xfId="41568" xr:uid="{00000000-0005-0000-0000-0000A7A10000}"/>
    <cellStyle name="20% - Accent1 4 4 2 7 4 2 3" xfId="41569" xr:uid="{00000000-0005-0000-0000-0000A8A10000}"/>
    <cellStyle name="20% - Accent1 4 4 2 7 4 3" xfId="41570" xr:uid="{00000000-0005-0000-0000-0000A9A10000}"/>
    <cellStyle name="20% - Accent1 4 4 2 7 4 3 2" xfId="41571" xr:uid="{00000000-0005-0000-0000-0000AAA10000}"/>
    <cellStyle name="20% - Accent1 4 4 2 7 4 4" xfId="41572" xr:uid="{00000000-0005-0000-0000-0000ABA10000}"/>
    <cellStyle name="20% - Accent1 4 4 2 7 5" xfId="41573" xr:uid="{00000000-0005-0000-0000-0000ACA10000}"/>
    <cellStyle name="20% - Accent1 4 4 2 7 5 2" xfId="41574" xr:uid="{00000000-0005-0000-0000-0000ADA10000}"/>
    <cellStyle name="20% - Accent1 4 4 2 7 5 2 2" xfId="41575" xr:uid="{00000000-0005-0000-0000-0000AEA10000}"/>
    <cellStyle name="20% - Accent1 4 4 2 7 5 3" xfId="41576" xr:uid="{00000000-0005-0000-0000-0000AFA10000}"/>
    <cellStyle name="20% - Accent1 4 4 2 7 6" xfId="41577" xr:uid="{00000000-0005-0000-0000-0000B0A10000}"/>
    <cellStyle name="20% - Accent1 4 4 2 7 6 2" xfId="41578" xr:uid="{00000000-0005-0000-0000-0000B1A10000}"/>
    <cellStyle name="20% - Accent1 4 4 2 7 6 2 2" xfId="41579" xr:uid="{00000000-0005-0000-0000-0000B2A10000}"/>
    <cellStyle name="20% - Accent1 4 4 2 7 6 3" xfId="41580" xr:uid="{00000000-0005-0000-0000-0000B3A10000}"/>
    <cellStyle name="20% - Accent1 4 4 2 7 7" xfId="41581" xr:uid="{00000000-0005-0000-0000-0000B4A10000}"/>
    <cellStyle name="20% - Accent1 4 4 2 7 7 2" xfId="41582" xr:uid="{00000000-0005-0000-0000-0000B5A10000}"/>
    <cellStyle name="20% - Accent1 4 4 2 7 8" xfId="41583" xr:uid="{00000000-0005-0000-0000-0000B6A10000}"/>
    <cellStyle name="20% - Accent1 4 4 2 7 8 2" xfId="41584" xr:uid="{00000000-0005-0000-0000-0000B7A10000}"/>
    <cellStyle name="20% - Accent1 4 4 2 7 9" xfId="41585" xr:uid="{00000000-0005-0000-0000-0000B8A10000}"/>
    <cellStyle name="20% - Accent1 4 4 2 8" xfId="41586" xr:uid="{00000000-0005-0000-0000-0000B9A10000}"/>
    <cellStyle name="20% - Accent1 4 4 2 8 2" xfId="41587" xr:uid="{00000000-0005-0000-0000-0000BAA10000}"/>
    <cellStyle name="20% - Accent1 4 4 2 8 2 2" xfId="41588" xr:uid="{00000000-0005-0000-0000-0000BBA10000}"/>
    <cellStyle name="20% - Accent1 4 4 2 8 2 2 2" xfId="41589" xr:uid="{00000000-0005-0000-0000-0000BCA10000}"/>
    <cellStyle name="20% - Accent1 4 4 2 8 2 3" xfId="41590" xr:uid="{00000000-0005-0000-0000-0000BDA10000}"/>
    <cellStyle name="20% - Accent1 4 4 2 8 3" xfId="41591" xr:uid="{00000000-0005-0000-0000-0000BEA10000}"/>
    <cellStyle name="20% - Accent1 4 4 2 8 3 2" xfId="41592" xr:uid="{00000000-0005-0000-0000-0000BFA10000}"/>
    <cellStyle name="20% - Accent1 4 4 2 8 4" xfId="41593" xr:uid="{00000000-0005-0000-0000-0000C0A10000}"/>
    <cellStyle name="20% - Accent1 4 4 2 9" xfId="41594" xr:uid="{00000000-0005-0000-0000-0000C1A10000}"/>
    <cellStyle name="20% - Accent1 4 4 2 9 2" xfId="41595" xr:uid="{00000000-0005-0000-0000-0000C2A10000}"/>
    <cellStyle name="20% - Accent1 4 4 2 9 2 2" xfId="41596" xr:uid="{00000000-0005-0000-0000-0000C3A10000}"/>
    <cellStyle name="20% - Accent1 4 4 2 9 2 2 2" xfId="41597" xr:uid="{00000000-0005-0000-0000-0000C4A10000}"/>
    <cellStyle name="20% - Accent1 4 4 2 9 2 3" xfId="41598" xr:uid="{00000000-0005-0000-0000-0000C5A10000}"/>
    <cellStyle name="20% - Accent1 4 4 2 9 3" xfId="41599" xr:uid="{00000000-0005-0000-0000-0000C6A10000}"/>
    <cellStyle name="20% - Accent1 4 4 2 9 3 2" xfId="41600" xr:uid="{00000000-0005-0000-0000-0000C7A10000}"/>
    <cellStyle name="20% - Accent1 4 4 2 9 4" xfId="41601" xr:uid="{00000000-0005-0000-0000-0000C8A10000}"/>
    <cellStyle name="20% - Accent1 4 4 3" xfId="41602" xr:uid="{00000000-0005-0000-0000-0000C9A10000}"/>
    <cellStyle name="20% - Accent1 4 4 3 10" xfId="41603" xr:uid="{00000000-0005-0000-0000-0000CAA10000}"/>
    <cellStyle name="20% - Accent1 4 4 3 10 2" xfId="41604" xr:uid="{00000000-0005-0000-0000-0000CBA10000}"/>
    <cellStyle name="20% - Accent1 4 4 3 10 2 2" xfId="41605" xr:uid="{00000000-0005-0000-0000-0000CCA10000}"/>
    <cellStyle name="20% - Accent1 4 4 3 10 3" xfId="41606" xr:uid="{00000000-0005-0000-0000-0000CDA10000}"/>
    <cellStyle name="20% - Accent1 4 4 3 11" xfId="41607" xr:uid="{00000000-0005-0000-0000-0000CEA10000}"/>
    <cellStyle name="20% - Accent1 4 4 3 11 2" xfId="41608" xr:uid="{00000000-0005-0000-0000-0000CFA10000}"/>
    <cellStyle name="20% - Accent1 4 4 3 11 2 2" xfId="41609" xr:uid="{00000000-0005-0000-0000-0000D0A10000}"/>
    <cellStyle name="20% - Accent1 4 4 3 11 3" xfId="41610" xr:uid="{00000000-0005-0000-0000-0000D1A10000}"/>
    <cellStyle name="20% - Accent1 4 4 3 12" xfId="41611" xr:uid="{00000000-0005-0000-0000-0000D2A10000}"/>
    <cellStyle name="20% - Accent1 4 4 3 12 2" xfId="41612" xr:uid="{00000000-0005-0000-0000-0000D3A10000}"/>
    <cellStyle name="20% - Accent1 4 4 3 13" xfId="41613" xr:uid="{00000000-0005-0000-0000-0000D4A10000}"/>
    <cellStyle name="20% - Accent1 4 4 3 13 2" xfId="41614" xr:uid="{00000000-0005-0000-0000-0000D5A10000}"/>
    <cellStyle name="20% - Accent1 4 4 3 14" xfId="41615" xr:uid="{00000000-0005-0000-0000-0000D6A10000}"/>
    <cellStyle name="20% - Accent1 4 4 3 2" xfId="41616" xr:uid="{00000000-0005-0000-0000-0000D7A10000}"/>
    <cellStyle name="20% - Accent1 4 4 3 2 10" xfId="41617" xr:uid="{00000000-0005-0000-0000-0000D8A10000}"/>
    <cellStyle name="20% - Accent1 4 4 3 2 10 2" xfId="41618" xr:uid="{00000000-0005-0000-0000-0000D9A10000}"/>
    <cellStyle name="20% - Accent1 4 4 3 2 11" xfId="41619" xr:uid="{00000000-0005-0000-0000-0000DAA10000}"/>
    <cellStyle name="20% - Accent1 4 4 3 2 2" xfId="41620" xr:uid="{00000000-0005-0000-0000-0000DBA10000}"/>
    <cellStyle name="20% - Accent1 4 4 3 2 2 2" xfId="41621" xr:uid="{00000000-0005-0000-0000-0000DCA10000}"/>
    <cellStyle name="20% - Accent1 4 4 3 2 2 2 2" xfId="41622" xr:uid="{00000000-0005-0000-0000-0000DDA10000}"/>
    <cellStyle name="20% - Accent1 4 4 3 2 2 2 2 2" xfId="41623" xr:uid="{00000000-0005-0000-0000-0000DEA10000}"/>
    <cellStyle name="20% - Accent1 4 4 3 2 2 2 2 2 2" xfId="41624" xr:uid="{00000000-0005-0000-0000-0000DFA10000}"/>
    <cellStyle name="20% - Accent1 4 4 3 2 2 2 2 3" xfId="41625" xr:uid="{00000000-0005-0000-0000-0000E0A10000}"/>
    <cellStyle name="20% - Accent1 4 4 3 2 2 2 3" xfId="41626" xr:uid="{00000000-0005-0000-0000-0000E1A10000}"/>
    <cellStyle name="20% - Accent1 4 4 3 2 2 2 3 2" xfId="41627" xr:uid="{00000000-0005-0000-0000-0000E2A10000}"/>
    <cellStyle name="20% - Accent1 4 4 3 2 2 2 4" xfId="41628" xr:uid="{00000000-0005-0000-0000-0000E3A10000}"/>
    <cellStyle name="20% - Accent1 4 4 3 2 2 3" xfId="41629" xr:uid="{00000000-0005-0000-0000-0000E4A10000}"/>
    <cellStyle name="20% - Accent1 4 4 3 2 2 3 2" xfId="41630" xr:uid="{00000000-0005-0000-0000-0000E5A10000}"/>
    <cellStyle name="20% - Accent1 4 4 3 2 2 3 2 2" xfId="41631" xr:uid="{00000000-0005-0000-0000-0000E6A10000}"/>
    <cellStyle name="20% - Accent1 4 4 3 2 2 3 2 2 2" xfId="41632" xr:uid="{00000000-0005-0000-0000-0000E7A10000}"/>
    <cellStyle name="20% - Accent1 4 4 3 2 2 3 2 3" xfId="41633" xr:uid="{00000000-0005-0000-0000-0000E8A10000}"/>
    <cellStyle name="20% - Accent1 4 4 3 2 2 3 3" xfId="41634" xr:uid="{00000000-0005-0000-0000-0000E9A10000}"/>
    <cellStyle name="20% - Accent1 4 4 3 2 2 3 3 2" xfId="41635" xr:uid="{00000000-0005-0000-0000-0000EAA10000}"/>
    <cellStyle name="20% - Accent1 4 4 3 2 2 3 4" xfId="41636" xr:uid="{00000000-0005-0000-0000-0000EBA10000}"/>
    <cellStyle name="20% - Accent1 4 4 3 2 2 4" xfId="41637" xr:uid="{00000000-0005-0000-0000-0000ECA10000}"/>
    <cellStyle name="20% - Accent1 4 4 3 2 2 4 2" xfId="41638" xr:uid="{00000000-0005-0000-0000-0000EDA10000}"/>
    <cellStyle name="20% - Accent1 4 4 3 2 2 4 2 2" xfId="41639" xr:uid="{00000000-0005-0000-0000-0000EEA10000}"/>
    <cellStyle name="20% - Accent1 4 4 3 2 2 4 2 2 2" xfId="41640" xr:uid="{00000000-0005-0000-0000-0000EFA10000}"/>
    <cellStyle name="20% - Accent1 4 4 3 2 2 4 2 3" xfId="41641" xr:uid="{00000000-0005-0000-0000-0000F0A10000}"/>
    <cellStyle name="20% - Accent1 4 4 3 2 2 4 3" xfId="41642" xr:uid="{00000000-0005-0000-0000-0000F1A10000}"/>
    <cellStyle name="20% - Accent1 4 4 3 2 2 4 3 2" xfId="41643" xr:uid="{00000000-0005-0000-0000-0000F2A10000}"/>
    <cellStyle name="20% - Accent1 4 4 3 2 2 4 4" xfId="41644" xr:uid="{00000000-0005-0000-0000-0000F3A10000}"/>
    <cellStyle name="20% - Accent1 4 4 3 2 2 5" xfId="41645" xr:uid="{00000000-0005-0000-0000-0000F4A10000}"/>
    <cellStyle name="20% - Accent1 4 4 3 2 2 5 2" xfId="41646" xr:uid="{00000000-0005-0000-0000-0000F5A10000}"/>
    <cellStyle name="20% - Accent1 4 4 3 2 2 5 2 2" xfId="41647" xr:uid="{00000000-0005-0000-0000-0000F6A10000}"/>
    <cellStyle name="20% - Accent1 4 4 3 2 2 5 3" xfId="41648" xr:uid="{00000000-0005-0000-0000-0000F7A10000}"/>
    <cellStyle name="20% - Accent1 4 4 3 2 2 6" xfId="41649" xr:uid="{00000000-0005-0000-0000-0000F8A10000}"/>
    <cellStyle name="20% - Accent1 4 4 3 2 2 6 2" xfId="41650" xr:uid="{00000000-0005-0000-0000-0000F9A10000}"/>
    <cellStyle name="20% - Accent1 4 4 3 2 2 6 2 2" xfId="41651" xr:uid="{00000000-0005-0000-0000-0000FAA10000}"/>
    <cellStyle name="20% - Accent1 4 4 3 2 2 6 3" xfId="41652" xr:uid="{00000000-0005-0000-0000-0000FBA10000}"/>
    <cellStyle name="20% - Accent1 4 4 3 2 2 7" xfId="41653" xr:uid="{00000000-0005-0000-0000-0000FCA10000}"/>
    <cellStyle name="20% - Accent1 4 4 3 2 2 7 2" xfId="41654" xr:uid="{00000000-0005-0000-0000-0000FDA10000}"/>
    <cellStyle name="20% - Accent1 4 4 3 2 2 8" xfId="41655" xr:uid="{00000000-0005-0000-0000-0000FEA10000}"/>
    <cellStyle name="20% - Accent1 4 4 3 2 2 8 2" xfId="41656" xr:uid="{00000000-0005-0000-0000-0000FFA10000}"/>
    <cellStyle name="20% - Accent1 4 4 3 2 2 9" xfId="41657" xr:uid="{00000000-0005-0000-0000-000000A20000}"/>
    <cellStyle name="20% - Accent1 4 4 3 2 3" xfId="41658" xr:uid="{00000000-0005-0000-0000-000001A20000}"/>
    <cellStyle name="20% - Accent1 4 4 3 2 3 2" xfId="41659" xr:uid="{00000000-0005-0000-0000-000002A20000}"/>
    <cellStyle name="20% - Accent1 4 4 3 2 3 2 2" xfId="41660" xr:uid="{00000000-0005-0000-0000-000003A20000}"/>
    <cellStyle name="20% - Accent1 4 4 3 2 3 2 2 2" xfId="41661" xr:uid="{00000000-0005-0000-0000-000004A20000}"/>
    <cellStyle name="20% - Accent1 4 4 3 2 3 2 2 2 2" xfId="41662" xr:uid="{00000000-0005-0000-0000-000005A20000}"/>
    <cellStyle name="20% - Accent1 4 4 3 2 3 2 2 3" xfId="41663" xr:uid="{00000000-0005-0000-0000-000006A20000}"/>
    <cellStyle name="20% - Accent1 4 4 3 2 3 2 3" xfId="41664" xr:uid="{00000000-0005-0000-0000-000007A20000}"/>
    <cellStyle name="20% - Accent1 4 4 3 2 3 2 3 2" xfId="41665" xr:uid="{00000000-0005-0000-0000-000008A20000}"/>
    <cellStyle name="20% - Accent1 4 4 3 2 3 2 4" xfId="41666" xr:uid="{00000000-0005-0000-0000-000009A20000}"/>
    <cellStyle name="20% - Accent1 4 4 3 2 3 3" xfId="41667" xr:uid="{00000000-0005-0000-0000-00000AA20000}"/>
    <cellStyle name="20% - Accent1 4 4 3 2 3 3 2" xfId="41668" xr:uid="{00000000-0005-0000-0000-00000BA20000}"/>
    <cellStyle name="20% - Accent1 4 4 3 2 3 3 2 2" xfId="41669" xr:uid="{00000000-0005-0000-0000-00000CA20000}"/>
    <cellStyle name="20% - Accent1 4 4 3 2 3 3 2 2 2" xfId="41670" xr:uid="{00000000-0005-0000-0000-00000DA20000}"/>
    <cellStyle name="20% - Accent1 4 4 3 2 3 3 2 3" xfId="41671" xr:uid="{00000000-0005-0000-0000-00000EA20000}"/>
    <cellStyle name="20% - Accent1 4 4 3 2 3 3 3" xfId="41672" xr:uid="{00000000-0005-0000-0000-00000FA20000}"/>
    <cellStyle name="20% - Accent1 4 4 3 2 3 3 3 2" xfId="41673" xr:uid="{00000000-0005-0000-0000-000010A20000}"/>
    <cellStyle name="20% - Accent1 4 4 3 2 3 3 4" xfId="41674" xr:uid="{00000000-0005-0000-0000-000011A20000}"/>
    <cellStyle name="20% - Accent1 4 4 3 2 3 4" xfId="41675" xr:uid="{00000000-0005-0000-0000-000012A20000}"/>
    <cellStyle name="20% - Accent1 4 4 3 2 3 4 2" xfId="41676" xr:uid="{00000000-0005-0000-0000-000013A20000}"/>
    <cellStyle name="20% - Accent1 4 4 3 2 3 4 2 2" xfId="41677" xr:uid="{00000000-0005-0000-0000-000014A20000}"/>
    <cellStyle name="20% - Accent1 4 4 3 2 3 4 2 2 2" xfId="41678" xr:uid="{00000000-0005-0000-0000-000015A20000}"/>
    <cellStyle name="20% - Accent1 4 4 3 2 3 4 2 3" xfId="41679" xr:uid="{00000000-0005-0000-0000-000016A20000}"/>
    <cellStyle name="20% - Accent1 4 4 3 2 3 4 3" xfId="41680" xr:uid="{00000000-0005-0000-0000-000017A20000}"/>
    <cellStyle name="20% - Accent1 4 4 3 2 3 4 3 2" xfId="41681" xr:uid="{00000000-0005-0000-0000-000018A20000}"/>
    <cellStyle name="20% - Accent1 4 4 3 2 3 4 4" xfId="41682" xr:uid="{00000000-0005-0000-0000-000019A20000}"/>
    <cellStyle name="20% - Accent1 4 4 3 2 3 5" xfId="41683" xr:uid="{00000000-0005-0000-0000-00001AA20000}"/>
    <cellStyle name="20% - Accent1 4 4 3 2 3 5 2" xfId="41684" xr:uid="{00000000-0005-0000-0000-00001BA20000}"/>
    <cellStyle name="20% - Accent1 4 4 3 2 3 5 2 2" xfId="41685" xr:uid="{00000000-0005-0000-0000-00001CA20000}"/>
    <cellStyle name="20% - Accent1 4 4 3 2 3 5 3" xfId="41686" xr:uid="{00000000-0005-0000-0000-00001DA20000}"/>
    <cellStyle name="20% - Accent1 4 4 3 2 3 6" xfId="41687" xr:uid="{00000000-0005-0000-0000-00001EA20000}"/>
    <cellStyle name="20% - Accent1 4 4 3 2 3 6 2" xfId="41688" xr:uid="{00000000-0005-0000-0000-00001FA20000}"/>
    <cellStyle name="20% - Accent1 4 4 3 2 3 6 2 2" xfId="41689" xr:uid="{00000000-0005-0000-0000-000020A20000}"/>
    <cellStyle name="20% - Accent1 4 4 3 2 3 6 3" xfId="41690" xr:uid="{00000000-0005-0000-0000-000021A20000}"/>
    <cellStyle name="20% - Accent1 4 4 3 2 3 7" xfId="41691" xr:uid="{00000000-0005-0000-0000-000022A20000}"/>
    <cellStyle name="20% - Accent1 4 4 3 2 3 7 2" xfId="41692" xr:uid="{00000000-0005-0000-0000-000023A20000}"/>
    <cellStyle name="20% - Accent1 4 4 3 2 3 8" xfId="41693" xr:uid="{00000000-0005-0000-0000-000024A20000}"/>
    <cellStyle name="20% - Accent1 4 4 3 2 3 8 2" xfId="41694" xr:uid="{00000000-0005-0000-0000-000025A20000}"/>
    <cellStyle name="20% - Accent1 4 4 3 2 3 9" xfId="41695" xr:uid="{00000000-0005-0000-0000-000026A20000}"/>
    <cellStyle name="20% - Accent1 4 4 3 2 4" xfId="41696" xr:uid="{00000000-0005-0000-0000-000027A20000}"/>
    <cellStyle name="20% - Accent1 4 4 3 2 4 2" xfId="41697" xr:uid="{00000000-0005-0000-0000-000028A20000}"/>
    <cellStyle name="20% - Accent1 4 4 3 2 4 2 2" xfId="41698" xr:uid="{00000000-0005-0000-0000-000029A20000}"/>
    <cellStyle name="20% - Accent1 4 4 3 2 4 2 2 2" xfId="41699" xr:uid="{00000000-0005-0000-0000-00002AA20000}"/>
    <cellStyle name="20% - Accent1 4 4 3 2 4 2 3" xfId="41700" xr:uid="{00000000-0005-0000-0000-00002BA20000}"/>
    <cellStyle name="20% - Accent1 4 4 3 2 4 3" xfId="41701" xr:uid="{00000000-0005-0000-0000-00002CA20000}"/>
    <cellStyle name="20% - Accent1 4 4 3 2 4 3 2" xfId="41702" xr:uid="{00000000-0005-0000-0000-00002DA20000}"/>
    <cellStyle name="20% - Accent1 4 4 3 2 4 4" xfId="41703" xr:uid="{00000000-0005-0000-0000-00002EA20000}"/>
    <cellStyle name="20% - Accent1 4 4 3 2 5" xfId="41704" xr:uid="{00000000-0005-0000-0000-00002FA20000}"/>
    <cellStyle name="20% - Accent1 4 4 3 2 5 2" xfId="41705" xr:uid="{00000000-0005-0000-0000-000030A20000}"/>
    <cellStyle name="20% - Accent1 4 4 3 2 5 2 2" xfId="41706" xr:uid="{00000000-0005-0000-0000-000031A20000}"/>
    <cellStyle name="20% - Accent1 4 4 3 2 5 2 2 2" xfId="41707" xr:uid="{00000000-0005-0000-0000-000032A20000}"/>
    <cellStyle name="20% - Accent1 4 4 3 2 5 2 3" xfId="41708" xr:uid="{00000000-0005-0000-0000-000033A20000}"/>
    <cellStyle name="20% - Accent1 4 4 3 2 5 3" xfId="41709" xr:uid="{00000000-0005-0000-0000-000034A20000}"/>
    <cellStyle name="20% - Accent1 4 4 3 2 5 3 2" xfId="41710" xr:uid="{00000000-0005-0000-0000-000035A20000}"/>
    <cellStyle name="20% - Accent1 4 4 3 2 5 4" xfId="41711" xr:uid="{00000000-0005-0000-0000-000036A20000}"/>
    <cellStyle name="20% - Accent1 4 4 3 2 6" xfId="41712" xr:uid="{00000000-0005-0000-0000-000037A20000}"/>
    <cellStyle name="20% - Accent1 4 4 3 2 6 2" xfId="41713" xr:uid="{00000000-0005-0000-0000-000038A20000}"/>
    <cellStyle name="20% - Accent1 4 4 3 2 6 2 2" xfId="41714" xr:uid="{00000000-0005-0000-0000-000039A20000}"/>
    <cellStyle name="20% - Accent1 4 4 3 2 6 2 2 2" xfId="41715" xr:uid="{00000000-0005-0000-0000-00003AA20000}"/>
    <cellStyle name="20% - Accent1 4 4 3 2 6 2 3" xfId="41716" xr:uid="{00000000-0005-0000-0000-00003BA20000}"/>
    <cellStyle name="20% - Accent1 4 4 3 2 6 3" xfId="41717" xr:uid="{00000000-0005-0000-0000-00003CA20000}"/>
    <cellStyle name="20% - Accent1 4 4 3 2 6 3 2" xfId="41718" xr:uid="{00000000-0005-0000-0000-00003DA20000}"/>
    <cellStyle name="20% - Accent1 4 4 3 2 6 4" xfId="41719" xr:uid="{00000000-0005-0000-0000-00003EA20000}"/>
    <cellStyle name="20% - Accent1 4 4 3 2 7" xfId="41720" xr:uid="{00000000-0005-0000-0000-00003FA20000}"/>
    <cellStyle name="20% - Accent1 4 4 3 2 7 2" xfId="41721" xr:uid="{00000000-0005-0000-0000-000040A20000}"/>
    <cellStyle name="20% - Accent1 4 4 3 2 7 2 2" xfId="41722" xr:uid="{00000000-0005-0000-0000-000041A20000}"/>
    <cellStyle name="20% - Accent1 4 4 3 2 7 3" xfId="41723" xr:uid="{00000000-0005-0000-0000-000042A20000}"/>
    <cellStyle name="20% - Accent1 4 4 3 2 8" xfId="41724" xr:uid="{00000000-0005-0000-0000-000043A20000}"/>
    <cellStyle name="20% - Accent1 4 4 3 2 8 2" xfId="41725" xr:uid="{00000000-0005-0000-0000-000044A20000}"/>
    <cellStyle name="20% - Accent1 4 4 3 2 8 2 2" xfId="41726" xr:uid="{00000000-0005-0000-0000-000045A20000}"/>
    <cellStyle name="20% - Accent1 4 4 3 2 8 3" xfId="41727" xr:uid="{00000000-0005-0000-0000-000046A20000}"/>
    <cellStyle name="20% - Accent1 4 4 3 2 9" xfId="41728" xr:uid="{00000000-0005-0000-0000-000047A20000}"/>
    <cellStyle name="20% - Accent1 4 4 3 2 9 2" xfId="41729" xr:uid="{00000000-0005-0000-0000-000048A20000}"/>
    <cellStyle name="20% - Accent1 4 4 3 3" xfId="41730" xr:uid="{00000000-0005-0000-0000-000049A20000}"/>
    <cellStyle name="20% - Accent1 4 4 3 3 10" xfId="41731" xr:uid="{00000000-0005-0000-0000-00004AA20000}"/>
    <cellStyle name="20% - Accent1 4 4 3 3 10 2" xfId="41732" xr:uid="{00000000-0005-0000-0000-00004BA20000}"/>
    <cellStyle name="20% - Accent1 4 4 3 3 11" xfId="41733" xr:uid="{00000000-0005-0000-0000-00004CA20000}"/>
    <cellStyle name="20% - Accent1 4 4 3 3 2" xfId="41734" xr:uid="{00000000-0005-0000-0000-00004DA20000}"/>
    <cellStyle name="20% - Accent1 4 4 3 3 2 2" xfId="41735" xr:uid="{00000000-0005-0000-0000-00004EA20000}"/>
    <cellStyle name="20% - Accent1 4 4 3 3 2 2 2" xfId="41736" xr:uid="{00000000-0005-0000-0000-00004FA20000}"/>
    <cellStyle name="20% - Accent1 4 4 3 3 2 2 2 2" xfId="41737" xr:uid="{00000000-0005-0000-0000-000050A20000}"/>
    <cellStyle name="20% - Accent1 4 4 3 3 2 2 2 2 2" xfId="41738" xr:uid="{00000000-0005-0000-0000-000051A20000}"/>
    <cellStyle name="20% - Accent1 4 4 3 3 2 2 2 3" xfId="41739" xr:uid="{00000000-0005-0000-0000-000052A20000}"/>
    <cellStyle name="20% - Accent1 4 4 3 3 2 2 3" xfId="41740" xr:uid="{00000000-0005-0000-0000-000053A20000}"/>
    <cellStyle name="20% - Accent1 4 4 3 3 2 2 3 2" xfId="41741" xr:uid="{00000000-0005-0000-0000-000054A20000}"/>
    <cellStyle name="20% - Accent1 4 4 3 3 2 2 4" xfId="41742" xr:uid="{00000000-0005-0000-0000-000055A20000}"/>
    <cellStyle name="20% - Accent1 4 4 3 3 2 3" xfId="41743" xr:uid="{00000000-0005-0000-0000-000056A20000}"/>
    <cellStyle name="20% - Accent1 4 4 3 3 2 3 2" xfId="41744" xr:uid="{00000000-0005-0000-0000-000057A20000}"/>
    <cellStyle name="20% - Accent1 4 4 3 3 2 3 2 2" xfId="41745" xr:uid="{00000000-0005-0000-0000-000058A20000}"/>
    <cellStyle name="20% - Accent1 4 4 3 3 2 3 2 2 2" xfId="41746" xr:uid="{00000000-0005-0000-0000-000059A20000}"/>
    <cellStyle name="20% - Accent1 4 4 3 3 2 3 2 3" xfId="41747" xr:uid="{00000000-0005-0000-0000-00005AA20000}"/>
    <cellStyle name="20% - Accent1 4 4 3 3 2 3 3" xfId="41748" xr:uid="{00000000-0005-0000-0000-00005BA20000}"/>
    <cellStyle name="20% - Accent1 4 4 3 3 2 3 3 2" xfId="41749" xr:uid="{00000000-0005-0000-0000-00005CA20000}"/>
    <cellStyle name="20% - Accent1 4 4 3 3 2 3 4" xfId="41750" xr:uid="{00000000-0005-0000-0000-00005DA20000}"/>
    <cellStyle name="20% - Accent1 4 4 3 3 2 4" xfId="41751" xr:uid="{00000000-0005-0000-0000-00005EA20000}"/>
    <cellStyle name="20% - Accent1 4 4 3 3 2 4 2" xfId="41752" xr:uid="{00000000-0005-0000-0000-00005FA20000}"/>
    <cellStyle name="20% - Accent1 4 4 3 3 2 4 2 2" xfId="41753" xr:uid="{00000000-0005-0000-0000-000060A20000}"/>
    <cellStyle name="20% - Accent1 4 4 3 3 2 4 2 2 2" xfId="41754" xr:uid="{00000000-0005-0000-0000-000061A20000}"/>
    <cellStyle name="20% - Accent1 4 4 3 3 2 4 2 3" xfId="41755" xr:uid="{00000000-0005-0000-0000-000062A20000}"/>
    <cellStyle name="20% - Accent1 4 4 3 3 2 4 3" xfId="41756" xr:uid="{00000000-0005-0000-0000-000063A20000}"/>
    <cellStyle name="20% - Accent1 4 4 3 3 2 4 3 2" xfId="41757" xr:uid="{00000000-0005-0000-0000-000064A20000}"/>
    <cellStyle name="20% - Accent1 4 4 3 3 2 4 4" xfId="41758" xr:uid="{00000000-0005-0000-0000-000065A20000}"/>
    <cellStyle name="20% - Accent1 4 4 3 3 2 5" xfId="41759" xr:uid="{00000000-0005-0000-0000-000066A20000}"/>
    <cellStyle name="20% - Accent1 4 4 3 3 2 5 2" xfId="41760" xr:uid="{00000000-0005-0000-0000-000067A20000}"/>
    <cellStyle name="20% - Accent1 4 4 3 3 2 5 2 2" xfId="41761" xr:uid="{00000000-0005-0000-0000-000068A20000}"/>
    <cellStyle name="20% - Accent1 4 4 3 3 2 5 3" xfId="41762" xr:uid="{00000000-0005-0000-0000-000069A20000}"/>
    <cellStyle name="20% - Accent1 4 4 3 3 2 6" xfId="41763" xr:uid="{00000000-0005-0000-0000-00006AA20000}"/>
    <cellStyle name="20% - Accent1 4 4 3 3 2 6 2" xfId="41764" xr:uid="{00000000-0005-0000-0000-00006BA20000}"/>
    <cellStyle name="20% - Accent1 4 4 3 3 2 6 2 2" xfId="41765" xr:uid="{00000000-0005-0000-0000-00006CA20000}"/>
    <cellStyle name="20% - Accent1 4 4 3 3 2 6 3" xfId="41766" xr:uid="{00000000-0005-0000-0000-00006DA20000}"/>
    <cellStyle name="20% - Accent1 4 4 3 3 2 7" xfId="41767" xr:uid="{00000000-0005-0000-0000-00006EA20000}"/>
    <cellStyle name="20% - Accent1 4 4 3 3 2 7 2" xfId="41768" xr:uid="{00000000-0005-0000-0000-00006FA20000}"/>
    <cellStyle name="20% - Accent1 4 4 3 3 2 8" xfId="41769" xr:uid="{00000000-0005-0000-0000-000070A20000}"/>
    <cellStyle name="20% - Accent1 4 4 3 3 2 8 2" xfId="41770" xr:uid="{00000000-0005-0000-0000-000071A20000}"/>
    <cellStyle name="20% - Accent1 4 4 3 3 2 9" xfId="41771" xr:uid="{00000000-0005-0000-0000-000072A20000}"/>
    <cellStyle name="20% - Accent1 4 4 3 3 3" xfId="41772" xr:uid="{00000000-0005-0000-0000-000073A20000}"/>
    <cellStyle name="20% - Accent1 4 4 3 3 3 2" xfId="41773" xr:uid="{00000000-0005-0000-0000-000074A20000}"/>
    <cellStyle name="20% - Accent1 4 4 3 3 3 2 2" xfId="41774" xr:uid="{00000000-0005-0000-0000-000075A20000}"/>
    <cellStyle name="20% - Accent1 4 4 3 3 3 2 2 2" xfId="41775" xr:uid="{00000000-0005-0000-0000-000076A20000}"/>
    <cellStyle name="20% - Accent1 4 4 3 3 3 2 2 2 2" xfId="41776" xr:uid="{00000000-0005-0000-0000-000077A20000}"/>
    <cellStyle name="20% - Accent1 4 4 3 3 3 2 2 3" xfId="41777" xr:uid="{00000000-0005-0000-0000-000078A20000}"/>
    <cellStyle name="20% - Accent1 4 4 3 3 3 2 3" xfId="41778" xr:uid="{00000000-0005-0000-0000-000079A20000}"/>
    <cellStyle name="20% - Accent1 4 4 3 3 3 2 3 2" xfId="41779" xr:uid="{00000000-0005-0000-0000-00007AA20000}"/>
    <cellStyle name="20% - Accent1 4 4 3 3 3 2 4" xfId="41780" xr:uid="{00000000-0005-0000-0000-00007BA20000}"/>
    <cellStyle name="20% - Accent1 4 4 3 3 3 3" xfId="41781" xr:uid="{00000000-0005-0000-0000-00007CA20000}"/>
    <cellStyle name="20% - Accent1 4 4 3 3 3 3 2" xfId="41782" xr:uid="{00000000-0005-0000-0000-00007DA20000}"/>
    <cellStyle name="20% - Accent1 4 4 3 3 3 3 2 2" xfId="41783" xr:uid="{00000000-0005-0000-0000-00007EA20000}"/>
    <cellStyle name="20% - Accent1 4 4 3 3 3 3 2 2 2" xfId="41784" xr:uid="{00000000-0005-0000-0000-00007FA20000}"/>
    <cellStyle name="20% - Accent1 4 4 3 3 3 3 2 3" xfId="41785" xr:uid="{00000000-0005-0000-0000-000080A20000}"/>
    <cellStyle name="20% - Accent1 4 4 3 3 3 3 3" xfId="41786" xr:uid="{00000000-0005-0000-0000-000081A20000}"/>
    <cellStyle name="20% - Accent1 4 4 3 3 3 3 3 2" xfId="41787" xr:uid="{00000000-0005-0000-0000-000082A20000}"/>
    <cellStyle name="20% - Accent1 4 4 3 3 3 3 4" xfId="41788" xr:uid="{00000000-0005-0000-0000-000083A20000}"/>
    <cellStyle name="20% - Accent1 4 4 3 3 3 4" xfId="41789" xr:uid="{00000000-0005-0000-0000-000084A20000}"/>
    <cellStyle name="20% - Accent1 4 4 3 3 3 4 2" xfId="41790" xr:uid="{00000000-0005-0000-0000-000085A20000}"/>
    <cellStyle name="20% - Accent1 4 4 3 3 3 4 2 2" xfId="41791" xr:uid="{00000000-0005-0000-0000-000086A20000}"/>
    <cellStyle name="20% - Accent1 4 4 3 3 3 4 2 2 2" xfId="41792" xr:uid="{00000000-0005-0000-0000-000087A20000}"/>
    <cellStyle name="20% - Accent1 4 4 3 3 3 4 2 3" xfId="41793" xr:uid="{00000000-0005-0000-0000-000088A20000}"/>
    <cellStyle name="20% - Accent1 4 4 3 3 3 4 3" xfId="41794" xr:uid="{00000000-0005-0000-0000-000089A20000}"/>
    <cellStyle name="20% - Accent1 4 4 3 3 3 4 3 2" xfId="41795" xr:uid="{00000000-0005-0000-0000-00008AA20000}"/>
    <cellStyle name="20% - Accent1 4 4 3 3 3 4 4" xfId="41796" xr:uid="{00000000-0005-0000-0000-00008BA20000}"/>
    <cellStyle name="20% - Accent1 4 4 3 3 3 5" xfId="41797" xr:uid="{00000000-0005-0000-0000-00008CA20000}"/>
    <cellStyle name="20% - Accent1 4 4 3 3 3 5 2" xfId="41798" xr:uid="{00000000-0005-0000-0000-00008DA20000}"/>
    <cellStyle name="20% - Accent1 4 4 3 3 3 5 2 2" xfId="41799" xr:uid="{00000000-0005-0000-0000-00008EA20000}"/>
    <cellStyle name="20% - Accent1 4 4 3 3 3 5 3" xfId="41800" xr:uid="{00000000-0005-0000-0000-00008FA20000}"/>
    <cellStyle name="20% - Accent1 4 4 3 3 3 6" xfId="41801" xr:uid="{00000000-0005-0000-0000-000090A20000}"/>
    <cellStyle name="20% - Accent1 4 4 3 3 3 6 2" xfId="41802" xr:uid="{00000000-0005-0000-0000-000091A20000}"/>
    <cellStyle name="20% - Accent1 4 4 3 3 3 6 2 2" xfId="41803" xr:uid="{00000000-0005-0000-0000-000092A20000}"/>
    <cellStyle name="20% - Accent1 4 4 3 3 3 6 3" xfId="41804" xr:uid="{00000000-0005-0000-0000-000093A20000}"/>
    <cellStyle name="20% - Accent1 4 4 3 3 3 7" xfId="41805" xr:uid="{00000000-0005-0000-0000-000094A20000}"/>
    <cellStyle name="20% - Accent1 4 4 3 3 3 7 2" xfId="41806" xr:uid="{00000000-0005-0000-0000-000095A20000}"/>
    <cellStyle name="20% - Accent1 4 4 3 3 3 8" xfId="41807" xr:uid="{00000000-0005-0000-0000-000096A20000}"/>
    <cellStyle name="20% - Accent1 4 4 3 3 3 8 2" xfId="41808" xr:uid="{00000000-0005-0000-0000-000097A20000}"/>
    <cellStyle name="20% - Accent1 4 4 3 3 3 9" xfId="41809" xr:uid="{00000000-0005-0000-0000-000098A20000}"/>
    <cellStyle name="20% - Accent1 4 4 3 3 4" xfId="41810" xr:uid="{00000000-0005-0000-0000-000099A20000}"/>
    <cellStyle name="20% - Accent1 4 4 3 3 4 2" xfId="41811" xr:uid="{00000000-0005-0000-0000-00009AA20000}"/>
    <cellStyle name="20% - Accent1 4 4 3 3 4 2 2" xfId="41812" xr:uid="{00000000-0005-0000-0000-00009BA20000}"/>
    <cellStyle name="20% - Accent1 4 4 3 3 4 2 2 2" xfId="41813" xr:uid="{00000000-0005-0000-0000-00009CA20000}"/>
    <cellStyle name="20% - Accent1 4 4 3 3 4 2 3" xfId="41814" xr:uid="{00000000-0005-0000-0000-00009DA20000}"/>
    <cellStyle name="20% - Accent1 4 4 3 3 4 3" xfId="41815" xr:uid="{00000000-0005-0000-0000-00009EA20000}"/>
    <cellStyle name="20% - Accent1 4 4 3 3 4 3 2" xfId="41816" xr:uid="{00000000-0005-0000-0000-00009FA20000}"/>
    <cellStyle name="20% - Accent1 4 4 3 3 4 4" xfId="41817" xr:uid="{00000000-0005-0000-0000-0000A0A20000}"/>
    <cellStyle name="20% - Accent1 4 4 3 3 5" xfId="41818" xr:uid="{00000000-0005-0000-0000-0000A1A20000}"/>
    <cellStyle name="20% - Accent1 4 4 3 3 5 2" xfId="41819" xr:uid="{00000000-0005-0000-0000-0000A2A20000}"/>
    <cellStyle name="20% - Accent1 4 4 3 3 5 2 2" xfId="41820" xr:uid="{00000000-0005-0000-0000-0000A3A20000}"/>
    <cellStyle name="20% - Accent1 4 4 3 3 5 2 2 2" xfId="41821" xr:uid="{00000000-0005-0000-0000-0000A4A20000}"/>
    <cellStyle name="20% - Accent1 4 4 3 3 5 2 3" xfId="41822" xr:uid="{00000000-0005-0000-0000-0000A5A20000}"/>
    <cellStyle name="20% - Accent1 4 4 3 3 5 3" xfId="41823" xr:uid="{00000000-0005-0000-0000-0000A6A20000}"/>
    <cellStyle name="20% - Accent1 4 4 3 3 5 3 2" xfId="41824" xr:uid="{00000000-0005-0000-0000-0000A7A20000}"/>
    <cellStyle name="20% - Accent1 4 4 3 3 5 4" xfId="41825" xr:uid="{00000000-0005-0000-0000-0000A8A20000}"/>
    <cellStyle name="20% - Accent1 4 4 3 3 6" xfId="41826" xr:uid="{00000000-0005-0000-0000-0000A9A20000}"/>
    <cellStyle name="20% - Accent1 4 4 3 3 6 2" xfId="41827" xr:uid="{00000000-0005-0000-0000-0000AAA20000}"/>
    <cellStyle name="20% - Accent1 4 4 3 3 6 2 2" xfId="41828" xr:uid="{00000000-0005-0000-0000-0000ABA20000}"/>
    <cellStyle name="20% - Accent1 4 4 3 3 6 2 2 2" xfId="41829" xr:uid="{00000000-0005-0000-0000-0000ACA20000}"/>
    <cellStyle name="20% - Accent1 4 4 3 3 6 2 3" xfId="41830" xr:uid="{00000000-0005-0000-0000-0000ADA20000}"/>
    <cellStyle name="20% - Accent1 4 4 3 3 6 3" xfId="41831" xr:uid="{00000000-0005-0000-0000-0000AEA20000}"/>
    <cellStyle name="20% - Accent1 4 4 3 3 6 3 2" xfId="41832" xr:uid="{00000000-0005-0000-0000-0000AFA20000}"/>
    <cellStyle name="20% - Accent1 4 4 3 3 6 4" xfId="41833" xr:uid="{00000000-0005-0000-0000-0000B0A20000}"/>
    <cellStyle name="20% - Accent1 4 4 3 3 7" xfId="41834" xr:uid="{00000000-0005-0000-0000-0000B1A20000}"/>
    <cellStyle name="20% - Accent1 4 4 3 3 7 2" xfId="41835" xr:uid="{00000000-0005-0000-0000-0000B2A20000}"/>
    <cellStyle name="20% - Accent1 4 4 3 3 7 2 2" xfId="41836" xr:uid="{00000000-0005-0000-0000-0000B3A20000}"/>
    <cellStyle name="20% - Accent1 4 4 3 3 7 3" xfId="41837" xr:uid="{00000000-0005-0000-0000-0000B4A20000}"/>
    <cellStyle name="20% - Accent1 4 4 3 3 8" xfId="41838" xr:uid="{00000000-0005-0000-0000-0000B5A20000}"/>
    <cellStyle name="20% - Accent1 4 4 3 3 8 2" xfId="41839" xr:uid="{00000000-0005-0000-0000-0000B6A20000}"/>
    <cellStyle name="20% - Accent1 4 4 3 3 8 2 2" xfId="41840" xr:uid="{00000000-0005-0000-0000-0000B7A20000}"/>
    <cellStyle name="20% - Accent1 4 4 3 3 8 3" xfId="41841" xr:uid="{00000000-0005-0000-0000-0000B8A20000}"/>
    <cellStyle name="20% - Accent1 4 4 3 3 9" xfId="41842" xr:uid="{00000000-0005-0000-0000-0000B9A20000}"/>
    <cellStyle name="20% - Accent1 4 4 3 3 9 2" xfId="41843" xr:uid="{00000000-0005-0000-0000-0000BAA20000}"/>
    <cellStyle name="20% - Accent1 4 4 3 4" xfId="41844" xr:uid="{00000000-0005-0000-0000-0000BBA20000}"/>
    <cellStyle name="20% - Accent1 4 4 3 4 10" xfId="41845" xr:uid="{00000000-0005-0000-0000-0000BCA20000}"/>
    <cellStyle name="20% - Accent1 4 4 3 4 10 2" xfId="41846" xr:uid="{00000000-0005-0000-0000-0000BDA20000}"/>
    <cellStyle name="20% - Accent1 4 4 3 4 11" xfId="41847" xr:uid="{00000000-0005-0000-0000-0000BEA20000}"/>
    <cellStyle name="20% - Accent1 4 4 3 4 2" xfId="41848" xr:uid="{00000000-0005-0000-0000-0000BFA20000}"/>
    <cellStyle name="20% - Accent1 4 4 3 4 2 2" xfId="41849" xr:uid="{00000000-0005-0000-0000-0000C0A20000}"/>
    <cellStyle name="20% - Accent1 4 4 3 4 2 2 2" xfId="41850" xr:uid="{00000000-0005-0000-0000-0000C1A20000}"/>
    <cellStyle name="20% - Accent1 4 4 3 4 2 2 2 2" xfId="41851" xr:uid="{00000000-0005-0000-0000-0000C2A20000}"/>
    <cellStyle name="20% - Accent1 4 4 3 4 2 2 2 2 2" xfId="41852" xr:uid="{00000000-0005-0000-0000-0000C3A20000}"/>
    <cellStyle name="20% - Accent1 4 4 3 4 2 2 2 3" xfId="41853" xr:uid="{00000000-0005-0000-0000-0000C4A20000}"/>
    <cellStyle name="20% - Accent1 4 4 3 4 2 2 3" xfId="41854" xr:uid="{00000000-0005-0000-0000-0000C5A20000}"/>
    <cellStyle name="20% - Accent1 4 4 3 4 2 2 3 2" xfId="41855" xr:uid="{00000000-0005-0000-0000-0000C6A20000}"/>
    <cellStyle name="20% - Accent1 4 4 3 4 2 2 4" xfId="41856" xr:uid="{00000000-0005-0000-0000-0000C7A20000}"/>
    <cellStyle name="20% - Accent1 4 4 3 4 2 3" xfId="41857" xr:uid="{00000000-0005-0000-0000-0000C8A20000}"/>
    <cellStyle name="20% - Accent1 4 4 3 4 2 3 2" xfId="41858" xr:uid="{00000000-0005-0000-0000-0000C9A20000}"/>
    <cellStyle name="20% - Accent1 4 4 3 4 2 3 2 2" xfId="41859" xr:uid="{00000000-0005-0000-0000-0000CAA20000}"/>
    <cellStyle name="20% - Accent1 4 4 3 4 2 3 2 2 2" xfId="41860" xr:uid="{00000000-0005-0000-0000-0000CBA20000}"/>
    <cellStyle name="20% - Accent1 4 4 3 4 2 3 2 3" xfId="41861" xr:uid="{00000000-0005-0000-0000-0000CCA20000}"/>
    <cellStyle name="20% - Accent1 4 4 3 4 2 3 3" xfId="41862" xr:uid="{00000000-0005-0000-0000-0000CDA20000}"/>
    <cellStyle name="20% - Accent1 4 4 3 4 2 3 3 2" xfId="41863" xr:uid="{00000000-0005-0000-0000-0000CEA20000}"/>
    <cellStyle name="20% - Accent1 4 4 3 4 2 3 4" xfId="41864" xr:uid="{00000000-0005-0000-0000-0000CFA20000}"/>
    <cellStyle name="20% - Accent1 4 4 3 4 2 4" xfId="41865" xr:uid="{00000000-0005-0000-0000-0000D0A20000}"/>
    <cellStyle name="20% - Accent1 4 4 3 4 2 4 2" xfId="41866" xr:uid="{00000000-0005-0000-0000-0000D1A20000}"/>
    <cellStyle name="20% - Accent1 4 4 3 4 2 4 2 2" xfId="41867" xr:uid="{00000000-0005-0000-0000-0000D2A20000}"/>
    <cellStyle name="20% - Accent1 4 4 3 4 2 4 2 2 2" xfId="41868" xr:uid="{00000000-0005-0000-0000-0000D3A20000}"/>
    <cellStyle name="20% - Accent1 4 4 3 4 2 4 2 3" xfId="41869" xr:uid="{00000000-0005-0000-0000-0000D4A20000}"/>
    <cellStyle name="20% - Accent1 4 4 3 4 2 4 3" xfId="41870" xr:uid="{00000000-0005-0000-0000-0000D5A20000}"/>
    <cellStyle name="20% - Accent1 4 4 3 4 2 4 3 2" xfId="41871" xr:uid="{00000000-0005-0000-0000-0000D6A20000}"/>
    <cellStyle name="20% - Accent1 4 4 3 4 2 4 4" xfId="41872" xr:uid="{00000000-0005-0000-0000-0000D7A20000}"/>
    <cellStyle name="20% - Accent1 4 4 3 4 2 5" xfId="41873" xr:uid="{00000000-0005-0000-0000-0000D8A20000}"/>
    <cellStyle name="20% - Accent1 4 4 3 4 2 5 2" xfId="41874" xr:uid="{00000000-0005-0000-0000-0000D9A20000}"/>
    <cellStyle name="20% - Accent1 4 4 3 4 2 5 2 2" xfId="41875" xr:uid="{00000000-0005-0000-0000-0000DAA20000}"/>
    <cellStyle name="20% - Accent1 4 4 3 4 2 5 3" xfId="41876" xr:uid="{00000000-0005-0000-0000-0000DBA20000}"/>
    <cellStyle name="20% - Accent1 4 4 3 4 2 6" xfId="41877" xr:uid="{00000000-0005-0000-0000-0000DCA20000}"/>
    <cellStyle name="20% - Accent1 4 4 3 4 2 6 2" xfId="41878" xr:uid="{00000000-0005-0000-0000-0000DDA20000}"/>
    <cellStyle name="20% - Accent1 4 4 3 4 2 6 2 2" xfId="41879" xr:uid="{00000000-0005-0000-0000-0000DEA20000}"/>
    <cellStyle name="20% - Accent1 4 4 3 4 2 6 3" xfId="41880" xr:uid="{00000000-0005-0000-0000-0000DFA20000}"/>
    <cellStyle name="20% - Accent1 4 4 3 4 2 7" xfId="41881" xr:uid="{00000000-0005-0000-0000-0000E0A20000}"/>
    <cellStyle name="20% - Accent1 4 4 3 4 2 7 2" xfId="41882" xr:uid="{00000000-0005-0000-0000-0000E1A20000}"/>
    <cellStyle name="20% - Accent1 4 4 3 4 2 8" xfId="41883" xr:uid="{00000000-0005-0000-0000-0000E2A20000}"/>
    <cellStyle name="20% - Accent1 4 4 3 4 2 8 2" xfId="41884" xr:uid="{00000000-0005-0000-0000-0000E3A20000}"/>
    <cellStyle name="20% - Accent1 4 4 3 4 2 9" xfId="41885" xr:uid="{00000000-0005-0000-0000-0000E4A20000}"/>
    <cellStyle name="20% - Accent1 4 4 3 4 3" xfId="41886" xr:uid="{00000000-0005-0000-0000-0000E5A20000}"/>
    <cellStyle name="20% - Accent1 4 4 3 4 3 2" xfId="41887" xr:uid="{00000000-0005-0000-0000-0000E6A20000}"/>
    <cellStyle name="20% - Accent1 4 4 3 4 3 2 2" xfId="41888" xr:uid="{00000000-0005-0000-0000-0000E7A20000}"/>
    <cellStyle name="20% - Accent1 4 4 3 4 3 2 2 2" xfId="41889" xr:uid="{00000000-0005-0000-0000-0000E8A20000}"/>
    <cellStyle name="20% - Accent1 4 4 3 4 3 2 2 2 2" xfId="41890" xr:uid="{00000000-0005-0000-0000-0000E9A20000}"/>
    <cellStyle name="20% - Accent1 4 4 3 4 3 2 2 3" xfId="41891" xr:uid="{00000000-0005-0000-0000-0000EAA20000}"/>
    <cellStyle name="20% - Accent1 4 4 3 4 3 2 3" xfId="41892" xr:uid="{00000000-0005-0000-0000-0000EBA20000}"/>
    <cellStyle name="20% - Accent1 4 4 3 4 3 2 3 2" xfId="41893" xr:uid="{00000000-0005-0000-0000-0000ECA20000}"/>
    <cellStyle name="20% - Accent1 4 4 3 4 3 2 4" xfId="41894" xr:uid="{00000000-0005-0000-0000-0000EDA20000}"/>
    <cellStyle name="20% - Accent1 4 4 3 4 3 3" xfId="41895" xr:uid="{00000000-0005-0000-0000-0000EEA20000}"/>
    <cellStyle name="20% - Accent1 4 4 3 4 3 3 2" xfId="41896" xr:uid="{00000000-0005-0000-0000-0000EFA20000}"/>
    <cellStyle name="20% - Accent1 4 4 3 4 3 3 2 2" xfId="41897" xr:uid="{00000000-0005-0000-0000-0000F0A20000}"/>
    <cellStyle name="20% - Accent1 4 4 3 4 3 3 2 2 2" xfId="41898" xr:uid="{00000000-0005-0000-0000-0000F1A20000}"/>
    <cellStyle name="20% - Accent1 4 4 3 4 3 3 2 3" xfId="41899" xr:uid="{00000000-0005-0000-0000-0000F2A20000}"/>
    <cellStyle name="20% - Accent1 4 4 3 4 3 3 3" xfId="41900" xr:uid="{00000000-0005-0000-0000-0000F3A20000}"/>
    <cellStyle name="20% - Accent1 4 4 3 4 3 3 3 2" xfId="41901" xr:uid="{00000000-0005-0000-0000-0000F4A20000}"/>
    <cellStyle name="20% - Accent1 4 4 3 4 3 3 4" xfId="41902" xr:uid="{00000000-0005-0000-0000-0000F5A20000}"/>
    <cellStyle name="20% - Accent1 4 4 3 4 3 4" xfId="41903" xr:uid="{00000000-0005-0000-0000-0000F6A20000}"/>
    <cellStyle name="20% - Accent1 4 4 3 4 3 4 2" xfId="41904" xr:uid="{00000000-0005-0000-0000-0000F7A20000}"/>
    <cellStyle name="20% - Accent1 4 4 3 4 3 4 2 2" xfId="41905" xr:uid="{00000000-0005-0000-0000-0000F8A20000}"/>
    <cellStyle name="20% - Accent1 4 4 3 4 3 4 2 2 2" xfId="41906" xr:uid="{00000000-0005-0000-0000-0000F9A20000}"/>
    <cellStyle name="20% - Accent1 4 4 3 4 3 4 2 3" xfId="41907" xr:uid="{00000000-0005-0000-0000-0000FAA20000}"/>
    <cellStyle name="20% - Accent1 4 4 3 4 3 4 3" xfId="41908" xr:uid="{00000000-0005-0000-0000-0000FBA20000}"/>
    <cellStyle name="20% - Accent1 4 4 3 4 3 4 3 2" xfId="41909" xr:uid="{00000000-0005-0000-0000-0000FCA20000}"/>
    <cellStyle name="20% - Accent1 4 4 3 4 3 4 4" xfId="41910" xr:uid="{00000000-0005-0000-0000-0000FDA20000}"/>
    <cellStyle name="20% - Accent1 4 4 3 4 3 5" xfId="41911" xr:uid="{00000000-0005-0000-0000-0000FEA20000}"/>
    <cellStyle name="20% - Accent1 4 4 3 4 3 5 2" xfId="41912" xr:uid="{00000000-0005-0000-0000-0000FFA20000}"/>
    <cellStyle name="20% - Accent1 4 4 3 4 3 5 2 2" xfId="41913" xr:uid="{00000000-0005-0000-0000-000000A30000}"/>
    <cellStyle name="20% - Accent1 4 4 3 4 3 5 3" xfId="41914" xr:uid="{00000000-0005-0000-0000-000001A30000}"/>
    <cellStyle name="20% - Accent1 4 4 3 4 3 6" xfId="41915" xr:uid="{00000000-0005-0000-0000-000002A30000}"/>
    <cellStyle name="20% - Accent1 4 4 3 4 3 6 2" xfId="41916" xr:uid="{00000000-0005-0000-0000-000003A30000}"/>
    <cellStyle name="20% - Accent1 4 4 3 4 3 6 2 2" xfId="41917" xr:uid="{00000000-0005-0000-0000-000004A30000}"/>
    <cellStyle name="20% - Accent1 4 4 3 4 3 6 3" xfId="41918" xr:uid="{00000000-0005-0000-0000-000005A30000}"/>
    <cellStyle name="20% - Accent1 4 4 3 4 3 7" xfId="41919" xr:uid="{00000000-0005-0000-0000-000006A30000}"/>
    <cellStyle name="20% - Accent1 4 4 3 4 3 7 2" xfId="41920" xr:uid="{00000000-0005-0000-0000-000007A30000}"/>
    <cellStyle name="20% - Accent1 4 4 3 4 3 8" xfId="41921" xr:uid="{00000000-0005-0000-0000-000008A30000}"/>
    <cellStyle name="20% - Accent1 4 4 3 4 3 8 2" xfId="41922" xr:uid="{00000000-0005-0000-0000-000009A30000}"/>
    <cellStyle name="20% - Accent1 4 4 3 4 3 9" xfId="41923" xr:uid="{00000000-0005-0000-0000-00000AA30000}"/>
    <cellStyle name="20% - Accent1 4 4 3 4 4" xfId="41924" xr:uid="{00000000-0005-0000-0000-00000BA30000}"/>
    <cellStyle name="20% - Accent1 4 4 3 4 4 2" xfId="41925" xr:uid="{00000000-0005-0000-0000-00000CA30000}"/>
    <cellStyle name="20% - Accent1 4 4 3 4 4 2 2" xfId="41926" xr:uid="{00000000-0005-0000-0000-00000DA30000}"/>
    <cellStyle name="20% - Accent1 4 4 3 4 4 2 2 2" xfId="41927" xr:uid="{00000000-0005-0000-0000-00000EA30000}"/>
    <cellStyle name="20% - Accent1 4 4 3 4 4 2 3" xfId="41928" xr:uid="{00000000-0005-0000-0000-00000FA30000}"/>
    <cellStyle name="20% - Accent1 4 4 3 4 4 3" xfId="41929" xr:uid="{00000000-0005-0000-0000-000010A30000}"/>
    <cellStyle name="20% - Accent1 4 4 3 4 4 3 2" xfId="41930" xr:uid="{00000000-0005-0000-0000-000011A30000}"/>
    <cellStyle name="20% - Accent1 4 4 3 4 4 4" xfId="41931" xr:uid="{00000000-0005-0000-0000-000012A30000}"/>
    <cellStyle name="20% - Accent1 4 4 3 4 5" xfId="41932" xr:uid="{00000000-0005-0000-0000-000013A30000}"/>
    <cellStyle name="20% - Accent1 4 4 3 4 5 2" xfId="41933" xr:uid="{00000000-0005-0000-0000-000014A30000}"/>
    <cellStyle name="20% - Accent1 4 4 3 4 5 2 2" xfId="41934" xr:uid="{00000000-0005-0000-0000-000015A30000}"/>
    <cellStyle name="20% - Accent1 4 4 3 4 5 2 2 2" xfId="41935" xr:uid="{00000000-0005-0000-0000-000016A30000}"/>
    <cellStyle name="20% - Accent1 4 4 3 4 5 2 3" xfId="41936" xr:uid="{00000000-0005-0000-0000-000017A30000}"/>
    <cellStyle name="20% - Accent1 4 4 3 4 5 3" xfId="41937" xr:uid="{00000000-0005-0000-0000-000018A30000}"/>
    <cellStyle name="20% - Accent1 4 4 3 4 5 3 2" xfId="41938" xr:uid="{00000000-0005-0000-0000-000019A30000}"/>
    <cellStyle name="20% - Accent1 4 4 3 4 5 4" xfId="41939" xr:uid="{00000000-0005-0000-0000-00001AA30000}"/>
    <cellStyle name="20% - Accent1 4 4 3 4 6" xfId="41940" xr:uid="{00000000-0005-0000-0000-00001BA30000}"/>
    <cellStyle name="20% - Accent1 4 4 3 4 6 2" xfId="41941" xr:uid="{00000000-0005-0000-0000-00001CA30000}"/>
    <cellStyle name="20% - Accent1 4 4 3 4 6 2 2" xfId="41942" xr:uid="{00000000-0005-0000-0000-00001DA30000}"/>
    <cellStyle name="20% - Accent1 4 4 3 4 6 2 2 2" xfId="41943" xr:uid="{00000000-0005-0000-0000-00001EA30000}"/>
    <cellStyle name="20% - Accent1 4 4 3 4 6 2 3" xfId="41944" xr:uid="{00000000-0005-0000-0000-00001FA30000}"/>
    <cellStyle name="20% - Accent1 4 4 3 4 6 3" xfId="41945" xr:uid="{00000000-0005-0000-0000-000020A30000}"/>
    <cellStyle name="20% - Accent1 4 4 3 4 6 3 2" xfId="41946" xr:uid="{00000000-0005-0000-0000-000021A30000}"/>
    <cellStyle name="20% - Accent1 4 4 3 4 6 4" xfId="41947" xr:uid="{00000000-0005-0000-0000-000022A30000}"/>
    <cellStyle name="20% - Accent1 4 4 3 4 7" xfId="41948" xr:uid="{00000000-0005-0000-0000-000023A30000}"/>
    <cellStyle name="20% - Accent1 4 4 3 4 7 2" xfId="41949" xr:uid="{00000000-0005-0000-0000-000024A30000}"/>
    <cellStyle name="20% - Accent1 4 4 3 4 7 2 2" xfId="41950" xr:uid="{00000000-0005-0000-0000-000025A30000}"/>
    <cellStyle name="20% - Accent1 4 4 3 4 7 3" xfId="41951" xr:uid="{00000000-0005-0000-0000-000026A30000}"/>
    <cellStyle name="20% - Accent1 4 4 3 4 8" xfId="41952" xr:uid="{00000000-0005-0000-0000-000027A30000}"/>
    <cellStyle name="20% - Accent1 4 4 3 4 8 2" xfId="41953" xr:uid="{00000000-0005-0000-0000-000028A30000}"/>
    <cellStyle name="20% - Accent1 4 4 3 4 8 2 2" xfId="41954" xr:uid="{00000000-0005-0000-0000-000029A30000}"/>
    <cellStyle name="20% - Accent1 4 4 3 4 8 3" xfId="41955" xr:uid="{00000000-0005-0000-0000-00002AA30000}"/>
    <cellStyle name="20% - Accent1 4 4 3 4 9" xfId="41956" xr:uid="{00000000-0005-0000-0000-00002BA30000}"/>
    <cellStyle name="20% - Accent1 4 4 3 4 9 2" xfId="41957" xr:uid="{00000000-0005-0000-0000-00002CA30000}"/>
    <cellStyle name="20% - Accent1 4 4 3 5" xfId="41958" xr:uid="{00000000-0005-0000-0000-00002DA30000}"/>
    <cellStyle name="20% - Accent1 4 4 3 5 2" xfId="41959" xr:uid="{00000000-0005-0000-0000-00002EA30000}"/>
    <cellStyle name="20% - Accent1 4 4 3 5 2 2" xfId="41960" xr:uid="{00000000-0005-0000-0000-00002FA30000}"/>
    <cellStyle name="20% - Accent1 4 4 3 5 2 2 2" xfId="41961" xr:uid="{00000000-0005-0000-0000-000030A30000}"/>
    <cellStyle name="20% - Accent1 4 4 3 5 2 2 2 2" xfId="41962" xr:uid="{00000000-0005-0000-0000-000031A30000}"/>
    <cellStyle name="20% - Accent1 4 4 3 5 2 2 3" xfId="41963" xr:uid="{00000000-0005-0000-0000-000032A30000}"/>
    <cellStyle name="20% - Accent1 4 4 3 5 2 3" xfId="41964" xr:uid="{00000000-0005-0000-0000-000033A30000}"/>
    <cellStyle name="20% - Accent1 4 4 3 5 2 3 2" xfId="41965" xr:uid="{00000000-0005-0000-0000-000034A30000}"/>
    <cellStyle name="20% - Accent1 4 4 3 5 2 4" xfId="41966" xr:uid="{00000000-0005-0000-0000-000035A30000}"/>
    <cellStyle name="20% - Accent1 4 4 3 5 3" xfId="41967" xr:uid="{00000000-0005-0000-0000-000036A30000}"/>
    <cellStyle name="20% - Accent1 4 4 3 5 3 2" xfId="41968" xr:uid="{00000000-0005-0000-0000-000037A30000}"/>
    <cellStyle name="20% - Accent1 4 4 3 5 3 2 2" xfId="41969" xr:uid="{00000000-0005-0000-0000-000038A30000}"/>
    <cellStyle name="20% - Accent1 4 4 3 5 3 2 2 2" xfId="41970" xr:uid="{00000000-0005-0000-0000-000039A30000}"/>
    <cellStyle name="20% - Accent1 4 4 3 5 3 2 3" xfId="41971" xr:uid="{00000000-0005-0000-0000-00003AA30000}"/>
    <cellStyle name="20% - Accent1 4 4 3 5 3 3" xfId="41972" xr:uid="{00000000-0005-0000-0000-00003BA30000}"/>
    <cellStyle name="20% - Accent1 4 4 3 5 3 3 2" xfId="41973" xr:uid="{00000000-0005-0000-0000-00003CA30000}"/>
    <cellStyle name="20% - Accent1 4 4 3 5 3 4" xfId="41974" xr:uid="{00000000-0005-0000-0000-00003DA30000}"/>
    <cellStyle name="20% - Accent1 4 4 3 5 4" xfId="41975" xr:uid="{00000000-0005-0000-0000-00003EA30000}"/>
    <cellStyle name="20% - Accent1 4 4 3 5 4 2" xfId="41976" xr:uid="{00000000-0005-0000-0000-00003FA30000}"/>
    <cellStyle name="20% - Accent1 4 4 3 5 4 2 2" xfId="41977" xr:uid="{00000000-0005-0000-0000-000040A30000}"/>
    <cellStyle name="20% - Accent1 4 4 3 5 4 2 2 2" xfId="41978" xr:uid="{00000000-0005-0000-0000-000041A30000}"/>
    <cellStyle name="20% - Accent1 4 4 3 5 4 2 3" xfId="41979" xr:uid="{00000000-0005-0000-0000-000042A30000}"/>
    <cellStyle name="20% - Accent1 4 4 3 5 4 3" xfId="41980" xr:uid="{00000000-0005-0000-0000-000043A30000}"/>
    <cellStyle name="20% - Accent1 4 4 3 5 4 3 2" xfId="41981" xr:uid="{00000000-0005-0000-0000-000044A30000}"/>
    <cellStyle name="20% - Accent1 4 4 3 5 4 4" xfId="41982" xr:uid="{00000000-0005-0000-0000-000045A30000}"/>
    <cellStyle name="20% - Accent1 4 4 3 5 5" xfId="41983" xr:uid="{00000000-0005-0000-0000-000046A30000}"/>
    <cellStyle name="20% - Accent1 4 4 3 5 5 2" xfId="41984" xr:uid="{00000000-0005-0000-0000-000047A30000}"/>
    <cellStyle name="20% - Accent1 4 4 3 5 5 2 2" xfId="41985" xr:uid="{00000000-0005-0000-0000-000048A30000}"/>
    <cellStyle name="20% - Accent1 4 4 3 5 5 3" xfId="41986" xr:uid="{00000000-0005-0000-0000-000049A30000}"/>
    <cellStyle name="20% - Accent1 4 4 3 5 6" xfId="41987" xr:uid="{00000000-0005-0000-0000-00004AA30000}"/>
    <cellStyle name="20% - Accent1 4 4 3 5 6 2" xfId="41988" xr:uid="{00000000-0005-0000-0000-00004BA30000}"/>
    <cellStyle name="20% - Accent1 4 4 3 5 6 2 2" xfId="41989" xr:uid="{00000000-0005-0000-0000-00004CA30000}"/>
    <cellStyle name="20% - Accent1 4 4 3 5 6 3" xfId="41990" xr:uid="{00000000-0005-0000-0000-00004DA30000}"/>
    <cellStyle name="20% - Accent1 4 4 3 5 7" xfId="41991" xr:uid="{00000000-0005-0000-0000-00004EA30000}"/>
    <cellStyle name="20% - Accent1 4 4 3 5 7 2" xfId="41992" xr:uid="{00000000-0005-0000-0000-00004FA30000}"/>
    <cellStyle name="20% - Accent1 4 4 3 5 8" xfId="41993" xr:uid="{00000000-0005-0000-0000-000050A30000}"/>
    <cellStyle name="20% - Accent1 4 4 3 5 8 2" xfId="41994" xr:uid="{00000000-0005-0000-0000-000051A30000}"/>
    <cellStyle name="20% - Accent1 4 4 3 5 9" xfId="41995" xr:uid="{00000000-0005-0000-0000-000052A30000}"/>
    <cellStyle name="20% - Accent1 4 4 3 6" xfId="41996" xr:uid="{00000000-0005-0000-0000-000053A30000}"/>
    <cellStyle name="20% - Accent1 4 4 3 6 2" xfId="41997" xr:uid="{00000000-0005-0000-0000-000054A30000}"/>
    <cellStyle name="20% - Accent1 4 4 3 6 2 2" xfId="41998" xr:uid="{00000000-0005-0000-0000-000055A30000}"/>
    <cellStyle name="20% - Accent1 4 4 3 6 2 2 2" xfId="41999" xr:uid="{00000000-0005-0000-0000-000056A30000}"/>
    <cellStyle name="20% - Accent1 4 4 3 6 2 2 2 2" xfId="42000" xr:uid="{00000000-0005-0000-0000-000057A30000}"/>
    <cellStyle name="20% - Accent1 4 4 3 6 2 2 3" xfId="42001" xr:uid="{00000000-0005-0000-0000-000058A30000}"/>
    <cellStyle name="20% - Accent1 4 4 3 6 2 3" xfId="42002" xr:uid="{00000000-0005-0000-0000-000059A30000}"/>
    <cellStyle name="20% - Accent1 4 4 3 6 2 3 2" xfId="42003" xr:uid="{00000000-0005-0000-0000-00005AA30000}"/>
    <cellStyle name="20% - Accent1 4 4 3 6 2 4" xfId="42004" xr:uid="{00000000-0005-0000-0000-00005BA30000}"/>
    <cellStyle name="20% - Accent1 4 4 3 6 3" xfId="42005" xr:uid="{00000000-0005-0000-0000-00005CA30000}"/>
    <cellStyle name="20% - Accent1 4 4 3 6 3 2" xfId="42006" xr:uid="{00000000-0005-0000-0000-00005DA30000}"/>
    <cellStyle name="20% - Accent1 4 4 3 6 3 2 2" xfId="42007" xr:uid="{00000000-0005-0000-0000-00005EA30000}"/>
    <cellStyle name="20% - Accent1 4 4 3 6 3 2 2 2" xfId="42008" xr:uid="{00000000-0005-0000-0000-00005FA30000}"/>
    <cellStyle name="20% - Accent1 4 4 3 6 3 2 3" xfId="42009" xr:uid="{00000000-0005-0000-0000-000060A30000}"/>
    <cellStyle name="20% - Accent1 4 4 3 6 3 3" xfId="42010" xr:uid="{00000000-0005-0000-0000-000061A30000}"/>
    <cellStyle name="20% - Accent1 4 4 3 6 3 3 2" xfId="42011" xr:uid="{00000000-0005-0000-0000-000062A30000}"/>
    <cellStyle name="20% - Accent1 4 4 3 6 3 4" xfId="42012" xr:uid="{00000000-0005-0000-0000-000063A30000}"/>
    <cellStyle name="20% - Accent1 4 4 3 6 4" xfId="42013" xr:uid="{00000000-0005-0000-0000-000064A30000}"/>
    <cellStyle name="20% - Accent1 4 4 3 6 4 2" xfId="42014" xr:uid="{00000000-0005-0000-0000-000065A30000}"/>
    <cellStyle name="20% - Accent1 4 4 3 6 4 2 2" xfId="42015" xr:uid="{00000000-0005-0000-0000-000066A30000}"/>
    <cellStyle name="20% - Accent1 4 4 3 6 4 2 2 2" xfId="42016" xr:uid="{00000000-0005-0000-0000-000067A30000}"/>
    <cellStyle name="20% - Accent1 4 4 3 6 4 2 3" xfId="42017" xr:uid="{00000000-0005-0000-0000-000068A30000}"/>
    <cellStyle name="20% - Accent1 4 4 3 6 4 3" xfId="42018" xr:uid="{00000000-0005-0000-0000-000069A30000}"/>
    <cellStyle name="20% - Accent1 4 4 3 6 4 3 2" xfId="42019" xr:uid="{00000000-0005-0000-0000-00006AA30000}"/>
    <cellStyle name="20% - Accent1 4 4 3 6 4 4" xfId="42020" xr:uid="{00000000-0005-0000-0000-00006BA30000}"/>
    <cellStyle name="20% - Accent1 4 4 3 6 5" xfId="42021" xr:uid="{00000000-0005-0000-0000-00006CA30000}"/>
    <cellStyle name="20% - Accent1 4 4 3 6 5 2" xfId="42022" xr:uid="{00000000-0005-0000-0000-00006DA30000}"/>
    <cellStyle name="20% - Accent1 4 4 3 6 5 2 2" xfId="42023" xr:uid="{00000000-0005-0000-0000-00006EA30000}"/>
    <cellStyle name="20% - Accent1 4 4 3 6 5 3" xfId="42024" xr:uid="{00000000-0005-0000-0000-00006FA30000}"/>
    <cellStyle name="20% - Accent1 4 4 3 6 6" xfId="42025" xr:uid="{00000000-0005-0000-0000-000070A30000}"/>
    <cellStyle name="20% - Accent1 4 4 3 6 6 2" xfId="42026" xr:uid="{00000000-0005-0000-0000-000071A30000}"/>
    <cellStyle name="20% - Accent1 4 4 3 6 6 2 2" xfId="42027" xr:uid="{00000000-0005-0000-0000-000072A30000}"/>
    <cellStyle name="20% - Accent1 4 4 3 6 6 3" xfId="42028" xr:uid="{00000000-0005-0000-0000-000073A30000}"/>
    <cellStyle name="20% - Accent1 4 4 3 6 7" xfId="42029" xr:uid="{00000000-0005-0000-0000-000074A30000}"/>
    <cellStyle name="20% - Accent1 4 4 3 6 7 2" xfId="42030" xr:uid="{00000000-0005-0000-0000-000075A30000}"/>
    <cellStyle name="20% - Accent1 4 4 3 6 8" xfId="42031" xr:uid="{00000000-0005-0000-0000-000076A30000}"/>
    <cellStyle name="20% - Accent1 4 4 3 6 8 2" xfId="42032" xr:uid="{00000000-0005-0000-0000-000077A30000}"/>
    <cellStyle name="20% - Accent1 4 4 3 6 9" xfId="42033" xr:uid="{00000000-0005-0000-0000-000078A30000}"/>
    <cellStyle name="20% - Accent1 4 4 3 7" xfId="42034" xr:uid="{00000000-0005-0000-0000-000079A30000}"/>
    <cellStyle name="20% - Accent1 4 4 3 7 2" xfId="42035" xr:uid="{00000000-0005-0000-0000-00007AA30000}"/>
    <cellStyle name="20% - Accent1 4 4 3 7 2 2" xfId="42036" xr:uid="{00000000-0005-0000-0000-00007BA30000}"/>
    <cellStyle name="20% - Accent1 4 4 3 7 2 2 2" xfId="42037" xr:uid="{00000000-0005-0000-0000-00007CA30000}"/>
    <cellStyle name="20% - Accent1 4 4 3 7 2 3" xfId="42038" xr:uid="{00000000-0005-0000-0000-00007DA30000}"/>
    <cellStyle name="20% - Accent1 4 4 3 7 3" xfId="42039" xr:uid="{00000000-0005-0000-0000-00007EA30000}"/>
    <cellStyle name="20% - Accent1 4 4 3 7 3 2" xfId="42040" xr:uid="{00000000-0005-0000-0000-00007FA30000}"/>
    <cellStyle name="20% - Accent1 4 4 3 7 4" xfId="42041" xr:uid="{00000000-0005-0000-0000-000080A30000}"/>
    <cellStyle name="20% - Accent1 4 4 3 8" xfId="42042" xr:uid="{00000000-0005-0000-0000-000081A30000}"/>
    <cellStyle name="20% - Accent1 4 4 3 8 2" xfId="42043" xr:uid="{00000000-0005-0000-0000-000082A30000}"/>
    <cellStyle name="20% - Accent1 4 4 3 8 2 2" xfId="42044" xr:uid="{00000000-0005-0000-0000-000083A30000}"/>
    <cellStyle name="20% - Accent1 4 4 3 8 2 2 2" xfId="42045" xr:uid="{00000000-0005-0000-0000-000084A30000}"/>
    <cellStyle name="20% - Accent1 4 4 3 8 2 3" xfId="42046" xr:uid="{00000000-0005-0000-0000-000085A30000}"/>
    <cellStyle name="20% - Accent1 4 4 3 8 3" xfId="42047" xr:uid="{00000000-0005-0000-0000-000086A30000}"/>
    <cellStyle name="20% - Accent1 4 4 3 8 3 2" xfId="42048" xr:uid="{00000000-0005-0000-0000-000087A30000}"/>
    <cellStyle name="20% - Accent1 4 4 3 8 4" xfId="42049" xr:uid="{00000000-0005-0000-0000-000088A30000}"/>
    <cellStyle name="20% - Accent1 4 4 3 9" xfId="42050" xr:uid="{00000000-0005-0000-0000-000089A30000}"/>
    <cellStyle name="20% - Accent1 4 4 3 9 2" xfId="42051" xr:uid="{00000000-0005-0000-0000-00008AA30000}"/>
    <cellStyle name="20% - Accent1 4 4 3 9 2 2" xfId="42052" xr:uid="{00000000-0005-0000-0000-00008BA30000}"/>
    <cellStyle name="20% - Accent1 4 4 3 9 2 2 2" xfId="42053" xr:uid="{00000000-0005-0000-0000-00008CA30000}"/>
    <cellStyle name="20% - Accent1 4 4 3 9 2 3" xfId="42054" xr:uid="{00000000-0005-0000-0000-00008DA30000}"/>
    <cellStyle name="20% - Accent1 4 4 3 9 3" xfId="42055" xr:uid="{00000000-0005-0000-0000-00008EA30000}"/>
    <cellStyle name="20% - Accent1 4 4 3 9 3 2" xfId="42056" xr:uid="{00000000-0005-0000-0000-00008FA30000}"/>
    <cellStyle name="20% - Accent1 4 4 3 9 4" xfId="42057" xr:uid="{00000000-0005-0000-0000-000090A30000}"/>
    <cellStyle name="20% - Accent1 4 4 4" xfId="42058" xr:uid="{00000000-0005-0000-0000-000091A30000}"/>
    <cellStyle name="20% - Accent1 4 4 4 10" xfId="42059" xr:uid="{00000000-0005-0000-0000-000092A30000}"/>
    <cellStyle name="20% - Accent1 4 4 4 10 2" xfId="42060" xr:uid="{00000000-0005-0000-0000-000093A30000}"/>
    <cellStyle name="20% - Accent1 4 4 4 11" xfId="42061" xr:uid="{00000000-0005-0000-0000-000094A30000}"/>
    <cellStyle name="20% - Accent1 4 4 4 2" xfId="42062" xr:uid="{00000000-0005-0000-0000-000095A30000}"/>
    <cellStyle name="20% - Accent1 4 4 4 2 2" xfId="42063" xr:uid="{00000000-0005-0000-0000-000096A30000}"/>
    <cellStyle name="20% - Accent1 4 4 4 2 2 2" xfId="42064" xr:uid="{00000000-0005-0000-0000-000097A30000}"/>
    <cellStyle name="20% - Accent1 4 4 4 2 2 2 2" xfId="42065" xr:uid="{00000000-0005-0000-0000-000098A30000}"/>
    <cellStyle name="20% - Accent1 4 4 4 2 2 2 2 2" xfId="42066" xr:uid="{00000000-0005-0000-0000-000099A30000}"/>
    <cellStyle name="20% - Accent1 4 4 4 2 2 2 3" xfId="42067" xr:uid="{00000000-0005-0000-0000-00009AA30000}"/>
    <cellStyle name="20% - Accent1 4 4 4 2 2 3" xfId="42068" xr:uid="{00000000-0005-0000-0000-00009BA30000}"/>
    <cellStyle name="20% - Accent1 4 4 4 2 2 3 2" xfId="42069" xr:uid="{00000000-0005-0000-0000-00009CA30000}"/>
    <cellStyle name="20% - Accent1 4 4 4 2 2 4" xfId="42070" xr:uid="{00000000-0005-0000-0000-00009DA30000}"/>
    <cellStyle name="20% - Accent1 4 4 4 2 3" xfId="42071" xr:uid="{00000000-0005-0000-0000-00009EA30000}"/>
    <cellStyle name="20% - Accent1 4 4 4 2 3 2" xfId="42072" xr:uid="{00000000-0005-0000-0000-00009FA30000}"/>
    <cellStyle name="20% - Accent1 4 4 4 2 3 2 2" xfId="42073" xr:uid="{00000000-0005-0000-0000-0000A0A30000}"/>
    <cellStyle name="20% - Accent1 4 4 4 2 3 2 2 2" xfId="42074" xr:uid="{00000000-0005-0000-0000-0000A1A30000}"/>
    <cellStyle name="20% - Accent1 4 4 4 2 3 2 3" xfId="42075" xr:uid="{00000000-0005-0000-0000-0000A2A30000}"/>
    <cellStyle name="20% - Accent1 4 4 4 2 3 3" xfId="42076" xr:uid="{00000000-0005-0000-0000-0000A3A30000}"/>
    <cellStyle name="20% - Accent1 4 4 4 2 3 3 2" xfId="42077" xr:uid="{00000000-0005-0000-0000-0000A4A30000}"/>
    <cellStyle name="20% - Accent1 4 4 4 2 3 4" xfId="42078" xr:uid="{00000000-0005-0000-0000-0000A5A30000}"/>
    <cellStyle name="20% - Accent1 4 4 4 2 4" xfId="42079" xr:uid="{00000000-0005-0000-0000-0000A6A30000}"/>
    <cellStyle name="20% - Accent1 4 4 4 2 4 2" xfId="42080" xr:uid="{00000000-0005-0000-0000-0000A7A30000}"/>
    <cellStyle name="20% - Accent1 4 4 4 2 4 2 2" xfId="42081" xr:uid="{00000000-0005-0000-0000-0000A8A30000}"/>
    <cellStyle name="20% - Accent1 4 4 4 2 4 2 2 2" xfId="42082" xr:uid="{00000000-0005-0000-0000-0000A9A30000}"/>
    <cellStyle name="20% - Accent1 4 4 4 2 4 2 3" xfId="42083" xr:uid="{00000000-0005-0000-0000-0000AAA30000}"/>
    <cellStyle name="20% - Accent1 4 4 4 2 4 3" xfId="42084" xr:uid="{00000000-0005-0000-0000-0000ABA30000}"/>
    <cellStyle name="20% - Accent1 4 4 4 2 4 3 2" xfId="42085" xr:uid="{00000000-0005-0000-0000-0000ACA30000}"/>
    <cellStyle name="20% - Accent1 4 4 4 2 4 4" xfId="42086" xr:uid="{00000000-0005-0000-0000-0000ADA30000}"/>
    <cellStyle name="20% - Accent1 4 4 4 2 5" xfId="42087" xr:uid="{00000000-0005-0000-0000-0000AEA30000}"/>
    <cellStyle name="20% - Accent1 4 4 4 2 5 2" xfId="42088" xr:uid="{00000000-0005-0000-0000-0000AFA30000}"/>
    <cellStyle name="20% - Accent1 4 4 4 2 5 2 2" xfId="42089" xr:uid="{00000000-0005-0000-0000-0000B0A30000}"/>
    <cellStyle name="20% - Accent1 4 4 4 2 5 3" xfId="42090" xr:uid="{00000000-0005-0000-0000-0000B1A30000}"/>
    <cellStyle name="20% - Accent1 4 4 4 2 6" xfId="42091" xr:uid="{00000000-0005-0000-0000-0000B2A30000}"/>
    <cellStyle name="20% - Accent1 4 4 4 2 6 2" xfId="42092" xr:uid="{00000000-0005-0000-0000-0000B3A30000}"/>
    <cellStyle name="20% - Accent1 4 4 4 2 6 2 2" xfId="42093" xr:uid="{00000000-0005-0000-0000-0000B4A30000}"/>
    <cellStyle name="20% - Accent1 4 4 4 2 6 3" xfId="42094" xr:uid="{00000000-0005-0000-0000-0000B5A30000}"/>
    <cellStyle name="20% - Accent1 4 4 4 2 7" xfId="42095" xr:uid="{00000000-0005-0000-0000-0000B6A30000}"/>
    <cellStyle name="20% - Accent1 4 4 4 2 7 2" xfId="42096" xr:uid="{00000000-0005-0000-0000-0000B7A30000}"/>
    <cellStyle name="20% - Accent1 4 4 4 2 8" xfId="42097" xr:uid="{00000000-0005-0000-0000-0000B8A30000}"/>
    <cellStyle name="20% - Accent1 4 4 4 2 8 2" xfId="42098" xr:uid="{00000000-0005-0000-0000-0000B9A30000}"/>
    <cellStyle name="20% - Accent1 4 4 4 2 9" xfId="42099" xr:uid="{00000000-0005-0000-0000-0000BAA30000}"/>
    <cellStyle name="20% - Accent1 4 4 4 3" xfId="42100" xr:uid="{00000000-0005-0000-0000-0000BBA30000}"/>
    <cellStyle name="20% - Accent1 4 4 4 3 2" xfId="42101" xr:uid="{00000000-0005-0000-0000-0000BCA30000}"/>
    <cellStyle name="20% - Accent1 4 4 4 3 2 2" xfId="42102" xr:uid="{00000000-0005-0000-0000-0000BDA30000}"/>
    <cellStyle name="20% - Accent1 4 4 4 3 2 2 2" xfId="42103" xr:uid="{00000000-0005-0000-0000-0000BEA30000}"/>
    <cellStyle name="20% - Accent1 4 4 4 3 2 2 2 2" xfId="42104" xr:uid="{00000000-0005-0000-0000-0000BFA30000}"/>
    <cellStyle name="20% - Accent1 4 4 4 3 2 2 3" xfId="42105" xr:uid="{00000000-0005-0000-0000-0000C0A30000}"/>
    <cellStyle name="20% - Accent1 4 4 4 3 2 3" xfId="42106" xr:uid="{00000000-0005-0000-0000-0000C1A30000}"/>
    <cellStyle name="20% - Accent1 4 4 4 3 2 3 2" xfId="42107" xr:uid="{00000000-0005-0000-0000-0000C2A30000}"/>
    <cellStyle name="20% - Accent1 4 4 4 3 2 4" xfId="42108" xr:uid="{00000000-0005-0000-0000-0000C3A30000}"/>
    <cellStyle name="20% - Accent1 4 4 4 3 3" xfId="42109" xr:uid="{00000000-0005-0000-0000-0000C4A30000}"/>
    <cellStyle name="20% - Accent1 4 4 4 3 3 2" xfId="42110" xr:uid="{00000000-0005-0000-0000-0000C5A30000}"/>
    <cellStyle name="20% - Accent1 4 4 4 3 3 2 2" xfId="42111" xr:uid="{00000000-0005-0000-0000-0000C6A30000}"/>
    <cellStyle name="20% - Accent1 4 4 4 3 3 2 2 2" xfId="42112" xr:uid="{00000000-0005-0000-0000-0000C7A30000}"/>
    <cellStyle name="20% - Accent1 4 4 4 3 3 2 3" xfId="42113" xr:uid="{00000000-0005-0000-0000-0000C8A30000}"/>
    <cellStyle name="20% - Accent1 4 4 4 3 3 3" xfId="42114" xr:uid="{00000000-0005-0000-0000-0000C9A30000}"/>
    <cellStyle name="20% - Accent1 4 4 4 3 3 3 2" xfId="42115" xr:uid="{00000000-0005-0000-0000-0000CAA30000}"/>
    <cellStyle name="20% - Accent1 4 4 4 3 3 4" xfId="42116" xr:uid="{00000000-0005-0000-0000-0000CBA30000}"/>
    <cellStyle name="20% - Accent1 4 4 4 3 4" xfId="42117" xr:uid="{00000000-0005-0000-0000-0000CCA30000}"/>
    <cellStyle name="20% - Accent1 4 4 4 3 4 2" xfId="42118" xr:uid="{00000000-0005-0000-0000-0000CDA30000}"/>
    <cellStyle name="20% - Accent1 4 4 4 3 4 2 2" xfId="42119" xr:uid="{00000000-0005-0000-0000-0000CEA30000}"/>
    <cellStyle name="20% - Accent1 4 4 4 3 4 2 2 2" xfId="42120" xr:uid="{00000000-0005-0000-0000-0000CFA30000}"/>
    <cellStyle name="20% - Accent1 4 4 4 3 4 2 3" xfId="42121" xr:uid="{00000000-0005-0000-0000-0000D0A30000}"/>
    <cellStyle name="20% - Accent1 4 4 4 3 4 3" xfId="42122" xr:uid="{00000000-0005-0000-0000-0000D1A30000}"/>
    <cellStyle name="20% - Accent1 4 4 4 3 4 3 2" xfId="42123" xr:uid="{00000000-0005-0000-0000-0000D2A30000}"/>
    <cellStyle name="20% - Accent1 4 4 4 3 4 4" xfId="42124" xr:uid="{00000000-0005-0000-0000-0000D3A30000}"/>
    <cellStyle name="20% - Accent1 4 4 4 3 5" xfId="42125" xr:uid="{00000000-0005-0000-0000-0000D4A30000}"/>
    <cellStyle name="20% - Accent1 4 4 4 3 5 2" xfId="42126" xr:uid="{00000000-0005-0000-0000-0000D5A30000}"/>
    <cellStyle name="20% - Accent1 4 4 4 3 5 2 2" xfId="42127" xr:uid="{00000000-0005-0000-0000-0000D6A30000}"/>
    <cellStyle name="20% - Accent1 4 4 4 3 5 3" xfId="42128" xr:uid="{00000000-0005-0000-0000-0000D7A30000}"/>
    <cellStyle name="20% - Accent1 4 4 4 3 6" xfId="42129" xr:uid="{00000000-0005-0000-0000-0000D8A30000}"/>
    <cellStyle name="20% - Accent1 4 4 4 3 6 2" xfId="42130" xr:uid="{00000000-0005-0000-0000-0000D9A30000}"/>
    <cellStyle name="20% - Accent1 4 4 4 3 6 2 2" xfId="42131" xr:uid="{00000000-0005-0000-0000-0000DAA30000}"/>
    <cellStyle name="20% - Accent1 4 4 4 3 6 3" xfId="42132" xr:uid="{00000000-0005-0000-0000-0000DBA30000}"/>
    <cellStyle name="20% - Accent1 4 4 4 3 7" xfId="42133" xr:uid="{00000000-0005-0000-0000-0000DCA30000}"/>
    <cellStyle name="20% - Accent1 4 4 4 3 7 2" xfId="42134" xr:uid="{00000000-0005-0000-0000-0000DDA30000}"/>
    <cellStyle name="20% - Accent1 4 4 4 3 8" xfId="42135" xr:uid="{00000000-0005-0000-0000-0000DEA30000}"/>
    <cellStyle name="20% - Accent1 4 4 4 3 8 2" xfId="42136" xr:uid="{00000000-0005-0000-0000-0000DFA30000}"/>
    <cellStyle name="20% - Accent1 4 4 4 3 9" xfId="42137" xr:uid="{00000000-0005-0000-0000-0000E0A30000}"/>
    <cellStyle name="20% - Accent1 4 4 4 4" xfId="42138" xr:uid="{00000000-0005-0000-0000-0000E1A30000}"/>
    <cellStyle name="20% - Accent1 4 4 4 4 2" xfId="42139" xr:uid="{00000000-0005-0000-0000-0000E2A30000}"/>
    <cellStyle name="20% - Accent1 4 4 4 4 2 2" xfId="42140" xr:uid="{00000000-0005-0000-0000-0000E3A30000}"/>
    <cellStyle name="20% - Accent1 4 4 4 4 2 2 2" xfId="42141" xr:uid="{00000000-0005-0000-0000-0000E4A30000}"/>
    <cellStyle name="20% - Accent1 4 4 4 4 2 3" xfId="42142" xr:uid="{00000000-0005-0000-0000-0000E5A30000}"/>
    <cellStyle name="20% - Accent1 4 4 4 4 3" xfId="42143" xr:uid="{00000000-0005-0000-0000-0000E6A30000}"/>
    <cellStyle name="20% - Accent1 4 4 4 4 3 2" xfId="42144" xr:uid="{00000000-0005-0000-0000-0000E7A30000}"/>
    <cellStyle name="20% - Accent1 4 4 4 4 4" xfId="42145" xr:uid="{00000000-0005-0000-0000-0000E8A30000}"/>
    <cellStyle name="20% - Accent1 4 4 4 5" xfId="42146" xr:uid="{00000000-0005-0000-0000-0000E9A30000}"/>
    <cellStyle name="20% - Accent1 4 4 4 5 2" xfId="42147" xr:uid="{00000000-0005-0000-0000-0000EAA30000}"/>
    <cellStyle name="20% - Accent1 4 4 4 5 2 2" xfId="42148" xr:uid="{00000000-0005-0000-0000-0000EBA30000}"/>
    <cellStyle name="20% - Accent1 4 4 4 5 2 2 2" xfId="42149" xr:uid="{00000000-0005-0000-0000-0000ECA30000}"/>
    <cellStyle name="20% - Accent1 4 4 4 5 2 3" xfId="42150" xr:uid="{00000000-0005-0000-0000-0000EDA30000}"/>
    <cellStyle name="20% - Accent1 4 4 4 5 3" xfId="42151" xr:uid="{00000000-0005-0000-0000-0000EEA30000}"/>
    <cellStyle name="20% - Accent1 4 4 4 5 3 2" xfId="42152" xr:uid="{00000000-0005-0000-0000-0000EFA30000}"/>
    <cellStyle name="20% - Accent1 4 4 4 5 4" xfId="42153" xr:uid="{00000000-0005-0000-0000-0000F0A30000}"/>
    <cellStyle name="20% - Accent1 4 4 4 6" xfId="42154" xr:uid="{00000000-0005-0000-0000-0000F1A30000}"/>
    <cellStyle name="20% - Accent1 4 4 4 6 2" xfId="42155" xr:uid="{00000000-0005-0000-0000-0000F2A30000}"/>
    <cellStyle name="20% - Accent1 4 4 4 6 2 2" xfId="42156" xr:uid="{00000000-0005-0000-0000-0000F3A30000}"/>
    <cellStyle name="20% - Accent1 4 4 4 6 2 2 2" xfId="42157" xr:uid="{00000000-0005-0000-0000-0000F4A30000}"/>
    <cellStyle name="20% - Accent1 4 4 4 6 2 3" xfId="42158" xr:uid="{00000000-0005-0000-0000-0000F5A30000}"/>
    <cellStyle name="20% - Accent1 4 4 4 6 3" xfId="42159" xr:uid="{00000000-0005-0000-0000-0000F6A30000}"/>
    <cellStyle name="20% - Accent1 4 4 4 6 3 2" xfId="42160" xr:uid="{00000000-0005-0000-0000-0000F7A30000}"/>
    <cellStyle name="20% - Accent1 4 4 4 6 4" xfId="42161" xr:uid="{00000000-0005-0000-0000-0000F8A30000}"/>
    <cellStyle name="20% - Accent1 4 4 4 7" xfId="42162" xr:uid="{00000000-0005-0000-0000-0000F9A30000}"/>
    <cellStyle name="20% - Accent1 4 4 4 7 2" xfId="42163" xr:uid="{00000000-0005-0000-0000-0000FAA30000}"/>
    <cellStyle name="20% - Accent1 4 4 4 7 2 2" xfId="42164" xr:uid="{00000000-0005-0000-0000-0000FBA30000}"/>
    <cellStyle name="20% - Accent1 4 4 4 7 3" xfId="42165" xr:uid="{00000000-0005-0000-0000-0000FCA30000}"/>
    <cellStyle name="20% - Accent1 4 4 4 8" xfId="42166" xr:uid="{00000000-0005-0000-0000-0000FDA30000}"/>
    <cellStyle name="20% - Accent1 4 4 4 8 2" xfId="42167" xr:uid="{00000000-0005-0000-0000-0000FEA30000}"/>
    <cellStyle name="20% - Accent1 4 4 4 8 2 2" xfId="42168" xr:uid="{00000000-0005-0000-0000-0000FFA30000}"/>
    <cellStyle name="20% - Accent1 4 4 4 8 3" xfId="42169" xr:uid="{00000000-0005-0000-0000-000000A40000}"/>
    <cellStyle name="20% - Accent1 4 4 4 9" xfId="42170" xr:uid="{00000000-0005-0000-0000-000001A40000}"/>
    <cellStyle name="20% - Accent1 4 4 4 9 2" xfId="42171" xr:uid="{00000000-0005-0000-0000-000002A40000}"/>
    <cellStyle name="20% - Accent1 4 4 5" xfId="42172" xr:uid="{00000000-0005-0000-0000-000003A40000}"/>
    <cellStyle name="20% - Accent1 4 4 5 10" xfId="42173" xr:uid="{00000000-0005-0000-0000-000004A40000}"/>
    <cellStyle name="20% - Accent1 4 4 5 10 2" xfId="42174" xr:uid="{00000000-0005-0000-0000-000005A40000}"/>
    <cellStyle name="20% - Accent1 4 4 5 11" xfId="42175" xr:uid="{00000000-0005-0000-0000-000006A40000}"/>
    <cellStyle name="20% - Accent1 4 4 5 2" xfId="42176" xr:uid="{00000000-0005-0000-0000-000007A40000}"/>
    <cellStyle name="20% - Accent1 4 4 5 2 2" xfId="42177" xr:uid="{00000000-0005-0000-0000-000008A40000}"/>
    <cellStyle name="20% - Accent1 4 4 5 2 2 2" xfId="42178" xr:uid="{00000000-0005-0000-0000-000009A40000}"/>
    <cellStyle name="20% - Accent1 4 4 5 2 2 2 2" xfId="42179" xr:uid="{00000000-0005-0000-0000-00000AA40000}"/>
    <cellStyle name="20% - Accent1 4 4 5 2 2 2 2 2" xfId="42180" xr:uid="{00000000-0005-0000-0000-00000BA40000}"/>
    <cellStyle name="20% - Accent1 4 4 5 2 2 2 3" xfId="42181" xr:uid="{00000000-0005-0000-0000-00000CA40000}"/>
    <cellStyle name="20% - Accent1 4 4 5 2 2 3" xfId="42182" xr:uid="{00000000-0005-0000-0000-00000DA40000}"/>
    <cellStyle name="20% - Accent1 4 4 5 2 2 3 2" xfId="42183" xr:uid="{00000000-0005-0000-0000-00000EA40000}"/>
    <cellStyle name="20% - Accent1 4 4 5 2 2 4" xfId="42184" xr:uid="{00000000-0005-0000-0000-00000FA40000}"/>
    <cellStyle name="20% - Accent1 4 4 5 2 3" xfId="42185" xr:uid="{00000000-0005-0000-0000-000010A40000}"/>
    <cellStyle name="20% - Accent1 4 4 5 2 3 2" xfId="42186" xr:uid="{00000000-0005-0000-0000-000011A40000}"/>
    <cellStyle name="20% - Accent1 4 4 5 2 3 2 2" xfId="42187" xr:uid="{00000000-0005-0000-0000-000012A40000}"/>
    <cellStyle name="20% - Accent1 4 4 5 2 3 2 2 2" xfId="42188" xr:uid="{00000000-0005-0000-0000-000013A40000}"/>
    <cellStyle name="20% - Accent1 4 4 5 2 3 2 3" xfId="42189" xr:uid="{00000000-0005-0000-0000-000014A40000}"/>
    <cellStyle name="20% - Accent1 4 4 5 2 3 3" xfId="42190" xr:uid="{00000000-0005-0000-0000-000015A40000}"/>
    <cellStyle name="20% - Accent1 4 4 5 2 3 3 2" xfId="42191" xr:uid="{00000000-0005-0000-0000-000016A40000}"/>
    <cellStyle name="20% - Accent1 4 4 5 2 3 4" xfId="42192" xr:uid="{00000000-0005-0000-0000-000017A40000}"/>
    <cellStyle name="20% - Accent1 4 4 5 2 4" xfId="42193" xr:uid="{00000000-0005-0000-0000-000018A40000}"/>
    <cellStyle name="20% - Accent1 4 4 5 2 4 2" xfId="42194" xr:uid="{00000000-0005-0000-0000-000019A40000}"/>
    <cellStyle name="20% - Accent1 4 4 5 2 4 2 2" xfId="42195" xr:uid="{00000000-0005-0000-0000-00001AA40000}"/>
    <cellStyle name="20% - Accent1 4 4 5 2 4 2 2 2" xfId="42196" xr:uid="{00000000-0005-0000-0000-00001BA40000}"/>
    <cellStyle name="20% - Accent1 4 4 5 2 4 2 3" xfId="42197" xr:uid="{00000000-0005-0000-0000-00001CA40000}"/>
    <cellStyle name="20% - Accent1 4 4 5 2 4 3" xfId="42198" xr:uid="{00000000-0005-0000-0000-00001DA40000}"/>
    <cellStyle name="20% - Accent1 4 4 5 2 4 3 2" xfId="42199" xr:uid="{00000000-0005-0000-0000-00001EA40000}"/>
    <cellStyle name="20% - Accent1 4 4 5 2 4 4" xfId="42200" xr:uid="{00000000-0005-0000-0000-00001FA40000}"/>
    <cellStyle name="20% - Accent1 4 4 5 2 5" xfId="42201" xr:uid="{00000000-0005-0000-0000-000020A40000}"/>
    <cellStyle name="20% - Accent1 4 4 5 2 5 2" xfId="42202" xr:uid="{00000000-0005-0000-0000-000021A40000}"/>
    <cellStyle name="20% - Accent1 4 4 5 2 5 2 2" xfId="42203" xr:uid="{00000000-0005-0000-0000-000022A40000}"/>
    <cellStyle name="20% - Accent1 4 4 5 2 5 3" xfId="42204" xr:uid="{00000000-0005-0000-0000-000023A40000}"/>
    <cellStyle name="20% - Accent1 4 4 5 2 6" xfId="42205" xr:uid="{00000000-0005-0000-0000-000024A40000}"/>
    <cellStyle name="20% - Accent1 4 4 5 2 6 2" xfId="42206" xr:uid="{00000000-0005-0000-0000-000025A40000}"/>
    <cellStyle name="20% - Accent1 4 4 5 2 6 2 2" xfId="42207" xr:uid="{00000000-0005-0000-0000-000026A40000}"/>
    <cellStyle name="20% - Accent1 4 4 5 2 6 3" xfId="42208" xr:uid="{00000000-0005-0000-0000-000027A40000}"/>
    <cellStyle name="20% - Accent1 4 4 5 2 7" xfId="42209" xr:uid="{00000000-0005-0000-0000-000028A40000}"/>
    <cellStyle name="20% - Accent1 4 4 5 2 7 2" xfId="42210" xr:uid="{00000000-0005-0000-0000-000029A40000}"/>
    <cellStyle name="20% - Accent1 4 4 5 2 8" xfId="42211" xr:uid="{00000000-0005-0000-0000-00002AA40000}"/>
    <cellStyle name="20% - Accent1 4 4 5 2 8 2" xfId="42212" xr:uid="{00000000-0005-0000-0000-00002BA40000}"/>
    <cellStyle name="20% - Accent1 4 4 5 2 9" xfId="42213" xr:uid="{00000000-0005-0000-0000-00002CA40000}"/>
    <cellStyle name="20% - Accent1 4 4 5 3" xfId="42214" xr:uid="{00000000-0005-0000-0000-00002DA40000}"/>
    <cellStyle name="20% - Accent1 4 4 5 3 2" xfId="42215" xr:uid="{00000000-0005-0000-0000-00002EA40000}"/>
    <cellStyle name="20% - Accent1 4 4 5 3 2 2" xfId="42216" xr:uid="{00000000-0005-0000-0000-00002FA40000}"/>
    <cellStyle name="20% - Accent1 4 4 5 3 2 2 2" xfId="42217" xr:uid="{00000000-0005-0000-0000-000030A40000}"/>
    <cellStyle name="20% - Accent1 4 4 5 3 2 2 2 2" xfId="42218" xr:uid="{00000000-0005-0000-0000-000031A40000}"/>
    <cellStyle name="20% - Accent1 4 4 5 3 2 2 3" xfId="42219" xr:uid="{00000000-0005-0000-0000-000032A40000}"/>
    <cellStyle name="20% - Accent1 4 4 5 3 2 3" xfId="42220" xr:uid="{00000000-0005-0000-0000-000033A40000}"/>
    <cellStyle name="20% - Accent1 4 4 5 3 2 3 2" xfId="42221" xr:uid="{00000000-0005-0000-0000-000034A40000}"/>
    <cellStyle name="20% - Accent1 4 4 5 3 2 4" xfId="42222" xr:uid="{00000000-0005-0000-0000-000035A40000}"/>
    <cellStyle name="20% - Accent1 4 4 5 3 3" xfId="42223" xr:uid="{00000000-0005-0000-0000-000036A40000}"/>
    <cellStyle name="20% - Accent1 4 4 5 3 3 2" xfId="42224" xr:uid="{00000000-0005-0000-0000-000037A40000}"/>
    <cellStyle name="20% - Accent1 4 4 5 3 3 2 2" xfId="42225" xr:uid="{00000000-0005-0000-0000-000038A40000}"/>
    <cellStyle name="20% - Accent1 4 4 5 3 3 2 2 2" xfId="42226" xr:uid="{00000000-0005-0000-0000-000039A40000}"/>
    <cellStyle name="20% - Accent1 4 4 5 3 3 2 3" xfId="42227" xr:uid="{00000000-0005-0000-0000-00003AA40000}"/>
    <cellStyle name="20% - Accent1 4 4 5 3 3 3" xfId="42228" xr:uid="{00000000-0005-0000-0000-00003BA40000}"/>
    <cellStyle name="20% - Accent1 4 4 5 3 3 3 2" xfId="42229" xr:uid="{00000000-0005-0000-0000-00003CA40000}"/>
    <cellStyle name="20% - Accent1 4 4 5 3 3 4" xfId="42230" xr:uid="{00000000-0005-0000-0000-00003DA40000}"/>
    <cellStyle name="20% - Accent1 4 4 5 3 4" xfId="42231" xr:uid="{00000000-0005-0000-0000-00003EA40000}"/>
    <cellStyle name="20% - Accent1 4 4 5 3 4 2" xfId="42232" xr:uid="{00000000-0005-0000-0000-00003FA40000}"/>
    <cellStyle name="20% - Accent1 4 4 5 3 4 2 2" xfId="42233" xr:uid="{00000000-0005-0000-0000-000040A40000}"/>
    <cellStyle name="20% - Accent1 4 4 5 3 4 2 2 2" xfId="42234" xr:uid="{00000000-0005-0000-0000-000041A40000}"/>
    <cellStyle name="20% - Accent1 4 4 5 3 4 2 3" xfId="42235" xr:uid="{00000000-0005-0000-0000-000042A40000}"/>
    <cellStyle name="20% - Accent1 4 4 5 3 4 3" xfId="42236" xr:uid="{00000000-0005-0000-0000-000043A40000}"/>
    <cellStyle name="20% - Accent1 4 4 5 3 4 3 2" xfId="42237" xr:uid="{00000000-0005-0000-0000-000044A40000}"/>
    <cellStyle name="20% - Accent1 4 4 5 3 4 4" xfId="42238" xr:uid="{00000000-0005-0000-0000-000045A40000}"/>
    <cellStyle name="20% - Accent1 4 4 5 3 5" xfId="42239" xr:uid="{00000000-0005-0000-0000-000046A40000}"/>
    <cellStyle name="20% - Accent1 4 4 5 3 5 2" xfId="42240" xr:uid="{00000000-0005-0000-0000-000047A40000}"/>
    <cellStyle name="20% - Accent1 4 4 5 3 5 2 2" xfId="42241" xr:uid="{00000000-0005-0000-0000-000048A40000}"/>
    <cellStyle name="20% - Accent1 4 4 5 3 5 3" xfId="42242" xr:uid="{00000000-0005-0000-0000-000049A40000}"/>
    <cellStyle name="20% - Accent1 4 4 5 3 6" xfId="42243" xr:uid="{00000000-0005-0000-0000-00004AA40000}"/>
    <cellStyle name="20% - Accent1 4 4 5 3 6 2" xfId="42244" xr:uid="{00000000-0005-0000-0000-00004BA40000}"/>
    <cellStyle name="20% - Accent1 4 4 5 3 6 2 2" xfId="42245" xr:uid="{00000000-0005-0000-0000-00004CA40000}"/>
    <cellStyle name="20% - Accent1 4 4 5 3 6 3" xfId="42246" xr:uid="{00000000-0005-0000-0000-00004DA40000}"/>
    <cellStyle name="20% - Accent1 4 4 5 3 7" xfId="42247" xr:uid="{00000000-0005-0000-0000-00004EA40000}"/>
    <cellStyle name="20% - Accent1 4 4 5 3 7 2" xfId="42248" xr:uid="{00000000-0005-0000-0000-00004FA40000}"/>
    <cellStyle name="20% - Accent1 4 4 5 3 8" xfId="42249" xr:uid="{00000000-0005-0000-0000-000050A40000}"/>
    <cellStyle name="20% - Accent1 4 4 5 3 8 2" xfId="42250" xr:uid="{00000000-0005-0000-0000-000051A40000}"/>
    <cellStyle name="20% - Accent1 4 4 5 3 9" xfId="42251" xr:uid="{00000000-0005-0000-0000-000052A40000}"/>
    <cellStyle name="20% - Accent1 4 4 5 4" xfId="42252" xr:uid="{00000000-0005-0000-0000-000053A40000}"/>
    <cellStyle name="20% - Accent1 4 4 5 4 2" xfId="42253" xr:uid="{00000000-0005-0000-0000-000054A40000}"/>
    <cellStyle name="20% - Accent1 4 4 5 4 2 2" xfId="42254" xr:uid="{00000000-0005-0000-0000-000055A40000}"/>
    <cellStyle name="20% - Accent1 4 4 5 4 2 2 2" xfId="42255" xr:uid="{00000000-0005-0000-0000-000056A40000}"/>
    <cellStyle name="20% - Accent1 4 4 5 4 2 3" xfId="42256" xr:uid="{00000000-0005-0000-0000-000057A40000}"/>
    <cellStyle name="20% - Accent1 4 4 5 4 3" xfId="42257" xr:uid="{00000000-0005-0000-0000-000058A40000}"/>
    <cellStyle name="20% - Accent1 4 4 5 4 3 2" xfId="42258" xr:uid="{00000000-0005-0000-0000-000059A40000}"/>
    <cellStyle name="20% - Accent1 4 4 5 4 4" xfId="42259" xr:uid="{00000000-0005-0000-0000-00005AA40000}"/>
    <cellStyle name="20% - Accent1 4 4 5 5" xfId="42260" xr:uid="{00000000-0005-0000-0000-00005BA40000}"/>
    <cellStyle name="20% - Accent1 4 4 5 5 2" xfId="42261" xr:uid="{00000000-0005-0000-0000-00005CA40000}"/>
    <cellStyle name="20% - Accent1 4 4 5 5 2 2" xfId="42262" xr:uid="{00000000-0005-0000-0000-00005DA40000}"/>
    <cellStyle name="20% - Accent1 4 4 5 5 2 2 2" xfId="42263" xr:uid="{00000000-0005-0000-0000-00005EA40000}"/>
    <cellStyle name="20% - Accent1 4 4 5 5 2 3" xfId="42264" xr:uid="{00000000-0005-0000-0000-00005FA40000}"/>
    <cellStyle name="20% - Accent1 4 4 5 5 3" xfId="42265" xr:uid="{00000000-0005-0000-0000-000060A40000}"/>
    <cellStyle name="20% - Accent1 4 4 5 5 3 2" xfId="42266" xr:uid="{00000000-0005-0000-0000-000061A40000}"/>
    <cellStyle name="20% - Accent1 4 4 5 5 4" xfId="42267" xr:uid="{00000000-0005-0000-0000-000062A40000}"/>
    <cellStyle name="20% - Accent1 4 4 5 6" xfId="42268" xr:uid="{00000000-0005-0000-0000-000063A40000}"/>
    <cellStyle name="20% - Accent1 4 4 5 6 2" xfId="42269" xr:uid="{00000000-0005-0000-0000-000064A40000}"/>
    <cellStyle name="20% - Accent1 4 4 5 6 2 2" xfId="42270" xr:uid="{00000000-0005-0000-0000-000065A40000}"/>
    <cellStyle name="20% - Accent1 4 4 5 6 2 2 2" xfId="42271" xr:uid="{00000000-0005-0000-0000-000066A40000}"/>
    <cellStyle name="20% - Accent1 4 4 5 6 2 3" xfId="42272" xr:uid="{00000000-0005-0000-0000-000067A40000}"/>
    <cellStyle name="20% - Accent1 4 4 5 6 3" xfId="42273" xr:uid="{00000000-0005-0000-0000-000068A40000}"/>
    <cellStyle name="20% - Accent1 4 4 5 6 3 2" xfId="42274" xr:uid="{00000000-0005-0000-0000-000069A40000}"/>
    <cellStyle name="20% - Accent1 4 4 5 6 4" xfId="42275" xr:uid="{00000000-0005-0000-0000-00006AA40000}"/>
    <cellStyle name="20% - Accent1 4 4 5 7" xfId="42276" xr:uid="{00000000-0005-0000-0000-00006BA40000}"/>
    <cellStyle name="20% - Accent1 4 4 5 7 2" xfId="42277" xr:uid="{00000000-0005-0000-0000-00006CA40000}"/>
    <cellStyle name="20% - Accent1 4 4 5 7 2 2" xfId="42278" xr:uid="{00000000-0005-0000-0000-00006DA40000}"/>
    <cellStyle name="20% - Accent1 4 4 5 7 3" xfId="42279" xr:uid="{00000000-0005-0000-0000-00006EA40000}"/>
    <cellStyle name="20% - Accent1 4 4 5 8" xfId="42280" xr:uid="{00000000-0005-0000-0000-00006FA40000}"/>
    <cellStyle name="20% - Accent1 4 4 5 8 2" xfId="42281" xr:uid="{00000000-0005-0000-0000-000070A40000}"/>
    <cellStyle name="20% - Accent1 4 4 5 8 2 2" xfId="42282" xr:uid="{00000000-0005-0000-0000-000071A40000}"/>
    <cellStyle name="20% - Accent1 4 4 5 8 3" xfId="42283" xr:uid="{00000000-0005-0000-0000-000072A40000}"/>
    <cellStyle name="20% - Accent1 4 4 5 9" xfId="42284" xr:uid="{00000000-0005-0000-0000-000073A40000}"/>
    <cellStyle name="20% - Accent1 4 4 5 9 2" xfId="42285" xr:uid="{00000000-0005-0000-0000-000074A40000}"/>
    <cellStyle name="20% - Accent1 4 4 6" xfId="42286" xr:uid="{00000000-0005-0000-0000-000075A40000}"/>
    <cellStyle name="20% - Accent1 4 4 6 10" xfId="42287" xr:uid="{00000000-0005-0000-0000-000076A40000}"/>
    <cellStyle name="20% - Accent1 4 4 6 10 2" xfId="42288" xr:uid="{00000000-0005-0000-0000-000077A40000}"/>
    <cellStyle name="20% - Accent1 4 4 6 11" xfId="42289" xr:uid="{00000000-0005-0000-0000-000078A40000}"/>
    <cellStyle name="20% - Accent1 4 4 6 2" xfId="42290" xr:uid="{00000000-0005-0000-0000-000079A40000}"/>
    <cellStyle name="20% - Accent1 4 4 6 2 2" xfId="42291" xr:uid="{00000000-0005-0000-0000-00007AA40000}"/>
    <cellStyle name="20% - Accent1 4 4 6 2 2 2" xfId="42292" xr:uid="{00000000-0005-0000-0000-00007BA40000}"/>
    <cellStyle name="20% - Accent1 4 4 6 2 2 2 2" xfId="42293" xr:uid="{00000000-0005-0000-0000-00007CA40000}"/>
    <cellStyle name="20% - Accent1 4 4 6 2 2 2 2 2" xfId="42294" xr:uid="{00000000-0005-0000-0000-00007DA40000}"/>
    <cellStyle name="20% - Accent1 4 4 6 2 2 2 3" xfId="42295" xr:uid="{00000000-0005-0000-0000-00007EA40000}"/>
    <cellStyle name="20% - Accent1 4 4 6 2 2 3" xfId="42296" xr:uid="{00000000-0005-0000-0000-00007FA40000}"/>
    <cellStyle name="20% - Accent1 4 4 6 2 2 3 2" xfId="42297" xr:uid="{00000000-0005-0000-0000-000080A40000}"/>
    <cellStyle name="20% - Accent1 4 4 6 2 2 4" xfId="42298" xr:uid="{00000000-0005-0000-0000-000081A40000}"/>
    <cellStyle name="20% - Accent1 4 4 6 2 3" xfId="42299" xr:uid="{00000000-0005-0000-0000-000082A40000}"/>
    <cellStyle name="20% - Accent1 4 4 6 2 3 2" xfId="42300" xr:uid="{00000000-0005-0000-0000-000083A40000}"/>
    <cellStyle name="20% - Accent1 4 4 6 2 3 2 2" xfId="42301" xr:uid="{00000000-0005-0000-0000-000084A40000}"/>
    <cellStyle name="20% - Accent1 4 4 6 2 3 2 2 2" xfId="42302" xr:uid="{00000000-0005-0000-0000-000085A40000}"/>
    <cellStyle name="20% - Accent1 4 4 6 2 3 2 3" xfId="42303" xr:uid="{00000000-0005-0000-0000-000086A40000}"/>
    <cellStyle name="20% - Accent1 4 4 6 2 3 3" xfId="42304" xr:uid="{00000000-0005-0000-0000-000087A40000}"/>
    <cellStyle name="20% - Accent1 4 4 6 2 3 3 2" xfId="42305" xr:uid="{00000000-0005-0000-0000-000088A40000}"/>
    <cellStyle name="20% - Accent1 4 4 6 2 3 4" xfId="42306" xr:uid="{00000000-0005-0000-0000-000089A40000}"/>
    <cellStyle name="20% - Accent1 4 4 6 2 4" xfId="42307" xr:uid="{00000000-0005-0000-0000-00008AA40000}"/>
    <cellStyle name="20% - Accent1 4 4 6 2 4 2" xfId="42308" xr:uid="{00000000-0005-0000-0000-00008BA40000}"/>
    <cellStyle name="20% - Accent1 4 4 6 2 4 2 2" xfId="42309" xr:uid="{00000000-0005-0000-0000-00008CA40000}"/>
    <cellStyle name="20% - Accent1 4 4 6 2 4 2 2 2" xfId="42310" xr:uid="{00000000-0005-0000-0000-00008DA40000}"/>
    <cellStyle name="20% - Accent1 4 4 6 2 4 2 3" xfId="42311" xr:uid="{00000000-0005-0000-0000-00008EA40000}"/>
    <cellStyle name="20% - Accent1 4 4 6 2 4 3" xfId="42312" xr:uid="{00000000-0005-0000-0000-00008FA40000}"/>
    <cellStyle name="20% - Accent1 4 4 6 2 4 3 2" xfId="42313" xr:uid="{00000000-0005-0000-0000-000090A40000}"/>
    <cellStyle name="20% - Accent1 4 4 6 2 4 4" xfId="42314" xr:uid="{00000000-0005-0000-0000-000091A40000}"/>
    <cellStyle name="20% - Accent1 4 4 6 2 5" xfId="42315" xr:uid="{00000000-0005-0000-0000-000092A40000}"/>
    <cellStyle name="20% - Accent1 4 4 6 2 5 2" xfId="42316" xr:uid="{00000000-0005-0000-0000-000093A40000}"/>
    <cellStyle name="20% - Accent1 4 4 6 2 5 2 2" xfId="42317" xr:uid="{00000000-0005-0000-0000-000094A40000}"/>
    <cellStyle name="20% - Accent1 4 4 6 2 5 3" xfId="42318" xr:uid="{00000000-0005-0000-0000-000095A40000}"/>
    <cellStyle name="20% - Accent1 4 4 6 2 6" xfId="42319" xr:uid="{00000000-0005-0000-0000-000096A40000}"/>
    <cellStyle name="20% - Accent1 4 4 6 2 6 2" xfId="42320" xr:uid="{00000000-0005-0000-0000-000097A40000}"/>
    <cellStyle name="20% - Accent1 4 4 6 2 6 2 2" xfId="42321" xr:uid="{00000000-0005-0000-0000-000098A40000}"/>
    <cellStyle name="20% - Accent1 4 4 6 2 6 3" xfId="42322" xr:uid="{00000000-0005-0000-0000-000099A40000}"/>
    <cellStyle name="20% - Accent1 4 4 6 2 7" xfId="42323" xr:uid="{00000000-0005-0000-0000-00009AA40000}"/>
    <cellStyle name="20% - Accent1 4 4 6 2 7 2" xfId="42324" xr:uid="{00000000-0005-0000-0000-00009BA40000}"/>
    <cellStyle name="20% - Accent1 4 4 6 2 8" xfId="42325" xr:uid="{00000000-0005-0000-0000-00009CA40000}"/>
    <cellStyle name="20% - Accent1 4 4 6 2 8 2" xfId="42326" xr:uid="{00000000-0005-0000-0000-00009DA40000}"/>
    <cellStyle name="20% - Accent1 4 4 6 2 9" xfId="42327" xr:uid="{00000000-0005-0000-0000-00009EA40000}"/>
    <cellStyle name="20% - Accent1 4 4 6 3" xfId="42328" xr:uid="{00000000-0005-0000-0000-00009FA40000}"/>
    <cellStyle name="20% - Accent1 4 4 6 3 2" xfId="42329" xr:uid="{00000000-0005-0000-0000-0000A0A40000}"/>
    <cellStyle name="20% - Accent1 4 4 6 3 2 2" xfId="42330" xr:uid="{00000000-0005-0000-0000-0000A1A40000}"/>
    <cellStyle name="20% - Accent1 4 4 6 3 2 2 2" xfId="42331" xr:uid="{00000000-0005-0000-0000-0000A2A40000}"/>
    <cellStyle name="20% - Accent1 4 4 6 3 2 2 2 2" xfId="42332" xr:uid="{00000000-0005-0000-0000-0000A3A40000}"/>
    <cellStyle name="20% - Accent1 4 4 6 3 2 2 3" xfId="42333" xr:uid="{00000000-0005-0000-0000-0000A4A40000}"/>
    <cellStyle name="20% - Accent1 4 4 6 3 2 3" xfId="42334" xr:uid="{00000000-0005-0000-0000-0000A5A40000}"/>
    <cellStyle name="20% - Accent1 4 4 6 3 2 3 2" xfId="42335" xr:uid="{00000000-0005-0000-0000-0000A6A40000}"/>
    <cellStyle name="20% - Accent1 4 4 6 3 2 4" xfId="42336" xr:uid="{00000000-0005-0000-0000-0000A7A40000}"/>
    <cellStyle name="20% - Accent1 4 4 6 3 3" xfId="42337" xr:uid="{00000000-0005-0000-0000-0000A8A40000}"/>
    <cellStyle name="20% - Accent1 4 4 6 3 3 2" xfId="42338" xr:uid="{00000000-0005-0000-0000-0000A9A40000}"/>
    <cellStyle name="20% - Accent1 4 4 6 3 3 2 2" xfId="42339" xr:uid="{00000000-0005-0000-0000-0000AAA40000}"/>
    <cellStyle name="20% - Accent1 4 4 6 3 3 2 2 2" xfId="42340" xr:uid="{00000000-0005-0000-0000-0000ABA40000}"/>
    <cellStyle name="20% - Accent1 4 4 6 3 3 2 3" xfId="42341" xr:uid="{00000000-0005-0000-0000-0000ACA40000}"/>
    <cellStyle name="20% - Accent1 4 4 6 3 3 3" xfId="42342" xr:uid="{00000000-0005-0000-0000-0000ADA40000}"/>
    <cellStyle name="20% - Accent1 4 4 6 3 3 3 2" xfId="42343" xr:uid="{00000000-0005-0000-0000-0000AEA40000}"/>
    <cellStyle name="20% - Accent1 4 4 6 3 3 4" xfId="42344" xr:uid="{00000000-0005-0000-0000-0000AFA40000}"/>
    <cellStyle name="20% - Accent1 4 4 6 3 4" xfId="42345" xr:uid="{00000000-0005-0000-0000-0000B0A40000}"/>
    <cellStyle name="20% - Accent1 4 4 6 3 4 2" xfId="42346" xr:uid="{00000000-0005-0000-0000-0000B1A40000}"/>
    <cellStyle name="20% - Accent1 4 4 6 3 4 2 2" xfId="42347" xr:uid="{00000000-0005-0000-0000-0000B2A40000}"/>
    <cellStyle name="20% - Accent1 4 4 6 3 4 2 2 2" xfId="42348" xr:uid="{00000000-0005-0000-0000-0000B3A40000}"/>
    <cellStyle name="20% - Accent1 4 4 6 3 4 2 3" xfId="42349" xr:uid="{00000000-0005-0000-0000-0000B4A40000}"/>
    <cellStyle name="20% - Accent1 4 4 6 3 4 3" xfId="42350" xr:uid="{00000000-0005-0000-0000-0000B5A40000}"/>
    <cellStyle name="20% - Accent1 4 4 6 3 4 3 2" xfId="42351" xr:uid="{00000000-0005-0000-0000-0000B6A40000}"/>
    <cellStyle name="20% - Accent1 4 4 6 3 4 4" xfId="42352" xr:uid="{00000000-0005-0000-0000-0000B7A40000}"/>
    <cellStyle name="20% - Accent1 4 4 6 3 5" xfId="42353" xr:uid="{00000000-0005-0000-0000-0000B8A40000}"/>
    <cellStyle name="20% - Accent1 4 4 6 3 5 2" xfId="42354" xr:uid="{00000000-0005-0000-0000-0000B9A40000}"/>
    <cellStyle name="20% - Accent1 4 4 6 3 5 2 2" xfId="42355" xr:uid="{00000000-0005-0000-0000-0000BAA40000}"/>
    <cellStyle name="20% - Accent1 4 4 6 3 5 3" xfId="42356" xr:uid="{00000000-0005-0000-0000-0000BBA40000}"/>
    <cellStyle name="20% - Accent1 4 4 6 3 6" xfId="42357" xr:uid="{00000000-0005-0000-0000-0000BCA40000}"/>
    <cellStyle name="20% - Accent1 4 4 6 3 6 2" xfId="42358" xr:uid="{00000000-0005-0000-0000-0000BDA40000}"/>
    <cellStyle name="20% - Accent1 4 4 6 3 6 2 2" xfId="42359" xr:uid="{00000000-0005-0000-0000-0000BEA40000}"/>
    <cellStyle name="20% - Accent1 4 4 6 3 6 3" xfId="42360" xr:uid="{00000000-0005-0000-0000-0000BFA40000}"/>
    <cellStyle name="20% - Accent1 4 4 6 3 7" xfId="42361" xr:uid="{00000000-0005-0000-0000-0000C0A40000}"/>
    <cellStyle name="20% - Accent1 4 4 6 3 7 2" xfId="42362" xr:uid="{00000000-0005-0000-0000-0000C1A40000}"/>
    <cellStyle name="20% - Accent1 4 4 6 3 8" xfId="42363" xr:uid="{00000000-0005-0000-0000-0000C2A40000}"/>
    <cellStyle name="20% - Accent1 4 4 6 3 8 2" xfId="42364" xr:uid="{00000000-0005-0000-0000-0000C3A40000}"/>
    <cellStyle name="20% - Accent1 4 4 6 3 9" xfId="42365" xr:uid="{00000000-0005-0000-0000-0000C4A40000}"/>
    <cellStyle name="20% - Accent1 4 4 6 4" xfId="42366" xr:uid="{00000000-0005-0000-0000-0000C5A40000}"/>
    <cellStyle name="20% - Accent1 4 4 6 4 2" xfId="42367" xr:uid="{00000000-0005-0000-0000-0000C6A40000}"/>
    <cellStyle name="20% - Accent1 4 4 6 4 2 2" xfId="42368" xr:uid="{00000000-0005-0000-0000-0000C7A40000}"/>
    <cellStyle name="20% - Accent1 4 4 6 4 2 2 2" xfId="42369" xr:uid="{00000000-0005-0000-0000-0000C8A40000}"/>
    <cellStyle name="20% - Accent1 4 4 6 4 2 3" xfId="42370" xr:uid="{00000000-0005-0000-0000-0000C9A40000}"/>
    <cellStyle name="20% - Accent1 4 4 6 4 3" xfId="42371" xr:uid="{00000000-0005-0000-0000-0000CAA40000}"/>
    <cellStyle name="20% - Accent1 4 4 6 4 3 2" xfId="42372" xr:uid="{00000000-0005-0000-0000-0000CBA40000}"/>
    <cellStyle name="20% - Accent1 4 4 6 4 4" xfId="42373" xr:uid="{00000000-0005-0000-0000-0000CCA40000}"/>
    <cellStyle name="20% - Accent1 4 4 6 5" xfId="42374" xr:uid="{00000000-0005-0000-0000-0000CDA40000}"/>
    <cellStyle name="20% - Accent1 4 4 6 5 2" xfId="42375" xr:uid="{00000000-0005-0000-0000-0000CEA40000}"/>
    <cellStyle name="20% - Accent1 4 4 6 5 2 2" xfId="42376" xr:uid="{00000000-0005-0000-0000-0000CFA40000}"/>
    <cellStyle name="20% - Accent1 4 4 6 5 2 2 2" xfId="42377" xr:uid="{00000000-0005-0000-0000-0000D0A40000}"/>
    <cellStyle name="20% - Accent1 4 4 6 5 2 3" xfId="42378" xr:uid="{00000000-0005-0000-0000-0000D1A40000}"/>
    <cellStyle name="20% - Accent1 4 4 6 5 3" xfId="42379" xr:uid="{00000000-0005-0000-0000-0000D2A40000}"/>
    <cellStyle name="20% - Accent1 4 4 6 5 3 2" xfId="42380" xr:uid="{00000000-0005-0000-0000-0000D3A40000}"/>
    <cellStyle name="20% - Accent1 4 4 6 5 4" xfId="42381" xr:uid="{00000000-0005-0000-0000-0000D4A40000}"/>
    <cellStyle name="20% - Accent1 4 4 6 6" xfId="42382" xr:uid="{00000000-0005-0000-0000-0000D5A40000}"/>
    <cellStyle name="20% - Accent1 4 4 6 6 2" xfId="42383" xr:uid="{00000000-0005-0000-0000-0000D6A40000}"/>
    <cellStyle name="20% - Accent1 4 4 6 6 2 2" xfId="42384" xr:uid="{00000000-0005-0000-0000-0000D7A40000}"/>
    <cellStyle name="20% - Accent1 4 4 6 6 2 2 2" xfId="42385" xr:uid="{00000000-0005-0000-0000-0000D8A40000}"/>
    <cellStyle name="20% - Accent1 4 4 6 6 2 3" xfId="42386" xr:uid="{00000000-0005-0000-0000-0000D9A40000}"/>
    <cellStyle name="20% - Accent1 4 4 6 6 3" xfId="42387" xr:uid="{00000000-0005-0000-0000-0000DAA40000}"/>
    <cellStyle name="20% - Accent1 4 4 6 6 3 2" xfId="42388" xr:uid="{00000000-0005-0000-0000-0000DBA40000}"/>
    <cellStyle name="20% - Accent1 4 4 6 6 4" xfId="42389" xr:uid="{00000000-0005-0000-0000-0000DCA40000}"/>
    <cellStyle name="20% - Accent1 4 4 6 7" xfId="42390" xr:uid="{00000000-0005-0000-0000-0000DDA40000}"/>
    <cellStyle name="20% - Accent1 4 4 6 7 2" xfId="42391" xr:uid="{00000000-0005-0000-0000-0000DEA40000}"/>
    <cellStyle name="20% - Accent1 4 4 6 7 2 2" xfId="42392" xr:uid="{00000000-0005-0000-0000-0000DFA40000}"/>
    <cellStyle name="20% - Accent1 4 4 6 7 3" xfId="42393" xr:uid="{00000000-0005-0000-0000-0000E0A40000}"/>
    <cellStyle name="20% - Accent1 4 4 6 8" xfId="42394" xr:uid="{00000000-0005-0000-0000-0000E1A40000}"/>
    <cellStyle name="20% - Accent1 4 4 6 8 2" xfId="42395" xr:uid="{00000000-0005-0000-0000-0000E2A40000}"/>
    <cellStyle name="20% - Accent1 4 4 6 8 2 2" xfId="42396" xr:uid="{00000000-0005-0000-0000-0000E3A40000}"/>
    <cellStyle name="20% - Accent1 4 4 6 8 3" xfId="42397" xr:uid="{00000000-0005-0000-0000-0000E4A40000}"/>
    <cellStyle name="20% - Accent1 4 4 6 9" xfId="42398" xr:uid="{00000000-0005-0000-0000-0000E5A40000}"/>
    <cellStyle name="20% - Accent1 4 4 6 9 2" xfId="42399" xr:uid="{00000000-0005-0000-0000-0000E6A40000}"/>
    <cellStyle name="20% - Accent1 4 4 7" xfId="42400" xr:uid="{00000000-0005-0000-0000-0000E7A40000}"/>
    <cellStyle name="20% - Accent1 4 4 7 2" xfId="42401" xr:uid="{00000000-0005-0000-0000-0000E8A40000}"/>
    <cellStyle name="20% - Accent1 4 4 7 2 2" xfId="42402" xr:uid="{00000000-0005-0000-0000-0000E9A40000}"/>
    <cellStyle name="20% - Accent1 4 4 7 2 2 2" xfId="42403" xr:uid="{00000000-0005-0000-0000-0000EAA40000}"/>
    <cellStyle name="20% - Accent1 4 4 7 2 2 2 2" xfId="42404" xr:uid="{00000000-0005-0000-0000-0000EBA40000}"/>
    <cellStyle name="20% - Accent1 4 4 7 2 2 3" xfId="42405" xr:uid="{00000000-0005-0000-0000-0000ECA40000}"/>
    <cellStyle name="20% - Accent1 4 4 7 2 3" xfId="42406" xr:uid="{00000000-0005-0000-0000-0000EDA40000}"/>
    <cellStyle name="20% - Accent1 4 4 7 2 3 2" xfId="42407" xr:uid="{00000000-0005-0000-0000-0000EEA40000}"/>
    <cellStyle name="20% - Accent1 4 4 7 2 4" xfId="42408" xr:uid="{00000000-0005-0000-0000-0000EFA40000}"/>
    <cellStyle name="20% - Accent1 4 4 7 3" xfId="42409" xr:uid="{00000000-0005-0000-0000-0000F0A40000}"/>
    <cellStyle name="20% - Accent1 4 4 7 3 2" xfId="42410" xr:uid="{00000000-0005-0000-0000-0000F1A40000}"/>
    <cellStyle name="20% - Accent1 4 4 7 3 2 2" xfId="42411" xr:uid="{00000000-0005-0000-0000-0000F2A40000}"/>
    <cellStyle name="20% - Accent1 4 4 7 3 2 2 2" xfId="42412" xr:uid="{00000000-0005-0000-0000-0000F3A40000}"/>
    <cellStyle name="20% - Accent1 4 4 7 3 2 3" xfId="42413" xr:uid="{00000000-0005-0000-0000-0000F4A40000}"/>
    <cellStyle name="20% - Accent1 4 4 7 3 3" xfId="42414" xr:uid="{00000000-0005-0000-0000-0000F5A40000}"/>
    <cellStyle name="20% - Accent1 4 4 7 3 3 2" xfId="42415" xr:uid="{00000000-0005-0000-0000-0000F6A40000}"/>
    <cellStyle name="20% - Accent1 4 4 7 3 4" xfId="42416" xr:uid="{00000000-0005-0000-0000-0000F7A40000}"/>
    <cellStyle name="20% - Accent1 4 4 7 4" xfId="42417" xr:uid="{00000000-0005-0000-0000-0000F8A40000}"/>
    <cellStyle name="20% - Accent1 4 4 7 4 2" xfId="42418" xr:uid="{00000000-0005-0000-0000-0000F9A40000}"/>
    <cellStyle name="20% - Accent1 4 4 7 4 2 2" xfId="42419" xr:uid="{00000000-0005-0000-0000-0000FAA40000}"/>
    <cellStyle name="20% - Accent1 4 4 7 4 2 2 2" xfId="42420" xr:uid="{00000000-0005-0000-0000-0000FBA40000}"/>
    <cellStyle name="20% - Accent1 4 4 7 4 2 3" xfId="42421" xr:uid="{00000000-0005-0000-0000-0000FCA40000}"/>
    <cellStyle name="20% - Accent1 4 4 7 4 3" xfId="42422" xr:uid="{00000000-0005-0000-0000-0000FDA40000}"/>
    <cellStyle name="20% - Accent1 4 4 7 4 3 2" xfId="42423" xr:uid="{00000000-0005-0000-0000-0000FEA40000}"/>
    <cellStyle name="20% - Accent1 4 4 7 4 4" xfId="42424" xr:uid="{00000000-0005-0000-0000-0000FFA40000}"/>
    <cellStyle name="20% - Accent1 4 4 7 5" xfId="42425" xr:uid="{00000000-0005-0000-0000-000000A50000}"/>
    <cellStyle name="20% - Accent1 4 4 7 5 2" xfId="42426" xr:uid="{00000000-0005-0000-0000-000001A50000}"/>
    <cellStyle name="20% - Accent1 4 4 7 5 2 2" xfId="42427" xr:uid="{00000000-0005-0000-0000-000002A50000}"/>
    <cellStyle name="20% - Accent1 4 4 7 5 3" xfId="42428" xr:uid="{00000000-0005-0000-0000-000003A50000}"/>
    <cellStyle name="20% - Accent1 4 4 7 6" xfId="42429" xr:uid="{00000000-0005-0000-0000-000004A50000}"/>
    <cellStyle name="20% - Accent1 4 4 7 6 2" xfId="42430" xr:uid="{00000000-0005-0000-0000-000005A50000}"/>
    <cellStyle name="20% - Accent1 4 4 7 6 2 2" xfId="42431" xr:uid="{00000000-0005-0000-0000-000006A50000}"/>
    <cellStyle name="20% - Accent1 4 4 7 6 3" xfId="42432" xr:uid="{00000000-0005-0000-0000-000007A50000}"/>
    <cellStyle name="20% - Accent1 4 4 7 7" xfId="42433" xr:uid="{00000000-0005-0000-0000-000008A50000}"/>
    <cellStyle name="20% - Accent1 4 4 7 7 2" xfId="42434" xr:uid="{00000000-0005-0000-0000-000009A50000}"/>
    <cellStyle name="20% - Accent1 4 4 7 8" xfId="42435" xr:uid="{00000000-0005-0000-0000-00000AA50000}"/>
    <cellStyle name="20% - Accent1 4 4 7 8 2" xfId="42436" xr:uid="{00000000-0005-0000-0000-00000BA50000}"/>
    <cellStyle name="20% - Accent1 4 4 7 9" xfId="42437" xr:uid="{00000000-0005-0000-0000-00000CA50000}"/>
    <cellStyle name="20% - Accent1 4 4 8" xfId="42438" xr:uid="{00000000-0005-0000-0000-00000DA50000}"/>
    <cellStyle name="20% - Accent1 4 4 8 2" xfId="42439" xr:uid="{00000000-0005-0000-0000-00000EA50000}"/>
    <cellStyle name="20% - Accent1 4 4 8 2 2" xfId="42440" xr:uid="{00000000-0005-0000-0000-00000FA50000}"/>
    <cellStyle name="20% - Accent1 4 4 8 2 2 2" xfId="42441" xr:uid="{00000000-0005-0000-0000-000010A50000}"/>
    <cellStyle name="20% - Accent1 4 4 8 2 2 2 2" xfId="42442" xr:uid="{00000000-0005-0000-0000-000011A50000}"/>
    <cellStyle name="20% - Accent1 4 4 8 2 2 3" xfId="42443" xr:uid="{00000000-0005-0000-0000-000012A50000}"/>
    <cellStyle name="20% - Accent1 4 4 8 2 3" xfId="42444" xr:uid="{00000000-0005-0000-0000-000013A50000}"/>
    <cellStyle name="20% - Accent1 4 4 8 2 3 2" xfId="42445" xr:uid="{00000000-0005-0000-0000-000014A50000}"/>
    <cellStyle name="20% - Accent1 4 4 8 2 4" xfId="42446" xr:uid="{00000000-0005-0000-0000-000015A50000}"/>
    <cellStyle name="20% - Accent1 4 4 8 3" xfId="42447" xr:uid="{00000000-0005-0000-0000-000016A50000}"/>
    <cellStyle name="20% - Accent1 4 4 8 3 2" xfId="42448" xr:uid="{00000000-0005-0000-0000-000017A50000}"/>
    <cellStyle name="20% - Accent1 4 4 8 3 2 2" xfId="42449" xr:uid="{00000000-0005-0000-0000-000018A50000}"/>
    <cellStyle name="20% - Accent1 4 4 8 3 2 2 2" xfId="42450" xr:uid="{00000000-0005-0000-0000-000019A50000}"/>
    <cellStyle name="20% - Accent1 4 4 8 3 2 3" xfId="42451" xr:uid="{00000000-0005-0000-0000-00001AA50000}"/>
    <cellStyle name="20% - Accent1 4 4 8 3 3" xfId="42452" xr:uid="{00000000-0005-0000-0000-00001BA50000}"/>
    <cellStyle name="20% - Accent1 4 4 8 3 3 2" xfId="42453" xr:uid="{00000000-0005-0000-0000-00001CA50000}"/>
    <cellStyle name="20% - Accent1 4 4 8 3 4" xfId="42454" xr:uid="{00000000-0005-0000-0000-00001DA50000}"/>
    <cellStyle name="20% - Accent1 4 4 8 4" xfId="42455" xr:uid="{00000000-0005-0000-0000-00001EA50000}"/>
    <cellStyle name="20% - Accent1 4 4 8 4 2" xfId="42456" xr:uid="{00000000-0005-0000-0000-00001FA50000}"/>
    <cellStyle name="20% - Accent1 4 4 8 4 2 2" xfId="42457" xr:uid="{00000000-0005-0000-0000-000020A50000}"/>
    <cellStyle name="20% - Accent1 4 4 8 4 2 2 2" xfId="42458" xr:uid="{00000000-0005-0000-0000-000021A50000}"/>
    <cellStyle name="20% - Accent1 4 4 8 4 2 3" xfId="42459" xr:uid="{00000000-0005-0000-0000-000022A50000}"/>
    <cellStyle name="20% - Accent1 4 4 8 4 3" xfId="42460" xr:uid="{00000000-0005-0000-0000-000023A50000}"/>
    <cellStyle name="20% - Accent1 4 4 8 4 3 2" xfId="42461" xr:uid="{00000000-0005-0000-0000-000024A50000}"/>
    <cellStyle name="20% - Accent1 4 4 8 4 4" xfId="42462" xr:uid="{00000000-0005-0000-0000-000025A50000}"/>
    <cellStyle name="20% - Accent1 4 4 8 5" xfId="42463" xr:uid="{00000000-0005-0000-0000-000026A50000}"/>
    <cellStyle name="20% - Accent1 4 4 8 5 2" xfId="42464" xr:uid="{00000000-0005-0000-0000-000027A50000}"/>
    <cellStyle name="20% - Accent1 4 4 8 5 2 2" xfId="42465" xr:uid="{00000000-0005-0000-0000-000028A50000}"/>
    <cellStyle name="20% - Accent1 4 4 8 5 3" xfId="42466" xr:uid="{00000000-0005-0000-0000-000029A50000}"/>
    <cellStyle name="20% - Accent1 4 4 8 6" xfId="42467" xr:uid="{00000000-0005-0000-0000-00002AA50000}"/>
    <cellStyle name="20% - Accent1 4 4 8 6 2" xfId="42468" xr:uid="{00000000-0005-0000-0000-00002BA50000}"/>
    <cellStyle name="20% - Accent1 4 4 8 6 2 2" xfId="42469" xr:uid="{00000000-0005-0000-0000-00002CA50000}"/>
    <cellStyle name="20% - Accent1 4 4 8 6 3" xfId="42470" xr:uid="{00000000-0005-0000-0000-00002DA50000}"/>
    <cellStyle name="20% - Accent1 4 4 8 7" xfId="42471" xr:uid="{00000000-0005-0000-0000-00002EA50000}"/>
    <cellStyle name="20% - Accent1 4 4 8 7 2" xfId="42472" xr:uid="{00000000-0005-0000-0000-00002FA50000}"/>
    <cellStyle name="20% - Accent1 4 4 8 8" xfId="42473" xr:uid="{00000000-0005-0000-0000-000030A50000}"/>
    <cellStyle name="20% - Accent1 4 4 8 8 2" xfId="42474" xr:uid="{00000000-0005-0000-0000-000031A50000}"/>
    <cellStyle name="20% - Accent1 4 4 8 9" xfId="42475" xr:uid="{00000000-0005-0000-0000-000032A50000}"/>
    <cellStyle name="20% - Accent1 4 4 9" xfId="42476" xr:uid="{00000000-0005-0000-0000-000033A50000}"/>
    <cellStyle name="20% - Accent1 4 4 9 2" xfId="42477" xr:uid="{00000000-0005-0000-0000-000034A50000}"/>
    <cellStyle name="20% - Accent1 4 4 9 2 2" xfId="42478" xr:uid="{00000000-0005-0000-0000-000035A50000}"/>
    <cellStyle name="20% - Accent1 4 4 9 2 2 2" xfId="42479" xr:uid="{00000000-0005-0000-0000-000036A50000}"/>
    <cellStyle name="20% - Accent1 4 4 9 2 3" xfId="42480" xr:uid="{00000000-0005-0000-0000-000037A50000}"/>
    <cellStyle name="20% - Accent1 4 4 9 3" xfId="42481" xr:uid="{00000000-0005-0000-0000-000038A50000}"/>
    <cellStyle name="20% - Accent1 4 4 9 3 2" xfId="42482" xr:uid="{00000000-0005-0000-0000-000039A50000}"/>
    <cellStyle name="20% - Accent1 4 4 9 4" xfId="42483" xr:uid="{00000000-0005-0000-0000-00003AA50000}"/>
    <cellStyle name="20% - Accent1 4 5" xfId="42484" xr:uid="{00000000-0005-0000-0000-00003BA50000}"/>
    <cellStyle name="20% - Accent1 4 5 10" xfId="42485" xr:uid="{00000000-0005-0000-0000-00003CA50000}"/>
    <cellStyle name="20% - Accent1 4 5 10 2" xfId="42486" xr:uid="{00000000-0005-0000-0000-00003DA50000}"/>
    <cellStyle name="20% - Accent1 4 5 10 2 2" xfId="42487" xr:uid="{00000000-0005-0000-0000-00003EA50000}"/>
    <cellStyle name="20% - Accent1 4 5 10 2 2 2" xfId="42488" xr:uid="{00000000-0005-0000-0000-00003FA50000}"/>
    <cellStyle name="20% - Accent1 4 5 10 2 3" xfId="42489" xr:uid="{00000000-0005-0000-0000-000040A50000}"/>
    <cellStyle name="20% - Accent1 4 5 10 3" xfId="42490" xr:uid="{00000000-0005-0000-0000-000041A50000}"/>
    <cellStyle name="20% - Accent1 4 5 10 3 2" xfId="42491" xr:uid="{00000000-0005-0000-0000-000042A50000}"/>
    <cellStyle name="20% - Accent1 4 5 10 4" xfId="42492" xr:uid="{00000000-0005-0000-0000-000043A50000}"/>
    <cellStyle name="20% - Accent1 4 5 11" xfId="42493" xr:uid="{00000000-0005-0000-0000-000044A50000}"/>
    <cellStyle name="20% - Accent1 4 5 11 2" xfId="42494" xr:uid="{00000000-0005-0000-0000-000045A50000}"/>
    <cellStyle name="20% - Accent1 4 5 11 2 2" xfId="42495" xr:uid="{00000000-0005-0000-0000-000046A50000}"/>
    <cellStyle name="20% - Accent1 4 5 11 2 2 2" xfId="42496" xr:uid="{00000000-0005-0000-0000-000047A50000}"/>
    <cellStyle name="20% - Accent1 4 5 11 2 3" xfId="42497" xr:uid="{00000000-0005-0000-0000-000048A50000}"/>
    <cellStyle name="20% - Accent1 4 5 11 3" xfId="42498" xr:uid="{00000000-0005-0000-0000-000049A50000}"/>
    <cellStyle name="20% - Accent1 4 5 11 3 2" xfId="42499" xr:uid="{00000000-0005-0000-0000-00004AA50000}"/>
    <cellStyle name="20% - Accent1 4 5 11 4" xfId="42500" xr:uid="{00000000-0005-0000-0000-00004BA50000}"/>
    <cellStyle name="20% - Accent1 4 5 12" xfId="42501" xr:uid="{00000000-0005-0000-0000-00004CA50000}"/>
    <cellStyle name="20% - Accent1 4 5 12 2" xfId="42502" xr:uid="{00000000-0005-0000-0000-00004DA50000}"/>
    <cellStyle name="20% - Accent1 4 5 12 2 2" xfId="42503" xr:uid="{00000000-0005-0000-0000-00004EA50000}"/>
    <cellStyle name="20% - Accent1 4 5 12 3" xfId="42504" xr:uid="{00000000-0005-0000-0000-00004FA50000}"/>
    <cellStyle name="20% - Accent1 4 5 13" xfId="42505" xr:uid="{00000000-0005-0000-0000-000050A50000}"/>
    <cellStyle name="20% - Accent1 4 5 13 2" xfId="42506" xr:uid="{00000000-0005-0000-0000-000051A50000}"/>
    <cellStyle name="20% - Accent1 4 5 13 2 2" xfId="42507" xr:uid="{00000000-0005-0000-0000-000052A50000}"/>
    <cellStyle name="20% - Accent1 4 5 13 3" xfId="42508" xr:uid="{00000000-0005-0000-0000-000053A50000}"/>
    <cellStyle name="20% - Accent1 4 5 14" xfId="42509" xr:uid="{00000000-0005-0000-0000-000054A50000}"/>
    <cellStyle name="20% - Accent1 4 5 14 2" xfId="42510" xr:uid="{00000000-0005-0000-0000-000055A50000}"/>
    <cellStyle name="20% - Accent1 4 5 15" xfId="42511" xr:uid="{00000000-0005-0000-0000-000056A50000}"/>
    <cellStyle name="20% - Accent1 4 5 15 2" xfId="42512" xr:uid="{00000000-0005-0000-0000-000057A50000}"/>
    <cellStyle name="20% - Accent1 4 5 16" xfId="42513" xr:uid="{00000000-0005-0000-0000-000058A50000}"/>
    <cellStyle name="20% - Accent1 4 5 2" xfId="42514" xr:uid="{00000000-0005-0000-0000-000059A50000}"/>
    <cellStyle name="20% - Accent1 4 5 2 10" xfId="42515" xr:uid="{00000000-0005-0000-0000-00005AA50000}"/>
    <cellStyle name="20% - Accent1 4 5 2 10 2" xfId="42516" xr:uid="{00000000-0005-0000-0000-00005BA50000}"/>
    <cellStyle name="20% - Accent1 4 5 2 10 2 2" xfId="42517" xr:uid="{00000000-0005-0000-0000-00005CA50000}"/>
    <cellStyle name="20% - Accent1 4 5 2 10 2 2 2" xfId="42518" xr:uid="{00000000-0005-0000-0000-00005DA50000}"/>
    <cellStyle name="20% - Accent1 4 5 2 10 2 3" xfId="42519" xr:uid="{00000000-0005-0000-0000-00005EA50000}"/>
    <cellStyle name="20% - Accent1 4 5 2 10 3" xfId="42520" xr:uid="{00000000-0005-0000-0000-00005FA50000}"/>
    <cellStyle name="20% - Accent1 4 5 2 10 3 2" xfId="42521" xr:uid="{00000000-0005-0000-0000-000060A50000}"/>
    <cellStyle name="20% - Accent1 4 5 2 10 4" xfId="42522" xr:uid="{00000000-0005-0000-0000-000061A50000}"/>
    <cellStyle name="20% - Accent1 4 5 2 11" xfId="42523" xr:uid="{00000000-0005-0000-0000-000062A50000}"/>
    <cellStyle name="20% - Accent1 4 5 2 11 2" xfId="42524" xr:uid="{00000000-0005-0000-0000-000063A50000}"/>
    <cellStyle name="20% - Accent1 4 5 2 11 2 2" xfId="42525" xr:uid="{00000000-0005-0000-0000-000064A50000}"/>
    <cellStyle name="20% - Accent1 4 5 2 11 3" xfId="42526" xr:uid="{00000000-0005-0000-0000-000065A50000}"/>
    <cellStyle name="20% - Accent1 4 5 2 12" xfId="42527" xr:uid="{00000000-0005-0000-0000-000066A50000}"/>
    <cellStyle name="20% - Accent1 4 5 2 12 2" xfId="42528" xr:uid="{00000000-0005-0000-0000-000067A50000}"/>
    <cellStyle name="20% - Accent1 4 5 2 12 2 2" xfId="42529" xr:uid="{00000000-0005-0000-0000-000068A50000}"/>
    <cellStyle name="20% - Accent1 4 5 2 12 3" xfId="42530" xr:uid="{00000000-0005-0000-0000-000069A50000}"/>
    <cellStyle name="20% - Accent1 4 5 2 13" xfId="42531" xr:uid="{00000000-0005-0000-0000-00006AA50000}"/>
    <cellStyle name="20% - Accent1 4 5 2 13 2" xfId="42532" xr:uid="{00000000-0005-0000-0000-00006BA50000}"/>
    <cellStyle name="20% - Accent1 4 5 2 14" xfId="42533" xr:uid="{00000000-0005-0000-0000-00006CA50000}"/>
    <cellStyle name="20% - Accent1 4 5 2 14 2" xfId="42534" xr:uid="{00000000-0005-0000-0000-00006DA50000}"/>
    <cellStyle name="20% - Accent1 4 5 2 15" xfId="42535" xr:uid="{00000000-0005-0000-0000-00006EA50000}"/>
    <cellStyle name="20% - Accent1 4 5 2 2" xfId="42536" xr:uid="{00000000-0005-0000-0000-00006FA50000}"/>
    <cellStyle name="20% - Accent1 4 5 2 2 10" xfId="42537" xr:uid="{00000000-0005-0000-0000-000070A50000}"/>
    <cellStyle name="20% - Accent1 4 5 2 2 10 2" xfId="42538" xr:uid="{00000000-0005-0000-0000-000071A50000}"/>
    <cellStyle name="20% - Accent1 4 5 2 2 10 2 2" xfId="42539" xr:uid="{00000000-0005-0000-0000-000072A50000}"/>
    <cellStyle name="20% - Accent1 4 5 2 2 10 3" xfId="42540" xr:uid="{00000000-0005-0000-0000-000073A50000}"/>
    <cellStyle name="20% - Accent1 4 5 2 2 11" xfId="42541" xr:uid="{00000000-0005-0000-0000-000074A50000}"/>
    <cellStyle name="20% - Accent1 4 5 2 2 11 2" xfId="42542" xr:uid="{00000000-0005-0000-0000-000075A50000}"/>
    <cellStyle name="20% - Accent1 4 5 2 2 11 2 2" xfId="42543" xr:uid="{00000000-0005-0000-0000-000076A50000}"/>
    <cellStyle name="20% - Accent1 4 5 2 2 11 3" xfId="42544" xr:uid="{00000000-0005-0000-0000-000077A50000}"/>
    <cellStyle name="20% - Accent1 4 5 2 2 12" xfId="42545" xr:uid="{00000000-0005-0000-0000-000078A50000}"/>
    <cellStyle name="20% - Accent1 4 5 2 2 12 2" xfId="42546" xr:uid="{00000000-0005-0000-0000-000079A50000}"/>
    <cellStyle name="20% - Accent1 4 5 2 2 13" xfId="42547" xr:uid="{00000000-0005-0000-0000-00007AA50000}"/>
    <cellStyle name="20% - Accent1 4 5 2 2 13 2" xfId="42548" xr:uid="{00000000-0005-0000-0000-00007BA50000}"/>
    <cellStyle name="20% - Accent1 4 5 2 2 14" xfId="42549" xr:uid="{00000000-0005-0000-0000-00007CA50000}"/>
    <cellStyle name="20% - Accent1 4 5 2 2 2" xfId="42550" xr:uid="{00000000-0005-0000-0000-00007DA50000}"/>
    <cellStyle name="20% - Accent1 4 5 2 2 2 10" xfId="42551" xr:uid="{00000000-0005-0000-0000-00007EA50000}"/>
    <cellStyle name="20% - Accent1 4 5 2 2 2 10 2" xfId="42552" xr:uid="{00000000-0005-0000-0000-00007FA50000}"/>
    <cellStyle name="20% - Accent1 4 5 2 2 2 11" xfId="42553" xr:uid="{00000000-0005-0000-0000-000080A50000}"/>
    <cellStyle name="20% - Accent1 4 5 2 2 2 2" xfId="42554" xr:uid="{00000000-0005-0000-0000-000081A50000}"/>
    <cellStyle name="20% - Accent1 4 5 2 2 2 2 2" xfId="42555" xr:uid="{00000000-0005-0000-0000-000082A50000}"/>
    <cellStyle name="20% - Accent1 4 5 2 2 2 2 2 2" xfId="42556" xr:uid="{00000000-0005-0000-0000-000083A50000}"/>
    <cellStyle name="20% - Accent1 4 5 2 2 2 2 2 2 2" xfId="42557" xr:uid="{00000000-0005-0000-0000-000084A50000}"/>
    <cellStyle name="20% - Accent1 4 5 2 2 2 2 2 2 2 2" xfId="42558" xr:uid="{00000000-0005-0000-0000-000085A50000}"/>
    <cellStyle name="20% - Accent1 4 5 2 2 2 2 2 2 3" xfId="42559" xr:uid="{00000000-0005-0000-0000-000086A50000}"/>
    <cellStyle name="20% - Accent1 4 5 2 2 2 2 2 3" xfId="42560" xr:uid="{00000000-0005-0000-0000-000087A50000}"/>
    <cellStyle name="20% - Accent1 4 5 2 2 2 2 2 3 2" xfId="42561" xr:uid="{00000000-0005-0000-0000-000088A50000}"/>
    <cellStyle name="20% - Accent1 4 5 2 2 2 2 2 4" xfId="42562" xr:uid="{00000000-0005-0000-0000-000089A50000}"/>
    <cellStyle name="20% - Accent1 4 5 2 2 2 2 3" xfId="42563" xr:uid="{00000000-0005-0000-0000-00008AA50000}"/>
    <cellStyle name="20% - Accent1 4 5 2 2 2 2 3 2" xfId="42564" xr:uid="{00000000-0005-0000-0000-00008BA50000}"/>
    <cellStyle name="20% - Accent1 4 5 2 2 2 2 3 2 2" xfId="42565" xr:uid="{00000000-0005-0000-0000-00008CA50000}"/>
    <cellStyle name="20% - Accent1 4 5 2 2 2 2 3 2 2 2" xfId="42566" xr:uid="{00000000-0005-0000-0000-00008DA50000}"/>
    <cellStyle name="20% - Accent1 4 5 2 2 2 2 3 2 3" xfId="42567" xr:uid="{00000000-0005-0000-0000-00008EA50000}"/>
    <cellStyle name="20% - Accent1 4 5 2 2 2 2 3 3" xfId="42568" xr:uid="{00000000-0005-0000-0000-00008FA50000}"/>
    <cellStyle name="20% - Accent1 4 5 2 2 2 2 3 3 2" xfId="42569" xr:uid="{00000000-0005-0000-0000-000090A50000}"/>
    <cellStyle name="20% - Accent1 4 5 2 2 2 2 3 4" xfId="42570" xr:uid="{00000000-0005-0000-0000-000091A50000}"/>
    <cellStyle name="20% - Accent1 4 5 2 2 2 2 4" xfId="42571" xr:uid="{00000000-0005-0000-0000-000092A50000}"/>
    <cellStyle name="20% - Accent1 4 5 2 2 2 2 4 2" xfId="42572" xr:uid="{00000000-0005-0000-0000-000093A50000}"/>
    <cellStyle name="20% - Accent1 4 5 2 2 2 2 4 2 2" xfId="42573" xr:uid="{00000000-0005-0000-0000-000094A50000}"/>
    <cellStyle name="20% - Accent1 4 5 2 2 2 2 4 2 2 2" xfId="42574" xr:uid="{00000000-0005-0000-0000-000095A50000}"/>
    <cellStyle name="20% - Accent1 4 5 2 2 2 2 4 2 3" xfId="42575" xr:uid="{00000000-0005-0000-0000-000096A50000}"/>
    <cellStyle name="20% - Accent1 4 5 2 2 2 2 4 3" xfId="42576" xr:uid="{00000000-0005-0000-0000-000097A50000}"/>
    <cellStyle name="20% - Accent1 4 5 2 2 2 2 4 3 2" xfId="42577" xr:uid="{00000000-0005-0000-0000-000098A50000}"/>
    <cellStyle name="20% - Accent1 4 5 2 2 2 2 4 4" xfId="42578" xr:uid="{00000000-0005-0000-0000-000099A50000}"/>
    <cellStyle name="20% - Accent1 4 5 2 2 2 2 5" xfId="42579" xr:uid="{00000000-0005-0000-0000-00009AA50000}"/>
    <cellStyle name="20% - Accent1 4 5 2 2 2 2 5 2" xfId="42580" xr:uid="{00000000-0005-0000-0000-00009BA50000}"/>
    <cellStyle name="20% - Accent1 4 5 2 2 2 2 5 2 2" xfId="42581" xr:uid="{00000000-0005-0000-0000-00009CA50000}"/>
    <cellStyle name="20% - Accent1 4 5 2 2 2 2 5 3" xfId="42582" xr:uid="{00000000-0005-0000-0000-00009DA50000}"/>
    <cellStyle name="20% - Accent1 4 5 2 2 2 2 6" xfId="42583" xr:uid="{00000000-0005-0000-0000-00009EA50000}"/>
    <cellStyle name="20% - Accent1 4 5 2 2 2 2 6 2" xfId="42584" xr:uid="{00000000-0005-0000-0000-00009FA50000}"/>
    <cellStyle name="20% - Accent1 4 5 2 2 2 2 6 2 2" xfId="42585" xr:uid="{00000000-0005-0000-0000-0000A0A50000}"/>
    <cellStyle name="20% - Accent1 4 5 2 2 2 2 6 3" xfId="42586" xr:uid="{00000000-0005-0000-0000-0000A1A50000}"/>
    <cellStyle name="20% - Accent1 4 5 2 2 2 2 7" xfId="42587" xr:uid="{00000000-0005-0000-0000-0000A2A50000}"/>
    <cellStyle name="20% - Accent1 4 5 2 2 2 2 7 2" xfId="42588" xr:uid="{00000000-0005-0000-0000-0000A3A50000}"/>
    <cellStyle name="20% - Accent1 4 5 2 2 2 2 8" xfId="42589" xr:uid="{00000000-0005-0000-0000-0000A4A50000}"/>
    <cellStyle name="20% - Accent1 4 5 2 2 2 2 8 2" xfId="42590" xr:uid="{00000000-0005-0000-0000-0000A5A50000}"/>
    <cellStyle name="20% - Accent1 4 5 2 2 2 2 9" xfId="42591" xr:uid="{00000000-0005-0000-0000-0000A6A50000}"/>
    <cellStyle name="20% - Accent1 4 5 2 2 2 3" xfId="42592" xr:uid="{00000000-0005-0000-0000-0000A7A50000}"/>
    <cellStyle name="20% - Accent1 4 5 2 2 2 3 2" xfId="42593" xr:uid="{00000000-0005-0000-0000-0000A8A50000}"/>
    <cellStyle name="20% - Accent1 4 5 2 2 2 3 2 2" xfId="42594" xr:uid="{00000000-0005-0000-0000-0000A9A50000}"/>
    <cellStyle name="20% - Accent1 4 5 2 2 2 3 2 2 2" xfId="42595" xr:uid="{00000000-0005-0000-0000-0000AAA50000}"/>
    <cellStyle name="20% - Accent1 4 5 2 2 2 3 2 2 2 2" xfId="42596" xr:uid="{00000000-0005-0000-0000-0000ABA50000}"/>
    <cellStyle name="20% - Accent1 4 5 2 2 2 3 2 2 3" xfId="42597" xr:uid="{00000000-0005-0000-0000-0000ACA50000}"/>
    <cellStyle name="20% - Accent1 4 5 2 2 2 3 2 3" xfId="42598" xr:uid="{00000000-0005-0000-0000-0000ADA50000}"/>
    <cellStyle name="20% - Accent1 4 5 2 2 2 3 2 3 2" xfId="42599" xr:uid="{00000000-0005-0000-0000-0000AEA50000}"/>
    <cellStyle name="20% - Accent1 4 5 2 2 2 3 2 4" xfId="42600" xr:uid="{00000000-0005-0000-0000-0000AFA50000}"/>
    <cellStyle name="20% - Accent1 4 5 2 2 2 3 3" xfId="42601" xr:uid="{00000000-0005-0000-0000-0000B0A50000}"/>
    <cellStyle name="20% - Accent1 4 5 2 2 2 3 3 2" xfId="42602" xr:uid="{00000000-0005-0000-0000-0000B1A50000}"/>
    <cellStyle name="20% - Accent1 4 5 2 2 2 3 3 2 2" xfId="42603" xr:uid="{00000000-0005-0000-0000-0000B2A50000}"/>
    <cellStyle name="20% - Accent1 4 5 2 2 2 3 3 2 2 2" xfId="42604" xr:uid="{00000000-0005-0000-0000-0000B3A50000}"/>
    <cellStyle name="20% - Accent1 4 5 2 2 2 3 3 2 3" xfId="42605" xr:uid="{00000000-0005-0000-0000-0000B4A50000}"/>
    <cellStyle name="20% - Accent1 4 5 2 2 2 3 3 3" xfId="42606" xr:uid="{00000000-0005-0000-0000-0000B5A50000}"/>
    <cellStyle name="20% - Accent1 4 5 2 2 2 3 3 3 2" xfId="42607" xr:uid="{00000000-0005-0000-0000-0000B6A50000}"/>
    <cellStyle name="20% - Accent1 4 5 2 2 2 3 3 4" xfId="42608" xr:uid="{00000000-0005-0000-0000-0000B7A50000}"/>
    <cellStyle name="20% - Accent1 4 5 2 2 2 3 4" xfId="42609" xr:uid="{00000000-0005-0000-0000-0000B8A50000}"/>
    <cellStyle name="20% - Accent1 4 5 2 2 2 3 4 2" xfId="42610" xr:uid="{00000000-0005-0000-0000-0000B9A50000}"/>
    <cellStyle name="20% - Accent1 4 5 2 2 2 3 4 2 2" xfId="42611" xr:uid="{00000000-0005-0000-0000-0000BAA50000}"/>
    <cellStyle name="20% - Accent1 4 5 2 2 2 3 4 2 2 2" xfId="42612" xr:uid="{00000000-0005-0000-0000-0000BBA50000}"/>
    <cellStyle name="20% - Accent1 4 5 2 2 2 3 4 2 3" xfId="42613" xr:uid="{00000000-0005-0000-0000-0000BCA50000}"/>
    <cellStyle name="20% - Accent1 4 5 2 2 2 3 4 3" xfId="42614" xr:uid="{00000000-0005-0000-0000-0000BDA50000}"/>
    <cellStyle name="20% - Accent1 4 5 2 2 2 3 4 3 2" xfId="42615" xr:uid="{00000000-0005-0000-0000-0000BEA50000}"/>
    <cellStyle name="20% - Accent1 4 5 2 2 2 3 4 4" xfId="42616" xr:uid="{00000000-0005-0000-0000-0000BFA50000}"/>
    <cellStyle name="20% - Accent1 4 5 2 2 2 3 5" xfId="42617" xr:uid="{00000000-0005-0000-0000-0000C0A50000}"/>
    <cellStyle name="20% - Accent1 4 5 2 2 2 3 5 2" xfId="42618" xr:uid="{00000000-0005-0000-0000-0000C1A50000}"/>
    <cellStyle name="20% - Accent1 4 5 2 2 2 3 5 2 2" xfId="42619" xr:uid="{00000000-0005-0000-0000-0000C2A50000}"/>
    <cellStyle name="20% - Accent1 4 5 2 2 2 3 5 3" xfId="42620" xr:uid="{00000000-0005-0000-0000-0000C3A50000}"/>
    <cellStyle name="20% - Accent1 4 5 2 2 2 3 6" xfId="42621" xr:uid="{00000000-0005-0000-0000-0000C4A50000}"/>
    <cellStyle name="20% - Accent1 4 5 2 2 2 3 6 2" xfId="42622" xr:uid="{00000000-0005-0000-0000-0000C5A50000}"/>
    <cellStyle name="20% - Accent1 4 5 2 2 2 3 6 2 2" xfId="42623" xr:uid="{00000000-0005-0000-0000-0000C6A50000}"/>
    <cellStyle name="20% - Accent1 4 5 2 2 2 3 6 3" xfId="42624" xr:uid="{00000000-0005-0000-0000-0000C7A50000}"/>
    <cellStyle name="20% - Accent1 4 5 2 2 2 3 7" xfId="42625" xr:uid="{00000000-0005-0000-0000-0000C8A50000}"/>
    <cellStyle name="20% - Accent1 4 5 2 2 2 3 7 2" xfId="42626" xr:uid="{00000000-0005-0000-0000-0000C9A50000}"/>
    <cellStyle name="20% - Accent1 4 5 2 2 2 3 8" xfId="42627" xr:uid="{00000000-0005-0000-0000-0000CAA50000}"/>
    <cellStyle name="20% - Accent1 4 5 2 2 2 3 8 2" xfId="42628" xr:uid="{00000000-0005-0000-0000-0000CBA50000}"/>
    <cellStyle name="20% - Accent1 4 5 2 2 2 3 9" xfId="42629" xr:uid="{00000000-0005-0000-0000-0000CCA50000}"/>
    <cellStyle name="20% - Accent1 4 5 2 2 2 4" xfId="42630" xr:uid="{00000000-0005-0000-0000-0000CDA50000}"/>
    <cellStyle name="20% - Accent1 4 5 2 2 2 4 2" xfId="42631" xr:uid="{00000000-0005-0000-0000-0000CEA50000}"/>
    <cellStyle name="20% - Accent1 4 5 2 2 2 4 2 2" xfId="42632" xr:uid="{00000000-0005-0000-0000-0000CFA50000}"/>
    <cellStyle name="20% - Accent1 4 5 2 2 2 4 2 2 2" xfId="42633" xr:uid="{00000000-0005-0000-0000-0000D0A50000}"/>
    <cellStyle name="20% - Accent1 4 5 2 2 2 4 2 3" xfId="42634" xr:uid="{00000000-0005-0000-0000-0000D1A50000}"/>
    <cellStyle name="20% - Accent1 4 5 2 2 2 4 3" xfId="42635" xr:uid="{00000000-0005-0000-0000-0000D2A50000}"/>
    <cellStyle name="20% - Accent1 4 5 2 2 2 4 3 2" xfId="42636" xr:uid="{00000000-0005-0000-0000-0000D3A50000}"/>
    <cellStyle name="20% - Accent1 4 5 2 2 2 4 4" xfId="42637" xr:uid="{00000000-0005-0000-0000-0000D4A50000}"/>
    <cellStyle name="20% - Accent1 4 5 2 2 2 5" xfId="42638" xr:uid="{00000000-0005-0000-0000-0000D5A50000}"/>
    <cellStyle name="20% - Accent1 4 5 2 2 2 5 2" xfId="42639" xr:uid="{00000000-0005-0000-0000-0000D6A50000}"/>
    <cellStyle name="20% - Accent1 4 5 2 2 2 5 2 2" xfId="42640" xr:uid="{00000000-0005-0000-0000-0000D7A50000}"/>
    <cellStyle name="20% - Accent1 4 5 2 2 2 5 2 2 2" xfId="42641" xr:uid="{00000000-0005-0000-0000-0000D8A50000}"/>
    <cellStyle name="20% - Accent1 4 5 2 2 2 5 2 3" xfId="42642" xr:uid="{00000000-0005-0000-0000-0000D9A50000}"/>
    <cellStyle name="20% - Accent1 4 5 2 2 2 5 3" xfId="42643" xr:uid="{00000000-0005-0000-0000-0000DAA50000}"/>
    <cellStyle name="20% - Accent1 4 5 2 2 2 5 3 2" xfId="42644" xr:uid="{00000000-0005-0000-0000-0000DBA50000}"/>
    <cellStyle name="20% - Accent1 4 5 2 2 2 5 4" xfId="42645" xr:uid="{00000000-0005-0000-0000-0000DCA50000}"/>
    <cellStyle name="20% - Accent1 4 5 2 2 2 6" xfId="42646" xr:uid="{00000000-0005-0000-0000-0000DDA50000}"/>
    <cellStyle name="20% - Accent1 4 5 2 2 2 6 2" xfId="42647" xr:uid="{00000000-0005-0000-0000-0000DEA50000}"/>
    <cellStyle name="20% - Accent1 4 5 2 2 2 6 2 2" xfId="42648" xr:uid="{00000000-0005-0000-0000-0000DFA50000}"/>
    <cellStyle name="20% - Accent1 4 5 2 2 2 6 2 2 2" xfId="42649" xr:uid="{00000000-0005-0000-0000-0000E0A50000}"/>
    <cellStyle name="20% - Accent1 4 5 2 2 2 6 2 3" xfId="42650" xr:uid="{00000000-0005-0000-0000-0000E1A50000}"/>
    <cellStyle name="20% - Accent1 4 5 2 2 2 6 3" xfId="42651" xr:uid="{00000000-0005-0000-0000-0000E2A50000}"/>
    <cellStyle name="20% - Accent1 4 5 2 2 2 6 3 2" xfId="42652" xr:uid="{00000000-0005-0000-0000-0000E3A50000}"/>
    <cellStyle name="20% - Accent1 4 5 2 2 2 6 4" xfId="42653" xr:uid="{00000000-0005-0000-0000-0000E4A50000}"/>
    <cellStyle name="20% - Accent1 4 5 2 2 2 7" xfId="42654" xr:uid="{00000000-0005-0000-0000-0000E5A50000}"/>
    <cellStyle name="20% - Accent1 4 5 2 2 2 7 2" xfId="42655" xr:uid="{00000000-0005-0000-0000-0000E6A50000}"/>
    <cellStyle name="20% - Accent1 4 5 2 2 2 7 2 2" xfId="42656" xr:uid="{00000000-0005-0000-0000-0000E7A50000}"/>
    <cellStyle name="20% - Accent1 4 5 2 2 2 7 3" xfId="42657" xr:uid="{00000000-0005-0000-0000-0000E8A50000}"/>
    <cellStyle name="20% - Accent1 4 5 2 2 2 8" xfId="42658" xr:uid="{00000000-0005-0000-0000-0000E9A50000}"/>
    <cellStyle name="20% - Accent1 4 5 2 2 2 8 2" xfId="42659" xr:uid="{00000000-0005-0000-0000-0000EAA50000}"/>
    <cellStyle name="20% - Accent1 4 5 2 2 2 8 2 2" xfId="42660" xr:uid="{00000000-0005-0000-0000-0000EBA50000}"/>
    <cellStyle name="20% - Accent1 4 5 2 2 2 8 3" xfId="42661" xr:uid="{00000000-0005-0000-0000-0000ECA50000}"/>
    <cellStyle name="20% - Accent1 4 5 2 2 2 9" xfId="42662" xr:uid="{00000000-0005-0000-0000-0000EDA50000}"/>
    <cellStyle name="20% - Accent1 4 5 2 2 2 9 2" xfId="42663" xr:uid="{00000000-0005-0000-0000-0000EEA50000}"/>
    <cellStyle name="20% - Accent1 4 5 2 2 3" xfId="42664" xr:uid="{00000000-0005-0000-0000-0000EFA50000}"/>
    <cellStyle name="20% - Accent1 4 5 2 2 3 10" xfId="42665" xr:uid="{00000000-0005-0000-0000-0000F0A50000}"/>
    <cellStyle name="20% - Accent1 4 5 2 2 3 10 2" xfId="42666" xr:uid="{00000000-0005-0000-0000-0000F1A50000}"/>
    <cellStyle name="20% - Accent1 4 5 2 2 3 11" xfId="42667" xr:uid="{00000000-0005-0000-0000-0000F2A50000}"/>
    <cellStyle name="20% - Accent1 4 5 2 2 3 2" xfId="42668" xr:uid="{00000000-0005-0000-0000-0000F3A50000}"/>
    <cellStyle name="20% - Accent1 4 5 2 2 3 2 2" xfId="42669" xr:uid="{00000000-0005-0000-0000-0000F4A50000}"/>
    <cellStyle name="20% - Accent1 4 5 2 2 3 2 2 2" xfId="42670" xr:uid="{00000000-0005-0000-0000-0000F5A50000}"/>
    <cellStyle name="20% - Accent1 4 5 2 2 3 2 2 2 2" xfId="42671" xr:uid="{00000000-0005-0000-0000-0000F6A50000}"/>
    <cellStyle name="20% - Accent1 4 5 2 2 3 2 2 2 2 2" xfId="42672" xr:uid="{00000000-0005-0000-0000-0000F7A50000}"/>
    <cellStyle name="20% - Accent1 4 5 2 2 3 2 2 2 3" xfId="42673" xr:uid="{00000000-0005-0000-0000-0000F8A50000}"/>
    <cellStyle name="20% - Accent1 4 5 2 2 3 2 2 3" xfId="42674" xr:uid="{00000000-0005-0000-0000-0000F9A50000}"/>
    <cellStyle name="20% - Accent1 4 5 2 2 3 2 2 3 2" xfId="42675" xr:uid="{00000000-0005-0000-0000-0000FAA50000}"/>
    <cellStyle name="20% - Accent1 4 5 2 2 3 2 2 4" xfId="42676" xr:uid="{00000000-0005-0000-0000-0000FBA50000}"/>
    <cellStyle name="20% - Accent1 4 5 2 2 3 2 3" xfId="42677" xr:uid="{00000000-0005-0000-0000-0000FCA50000}"/>
    <cellStyle name="20% - Accent1 4 5 2 2 3 2 3 2" xfId="42678" xr:uid="{00000000-0005-0000-0000-0000FDA50000}"/>
    <cellStyle name="20% - Accent1 4 5 2 2 3 2 3 2 2" xfId="42679" xr:uid="{00000000-0005-0000-0000-0000FEA50000}"/>
    <cellStyle name="20% - Accent1 4 5 2 2 3 2 3 2 2 2" xfId="42680" xr:uid="{00000000-0005-0000-0000-0000FFA50000}"/>
    <cellStyle name="20% - Accent1 4 5 2 2 3 2 3 2 3" xfId="42681" xr:uid="{00000000-0005-0000-0000-000000A60000}"/>
    <cellStyle name="20% - Accent1 4 5 2 2 3 2 3 3" xfId="42682" xr:uid="{00000000-0005-0000-0000-000001A60000}"/>
    <cellStyle name="20% - Accent1 4 5 2 2 3 2 3 3 2" xfId="42683" xr:uid="{00000000-0005-0000-0000-000002A60000}"/>
    <cellStyle name="20% - Accent1 4 5 2 2 3 2 3 4" xfId="42684" xr:uid="{00000000-0005-0000-0000-000003A60000}"/>
    <cellStyle name="20% - Accent1 4 5 2 2 3 2 4" xfId="42685" xr:uid="{00000000-0005-0000-0000-000004A60000}"/>
    <cellStyle name="20% - Accent1 4 5 2 2 3 2 4 2" xfId="42686" xr:uid="{00000000-0005-0000-0000-000005A60000}"/>
    <cellStyle name="20% - Accent1 4 5 2 2 3 2 4 2 2" xfId="42687" xr:uid="{00000000-0005-0000-0000-000006A60000}"/>
    <cellStyle name="20% - Accent1 4 5 2 2 3 2 4 2 2 2" xfId="42688" xr:uid="{00000000-0005-0000-0000-000007A60000}"/>
    <cellStyle name="20% - Accent1 4 5 2 2 3 2 4 2 3" xfId="42689" xr:uid="{00000000-0005-0000-0000-000008A60000}"/>
    <cellStyle name="20% - Accent1 4 5 2 2 3 2 4 3" xfId="42690" xr:uid="{00000000-0005-0000-0000-000009A60000}"/>
    <cellStyle name="20% - Accent1 4 5 2 2 3 2 4 3 2" xfId="42691" xr:uid="{00000000-0005-0000-0000-00000AA60000}"/>
    <cellStyle name="20% - Accent1 4 5 2 2 3 2 4 4" xfId="42692" xr:uid="{00000000-0005-0000-0000-00000BA60000}"/>
    <cellStyle name="20% - Accent1 4 5 2 2 3 2 5" xfId="42693" xr:uid="{00000000-0005-0000-0000-00000CA60000}"/>
    <cellStyle name="20% - Accent1 4 5 2 2 3 2 5 2" xfId="42694" xr:uid="{00000000-0005-0000-0000-00000DA60000}"/>
    <cellStyle name="20% - Accent1 4 5 2 2 3 2 5 2 2" xfId="42695" xr:uid="{00000000-0005-0000-0000-00000EA60000}"/>
    <cellStyle name="20% - Accent1 4 5 2 2 3 2 5 3" xfId="42696" xr:uid="{00000000-0005-0000-0000-00000FA60000}"/>
    <cellStyle name="20% - Accent1 4 5 2 2 3 2 6" xfId="42697" xr:uid="{00000000-0005-0000-0000-000010A60000}"/>
    <cellStyle name="20% - Accent1 4 5 2 2 3 2 6 2" xfId="42698" xr:uid="{00000000-0005-0000-0000-000011A60000}"/>
    <cellStyle name="20% - Accent1 4 5 2 2 3 2 6 2 2" xfId="42699" xr:uid="{00000000-0005-0000-0000-000012A60000}"/>
    <cellStyle name="20% - Accent1 4 5 2 2 3 2 6 3" xfId="42700" xr:uid="{00000000-0005-0000-0000-000013A60000}"/>
    <cellStyle name="20% - Accent1 4 5 2 2 3 2 7" xfId="42701" xr:uid="{00000000-0005-0000-0000-000014A60000}"/>
    <cellStyle name="20% - Accent1 4 5 2 2 3 2 7 2" xfId="42702" xr:uid="{00000000-0005-0000-0000-000015A60000}"/>
    <cellStyle name="20% - Accent1 4 5 2 2 3 2 8" xfId="42703" xr:uid="{00000000-0005-0000-0000-000016A60000}"/>
    <cellStyle name="20% - Accent1 4 5 2 2 3 2 8 2" xfId="42704" xr:uid="{00000000-0005-0000-0000-000017A60000}"/>
    <cellStyle name="20% - Accent1 4 5 2 2 3 2 9" xfId="42705" xr:uid="{00000000-0005-0000-0000-000018A60000}"/>
    <cellStyle name="20% - Accent1 4 5 2 2 3 3" xfId="42706" xr:uid="{00000000-0005-0000-0000-000019A60000}"/>
    <cellStyle name="20% - Accent1 4 5 2 2 3 3 2" xfId="42707" xr:uid="{00000000-0005-0000-0000-00001AA60000}"/>
    <cellStyle name="20% - Accent1 4 5 2 2 3 3 2 2" xfId="42708" xr:uid="{00000000-0005-0000-0000-00001BA60000}"/>
    <cellStyle name="20% - Accent1 4 5 2 2 3 3 2 2 2" xfId="42709" xr:uid="{00000000-0005-0000-0000-00001CA60000}"/>
    <cellStyle name="20% - Accent1 4 5 2 2 3 3 2 2 2 2" xfId="42710" xr:uid="{00000000-0005-0000-0000-00001DA60000}"/>
    <cellStyle name="20% - Accent1 4 5 2 2 3 3 2 2 3" xfId="42711" xr:uid="{00000000-0005-0000-0000-00001EA60000}"/>
    <cellStyle name="20% - Accent1 4 5 2 2 3 3 2 3" xfId="42712" xr:uid="{00000000-0005-0000-0000-00001FA60000}"/>
    <cellStyle name="20% - Accent1 4 5 2 2 3 3 2 3 2" xfId="42713" xr:uid="{00000000-0005-0000-0000-000020A60000}"/>
    <cellStyle name="20% - Accent1 4 5 2 2 3 3 2 4" xfId="42714" xr:uid="{00000000-0005-0000-0000-000021A60000}"/>
    <cellStyle name="20% - Accent1 4 5 2 2 3 3 3" xfId="42715" xr:uid="{00000000-0005-0000-0000-000022A60000}"/>
    <cellStyle name="20% - Accent1 4 5 2 2 3 3 3 2" xfId="42716" xr:uid="{00000000-0005-0000-0000-000023A60000}"/>
    <cellStyle name="20% - Accent1 4 5 2 2 3 3 3 2 2" xfId="42717" xr:uid="{00000000-0005-0000-0000-000024A60000}"/>
    <cellStyle name="20% - Accent1 4 5 2 2 3 3 3 2 2 2" xfId="42718" xr:uid="{00000000-0005-0000-0000-000025A60000}"/>
    <cellStyle name="20% - Accent1 4 5 2 2 3 3 3 2 3" xfId="42719" xr:uid="{00000000-0005-0000-0000-000026A60000}"/>
    <cellStyle name="20% - Accent1 4 5 2 2 3 3 3 3" xfId="42720" xr:uid="{00000000-0005-0000-0000-000027A60000}"/>
    <cellStyle name="20% - Accent1 4 5 2 2 3 3 3 3 2" xfId="42721" xr:uid="{00000000-0005-0000-0000-000028A60000}"/>
    <cellStyle name="20% - Accent1 4 5 2 2 3 3 3 4" xfId="42722" xr:uid="{00000000-0005-0000-0000-000029A60000}"/>
    <cellStyle name="20% - Accent1 4 5 2 2 3 3 4" xfId="42723" xr:uid="{00000000-0005-0000-0000-00002AA60000}"/>
    <cellStyle name="20% - Accent1 4 5 2 2 3 3 4 2" xfId="42724" xr:uid="{00000000-0005-0000-0000-00002BA60000}"/>
    <cellStyle name="20% - Accent1 4 5 2 2 3 3 4 2 2" xfId="42725" xr:uid="{00000000-0005-0000-0000-00002CA60000}"/>
    <cellStyle name="20% - Accent1 4 5 2 2 3 3 4 2 2 2" xfId="42726" xr:uid="{00000000-0005-0000-0000-00002DA60000}"/>
    <cellStyle name="20% - Accent1 4 5 2 2 3 3 4 2 3" xfId="42727" xr:uid="{00000000-0005-0000-0000-00002EA60000}"/>
    <cellStyle name="20% - Accent1 4 5 2 2 3 3 4 3" xfId="42728" xr:uid="{00000000-0005-0000-0000-00002FA60000}"/>
    <cellStyle name="20% - Accent1 4 5 2 2 3 3 4 3 2" xfId="42729" xr:uid="{00000000-0005-0000-0000-000030A60000}"/>
    <cellStyle name="20% - Accent1 4 5 2 2 3 3 4 4" xfId="42730" xr:uid="{00000000-0005-0000-0000-000031A60000}"/>
    <cellStyle name="20% - Accent1 4 5 2 2 3 3 5" xfId="42731" xr:uid="{00000000-0005-0000-0000-000032A60000}"/>
    <cellStyle name="20% - Accent1 4 5 2 2 3 3 5 2" xfId="42732" xr:uid="{00000000-0005-0000-0000-000033A60000}"/>
    <cellStyle name="20% - Accent1 4 5 2 2 3 3 5 2 2" xfId="42733" xr:uid="{00000000-0005-0000-0000-000034A60000}"/>
    <cellStyle name="20% - Accent1 4 5 2 2 3 3 5 3" xfId="42734" xr:uid="{00000000-0005-0000-0000-000035A60000}"/>
    <cellStyle name="20% - Accent1 4 5 2 2 3 3 6" xfId="42735" xr:uid="{00000000-0005-0000-0000-000036A60000}"/>
    <cellStyle name="20% - Accent1 4 5 2 2 3 3 6 2" xfId="42736" xr:uid="{00000000-0005-0000-0000-000037A60000}"/>
    <cellStyle name="20% - Accent1 4 5 2 2 3 3 6 2 2" xfId="42737" xr:uid="{00000000-0005-0000-0000-000038A60000}"/>
    <cellStyle name="20% - Accent1 4 5 2 2 3 3 6 3" xfId="42738" xr:uid="{00000000-0005-0000-0000-000039A60000}"/>
    <cellStyle name="20% - Accent1 4 5 2 2 3 3 7" xfId="42739" xr:uid="{00000000-0005-0000-0000-00003AA60000}"/>
    <cellStyle name="20% - Accent1 4 5 2 2 3 3 7 2" xfId="42740" xr:uid="{00000000-0005-0000-0000-00003BA60000}"/>
    <cellStyle name="20% - Accent1 4 5 2 2 3 3 8" xfId="42741" xr:uid="{00000000-0005-0000-0000-00003CA60000}"/>
    <cellStyle name="20% - Accent1 4 5 2 2 3 3 8 2" xfId="42742" xr:uid="{00000000-0005-0000-0000-00003DA60000}"/>
    <cellStyle name="20% - Accent1 4 5 2 2 3 3 9" xfId="42743" xr:uid="{00000000-0005-0000-0000-00003EA60000}"/>
    <cellStyle name="20% - Accent1 4 5 2 2 3 4" xfId="42744" xr:uid="{00000000-0005-0000-0000-00003FA60000}"/>
    <cellStyle name="20% - Accent1 4 5 2 2 3 4 2" xfId="42745" xr:uid="{00000000-0005-0000-0000-000040A60000}"/>
    <cellStyle name="20% - Accent1 4 5 2 2 3 4 2 2" xfId="42746" xr:uid="{00000000-0005-0000-0000-000041A60000}"/>
    <cellStyle name="20% - Accent1 4 5 2 2 3 4 2 2 2" xfId="42747" xr:uid="{00000000-0005-0000-0000-000042A60000}"/>
    <cellStyle name="20% - Accent1 4 5 2 2 3 4 2 3" xfId="42748" xr:uid="{00000000-0005-0000-0000-000043A60000}"/>
    <cellStyle name="20% - Accent1 4 5 2 2 3 4 3" xfId="42749" xr:uid="{00000000-0005-0000-0000-000044A60000}"/>
    <cellStyle name="20% - Accent1 4 5 2 2 3 4 3 2" xfId="42750" xr:uid="{00000000-0005-0000-0000-000045A60000}"/>
    <cellStyle name="20% - Accent1 4 5 2 2 3 4 4" xfId="42751" xr:uid="{00000000-0005-0000-0000-000046A60000}"/>
    <cellStyle name="20% - Accent1 4 5 2 2 3 5" xfId="42752" xr:uid="{00000000-0005-0000-0000-000047A60000}"/>
    <cellStyle name="20% - Accent1 4 5 2 2 3 5 2" xfId="42753" xr:uid="{00000000-0005-0000-0000-000048A60000}"/>
    <cellStyle name="20% - Accent1 4 5 2 2 3 5 2 2" xfId="42754" xr:uid="{00000000-0005-0000-0000-000049A60000}"/>
    <cellStyle name="20% - Accent1 4 5 2 2 3 5 2 2 2" xfId="42755" xr:uid="{00000000-0005-0000-0000-00004AA60000}"/>
    <cellStyle name="20% - Accent1 4 5 2 2 3 5 2 3" xfId="42756" xr:uid="{00000000-0005-0000-0000-00004BA60000}"/>
    <cellStyle name="20% - Accent1 4 5 2 2 3 5 3" xfId="42757" xr:uid="{00000000-0005-0000-0000-00004CA60000}"/>
    <cellStyle name="20% - Accent1 4 5 2 2 3 5 3 2" xfId="42758" xr:uid="{00000000-0005-0000-0000-00004DA60000}"/>
    <cellStyle name="20% - Accent1 4 5 2 2 3 5 4" xfId="42759" xr:uid="{00000000-0005-0000-0000-00004EA60000}"/>
    <cellStyle name="20% - Accent1 4 5 2 2 3 6" xfId="42760" xr:uid="{00000000-0005-0000-0000-00004FA60000}"/>
    <cellStyle name="20% - Accent1 4 5 2 2 3 6 2" xfId="42761" xr:uid="{00000000-0005-0000-0000-000050A60000}"/>
    <cellStyle name="20% - Accent1 4 5 2 2 3 6 2 2" xfId="42762" xr:uid="{00000000-0005-0000-0000-000051A60000}"/>
    <cellStyle name="20% - Accent1 4 5 2 2 3 6 2 2 2" xfId="42763" xr:uid="{00000000-0005-0000-0000-000052A60000}"/>
    <cellStyle name="20% - Accent1 4 5 2 2 3 6 2 3" xfId="42764" xr:uid="{00000000-0005-0000-0000-000053A60000}"/>
    <cellStyle name="20% - Accent1 4 5 2 2 3 6 3" xfId="42765" xr:uid="{00000000-0005-0000-0000-000054A60000}"/>
    <cellStyle name="20% - Accent1 4 5 2 2 3 6 3 2" xfId="42766" xr:uid="{00000000-0005-0000-0000-000055A60000}"/>
    <cellStyle name="20% - Accent1 4 5 2 2 3 6 4" xfId="42767" xr:uid="{00000000-0005-0000-0000-000056A60000}"/>
    <cellStyle name="20% - Accent1 4 5 2 2 3 7" xfId="42768" xr:uid="{00000000-0005-0000-0000-000057A60000}"/>
    <cellStyle name="20% - Accent1 4 5 2 2 3 7 2" xfId="42769" xr:uid="{00000000-0005-0000-0000-000058A60000}"/>
    <cellStyle name="20% - Accent1 4 5 2 2 3 7 2 2" xfId="42770" xr:uid="{00000000-0005-0000-0000-000059A60000}"/>
    <cellStyle name="20% - Accent1 4 5 2 2 3 7 3" xfId="42771" xr:uid="{00000000-0005-0000-0000-00005AA60000}"/>
    <cellStyle name="20% - Accent1 4 5 2 2 3 8" xfId="42772" xr:uid="{00000000-0005-0000-0000-00005BA60000}"/>
    <cellStyle name="20% - Accent1 4 5 2 2 3 8 2" xfId="42773" xr:uid="{00000000-0005-0000-0000-00005CA60000}"/>
    <cellStyle name="20% - Accent1 4 5 2 2 3 8 2 2" xfId="42774" xr:uid="{00000000-0005-0000-0000-00005DA60000}"/>
    <cellStyle name="20% - Accent1 4 5 2 2 3 8 3" xfId="42775" xr:uid="{00000000-0005-0000-0000-00005EA60000}"/>
    <cellStyle name="20% - Accent1 4 5 2 2 3 9" xfId="42776" xr:uid="{00000000-0005-0000-0000-00005FA60000}"/>
    <cellStyle name="20% - Accent1 4 5 2 2 3 9 2" xfId="42777" xr:uid="{00000000-0005-0000-0000-000060A60000}"/>
    <cellStyle name="20% - Accent1 4 5 2 2 4" xfId="42778" xr:uid="{00000000-0005-0000-0000-000061A60000}"/>
    <cellStyle name="20% - Accent1 4 5 2 2 4 10" xfId="42779" xr:uid="{00000000-0005-0000-0000-000062A60000}"/>
    <cellStyle name="20% - Accent1 4 5 2 2 4 10 2" xfId="42780" xr:uid="{00000000-0005-0000-0000-000063A60000}"/>
    <cellStyle name="20% - Accent1 4 5 2 2 4 11" xfId="42781" xr:uid="{00000000-0005-0000-0000-000064A60000}"/>
    <cellStyle name="20% - Accent1 4 5 2 2 4 2" xfId="42782" xr:uid="{00000000-0005-0000-0000-000065A60000}"/>
    <cellStyle name="20% - Accent1 4 5 2 2 4 2 2" xfId="42783" xr:uid="{00000000-0005-0000-0000-000066A60000}"/>
    <cellStyle name="20% - Accent1 4 5 2 2 4 2 2 2" xfId="42784" xr:uid="{00000000-0005-0000-0000-000067A60000}"/>
    <cellStyle name="20% - Accent1 4 5 2 2 4 2 2 2 2" xfId="42785" xr:uid="{00000000-0005-0000-0000-000068A60000}"/>
    <cellStyle name="20% - Accent1 4 5 2 2 4 2 2 2 2 2" xfId="42786" xr:uid="{00000000-0005-0000-0000-000069A60000}"/>
    <cellStyle name="20% - Accent1 4 5 2 2 4 2 2 2 3" xfId="42787" xr:uid="{00000000-0005-0000-0000-00006AA60000}"/>
    <cellStyle name="20% - Accent1 4 5 2 2 4 2 2 3" xfId="42788" xr:uid="{00000000-0005-0000-0000-00006BA60000}"/>
    <cellStyle name="20% - Accent1 4 5 2 2 4 2 2 3 2" xfId="42789" xr:uid="{00000000-0005-0000-0000-00006CA60000}"/>
    <cellStyle name="20% - Accent1 4 5 2 2 4 2 2 4" xfId="42790" xr:uid="{00000000-0005-0000-0000-00006DA60000}"/>
    <cellStyle name="20% - Accent1 4 5 2 2 4 2 3" xfId="42791" xr:uid="{00000000-0005-0000-0000-00006EA60000}"/>
    <cellStyle name="20% - Accent1 4 5 2 2 4 2 3 2" xfId="42792" xr:uid="{00000000-0005-0000-0000-00006FA60000}"/>
    <cellStyle name="20% - Accent1 4 5 2 2 4 2 3 2 2" xfId="42793" xr:uid="{00000000-0005-0000-0000-000070A60000}"/>
    <cellStyle name="20% - Accent1 4 5 2 2 4 2 3 2 2 2" xfId="42794" xr:uid="{00000000-0005-0000-0000-000071A60000}"/>
    <cellStyle name="20% - Accent1 4 5 2 2 4 2 3 2 3" xfId="42795" xr:uid="{00000000-0005-0000-0000-000072A60000}"/>
    <cellStyle name="20% - Accent1 4 5 2 2 4 2 3 3" xfId="42796" xr:uid="{00000000-0005-0000-0000-000073A60000}"/>
    <cellStyle name="20% - Accent1 4 5 2 2 4 2 3 3 2" xfId="42797" xr:uid="{00000000-0005-0000-0000-000074A60000}"/>
    <cellStyle name="20% - Accent1 4 5 2 2 4 2 3 4" xfId="42798" xr:uid="{00000000-0005-0000-0000-000075A60000}"/>
    <cellStyle name="20% - Accent1 4 5 2 2 4 2 4" xfId="42799" xr:uid="{00000000-0005-0000-0000-000076A60000}"/>
    <cellStyle name="20% - Accent1 4 5 2 2 4 2 4 2" xfId="42800" xr:uid="{00000000-0005-0000-0000-000077A60000}"/>
    <cellStyle name="20% - Accent1 4 5 2 2 4 2 4 2 2" xfId="42801" xr:uid="{00000000-0005-0000-0000-000078A60000}"/>
    <cellStyle name="20% - Accent1 4 5 2 2 4 2 4 2 2 2" xfId="42802" xr:uid="{00000000-0005-0000-0000-000079A60000}"/>
    <cellStyle name="20% - Accent1 4 5 2 2 4 2 4 2 3" xfId="42803" xr:uid="{00000000-0005-0000-0000-00007AA60000}"/>
    <cellStyle name="20% - Accent1 4 5 2 2 4 2 4 3" xfId="42804" xr:uid="{00000000-0005-0000-0000-00007BA60000}"/>
    <cellStyle name="20% - Accent1 4 5 2 2 4 2 4 3 2" xfId="42805" xr:uid="{00000000-0005-0000-0000-00007CA60000}"/>
    <cellStyle name="20% - Accent1 4 5 2 2 4 2 4 4" xfId="42806" xr:uid="{00000000-0005-0000-0000-00007DA60000}"/>
    <cellStyle name="20% - Accent1 4 5 2 2 4 2 5" xfId="42807" xr:uid="{00000000-0005-0000-0000-00007EA60000}"/>
    <cellStyle name="20% - Accent1 4 5 2 2 4 2 5 2" xfId="42808" xr:uid="{00000000-0005-0000-0000-00007FA60000}"/>
    <cellStyle name="20% - Accent1 4 5 2 2 4 2 5 2 2" xfId="42809" xr:uid="{00000000-0005-0000-0000-000080A60000}"/>
    <cellStyle name="20% - Accent1 4 5 2 2 4 2 5 3" xfId="42810" xr:uid="{00000000-0005-0000-0000-000081A60000}"/>
    <cellStyle name="20% - Accent1 4 5 2 2 4 2 6" xfId="42811" xr:uid="{00000000-0005-0000-0000-000082A60000}"/>
    <cellStyle name="20% - Accent1 4 5 2 2 4 2 6 2" xfId="42812" xr:uid="{00000000-0005-0000-0000-000083A60000}"/>
    <cellStyle name="20% - Accent1 4 5 2 2 4 2 6 2 2" xfId="42813" xr:uid="{00000000-0005-0000-0000-000084A60000}"/>
    <cellStyle name="20% - Accent1 4 5 2 2 4 2 6 3" xfId="42814" xr:uid="{00000000-0005-0000-0000-000085A60000}"/>
    <cellStyle name="20% - Accent1 4 5 2 2 4 2 7" xfId="42815" xr:uid="{00000000-0005-0000-0000-000086A60000}"/>
    <cellStyle name="20% - Accent1 4 5 2 2 4 2 7 2" xfId="42816" xr:uid="{00000000-0005-0000-0000-000087A60000}"/>
    <cellStyle name="20% - Accent1 4 5 2 2 4 2 8" xfId="42817" xr:uid="{00000000-0005-0000-0000-000088A60000}"/>
    <cellStyle name="20% - Accent1 4 5 2 2 4 2 8 2" xfId="42818" xr:uid="{00000000-0005-0000-0000-000089A60000}"/>
    <cellStyle name="20% - Accent1 4 5 2 2 4 2 9" xfId="42819" xr:uid="{00000000-0005-0000-0000-00008AA60000}"/>
    <cellStyle name="20% - Accent1 4 5 2 2 4 3" xfId="42820" xr:uid="{00000000-0005-0000-0000-00008BA60000}"/>
    <cellStyle name="20% - Accent1 4 5 2 2 4 3 2" xfId="42821" xr:uid="{00000000-0005-0000-0000-00008CA60000}"/>
    <cellStyle name="20% - Accent1 4 5 2 2 4 3 2 2" xfId="42822" xr:uid="{00000000-0005-0000-0000-00008DA60000}"/>
    <cellStyle name="20% - Accent1 4 5 2 2 4 3 2 2 2" xfId="42823" xr:uid="{00000000-0005-0000-0000-00008EA60000}"/>
    <cellStyle name="20% - Accent1 4 5 2 2 4 3 2 2 2 2" xfId="42824" xr:uid="{00000000-0005-0000-0000-00008FA60000}"/>
    <cellStyle name="20% - Accent1 4 5 2 2 4 3 2 2 3" xfId="42825" xr:uid="{00000000-0005-0000-0000-000090A60000}"/>
    <cellStyle name="20% - Accent1 4 5 2 2 4 3 2 3" xfId="42826" xr:uid="{00000000-0005-0000-0000-000091A60000}"/>
    <cellStyle name="20% - Accent1 4 5 2 2 4 3 2 3 2" xfId="42827" xr:uid="{00000000-0005-0000-0000-000092A60000}"/>
    <cellStyle name="20% - Accent1 4 5 2 2 4 3 2 4" xfId="42828" xr:uid="{00000000-0005-0000-0000-000093A60000}"/>
    <cellStyle name="20% - Accent1 4 5 2 2 4 3 3" xfId="42829" xr:uid="{00000000-0005-0000-0000-000094A60000}"/>
    <cellStyle name="20% - Accent1 4 5 2 2 4 3 3 2" xfId="42830" xr:uid="{00000000-0005-0000-0000-000095A60000}"/>
    <cellStyle name="20% - Accent1 4 5 2 2 4 3 3 2 2" xfId="42831" xr:uid="{00000000-0005-0000-0000-000096A60000}"/>
    <cellStyle name="20% - Accent1 4 5 2 2 4 3 3 2 2 2" xfId="42832" xr:uid="{00000000-0005-0000-0000-000097A60000}"/>
    <cellStyle name="20% - Accent1 4 5 2 2 4 3 3 2 3" xfId="42833" xr:uid="{00000000-0005-0000-0000-000098A60000}"/>
    <cellStyle name="20% - Accent1 4 5 2 2 4 3 3 3" xfId="42834" xr:uid="{00000000-0005-0000-0000-000099A60000}"/>
    <cellStyle name="20% - Accent1 4 5 2 2 4 3 3 3 2" xfId="42835" xr:uid="{00000000-0005-0000-0000-00009AA60000}"/>
    <cellStyle name="20% - Accent1 4 5 2 2 4 3 3 4" xfId="42836" xr:uid="{00000000-0005-0000-0000-00009BA60000}"/>
    <cellStyle name="20% - Accent1 4 5 2 2 4 3 4" xfId="42837" xr:uid="{00000000-0005-0000-0000-00009CA60000}"/>
    <cellStyle name="20% - Accent1 4 5 2 2 4 3 4 2" xfId="42838" xr:uid="{00000000-0005-0000-0000-00009DA60000}"/>
    <cellStyle name="20% - Accent1 4 5 2 2 4 3 4 2 2" xfId="42839" xr:uid="{00000000-0005-0000-0000-00009EA60000}"/>
    <cellStyle name="20% - Accent1 4 5 2 2 4 3 4 2 2 2" xfId="42840" xr:uid="{00000000-0005-0000-0000-00009FA60000}"/>
    <cellStyle name="20% - Accent1 4 5 2 2 4 3 4 2 3" xfId="42841" xr:uid="{00000000-0005-0000-0000-0000A0A60000}"/>
    <cellStyle name="20% - Accent1 4 5 2 2 4 3 4 3" xfId="42842" xr:uid="{00000000-0005-0000-0000-0000A1A60000}"/>
    <cellStyle name="20% - Accent1 4 5 2 2 4 3 4 3 2" xfId="42843" xr:uid="{00000000-0005-0000-0000-0000A2A60000}"/>
    <cellStyle name="20% - Accent1 4 5 2 2 4 3 4 4" xfId="42844" xr:uid="{00000000-0005-0000-0000-0000A3A60000}"/>
    <cellStyle name="20% - Accent1 4 5 2 2 4 3 5" xfId="42845" xr:uid="{00000000-0005-0000-0000-0000A4A60000}"/>
    <cellStyle name="20% - Accent1 4 5 2 2 4 3 5 2" xfId="42846" xr:uid="{00000000-0005-0000-0000-0000A5A60000}"/>
    <cellStyle name="20% - Accent1 4 5 2 2 4 3 5 2 2" xfId="42847" xr:uid="{00000000-0005-0000-0000-0000A6A60000}"/>
    <cellStyle name="20% - Accent1 4 5 2 2 4 3 5 3" xfId="42848" xr:uid="{00000000-0005-0000-0000-0000A7A60000}"/>
    <cellStyle name="20% - Accent1 4 5 2 2 4 3 6" xfId="42849" xr:uid="{00000000-0005-0000-0000-0000A8A60000}"/>
    <cellStyle name="20% - Accent1 4 5 2 2 4 3 6 2" xfId="42850" xr:uid="{00000000-0005-0000-0000-0000A9A60000}"/>
    <cellStyle name="20% - Accent1 4 5 2 2 4 3 6 2 2" xfId="42851" xr:uid="{00000000-0005-0000-0000-0000AAA60000}"/>
    <cellStyle name="20% - Accent1 4 5 2 2 4 3 6 3" xfId="42852" xr:uid="{00000000-0005-0000-0000-0000ABA60000}"/>
    <cellStyle name="20% - Accent1 4 5 2 2 4 3 7" xfId="42853" xr:uid="{00000000-0005-0000-0000-0000ACA60000}"/>
    <cellStyle name="20% - Accent1 4 5 2 2 4 3 7 2" xfId="42854" xr:uid="{00000000-0005-0000-0000-0000ADA60000}"/>
    <cellStyle name="20% - Accent1 4 5 2 2 4 3 8" xfId="42855" xr:uid="{00000000-0005-0000-0000-0000AEA60000}"/>
    <cellStyle name="20% - Accent1 4 5 2 2 4 3 8 2" xfId="42856" xr:uid="{00000000-0005-0000-0000-0000AFA60000}"/>
    <cellStyle name="20% - Accent1 4 5 2 2 4 3 9" xfId="42857" xr:uid="{00000000-0005-0000-0000-0000B0A60000}"/>
    <cellStyle name="20% - Accent1 4 5 2 2 4 4" xfId="42858" xr:uid="{00000000-0005-0000-0000-0000B1A60000}"/>
    <cellStyle name="20% - Accent1 4 5 2 2 4 4 2" xfId="42859" xr:uid="{00000000-0005-0000-0000-0000B2A60000}"/>
    <cellStyle name="20% - Accent1 4 5 2 2 4 4 2 2" xfId="42860" xr:uid="{00000000-0005-0000-0000-0000B3A60000}"/>
    <cellStyle name="20% - Accent1 4 5 2 2 4 4 2 2 2" xfId="42861" xr:uid="{00000000-0005-0000-0000-0000B4A60000}"/>
    <cellStyle name="20% - Accent1 4 5 2 2 4 4 2 3" xfId="42862" xr:uid="{00000000-0005-0000-0000-0000B5A60000}"/>
    <cellStyle name="20% - Accent1 4 5 2 2 4 4 3" xfId="42863" xr:uid="{00000000-0005-0000-0000-0000B6A60000}"/>
    <cellStyle name="20% - Accent1 4 5 2 2 4 4 3 2" xfId="42864" xr:uid="{00000000-0005-0000-0000-0000B7A60000}"/>
    <cellStyle name="20% - Accent1 4 5 2 2 4 4 4" xfId="42865" xr:uid="{00000000-0005-0000-0000-0000B8A60000}"/>
    <cellStyle name="20% - Accent1 4 5 2 2 4 5" xfId="42866" xr:uid="{00000000-0005-0000-0000-0000B9A60000}"/>
    <cellStyle name="20% - Accent1 4 5 2 2 4 5 2" xfId="42867" xr:uid="{00000000-0005-0000-0000-0000BAA60000}"/>
    <cellStyle name="20% - Accent1 4 5 2 2 4 5 2 2" xfId="42868" xr:uid="{00000000-0005-0000-0000-0000BBA60000}"/>
    <cellStyle name="20% - Accent1 4 5 2 2 4 5 2 2 2" xfId="42869" xr:uid="{00000000-0005-0000-0000-0000BCA60000}"/>
    <cellStyle name="20% - Accent1 4 5 2 2 4 5 2 3" xfId="42870" xr:uid="{00000000-0005-0000-0000-0000BDA60000}"/>
    <cellStyle name="20% - Accent1 4 5 2 2 4 5 3" xfId="42871" xr:uid="{00000000-0005-0000-0000-0000BEA60000}"/>
    <cellStyle name="20% - Accent1 4 5 2 2 4 5 3 2" xfId="42872" xr:uid="{00000000-0005-0000-0000-0000BFA60000}"/>
    <cellStyle name="20% - Accent1 4 5 2 2 4 5 4" xfId="42873" xr:uid="{00000000-0005-0000-0000-0000C0A60000}"/>
    <cellStyle name="20% - Accent1 4 5 2 2 4 6" xfId="42874" xr:uid="{00000000-0005-0000-0000-0000C1A60000}"/>
    <cellStyle name="20% - Accent1 4 5 2 2 4 6 2" xfId="42875" xr:uid="{00000000-0005-0000-0000-0000C2A60000}"/>
    <cellStyle name="20% - Accent1 4 5 2 2 4 6 2 2" xfId="42876" xr:uid="{00000000-0005-0000-0000-0000C3A60000}"/>
    <cellStyle name="20% - Accent1 4 5 2 2 4 6 2 2 2" xfId="42877" xr:uid="{00000000-0005-0000-0000-0000C4A60000}"/>
    <cellStyle name="20% - Accent1 4 5 2 2 4 6 2 3" xfId="42878" xr:uid="{00000000-0005-0000-0000-0000C5A60000}"/>
    <cellStyle name="20% - Accent1 4 5 2 2 4 6 3" xfId="42879" xr:uid="{00000000-0005-0000-0000-0000C6A60000}"/>
    <cellStyle name="20% - Accent1 4 5 2 2 4 6 3 2" xfId="42880" xr:uid="{00000000-0005-0000-0000-0000C7A60000}"/>
    <cellStyle name="20% - Accent1 4 5 2 2 4 6 4" xfId="42881" xr:uid="{00000000-0005-0000-0000-0000C8A60000}"/>
    <cellStyle name="20% - Accent1 4 5 2 2 4 7" xfId="42882" xr:uid="{00000000-0005-0000-0000-0000C9A60000}"/>
    <cellStyle name="20% - Accent1 4 5 2 2 4 7 2" xfId="42883" xr:uid="{00000000-0005-0000-0000-0000CAA60000}"/>
    <cellStyle name="20% - Accent1 4 5 2 2 4 7 2 2" xfId="42884" xr:uid="{00000000-0005-0000-0000-0000CBA60000}"/>
    <cellStyle name="20% - Accent1 4 5 2 2 4 7 3" xfId="42885" xr:uid="{00000000-0005-0000-0000-0000CCA60000}"/>
    <cellStyle name="20% - Accent1 4 5 2 2 4 8" xfId="42886" xr:uid="{00000000-0005-0000-0000-0000CDA60000}"/>
    <cellStyle name="20% - Accent1 4 5 2 2 4 8 2" xfId="42887" xr:uid="{00000000-0005-0000-0000-0000CEA60000}"/>
    <cellStyle name="20% - Accent1 4 5 2 2 4 8 2 2" xfId="42888" xr:uid="{00000000-0005-0000-0000-0000CFA60000}"/>
    <cellStyle name="20% - Accent1 4 5 2 2 4 8 3" xfId="42889" xr:uid="{00000000-0005-0000-0000-0000D0A60000}"/>
    <cellStyle name="20% - Accent1 4 5 2 2 4 9" xfId="42890" xr:uid="{00000000-0005-0000-0000-0000D1A60000}"/>
    <cellStyle name="20% - Accent1 4 5 2 2 4 9 2" xfId="42891" xr:uid="{00000000-0005-0000-0000-0000D2A60000}"/>
    <cellStyle name="20% - Accent1 4 5 2 2 5" xfId="42892" xr:uid="{00000000-0005-0000-0000-0000D3A60000}"/>
    <cellStyle name="20% - Accent1 4 5 2 2 5 2" xfId="42893" xr:uid="{00000000-0005-0000-0000-0000D4A60000}"/>
    <cellStyle name="20% - Accent1 4 5 2 2 5 2 2" xfId="42894" xr:uid="{00000000-0005-0000-0000-0000D5A60000}"/>
    <cellStyle name="20% - Accent1 4 5 2 2 5 2 2 2" xfId="42895" xr:uid="{00000000-0005-0000-0000-0000D6A60000}"/>
    <cellStyle name="20% - Accent1 4 5 2 2 5 2 2 2 2" xfId="42896" xr:uid="{00000000-0005-0000-0000-0000D7A60000}"/>
    <cellStyle name="20% - Accent1 4 5 2 2 5 2 2 3" xfId="42897" xr:uid="{00000000-0005-0000-0000-0000D8A60000}"/>
    <cellStyle name="20% - Accent1 4 5 2 2 5 2 3" xfId="42898" xr:uid="{00000000-0005-0000-0000-0000D9A60000}"/>
    <cellStyle name="20% - Accent1 4 5 2 2 5 2 3 2" xfId="42899" xr:uid="{00000000-0005-0000-0000-0000DAA60000}"/>
    <cellStyle name="20% - Accent1 4 5 2 2 5 2 4" xfId="42900" xr:uid="{00000000-0005-0000-0000-0000DBA60000}"/>
    <cellStyle name="20% - Accent1 4 5 2 2 5 3" xfId="42901" xr:uid="{00000000-0005-0000-0000-0000DCA60000}"/>
    <cellStyle name="20% - Accent1 4 5 2 2 5 3 2" xfId="42902" xr:uid="{00000000-0005-0000-0000-0000DDA60000}"/>
    <cellStyle name="20% - Accent1 4 5 2 2 5 3 2 2" xfId="42903" xr:uid="{00000000-0005-0000-0000-0000DEA60000}"/>
    <cellStyle name="20% - Accent1 4 5 2 2 5 3 2 2 2" xfId="42904" xr:uid="{00000000-0005-0000-0000-0000DFA60000}"/>
    <cellStyle name="20% - Accent1 4 5 2 2 5 3 2 3" xfId="42905" xr:uid="{00000000-0005-0000-0000-0000E0A60000}"/>
    <cellStyle name="20% - Accent1 4 5 2 2 5 3 3" xfId="42906" xr:uid="{00000000-0005-0000-0000-0000E1A60000}"/>
    <cellStyle name="20% - Accent1 4 5 2 2 5 3 3 2" xfId="42907" xr:uid="{00000000-0005-0000-0000-0000E2A60000}"/>
    <cellStyle name="20% - Accent1 4 5 2 2 5 3 4" xfId="42908" xr:uid="{00000000-0005-0000-0000-0000E3A60000}"/>
    <cellStyle name="20% - Accent1 4 5 2 2 5 4" xfId="42909" xr:uid="{00000000-0005-0000-0000-0000E4A60000}"/>
    <cellStyle name="20% - Accent1 4 5 2 2 5 4 2" xfId="42910" xr:uid="{00000000-0005-0000-0000-0000E5A60000}"/>
    <cellStyle name="20% - Accent1 4 5 2 2 5 4 2 2" xfId="42911" xr:uid="{00000000-0005-0000-0000-0000E6A60000}"/>
    <cellStyle name="20% - Accent1 4 5 2 2 5 4 2 2 2" xfId="42912" xr:uid="{00000000-0005-0000-0000-0000E7A60000}"/>
    <cellStyle name="20% - Accent1 4 5 2 2 5 4 2 3" xfId="42913" xr:uid="{00000000-0005-0000-0000-0000E8A60000}"/>
    <cellStyle name="20% - Accent1 4 5 2 2 5 4 3" xfId="42914" xr:uid="{00000000-0005-0000-0000-0000E9A60000}"/>
    <cellStyle name="20% - Accent1 4 5 2 2 5 4 3 2" xfId="42915" xr:uid="{00000000-0005-0000-0000-0000EAA60000}"/>
    <cellStyle name="20% - Accent1 4 5 2 2 5 4 4" xfId="42916" xr:uid="{00000000-0005-0000-0000-0000EBA60000}"/>
    <cellStyle name="20% - Accent1 4 5 2 2 5 5" xfId="42917" xr:uid="{00000000-0005-0000-0000-0000ECA60000}"/>
    <cellStyle name="20% - Accent1 4 5 2 2 5 5 2" xfId="42918" xr:uid="{00000000-0005-0000-0000-0000EDA60000}"/>
    <cellStyle name="20% - Accent1 4 5 2 2 5 5 2 2" xfId="42919" xr:uid="{00000000-0005-0000-0000-0000EEA60000}"/>
    <cellStyle name="20% - Accent1 4 5 2 2 5 5 3" xfId="42920" xr:uid="{00000000-0005-0000-0000-0000EFA60000}"/>
    <cellStyle name="20% - Accent1 4 5 2 2 5 6" xfId="42921" xr:uid="{00000000-0005-0000-0000-0000F0A60000}"/>
    <cellStyle name="20% - Accent1 4 5 2 2 5 6 2" xfId="42922" xr:uid="{00000000-0005-0000-0000-0000F1A60000}"/>
    <cellStyle name="20% - Accent1 4 5 2 2 5 6 2 2" xfId="42923" xr:uid="{00000000-0005-0000-0000-0000F2A60000}"/>
    <cellStyle name="20% - Accent1 4 5 2 2 5 6 3" xfId="42924" xr:uid="{00000000-0005-0000-0000-0000F3A60000}"/>
    <cellStyle name="20% - Accent1 4 5 2 2 5 7" xfId="42925" xr:uid="{00000000-0005-0000-0000-0000F4A60000}"/>
    <cellStyle name="20% - Accent1 4 5 2 2 5 7 2" xfId="42926" xr:uid="{00000000-0005-0000-0000-0000F5A60000}"/>
    <cellStyle name="20% - Accent1 4 5 2 2 5 8" xfId="42927" xr:uid="{00000000-0005-0000-0000-0000F6A60000}"/>
    <cellStyle name="20% - Accent1 4 5 2 2 5 8 2" xfId="42928" xr:uid="{00000000-0005-0000-0000-0000F7A60000}"/>
    <cellStyle name="20% - Accent1 4 5 2 2 5 9" xfId="42929" xr:uid="{00000000-0005-0000-0000-0000F8A60000}"/>
    <cellStyle name="20% - Accent1 4 5 2 2 6" xfId="42930" xr:uid="{00000000-0005-0000-0000-0000F9A60000}"/>
    <cellStyle name="20% - Accent1 4 5 2 2 6 2" xfId="42931" xr:uid="{00000000-0005-0000-0000-0000FAA60000}"/>
    <cellStyle name="20% - Accent1 4 5 2 2 6 2 2" xfId="42932" xr:uid="{00000000-0005-0000-0000-0000FBA60000}"/>
    <cellStyle name="20% - Accent1 4 5 2 2 6 2 2 2" xfId="42933" xr:uid="{00000000-0005-0000-0000-0000FCA60000}"/>
    <cellStyle name="20% - Accent1 4 5 2 2 6 2 2 2 2" xfId="42934" xr:uid="{00000000-0005-0000-0000-0000FDA60000}"/>
    <cellStyle name="20% - Accent1 4 5 2 2 6 2 2 3" xfId="42935" xr:uid="{00000000-0005-0000-0000-0000FEA60000}"/>
    <cellStyle name="20% - Accent1 4 5 2 2 6 2 3" xfId="42936" xr:uid="{00000000-0005-0000-0000-0000FFA60000}"/>
    <cellStyle name="20% - Accent1 4 5 2 2 6 2 3 2" xfId="42937" xr:uid="{00000000-0005-0000-0000-000000A70000}"/>
    <cellStyle name="20% - Accent1 4 5 2 2 6 2 4" xfId="42938" xr:uid="{00000000-0005-0000-0000-000001A70000}"/>
    <cellStyle name="20% - Accent1 4 5 2 2 6 3" xfId="42939" xr:uid="{00000000-0005-0000-0000-000002A70000}"/>
    <cellStyle name="20% - Accent1 4 5 2 2 6 3 2" xfId="42940" xr:uid="{00000000-0005-0000-0000-000003A70000}"/>
    <cellStyle name="20% - Accent1 4 5 2 2 6 3 2 2" xfId="42941" xr:uid="{00000000-0005-0000-0000-000004A70000}"/>
    <cellStyle name="20% - Accent1 4 5 2 2 6 3 2 2 2" xfId="42942" xr:uid="{00000000-0005-0000-0000-000005A70000}"/>
    <cellStyle name="20% - Accent1 4 5 2 2 6 3 2 3" xfId="42943" xr:uid="{00000000-0005-0000-0000-000006A70000}"/>
    <cellStyle name="20% - Accent1 4 5 2 2 6 3 3" xfId="42944" xr:uid="{00000000-0005-0000-0000-000007A70000}"/>
    <cellStyle name="20% - Accent1 4 5 2 2 6 3 3 2" xfId="42945" xr:uid="{00000000-0005-0000-0000-000008A70000}"/>
    <cellStyle name="20% - Accent1 4 5 2 2 6 3 4" xfId="42946" xr:uid="{00000000-0005-0000-0000-000009A70000}"/>
    <cellStyle name="20% - Accent1 4 5 2 2 6 4" xfId="42947" xr:uid="{00000000-0005-0000-0000-00000AA70000}"/>
    <cellStyle name="20% - Accent1 4 5 2 2 6 4 2" xfId="42948" xr:uid="{00000000-0005-0000-0000-00000BA70000}"/>
    <cellStyle name="20% - Accent1 4 5 2 2 6 4 2 2" xfId="42949" xr:uid="{00000000-0005-0000-0000-00000CA70000}"/>
    <cellStyle name="20% - Accent1 4 5 2 2 6 4 2 2 2" xfId="42950" xr:uid="{00000000-0005-0000-0000-00000DA70000}"/>
    <cellStyle name="20% - Accent1 4 5 2 2 6 4 2 3" xfId="42951" xr:uid="{00000000-0005-0000-0000-00000EA70000}"/>
    <cellStyle name="20% - Accent1 4 5 2 2 6 4 3" xfId="42952" xr:uid="{00000000-0005-0000-0000-00000FA70000}"/>
    <cellStyle name="20% - Accent1 4 5 2 2 6 4 3 2" xfId="42953" xr:uid="{00000000-0005-0000-0000-000010A70000}"/>
    <cellStyle name="20% - Accent1 4 5 2 2 6 4 4" xfId="42954" xr:uid="{00000000-0005-0000-0000-000011A70000}"/>
    <cellStyle name="20% - Accent1 4 5 2 2 6 5" xfId="42955" xr:uid="{00000000-0005-0000-0000-000012A70000}"/>
    <cellStyle name="20% - Accent1 4 5 2 2 6 5 2" xfId="42956" xr:uid="{00000000-0005-0000-0000-000013A70000}"/>
    <cellStyle name="20% - Accent1 4 5 2 2 6 5 2 2" xfId="42957" xr:uid="{00000000-0005-0000-0000-000014A70000}"/>
    <cellStyle name="20% - Accent1 4 5 2 2 6 5 3" xfId="42958" xr:uid="{00000000-0005-0000-0000-000015A70000}"/>
    <cellStyle name="20% - Accent1 4 5 2 2 6 6" xfId="42959" xr:uid="{00000000-0005-0000-0000-000016A70000}"/>
    <cellStyle name="20% - Accent1 4 5 2 2 6 6 2" xfId="42960" xr:uid="{00000000-0005-0000-0000-000017A70000}"/>
    <cellStyle name="20% - Accent1 4 5 2 2 6 6 2 2" xfId="42961" xr:uid="{00000000-0005-0000-0000-000018A70000}"/>
    <cellStyle name="20% - Accent1 4 5 2 2 6 6 3" xfId="42962" xr:uid="{00000000-0005-0000-0000-000019A70000}"/>
    <cellStyle name="20% - Accent1 4 5 2 2 6 7" xfId="42963" xr:uid="{00000000-0005-0000-0000-00001AA70000}"/>
    <cellStyle name="20% - Accent1 4 5 2 2 6 7 2" xfId="42964" xr:uid="{00000000-0005-0000-0000-00001BA70000}"/>
    <cellStyle name="20% - Accent1 4 5 2 2 6 8" xfId="42965" xr:uid="{00000000-0005-0000-0000-00001CA70000}"/>
    <cellStyle name="20% - Accent1 4 5 2 2 6 8 2" xfId="42966" xr:uid="{00000000-0005-0000-0000-00001DA70000}"/>
    <cellStyle name="20% - Accent1 4 5 2 2 6 9" xfId="42967" xr:uid="{00000000-0005-0000-0000-00001EA70000}"/>
    <cellStyle name="20% - Accent1 4 5 2 2 7" xfId="42968" xr:uid="{00000000-0005-0000-0000-00001FA70000}"/>
    <cellStyle name="20% - Accent1 4 5 2 2 7 2" xfId="42969" xr:uid="{00000000-0005-0000-0000-000020A70000}"/>
    <cellStyle name="20% - Accent1 4 5 2 2 7 2 2" xfId="42970" xr:uid="{00000000-0005-0000-0000-000021A70000}"/>
    <cellStyle name="20% - Accent1 4 5 2 2 7 2 2 2" xfId="42971" xr:uid="{00000000-0005-0000-0000-000022A70000}"/>
    <cellStyle name="20% - Accent1 4 5 2 2 7 2 3" xfId="42972" xr:uid="{00000000-0005-0000-0000-000023A70000}"/>
    <cellStyle name="20% - Accent1 4 5 2 2 7 3" xfId="42973" xr:uid="{00000000-0005-0000-0000-000024A70000}"/>
    <cellStyle name="20% - Accent1 4 5 2 2 7 3 2" xfId="42974" xr:uid="{00000000-0005-0000-0000-000025A70000}"/>
    <cellStyle name="20% - Accent1 4 5 2 2 7 4" xfId="42975" xr:uid="{00000000-0005-0000-0000-000026A70000}"/>
    <cellStyle name="20% - Accent1 4 5 2 2 8" xfId="42976" xr:uid="{00000000-0005-0000-0000-000027A70000}"/>
    <cellStyle name="20% - Accent1 4 5 2 2 8 2" xfId="42977" xr:uid="{00000000-0005-0000-0000-000028A70000}"/>
    <cellStyle name="20% - Accent1 4 5 2 2 8 2 2" xfId="42978" xr:uid="{00000000-0005-0000-0000-000029A70000}"/>
    <cellStyle name="20% - Accent1 4 5 2 2 8 2 2 2" xfId="42979" xr:uid="{00000000-0005-0000-0000-00002AA70000}"/>
    <cellStyle name="20% - Accent1 4 5 2 2 8 2 3" xfId="42980" xr:uid="{00000000-0005-0000-0000-00002BA70000}"/>
    <cellStyle name="20% - Accent1 4 5 2 2 8 3" xfId="42981" xr:uid="{00000000-0005-0000-0000-00002CA70000}"/>
    <cellStyle name="20% - Accent1 4 5 2 2 8 3 2" xfId="42982" xr:uid="{00000000-0005-0000-0000-00002DA70000}"/>
    <cellStyle name="20% - Accent1 4 5 2 2 8 4" xfId="42983" xr:uid="{00000000-0005-0000-0000-00002EA70000}"/>
    <cellStyle name="20% - Accent1 4 5 2 2 9" xfId="42984" xr:uid="{00000000-0005-0000-0000-00002FA70000}"/>
    <cellStyle name="20% - Accent1 4 5 2 2 9 2" xfId="42985" xr:uid="{00000000-0005-0000-0000-000030A70000}"/>
    <cellStyle name="20% - Accent1 4 5 2 2 9 2 2" xfId="42986" xr:uid="{00000000-0005-0000-0000-000031A70000}"/>
    <cellStyle name="20% - Accent1 4 5 2 2 9 2 2 2" xfId="42987" xr:uid="{00000000-0005-0000-0000-000032A70000}"/>
    <cellStyle name="20% - Accent1 4 5 2 2 9 2 3" xfId="42988" xr:uid="{00000000-0005-0000-0000-000033A70000}"/>
    <cellStyle name="20% - Accent1 4 5 2 2 9 3" xfId="42989" xr:uid="{00000000-0005-0000-0000-000034A70000}"/>
    <cellStyle name="20% - Accent1 4 5 2 2 9 3 2" xfId="42990" xr:uid="{00000000-0005-0000-0000-000035A70000}"/>
    <cellStyle name="20% - Accent1 4 5 2 2 9 4" xfId="42991" xr:uid="{00000000-0005-0000-0000-000036A70000}"/>
    <cellStyle name="20% - Accent1 4 5 2 3" xfId="42992" xr:uid="{00000000-0005-0000-0000-000037A70000}"/>
    <cellStyle name="20% - Accent1 4 5 2 3 10" xfId="42993" xr:uid="{00000000-0005-0000-0000-000038A70000}"/>
    <cellStyle name="20% - Accent1 4 5 2 3 10 2" xfId="42994" xr:uid="{00000000-0005-0000-0000-000039A70000}"/>
    <cellStyle name="20% - Accent1 4 5 2 3 11" xfId="42995" xr:uid="{00000000-0005-0000-0000-00003AA70000}"/>
    <cellStyle name="20% - Accent1 4 5 2 3 2" xfId="42996" xr:uid="{00000000-0005-0000-0000-00003BA70000}"/>
    <cellStyle name="20% - Accent1 4 5 2 3 2 2" xfId="42997" xr:uid="{00000000-0005-0000-0000-00003CA70000}"/>
    <cellStyle name="20% - Accent1 4 5 2 3 2 2 2" xfId="42998" xr:uid="{00000000-0005-0000-0000-00003DA70000}"/>
    <cellStyle name="20% - Accent1 4 5 2 3 2 2 2 2" xfId="42999" xr:uid="{00000000-0005-0000-0000-00003EA70000}"/>
    <cellStyle name="20% - Accent1 4 5 2 3 2 2 2 2 2" xfId="43000" xr:uid="{00000000-0005-0000-0000-00003FA70000}"/>
    <cellStyle name="20% - Accent1 4 5 2 3 2 2 2 3" xfId="43001" xr:uid="{00000000-0005-0000-0000-000040A70000}"/>
    <cellStyle name="20% - Accent1 4 5 2 3 2 2 3" xfId="43002" xr:uid="{00000000-0005-0000-0000-000041A70000}"/>
    <cellStyle name="20% - Accent1 4 5 2 3 2 2 3 2" xfId="43003" xr:uid="{00000000-0005-0000-0000-000042A70000}"/>
    <cellStyle name="20% - Accent1 4 5 2 3 2 2 4" xfId="43004" xr:uid="{00000000-0005-0000-0000-000043A70000}"/>
    <cellStyle name="20% - Accent1 4 5 2 3 2 3" xfId="43005" xr:uid="{00000000-0005-0000-0000-000044A70000}"/>
    <cellStyle name="20% - Accent1 4 5 2 3 2 3 2" xfId="43006" xr:uid="{00000000-0005-0000-0000-000045A70000}"/>
    <cellStyle name="20% - Accent1 4 5 2 3 2 3 2 2" xfId="43007" xr:uid="{00000000-0005-0000-0000-000046A70000}"/>
    <cellStyle name="20% - Accent1 4 5 2 3 2 3 2 2 2" xfId="43008" xr:uid="{00000000-0005-0000-0000-000047A70000}"/>
    <cellStyle name="20% - Accent1 4 5 2 3 2 3 2 3" xfId="43009" xr:uid="{00000000-0005-0000-0000-000048A70000}"/>
    <cellStyle name="20% - Accent1 4 5 2 3 2 3 3" xfId="43010" xr:uid="{00000000-0005-0000-0000-000049A70000}"/>
    <cellStyle name="20% - Accent1 4 5 2 3 2 3 3 2" xfId="43011" xr:uid="{00000000-0005-0000-0000-00004AA70000}"/>
    <cellStyle name="20% - Accent1 4 5 2 3 2 3 4" xfId="43012" xr:uid="{00000000-0005-0000-0000-00004BA70000}"/>
    <cellStyle name="20% - Accent1 4 5 2 3 2 4" xfId="43013" xr:uid="{00000000-0005-0000-0000-00004CA70000}"/>
    <cellStyle name="20% - Accent1 4 5 2 3 2 4 2" xfId="43014" xr:uid="{00000000-0005-0000-0000-00004DA70000}"/>
    <cellStyle name="20% - Accent1 4 5 2 3 2 4 2 2" xfId="43015" xr:uid="{00000000-0005-0000-0000-00004EA70000}"/>
    <cellStyle name="20% - Accent1 4 5 2 3 2 4 2 2 2" xfId="43016" xr:uid="{00000000-0005-0000-0000-00004FA70000}"/>
    <cellStyle name="20% - Accent1 4 5 2 3 2 4 2 3" xfId="43017" xr:uid="{00000000-0005-0000-0000-000050A70000}"/>
    <cellStyle name="20% - Accent1 4 5 2 3 2 4 3" xfId="43018" xr:uid="{00000000-0005-0000-0000-000051A70000}"/>
    <cellStyle name="20% - Accent1 4 5 2 3 2 4 3 2" xfId="43019" xr:uid="{00000000-0005-0000-0000-000052A70000}"/>
    <cellStyle name="20% - Accent1 4 5 2 3 2 4 4" xfId="43020" xr:uid="{00000000-0005-0000-0000-000053A70000}"/>
    <cellStyle name="20% - Accent1 4 5 2 3 2 5" xfId="43021" xr:uid="{00000000-0005-0000-0000-000054A70000}"/>
    <cellStyle name="20% - Accent1 4 5 2 3 2 5 2" xfId="43022" xr:uid="{00000000-0005-0000-0000-000055A70000}"/>
    <cellStyle name="20% - Accent1 4 5 2 3 2 5 2 2" xfId="43023" xr:uid="{00000000-0005-0000-0000-000056A70000}"/>
    <cellStyle name="20% - Accent1 4 5 2 3 2 5 3" xfId="43024" xr:uid="{00000000-0005-0000-0000-000057A70000}"/>
    <cellStyle name="20% - Accent1 4 5 2 3 2 6" xfId="43025" xr:uid="{00000000-0005-0000-0000-000058A70000}"/>
    <cellStyle name="20% - Accent1 4 5 2 3 2 6 2" xfId="43026" xr:uid="{00000000-0005-0000-0000-000059A70000}"/>
    <cellStyle name="20% - Accent1 4 5 2 3 2 6 2 2" xfId="43027" xr:uid="{00000000-0005-0000-0000-00005AA70000}"/>
    <cellStyle name="20% - Accent1 4 5 2 3 2 6 3" xfId="43028" xr:uid="{00000000-0005-0000-0000-00005BA70000}"/>
    <cellStyle name="20% - Accent1 4 5 2 3 2 7" xfId="43029" xr:uid="{00000000-0005-0000-0000-00005CA70000}"/>
    <cellStyle name="20% - Accent1 4 5 2 3 2 7 2" xfId="43030" xr:uid="{00000000-0005-0000-0000-00005DA70000}"/>
    <cellStyle name="20% - Accent1 4 5 2 3 2 8" xfId="43031" xr:uid="{00000000-0005-0000-0000-00005EA70000}"/>
    <cellStyle name="20% - Accent1 4 5 2 3 2 8 2" xfId="43032" xr:uid="{00000000-0005-0000-0000-00005FA70000}"/>
    <cellStyle name="20% - Accent1 4 5 2 3 2 9" xfId="43033" xr:uid="{00000000-0005-0000-0000-000060A70000}"/>
    <cellStyle name="20% - Accent1 4 5 2 3 3" xfId="43034" xr:uid="{00000000-0005-0000-0000-000061A70000}"/>
    <cellStyle name="20% - Accent1 4 5 2 3 3 2" xfId="43035" xr:uid="{00000000-0005-0000-0000-000062A70000}"/>
    <cellStyle name="20% - Accent1 4 5 2 3 3 2 2" xfId="43036" xr:uid="{00000000-0005-0000-0000-000063A70000}"/>
    <cellStyle name="20% - Accent1 4 5 2 3 3 2 2 2" xfId="43037" xr:uid="{00000000-0005-0000-0000-000064A70000}"/>
    <cellStyle name="20% - Accent1 4 5 2 3 3 2 2 2 2" xfId="43038" xr:uid="{00000000-0005-0000-0000-000065A70000}"/>
    <cellStyle name="20% - Accent1 4 5 2 3 3 2 2 3" xfId="43039" xr:uid="{00000000-0005-0000-0000-000066A70000}"/>
    <cellStyle name="20% - Accent1 4 5 2 3 3 2 3" xfId="43040" xr:uid="{00000000-0005-0000-0000-000067A70000}"/>
    <cellStyle name="20% - Accent1 4 5 2 3 3 2 3 2" xfId="43041" xr:uid="{00000000-0005-0000-0000-000068A70000}"/>
    <cellStyle name="20% - Accent1 4 5 2 3 3 2 4" xfId="43042" xr:uid="{00000000-0005-0000-0000-000069A70000}"/>
    <cellStyle name="20% - Accent1 4 5 2 3 3 3" xfId="43043" xr:uid="{00000000-0005-0000-0000-00006AA70000}"/>
    <cellStyle name="20% - Accent1 4 5 2 3 3 3 2" xfId="43044" xr:uid="{00000000-0005-0000-0000-00006BA70000}"/>
    <cellStyle name="20% - Accent1 4 5 2 3 3 3 2 2" xfId="43045" xr:uid="{00000000-0005-0000-0000-00006CA70000}"/>
    <cellStyle name="20% - Accent1 4 5 2 3 3 3 2 2 2" xfId="43046" xr:uid="{00000000-0005-0000-0000-00006DA70000}"/>
    <cellStyle name="20% - Accent1 4 5 2 3 3 3 2 3" xfId="43047" xr:uid="{00000000-0005-0000-0000-00006EA70000}"/>
    <cellStyle name="20% - Accent1 4 5 2 3 3 3 3" xfId="43048" xr:uid="{00000000-0005-0000-0000-00006FA70000}"/>
    <cellStyle name="20% - Accent1 4 5 2 3 3 3 3 2" xfId="43049" xr:uid="{00000000-0005-0000-0000-000070A70000}"/>
    <cellStyle name="20% - Accent1 4 5 2 3 3 3 4" xfId="43050" xr:uid="{00000000-0005-0000-0000-000071A70000}"/>
    <cellStyle name="20% - Accent1 4 5 2 3 3 4" xfId="43051" xr:uid="{00000000-0005-0000-0000-000072A70000}"/>
    <cellStyle name="20% - Accent1 4 5 2 3 3 4 2" xfId="43052" xr:uid="{00000000-0005-0000-0000-000073A70000}"/>
    <cellStyle name="20% - Accent1 4 5 2 3 3 4 2 2" xfId="43053" xr:uid="{00000000-0005-0000-0000-000074A70000}"/>
    <cellStyle name="20% - Accent1 4 5 2 3 3 4 2 2 2" xfId="43054" xr:uid="{00000000-0005-0000-0000-000075A70000}"/>
    <cellStyle name="20% - Accent1 4 5 2 3 3 4 2 3" xfId="43055" xr:uid="{00000000-0005-0000-0000-000076A70000}"/>
    <cellStyle name="20% - Accent1 4 5 2 3 3 4 3" xfId="43056" xr:uid="{00000000-0005-0000-0000-000077A70000}"/>
    <cellStyle name="20% - Accent1 4 5 2 3 3 4 3 2" xfId="43057" xr:uid="{00000000-0005-0000-0000-000078A70000}"/>
    <cellStyle name="20% - Accent1 4 5 2 3 3 4 4" xfId="43058" xr:uid="{00000000-0005-0000-0000-000079A70000}"/>
    <cellStyle name="20% - Accent1 4 5 2 3 3 5" xfId="43059" xr:uid="{00000000-0005-0000-0000-00007AA70000}"/>
    <cellStyle name="20% - Accent1 4 5 2 3 3 5 2" xfId="43060" xr:uid="{00000000-0005-0000-0000-00007BA70000}"/>
    <cellStyle name="20% - Accent1 4 5 2 3 3 5 2 2" xfId="43061" xr:uid="{00000000-0005-0000-0000-00007CA70000}"/>
    <cellStyle name="20% - Accent1 4 5 2 3 3 5 3" xfId="43062" xr:uid="{00000000-0005-0000-0000-00007DA70000}"/>
    <cellStyle name="20% - Accent1 4 5 2 3 3 6" xfId="43063" xr:uid="{00000000-0005-0000-0000-00007EA70000}"/>
    <cellStyle name="20% - Accent1 4 5 2 3 3 6 2" xfId="43064" xr:uid="{00000000-0005-0000-0000-00007FA70000}"/>
    <cellStyle name="20% - Accent1 4 5 2 3 3 6 2 2" xfId="43065" xr:uid="{00000000-0005-0000-0000-000080A70000}"/>
    <cellStyle name="20% - Accent1 4 5 2 3 3 6 3" xfId="43066" xr:uid="{00000000-0005-0000-0000-000081A70000}"/>
    <cellStyle name="20% - Accent1 4 5 2 3 3 7" xfId="43067" xr:uid="{00000000-0005-0000-0000-000082A70000}"/>
    <cellStyle name="20% - Accent1 4 5 2 3 3 7 2" xfId="43068" xr:uid="{00000000-0005-0000-0000-000083A70000}"/>
    <cellStyle name="20% - Accent1 4 5 2 3 3 8" xfId="43069" xr:uid="{00000000-0005-0000-0000-000084A70000}"/>
    <cellStyle name="20% - Accent1 4 5 2 3 3 8 2" xfId="43070" xr:uid="{00000000-0005-0000-0000-000085A70000}"/>
    <cellStyle name="20% - Accent1 4 5 2 3 3 9" xfId="43071" xr:uid="{00000000-0005-0000-0000-000086A70000}"/>
    <cellStyle name="20% - Accent1 4 5 2 3 4" xfId="43072" xr:uid="{00000000-0005-0000-0000-000087A70000}"/>
    <cellStyle name="20% - Accent1 4 5 2 3 4 2" xfId="43073" xr:uid="{00000000-0005-0000-0000-000088A70000}"/>
    <cellStyle name="20% - Accent1 4 5 2 3 4 2 2" xfId="43074" xr:uid="{00000000-0005-0000-0000-000089A70000}"/>
    <cellStyle name="20% - Accent1 4 5 2 3 4 2 2 2" xfId="43075" xr:uid="{00000000-0005-0000-0000-00008AA70000}"/>
    <cellStyle name="20% - Accent1 4 5 2 3 4 2 3" xfId="43076" xr:uid="{00000000-0005-0000-0000-00008BA70000}"/>
    <cellStyle name="20% - Accent1 4 5 2 3 4 3" xfId="43077" xr:uid="{00000000-0005-0000-0000-00008CA70000}"/>
    <cellStyle name="20% - Accent1 4 5 2 3 4 3 2" xfId="43078" xr:uid="{00000000-0005-0000-0000-00008DA70000}"/>
    <cellStyle name="20% - Accent1 4 5 2 3 4 4" xfId="43079" xr:uid="{00000000-0005-0000-0000-00008EA70000}"/>
    <cellStyle name="20% - Accent1 4 5 2 3 5" xfId="43080" xr:uid="{00000000-0005-0000-0000-00008FA70000}"/>
    <cellStyle name="20% - Accent1 4 5 2 3 5 2" xfId="43081" xr:uid="{00000000-0005-0000-0000-000090A70000}"/>
    <cellStyle name="20% - Accent1 4 5 2 3 5 2 2" xfId="43082" xr:uid="{00000000-0005-0000-0000-000091A70000}"/>
    <cellStyle name="20% - Accent1 4 5 2 3 5 2 2 2" xfId="43083" xr:uid="{00000000-0005-0000-0000-000092A70000}"/>
    <cellStyle name="20% - Accent1 4 5 2 3 5 2 3" xfId="43084" xr:uid="{00000000-0005-0000-0000-000093A70000}"/>
    <cellStyle name="20% - Accent1 4 5 2 3 5 3" xfId="43085" xr:uid="{00000000-0005-0000-0000-000094A70000}"/>
    <cellStyle name="20% - Accent1 4 5 2 3 5 3 2" xfId="43086" xr:uid="{00000000-0005-0000-0000-000095A70000}"/>
    <cellStyle name="20% - Accent1 4 5 2 3 5 4" xfId="43087" xr:uid="{00000000-0005-0000-0000-000096A70000}"/>
    <cellStyle name="20% - Accent1 4 5 2 3 6" xfId="43088" xr:uid="{00000000-0005-0000-0000-000097A70000}"/>
    <cellStyle name="20% - Accent1 4 5 2 3 6 2" xfId="43089" xr:uid="{00000000-0005-0000-0000-000098A70000}"/>
    <cellStyle name="20% - Accent1 4 5 2 3 6 2 2" xfId="43090" xr:uid="{00000000-0005-0000-0000-000099A70000}"/>
    <cellStyle name="20% - Accent1 4 5 2 3 6 2 2 2" xfId="43091" xr:uid="{00000000-0005-0000-0000-00009AA70000}"/>
    <cellStyle name="20% - Accent1 4 5 2 3 6 2 3" xfId="43092" xr:uid="{00000000-0005-0000-0000-00009BA70000}"/>
    <cellStyle name="20% - Accent1 4 5 2 3 6 3" xfId="43093" xr:uid="{00000000-0005-0000-0000-00009CA70000}"/>
    <cellStyle name="20% - Accent1 4 5 2 3 6 3 2" xfId="43094" xr:uid="{00000000-0005-0000-0000-00009DA70000}"/>
    <cellStyle name="20% - Accent1 4 5 2 3 6 4" xfId="43095" xr:uid="{00000000-0005-0000-0000-00009EA70000}"/>
    <cellStyle name="20% - Accent1 4 5 2 3 7" xfId="43096" xr:uid="{00000000-0005-0000-0000-00009FA70000}"/>
    <cellStyle name="20% - Accent1 4 5 2 3 7 2" xfId="43097" xr:uid="{00000000-0005-0000-0000-0000A0A70000}"/>
    <cellStyle name="20% - Accent1 4 5 2 3 7 2 2" xfId="43098" xr:uid="{00000000-0005-0000-0000-0000A1A70000}"/>
    <cellStyle name="20% - Accent1 4 5 2 3 7 3" xfId="43099" xr:uid="{00000000-0005-0000-0000-0000A2A70000}"/>
    <cellStyle name="20% - Accent1 4 5 2 3 8" xfId="43100" xr:uid="{00000000-0005-0000-0000-0000A3A70000}"/>
    <cellStyle name="20% - Accent1 4 5 2 3 8 2" xfId="43101" xr:uid="{00000000-0005-0000-0000-0000A4A70000}"/>
    <cellStyle name="20% - Accent1 4 5 2 3 8 2 2" xfId="43102" xr:uid="{00000000-0005-0000-0000-0000A5A70000}"/>
    <cellStyle name="20% - Accent1 4 5 2 3 8 3" xfId="43103" xr:uid="{00000000-0005-0000-0000-0000A6A70000}"/>
    <cellStyle name="20% - Accent1 4 5 2 3 9" xfId="43104" xr:uid="{00000000-0005-0000-0000-0000A7A70000}"/>
    <cellStyle name="20% - Accent1 4 5 2 3 9 2" xfId="43105" xr:uid="{00000000-0005-0000-0000-0000A8A70000}"/>
    <cellStyle name="20% - Accent1 4 5 2 4" xfId="43106" xr:uid="{00000000-0005-0000-0000-0000A9A70000}"/>
    <cellStyle name="20% - Accent1 4 5 2 4 10" xfId="43107" xr:uid="{00000000-0005-0000-0000-0000AAA70000}"/>
    <cellStyle name="20% - Accent1 4 5 2 4 10 2" xfId="43108" xr:uid="{00000000-0005-0000-0000-0000ABA70000}"/>
    <cellStyle name="20% - Accent1 4 5 2 4 11" xfId="43109" xr:uid="{00000000-0005-0000-0000-0000ACA70000}"/>
    <cellStyle name="20% - Accent1 4 5 2 4 2" xfId="43110" xr:uid="{00000000-0005-0000-0000-0000ADA70000}"/>
    <cellStyle name="20% - Accent1 4 5 2 4 2 2" xfId="43111" xr:uid="{00000000-0005-0000-0000-0000AEA70000}"/>
    <cellStyle name="20% - Accent1 4 5 2 4 2 2 2" xfId="43112" xr:uid="{00000000-0005-0000-0000-0000AFA70000}"/>
    <cellStyle name="20% - Accent1 4 5 2 4 2 2 2 2" xfId="43113" xr:uid="{00000000-0005-0000-0000-0000B0A70000}"/>
    <cellStyle name="20% - Accent1 4 5 2 4 2 2 2 2 2" xfId="43114" xr:uid="{00000000-0005-0000-0000-0000B1A70000}"/>
    <cellStyle name="20% - Accent1 4 5 2 4 2 2 2 3" xfId="43115" xr:uid="{00000000-0005-0000-0000-0000B2A70000}"/>
    <cellStyle name="20% - Accent1 4 5 2 4 2 2 3" xfId="43116" xr:uid="{00000000-0005-0000-0000-0000B3A70000}"/>
    <cellStyle name="20% - Accent1 4 5 2 4 2 2 3 2" xfId="43117" xr:uid="{00000000-0005-0000-0000-0000B4A70000}"/>
    <cellStyle name="20% - Accent1 4 5 2 4 2 2 4" xfId="43118" xr:uid="{00000000-0005-0000-0000-0000B5A70000}"/>
    <cellStyle name="20% - Accent1 4 5 2 4 2 3" xfId="43119" xr:uid="{00000000-0005-0000-0000-0000B6A70000}"/>
    <cellStyle name="20% - Accent1 4 5 2 4 2 3 2" xfId="43120" xr:uid="{00000000-0005-0000-0000-0000B7A70000}"/>
    <cellStyle name="20% - Accent1 4 5 2 4 2 3 2 2" xfId="43121" xr:uid="{00000000-0005-0000-0000-0000B8A70000}"/>
    <cellStyle name="20% - Accent1 4 5 2 4 2 3 2 2 2" xfId="43122" xr:uid="{00000000-0005-0000-0000-0000B9A70000}"/>
    <cellStyle name="20% - Accent1 4 5 2 4 2 3 2 3" xfId="43123" xr:uid="{00000000-0005-0000-0000-0000BAA70000}"/>
    <cellStyle name="20% - Accent1 4 5 2 4 2 3 3" xfId="43124" xr:uid="{00000000-0005-0000-0000-0000BBA70000}"/>
    <cellStyle name="20% - Accent1 4 5 2 4 2 3 3 2" xfId="43125" xr:uid="{00000000-0005-0000-0000-0000BCA70000}"/>
    <cellStyle name="20% - Accent1 4 5 2 4 2 3 4" xfId="43126" xr:uid="{00000000-0005-0000-0000-0000BDA70000}"/>
    <cellStyle name="20% - Accent1 4 5 2 4 2 4" xfId="43127" xr:uid="{00000000-0005-0000-0000-0000BEA70000}"/>
    <cellStyle name="20% - Accent1 4 5 2 4 2 4 2" xfId="43128" xr:uid="{00000000-0005-0000-0000-0000BFA70000}"/>
    <cellStyle name="20% - Accent1 4 5 2 4 2 4 2 2" xfId="43129" xr:uid="{00000000-0005-0000-0000-0000C0A70000}"/>
    <cellStyle name="20% - Accent1 4 5 2 4 2 4 2 2 2" xfId="43130" xr:uid="{00000000-0005-0000-0000-0000C1A70000}"/>
    <cellStyle name="20% - Accent1 4 5 2 4 2 4 2 3" xfId="43131" xr:uid="{00000000-0005-0000-0000-0000C2A70000}"/>
    <cellStyle name="20% - Accent1 4 5 2 4 2 4 3" xfId="43132" xr:uid="{00000000-0005-0000-0000-0000C3A70000}"/>
    <cellStyle name="20% - Accent1 4 5 2 4 2 4 3 2" xfId="43133" xr:uid="{00000000-0005-0000-0000-0000C4A70000}"/>
    <cellStyle name="20% - Accent1 4 5 2 4 2 4 4" xfId="43134" xr:uid="{00000000-0005-0000-0000-0000C5A70000}"/>
    <cellStyle name="20% - Accent1 4 5 2 4 2 5" xfId="43135" xr:uid="{00000000-0005-0000-0000-0000C6A70000}"/>
    <cellStyle name="20% - Accent1 4 5 2 4 2 5 2" xfId="43136" xr:uid="{00000000-0005-0000-0000-0000C7A70000}"/>
    <cellStyle name="20% - Accent1 4 5 2 4 2 5 2 2" xfId="43137" xr:uid="{00000000-0005-0000-0000-0000C8A70000}"/>
    <cellStyle name="20% - Accent1 4 5 2 4 2 5 3" xfId="43138" xr:uid="{00000000-0005-0000-0000-0000C9A70000}"/>
    <cellStyle name="20% - Accent1 4 5 2 4 2 6" xfId="43139" xr:uid="{00000000-0005-0000-0000-0000CAA70000}"/>
    <cellStyle name="20% - Accent1 4 5 2 4 2 6 2" xfId="43140" xr:uid="{00000000-0005-0000-0000-0000CBA70000}"/>
    <cellStyle name="20% - Accent1 4 5 2 4 2 6 2 2" xfId="43141" xr:uid="{00000000-0005-0000-0000-0000CCA70000}"/>
    <cellStyle name="20% - Accent1 4 5 2 4 2 6 3" xfId="43142" xr:uid="{00000000-0005-0000-0000-0000CDA70000}"/>
    <cellStyle name="20% - Accent1 4 5 2 4 2 7" xfId="43143" xr:uid="{00000000-0005-0000-0000-0000CEA70000}"/>
    <cellStyle name="20% - Accent1 4 5 2 4 2 7 2" xfId="43144" xr:uid="{00000000-0005-0000-0000-0000CFA70000}"/>
    <cellStyle name="20% - Accent1 4 5 2 4 2 8" xfId="43145" xr:uid="{00000000-0005-0000-0000-0000D0A70000}"/>
    <cellStyle name="20% - Accent1 4 5 2 4 2 8 2" xfId="43146" xr:uid="{00000000-0005-0000-0000-0000D1A70000}"/>
    <cellStyle name="20% - Accent1 4 5 2 4 2 9" xfId="43147" xr:uid="{00000000-0005-0000-0000-0000D2A70000}"/>
    <cellStyle name="20% - Accent1 4 5 2 4 3" xfId="43148" xr:uid="{00000000-0005-0000-0000-0000D3A70000}"/>
    <cellStyle name="20% - Accent1 4 5 2 4 3 2" xfId="43149" xr:uid="{00000000-0005-0000-0000-0000D4A70000}"/>
    <cellStyle name="20% - Accent1 4 5 2 4 3 2 2" xfId="43150" xr:uid="{00000000-0005-0000-0000-0000D5A70000}"/>
    <cellStyle name="20% - Accent1 4 5 2 4 3 2 2 2" xfId="43151" xr:uid="{00000000-0005-0000-0000-0000D6A70000}"/>
    <cellStyle name="20% - Accent1 4 5 2 4 3 2 2 2 2" xfId="43152" xr:uid="{00000000-0005-0000-0000-0000D7A70000}"/>
    <cellStyle name="20% - Accent1 4 5 2 4 3 2 2 3" xfId="43153" xr:uid="{00000000-0005-0000-0000-0000D8A70000}"/>
    <cellStyle name="20% - Accent1 4 5 2 4 3 2 3" xfId="43154" xr:uid="{00000000-0005-0000-0000-0000D9A70000}"/>
    <cellStyle name="20% - Accent1 4 5 2 4 3 2 3 2" xfId="43155" xr:uid="{00000000-0005-0000-0000-0000DAA70000}"/>
    <cellStyle name="20% - Accent1 4 5 2 4 3 2 4" xfId="43156" xr:uid="{00000000-0005-0000-0000-0000DBA70000}"/>
    <cellStyle name="20% - Accent1 4 5 2 4 3 3" xfId="43157" xr:uid="{00000000-0005-0000-0000-0000DCA70000}"/>
    <cellStyle name="20% - Accent1 4 5 2 4 3 3 2" xfId="43158" xr:uid="{00000000-0005-0000-0000-0000DDA70000}"/>
    <cellStyle name="20% - Accent1 4 5 2 4 3 3 2 2" xfId="43159" xr:uid="{00000000-0005-0000-0000-0000DEA70000}"/>
    <cellStyle name="20% - Accent1 4 5 2 4 3 3 2 2 2" xfId="43160" xr:uid="{00000000-0005-0000-0000-0000DFA70000}"/>
    <cellStyle name="20% - Accent1 4 5 2 4 3 3 2 3" xfId="43161" xr:uid="{00000000-0005-0000-0000-0000E0A70000}"/>
    <cellStyle name="20% - Accent1 4 5 2 4 3 3 3" xfId="43162" xr:uid="{00000000-0005-0000-0000-0000E1A70000}"/>
    <cellStyle name="20% - Accent1 4 5 2 4 3 3 3 2" xfId="43163" xr:uid="{00000000-0005-0000-0000-0000E2A70000}"/>
    <cellStyle name="20% - Accent1 4 5 2 4 3 3 4" xfId="43164" xr:uid="{00000000-0005-0000-0000-0000E3A70000}"/>
    <cellStyle name="20% - Accent1 4 5 2 4 3 4" xfId="43165" xr:uid="{00000000-0005-0000-0000-0000E4A70000}"/>
    <cellStyle name="20% - Accent1 4 5 2 4 3 4 2" xfId="43166" xr:uid="{00000000-0005-0000-0000-0000E5A70000}"/>
    <cellStyle name="20% - Accent1 4 5 2 4 3 4 2 2" xfId="43167" xr:uid="{00000000-0005-0000-0000-0000E6A70000}"/>
    <cellStyle name="20% - Accent1 4 5 2 4 3 4 2 2 2" xfId="43168" xr:uid="{00000000-0005-0000-0000-0000E7A70000}"/>
    <cellStyle name="20% - Accent1 4 5 2 4 3 4 2 3" xfId="43169" xr:uid="{00000000-0005-0000-0000-0000E8A70000}"/>
    <cellStyle name="20% - Accent1 4 5 2 4 3 4 3" xfId="43170" xr:uid="{00000000-0005-0000-0000-0000E9A70000}"/>
    <cellStyle name="20% - Accent1 4 5 2 4 3 4 3 2" xfId="43171" xr:uid="{00000000-0005-0000-0000-0000EAA70000}"/>
    <cellStyle name="20% - Accent1 4 5 2 4 3 4 4" xfId="43172" xr:uid="{00000000-0005-0000-0000-0000EBA70000}"/>
    <cellStyle name="20% - Accent1 4 5 2 4 3 5" xfId="43173" xr:uid="{00000000-0005-0000-0000-0000ECA70000}"/>
    <cellStyle name="20% - Accent1 4 5 2 4 3 5 2" xfId="43174" xr:uid="{00000000-0005-0000-0000-0000EDA70000}"/>
    <cellStyle name="20% - Accent1 4 5 2 4 3 5 2 2" xfId="43175" xr:uid="{00000000-0005-0000-0000-0000EEA70000}"/>
    <cellStyle name="20% - Accent1 4 5 2 4 3 5 3" xfId="43176" xr:uid="{00000000-0005-0000-0000-0000EFA70000}"/>
    <cellStyle name="20% - Accent1 4 5 2 4 3 6" xfId="43177" xr:uid="{00000000-0005-0000-0000-0000F0A70000}"/>
    <cellStyle name="20% - Accent1 4 5 2 4 3 6 2" xfId="43178" xr:uid="{00000000-0005-0000-0000-0000F1A70000}"/>
    <cellStyle name="20% - Accent1 4 5 2 4 3 6 2 2" xfId="43179" xr:uid="{00000000-0005-0000-0000-0000F2A70000}"/>
    <cellStyle name="20% - Accent1 4 5 2 4 3 6 3" xfId="43180" xr:uid="{00000000-0005-0000-0000-0000F3A70000}"/>
    <cellStyle name="20% - Accent1 4 5 2 4 3 7" xfId="43181" xr:uid="{00000000-0005-0000-0000-0000F4A70000}"/>
    <cellStyle name="20% - Accent1 4 5 2 4 3 7 2" xfId="43182" xr:uid="{00000000-0005-0000-0000-0000F5A70000}"/>
    <cellStyle name="20% - Accent1 4 5 2 4 3 8" xfId="43183" xr:uid="{00000000-0005-0000-0000-0000F6A70000}"/>
    <cellStyle name="20% - Accent1 4 5 2 4 3 8 2" xfId="43184" xr:uid="{00000000-0005-0000-0000-0000F7A70000}"/>
    <cellStyle name="20% - Accent1 4 5 2 4 3 9" xfId="43185" xr:uid="{00000000-0005-0000-0000-0000F8A70000}"/>
    <cellStyle name="20% - Accent1 4 5 2 4 4" xfId="43186" xr:uid="{00000000-0005-0000-0000-0000F9A70000}"/>
    <cellStyle name="20% - Accent1 4 5 2 4 4 2" xfId="43187" xr:uid="{00000000-0005-0000-0000-0000FAA70000}"/>
    <cellStyle name="20% - Accent1 4 5 2 4 4 2 2" xfId="43188" xr:uid="{00000000-0005-0000-0000-0000FBA70000}"/>
    <cellStyle name="20% - Accent1 4 5 2 4 4 2 2 2" xfId="43189" xr:uid="{00000000-0005-0000-0000-0000FCA70000}"/>
    <cellStyle name="20% - Accent1 4 5 2 4 4 2 3" xfId="43190" xr:uid="{00000000-0005-0000-0000-0000FDA70000}"/>
    <cellStyle name="20% - Accent1 4 5 2 4 4 3" xfId="43191" xr:uid="{00000000-0005-0000-0000-0000FEA70000}"/>
    <cellStyle name="20% - Accent1 4 5 2 4 4 3 2" xfId="43192" xr:uid="{00000000-0005-0000-0000-0000FFA70000}"/>
    <cellStyle name="20% - Accent1 4 5 2 4 4 4" xfId="43193" xr:uid="{00000000-0005-0000-0000-000000A80000}"/>
    <cellStyle name="20% - Accent1 4 5 2 4 5" xfId="43194" xr:uid="{00000000-0005-0000-0000-000001A80000}"/>
    <cellStyle name="20% - Accent1 4 5 2 4 5 2" xfId="43195" xr:uid="{00000000-0005-0000-0000-000002A80000}"/>
    <cellStyle name="20% - Accent1 4 5 2 4 5 2 2" xfId="43196" xr:uid="{00000000-0005-0000-0000-000003A80000}"/>
    <cellStyle name="20% - Accent1 4 5 2 4 5 2 2 2" xfId="43197" xr:uid="{00000000-0005-0000-0000-000004A80000}"/>
    <cellStyle name="20% - Accent1 4 5 2 4 5 2 3" xfId="43198" xr:uid="{00000000-0005-0000-0000-000005A80000}"/>
    <cellStyle name="20% - Accent1 4 5 2 4 5 3" xfId="43199" xr:uid="{00000000-0005-0000-0000-000006A80000}"/>
    <cellStyle name="20% - Accent1 4 5 2 4 5 3 2" xfId="43200" xr:uid="{00000000-0005-0000-0000-000007A80000}"/>
    <cellStyle name="20% - Accent1 4 5 2 4 5 4" xfId="43201" xr:uid="{00000000-0005-0000-0000-000008A80000}"/>
    <cellStyle name="20% - Accent1 4 5 2 4 6" xfId="43202" xr:uid="{00000000-0005-0000-0000-000009A80000}"/>
    <cellStyle name="20% - Accent1 4 5 2 4 6 2" xfId="43203" xr:uid="{00000000-0005-0000-0000-00000AA80000}"/>
    <cellStyle name="20% - Accent1 4 5 2 4 6 2 2" xfId="43204" xr:uid="{00000000-0005-0000-0000-00000BA80000}"/>
    <cellStyle name="20% - Accent1 4 5 2 4 6 2 2 2" xfId="43205" xr:uid="{00000000-0005-0000-0000-00000CA80000}"/>
    <cellStyle name="20% - Accent1 4 5 2 4 6 2 3" xfId="43206" xr:uid="{00000000-0005-0000-0000-00000DA80000}"/>
    <cellStyle name="20% - Accent1 4 5 2 4 6 3" xfId="43207" xr:uid="{00000000-0005-0000-0000-00000EA80000}"/>
    <cellStyle name="20% - Accent1 4 5 2 4 6 3 2" xfId="43208" xr:uid="{00000000-0005-0000-0000-00000FA80000}"/>
    <cellStyle name="20% - Accent1 4 5 2 4 6 4" xfId="43209" xr:uid="{00000000-0005-0000-0000-000010A80000}"/>
    <cellStyle name="20% - Accent1 4 5 2 4 7" xfId="43210" xr:uid="{00000000-0005-0000-0000-000011A80000}"/>
    <cellStyle name="20% - Accent1 4 5 2 4 7 2" xfId="43211" xr:uid="{00000000-0005-0000-0000-000012A80000}"/>
    <cellStyle name="20% - Accent1 4 5 2 4 7 2 2" xfId="43212" xr:uid="{00000000-0005-0000-0000-000013A80000}"/>
    <cellStyle name="20% - Accent1 4 5 2 4 7 3" xfId="43213" xr:uid="{00000000-0005-0000-0000-000014A80000}"/>
    <cellStyle name="20% - Accent1 4 5 2 4 8" xfId="43214" xr:uid="{00000000-0005-0000-0000-000015A80000}"/>
    <cellStyle name="20% - Accent1 4 5 2 4 8 2" xfId="43215" xr:uid="{00000000-0005-0000-0000-000016A80000}"/>
    <cellStyle name="20% - Accent1 4 5 2 4 8 2 2" xfId="43216" xr:uid="{00000000-0005-0000-0000-000017A80000}"/>
    <cellStyle name="20% - Accent1 4 5 2 4 8 3" xfId="43217" xr:uid="{00000000-0005-0000-0000-000018A80000}"/>
    <cellStyle name="20% - Accent1 4 5 2 4 9" xfId="43218" xr:uid="{00000000-0005-0000-0000-000019A80000}"/>
    <cellStyle name="20% - Accent1 4 5 2 4 9 2" xfId="43219" xr:uid="{00000000-0005-0000-0000-00001AA80000}"/>
    <cellStyle name="20% - Accent1 4 5 2 5" xfId="43220" xr:uid="{00000000-0005-0000-0000-00001BA80000}"/>
    <cellStyle name="20% - Accent1 4 5 2 5 10" xfId="43221" xr:uid="{00000000-0005-0000-0000-00001CA80000}"/>
    <cellStyle name="20% - Accent1 4 5 2 5 10 2" xfId="43222" xr:uid="{00000000-0005-0000-0000-00001DA80000}"/>
    <cellStyle name="20% - Accent1 4 5 2 5 11" xfId="43223" xr:uid="{00000000-0005-0000-0000-00001EA80000}"/>
    <cellStyle name="20% - Accent1 4 5 2 5 2" xfId="43224" xr:uid="{00000000-0005-0000-0000-00001FA80000}"/>
    <cellStyle name="20% - Accent1 4 5 2 5 2 2" xfId="43225" xr:uid="{00000000-0005-0000-0000-000020A80000}"/>
    <cellStyle name="20% - Accent1 4 5 2 5 2 2 2" xfId="43226" xr:uid="{00000000-0005-0000-0000-000021A80000}"/>
    <cellStyle name="20% - Accent1 4 5 2 5 2 2 2 2" xfId="43227" xr:uid="{00000000-0005-0000-0000-000022A80000}"/>
    <cellStyle name="20% - Accent1 4 5 2 5 2 2 2 2 2" xfId="43228" xr:uid="{00000000-0005-0000-0000-000023A80000}"/>
    <cellStyle name="20% - Accent1 4 5 2 5 2 2 2 3" xfId="43229" xr:uid="{00000000-0005-0000-0000-000024A80000}"/>
    <cellStyle name="20% - Accent1 4 5 2 5 2 2 3" xfId="43230" xr:uid="{00000000-0005-0000-0000-000025A80000}"/>
    <cellStyle name="20% - Accent1 4 5 2 5 2 2 3 2" xfId="43231" xr:uid="{00000000-0005-0000-0000-000026A80000}"/>
    <cellStyle name="20% - Accent1 4 5 2 5 2 2 4" xfId="43232" xr:uid="{00000000-0005-0000-0000-000027A80000}"/>
    <cellStyle name="20% - Accent1 4 5 2 5 2 3" xfId="43233" xr:uid="{00000000-0005-0000-0000-000028A80000}"/>
    <cellStyle name="20% - Accent1 4 5 2 5 2 3 2" xfId="43234" xr:uid="{00000000-0005-0000-0000-000029A80000}"/>
    <cellStyle name="20% - Accent1 4 5 2 5 2 3 2 2" xfId="43235" xr:uid="{00000000-0005-0000-0000-00002AA80000}"/>
    <cellStyle name="20% - Accent1 4 5 2 5 2 3 2 2 2" xfId="43236" xr:uid="{00000000-0005-0000-0000-00002BA80000}"/>
    <cellStyle name="20% - Accent1 4 5 2 5 2 3 2 3" xfId="43237" xr:uid="{00000000-0005-0000-0000-00002CA80000}"/>
    <cellStyle name="20% - Accent1 4 5 2 5 2 3 3" xfId="43238" xr:uid="{00000000-0005-0000-0000-00002DA80000}"/>
    <cellStyle name="20% - Accent1 4 5 2 5 2 3 3 2" xfId="43239" xr:uid="{00000000-0005-0000-0000-00002EA80000}"/>
    <cellStyle name="20% - Accent1 4 5 2 5 2 3 4" xfId="43240" xr:uid="{00000000-0005-0000-0000-00002FA80000}"/>
    <cellStyle name="20% - Accent1 4 5 2 5 2 4" xfId="43241" xr:uid="{00000000-0005-0000-0000-000030A80000}"/>
    <cellStyle name="20% - Accent1 4 5 2 5 2 4 2" xfId="43242" xr:uid="{00000000-0005-0000-0000-000031A80000}"/>
    <cellStyle name="20% - Accent1 4 5 2 5 2 4 2 2" xfId="43243" xr:uid="{00000000-0005-0000-0000-000032A80000}"/>
    <cellStyle name="20% - Accent1 4 5 2 5 2 4 2 2 2" xfId="43244" xr:uid="{00000000-0005-0000-0000-000033A80000}"/>
    <cellStyle name="20% - Accent1 4 5 2 5 2 4 2 3" xfId="43245" xr:uid="{00000000-0005-0000-0000-000034A80000}"/>
    <cellStyle name="20% - Accent1 4 5 2 5 2 4 3" xfId="43246" xr:uid="{00000000-0005-0000-0000-000035A80000}"/>
    <cellStyle name="20% - Accent1 4 5 2 5 2 4 3 2" xfId="43247" xr:uid="{00000000-0005-0000-0000-000036A80000}"/>
    <cellStyle name="20% - Accent1 4 5 2 5 2 4 4" xfId="43248" xr:uid="{00000000-0005-0000-0000-000037A80000}"/>
    <cellStyle name="20% - Accent1 4 5 2 5 2 5" xfId="43249" xr:uid="{00000000-0005-0000-0000-000038A80000}"/>
    <cellStyle name="20% - Accent1 4 5 2 5 2 5 2" xfId="43250" xr:uid="{00000000-0005-0000-0000-000039A80000}"/>
    <cellStyle name="20% - Accent1 4 5 2 5 2 5 2 2" xfId="43251" xr:uid="{00000000-0005-0000-0000-00003AA80000}"/>
    <cellStyle name="20% - Accent1 4 5 2 5 2 5 3" xfId="43252" xr:uid="{00000000-0005-0000-0000-00003BA80000}"/>
    <cellStyle name="20% - Accent1 4 5 2 5 2 6" xfId="43253" xr:uid="{00000000-0005-0000-0000-00003CA80000}"/>
    <cellStyle name="20% - Accent1 4 5 2 5 2 6 2" xfId="43254" xr:uid="{00000000-0005-0000-0000-00003DA80000}"/>
    <cellStyle name="20% - Accent1 4 5 2 5 2 6 2 2" xfId="43255" xr:uid="{00000000-0005-0000-0000-00003EA80000}"/>
    <cellStyle name="20% - Accent1 4 5 2 5 2 6 3" xfId="43256" xr:uid="{00000000-0005-0000-0000-00003FA80000}"/>
    <cellStyle name="20% - Accent1 4 5 2 5 2 7" xfId="43257" xr:uid="{00000000-0005-0000-0000-000040A80000}"/>
    <cellStyle name="20% - Accent1 4 5 2 5 2 7 2" xfId="43258" xr:uid="{00000000-0005-0000-0000-000041A80000}"/>
    <cellStyle name="20% - Accent1 4 5 2 5 2 8" xfId="43259" xr:uid="{00000000-0005-0000-0000-000042A80000}"/>
    <cellStyle name="20% - Accent1 4 5 2 5 2 8 2" xfId="43260" xr:uid="{00000000-0005-0000-0000-000043A80000}"/>
    <cellStyle name="20% - Accent1 4 5 2 5 2 9" xfId="43261" xr:uid="{00000000-0005-0000-0000-000044A80000}"/>
    <cellStyle name="20% - Accent1 4 5 2 5 3" xfId="43262" xr:uid="{00000000-0005-0000-0000-000045A80000}"/>
    <cellStyle name="20% - Accent1 4 5 2 5 3 2" xfId="43263" xr:uid="{00000000-0005-0000-0000-000046A80000}"/>
    <cellStyle name="20% - Accent1 4 5 2 5 3 2 2" xfId="43264" xr:uid="{00000000-0005-0000-0000-000047A80000}"/>
    <cellStyle name="20% - Accent1 4 5 2 5 3 2 2 2" xfId="43265" xr:uid="{00000000-0005-0000-0000-000048A80000}"/>
    <cellStyle name="20% - Accent1 4 5 2 5 3 2 2 2 2" xfId="43266" xr:uid="{00000000-0005-0000-0000-000049A80000}"/>
    <cellStyle name="20% - Accent1 4 5 2 5 3 2 2 3" xfId="43267" xr:uid="{00000000-0005-0000-0000-00004AA80000}"/>
    <cellStyle name="20% - Accent1 4 5 2 5 3 2 3" xfId="43268" xr:uid="{00000000-0005-0000-0000-00004BA80000}"/>
    <cellStyle name="20% - Accent1 4 5 2 5 3 2 3 2" xfId="43269" xr:uid="{00000000-0005-0000-0000-00004CA80000}"/>
    <cellStyle name="20% - Accent1 4 5 2 5 3 2 4" xfId="43270" xr:uid="{00000000-0005-0000-0000-00004DA80000}"/>
    <cellStyle name="20% - Accent1 4 5 2 5 3 3" xfId="43271" xr:uid="{00000000-0005-0000-0000-00004EA80000}"/>
    <cellStyle name="20% - Accent1 4 5 2 5 3 3 2" xfId="43272" xr:uid="{00000000-0005-0000-0000-00004FA80000}"/>
    <cellStyle name="20% - Accent1 4 5 2 5 3 3 2 2" xfId="43273" xr:uid="{00000000-0005-0000-0000-000050A80000}"/>
    <cellStyle name="20% - Accent1 4 5 2 5 3 3 2 2 2" xfId="43274" xr:uid="{00000000-0005-0000-0000-000051A80000}"/>
    <cellStyle name="20% - Accent1 4 5 2 5 3 3 2 3" xfId="43275" xr:uid="{00000000-0005-0000-0000-000052A80000}"/>
    <cellStyle name="20% - Accent1 4 5 2 5 3 3 3" xfId="43276" xr:uid="{00000000-0005-0000-0000-000053A80000}"/>
    <cellStyle name="20% - Accent1 4 5 2 5 3 3 3 2" xfId="43277" xr:uid="{00000000-0005-0000-0000-000054A80000}"/>
    <cellStyle name="20% - Accent1 4 5 2 5 3 3 4" xfId="43278" xr:uid="{00000000-0005-0000-0000-000055A80000}"/>
    <cellStyle name="20% - Accent1 4 5 2 5 3 4" xfId="43279" xr:uid="{00000000-0005-0000-0000-000056A80000}"/>
    <cellStyle name="20% - Accent1 4 5 2 5 3 4 2" xfId="43280" xr:uid="{00000000-0005-0000-0000-000057A80000}"/>
    <cellStyle name="20% - Accent1 4 5 2 5 3 4 2 2" xfId="43281" xr:uid="{00000000-0005-0000-0000-000058A80000}"/>
    <cellStyle name="20% - Accent1 4 5 2 5 3 4 2 2 2" xfId="43282" xr:uid="{00000000-0005-0000-0000-000059A80000}"/>
    <cellStyle name="20% - Accent1 4 5 2 5 3 4 2 3" xfId="43283" xr:uid="{00000000-0005-0000-0000-00005AA80000}"/>
    <cellStyle name="20% - Accent1 4 5 2 5 3 4 3" xfId="43284" xr:uid="{00000000-0005-0000-0000-00005BA80000}"/>
    <cellStyle name="20% - Accent1 4 5 2 5 3 4 3 2" xfId="43285" xr:uid="{00000000-0005-0000-0000-00005CA80000}"/>
    <cellStyle name="20% - Accent1 4 5 2 5 3 4 4" xfId="43286" xr:uid="{00000000-0005-0000-0000-00005DA80000}"/>
    <cellStyle name="20% - Accent1 4 5 2 5 3 5" xfId="43287" xr:uid="{00000000-0005-0000-0000-00005EA80000}"/>
    <cellStyle name="20% - Accent1 4 5 2 5 3 5 2" xfId="43288" xr:uid="{00000000-0005-0000-0000-00005FA80000}"/>
    <cellStyle name="20% - Accent1 4 5 2 5 3 5 2 2" xfId="43289" xr:uid="{00000000-0005-0000-0000-000060A80000}"/>
    <cellStyle name="20% - Accent1 4 5 2 5 3 5 3" xfId="43290" xr:uid="{00000000-0005-0000-0000-000061A80000}"/>
    <cellStyle name="20% - Accent1 4 5 2 5 3 6" xfId="43291" xr:uid="{00000000-0005-0000-0000-000062A80000}"/>
    <cellStyle name="20% - Accent1 4 5 2 5 3 6 2" xfId="43292" xr:uid="{00000000-0005-0000-0000-000063A80000}"/>
    <cellStyle name="20% - Accent1 4 5 2 5 3 6 2 2" xfId="43293" xr:uid="{00000000-0005-0000-0000-000064A80000}"/>
    <cellStyle name="20% - Accent1 4 5 2 5 3 6 3" xfId="43294" xr:uid="{00000000-0005-0000-0000-000065A80000}"/>
    <cellStyle name="20% - Accent1 4 5 2 5 3 7" xfId="43295" xr:uid="{00000000-0005-0000-0000-000066A80000}"/>
    <cellStyle name="20% - Accent1 4 5 2 5 3 7 2" xfId="43296" xr:uid="{00000000-0005-0000-0000-000067A80000}"/>
    <cellStyle name="20% - Accent1 4 5 2 5 3 8" xfId="43297" xr:uid="{00000000-0005-0000-0000-000068A80000}"/>
    <cellStyle name="20% - Accent1 4 5 2 5 3 8 2" xfId="43298" xr:uid="{00000000-0005-0000-0000-000069A80000}"/>
    <cellStyle name="20% - Accent1 4 5 2 5 3 9" xfId="43299" xr:uid="{00000000-0005-0000-0000-00006AA80000}"/>
    <cellStyle name="20% - Accent1 4 5 2 5 4" xfId="43300" xr:uid="{00000000-0005-0000-0000-00006BA80000}"/>
    <cellStyle name="20% - Accent1 4 5 2 5 4 2" xfId="43301" xr:uid="{00000000-0005-0000-0000-00006CA80000}"/>
    <cellStyle name="20% - Accent1 4 5 2 5 4 2 2" xfId="43302" xr:uid="{00000000-0005-0000-0000-00006DA80000}"/>
    <cellStyle name="20% - Accent1 4 5 2 5 4 2 2 2" xfId="43303" xr:uid="{00000000-0005-0000-0000-00006EA80000}"/>
    <cellStyle name="20% - Accent1 4 5 2 5 4 2 3" xfId="43304" xr:uid="{00000000-0005-0000-0000-00006FA80000}"/>
    <cellStyle name="20% - Accent1 4 5 2 5 4 3" xfId="43305" xr:uid="{00000000-0005-0000-0000-000070A80000}"/>
    <cellStyle name="20% - Accent1 4 5 2 5 4 3 2" xfId="43306" xr:uid="{00000000-0005-0000-0000-000071A80000}"/>
    <cellStyle name="20% - Accent1 4 5 2 5 4 4" xfId="43307" xr:uid="{00000000-0005-0000-0000-000072A80000}"/>
    <cellStyle name="20% - Accent1 4 5 2 5 5" xfId="43308" xr:uid="{00000000-0005-0000-0000-000073A80000}"/>
    <cellStyle name="20% - Accent1 4 5 2 5 5 2" xfId="43309" xr:uid="{00000000-0005-0000-0000-000074A80000}"/>
    <cellStyle name="20% - Accent1 4 5 2 5 5 2 2" xfId="43310" xr:uid="{00000000-0005-0000-0000-000075A80000}"/>
    <cellStyle name="20% - Accent1 4 5 2 5 5 2 2 2" xfId="43311" xr:uid="{00000000-0005-0000-0000-000076A80000}"/>
    <cellStyle name="20% - Accent1 4 5 2 5 5 2 3" xfId="43312" xr:uid="{00000000-0005-0000-0000-000077A80000}"/>
    <cellStyle name="20% - Accent1 4 5 2 5 5 3" xfId="43313" xr:uid="{00000000-0005-0000-0000-000078A80000}"/>
    <cellStyle name="20% - Accent1 4 5 2 5 5 3 2" xfId="43314" xr:uid="{00000000-0005-0000-0000-000079A80000}"/>
    <cellStyle name="20% - Accent1 4 5 2 5 5 4" xfId="43315" xr:uid="{00000000-0005-0000-0000-00007AA80000}"/>
    <cellStyle name="20% - Accent1 4 5 2 5 6" xfId="43316" xr:uid="{00000000-0005-0000-0000-00007BA80000}"/>
    <cellStyle name="20% - Accent1 4 5 2 5 6 2" xfId="43317" xr:uid="{00000000-0005-0000-0000-00007CA80000}"/>
    <cellStyle name="20% - Accent1 4 5 2 5 6 2 2" xfId="43318" xr:uid="{00000000-0005-0000-0000-00007DA80000}"/>
    <cellStyle name="20% - Accent1 4 5 2 5 6 2 2 2" xfId="43319" xr:uid="{00000000-0005-0000-0000-00007EA80000}"/>
    <cellStyle name="20% - Accent1 4 5 2 5 6 2 3" xfId="43320" xr:uid="{00000000-0005-0000-0000-00007FA80000}"/>
    <cellStyle name="20% - Accent1 4 5 2 5 6 3" xfId="43321" xr:uid="{00000000-0005-0000-0000-000080A80000}"/>
    <cellStyle name="20% - Accent1 4 5 2 5 6 3 2" xfId="43322" xr:uid="{00000000-0005-0000-0000-000081A80000}"/>
    <cellStyle name="20% - Accent1 4 5 2 5 6 4" xfId="43323" xr:uid="{00000000-0005-0000-0000-000082A80000}"/>
    <cellStyle name="20% - Accent1 4 5 2 5 7" xfId="43324" xr:uid="{00000000-0005-0000-0000-000083A80000}"/>
    <cellStyle name="20% - Accent1 4 5 2 5 7 2" xfId="43325" xr:uid="{00000000-0005-0000-0000-000084A80000}"/>
    <cellStyle name="20% - Accent1 4 5 2 5 7 2 2" xfId="43326" xr:uid="{00000000-0005-0000-0000-000085A80000}"/>
    <cellStyle name="20% - Accent1 4 5 2 5 7 3" xfId="43327" xr:uid="{00000000-0005-0000-0000-000086A80000}"/>
    <cellStyle name="20% - Accent1 4 5 2 5 8" xfId="43328" xr:uid="{00000000-0005-0000-0000-000087A80000}"/>
    <cellStyle name="20% - Accent1 4 5 2 5 8 2" xfId="43329" xr:uid="{00000000-0005-0000-0000-000088A80000}"/>
    <cellStyle name="20% - Accent1 4 5 2 5 8 2 2" xfId="43330" xr:uid="{00000000-0005-0000-0000-000089A80000}"/>
    <cellStyle name="20% - Accent1 4 5 2 5 8 3" xfId="43331" xr:uid="{00000000-0005-0000-0000-00008AA80000}"/>
    <cellStyle name="20% - Accent1 4 5 2 5 9" xfId="43332" xr:uid="{00000000-0005-0000-0000-00008BA80000}"/>
    <cellStyle name="20% - Accent1 4 5 2 5 9 2" xfId="43333" xr:uid="{00000000-0005-0000-0000-00008CA80000}"/>
    <cellStyle name="20% - Accent1 4 5 2 6" xfId="43334" xr:uid="{00000000-0005-0000-0000-00008DA80000}"/>
    <cellStyle name="20% - Accent1 4 5 2 6 2" xfId="43335" xr:uid="{00000000-0005-0000-0000-00008EA80000}"/>
    <cellStyle name="20% - Accent1 4 5 2 6 2 2" xfId="43336" xr:uid="{00000000-0005-0000-0000-00008FA80000}"/>
    <cellStyle name="20% - Accent1 4 5 2 6 2 2 2" xfId="43337" xr:uid="{00000000-0005-0000-0000-000090A80000}"/>
    <cellStyle name="20% - Accent1 4 5 2 6 2 2 2 2" xfId="43338" xr:uid="{00000000-0005-0000-0000-000091A80000}"/>
    <cellStyle name="20% - Accent1 4 5 2 6 2 2 3" xfId="43339" xr:uid="{00000000-0005-0000-0000-000092A80000}"/>
    <cellStyle name="20% - Accent1 4 5 2 6 2 3" xfId="43340" xr:uid="{00000000-0005-0000-0000-000093A80000}"/>
    <cellStyle name="20% - Accent1 4 5 2 6 2 3 2" xfId="43341" xr:uid="{00000000-0005-0000-0000-000094A80000}"/>
    <cellStyle name="20% - Accent1 4 5 2 6 2 4" xfId="43342" xr:uid="{00000000-0005-0000-0000-000095A80000}"/>
    <cellStyle name="20% - Accent1 4 5 2 6 3" xfId="43343" xr:uid="{00000000-0005-0000-0000-000096A80000}"/>
    <cellStyle name="20% - Accent1 4 5 2 6 3 2" xfId="43344" xr:uid="{00000000-0005-0000-0000-000097A80000}"/>
    <cellStyle name="20% - Accent1 4 5 2 6 3 2 2" xfId="43345" xr:uid="{00000000-0005-0000-0000-000098A80000}"/>
    <cellStyle name="20% - Accent1 4 5 2 6 3 2 2 2" xfId="43346" xr:uid="{00000000-0005-0000-0000-000099A80000}"/>
    <cellStyle name="20% - Accent1 4 5 2 6 3 2 3" xfId="43347" xr:uid="{00000000-0005-0000-0000-00009AA80000}"/>
    <cellStyle name="20% - Accent1 4 5 2 6 3 3" xfId="43348" xr:uid="{00000000-0005-0000-0000-00009BA80000}"/>
    <cellStyle name="20% - Accent1 4 5 2 6 3 3 2" xfId="43349" xr:uid="{00000000-0005-0000-0000-00009CA80000}"/>
    <cellStyle name="20% - Accent1 4 5 2 6 3 4" xfId="43350" xr:uid="{00000000-0005-0000-0000-00009DA80000}"/>
    <cellStyle name="20% - Accent1 4 5 2 6 4" xfId="43351" xr:uid="{00000000-0005-0000-0000-00009EA80000}"/>
    <cellStyle name="20% - Accent1 4 5 2 6 4 2" xfId="43352" xr:uid="{00000000-0005-0000-0000-00009FA80000}"/>
    <cellStyle name="20% - Accent1 4 5 2 6 4 2 2" xfId="43353" xr:uid="{00000000-0005-0000-0000-0000A0A80000}"/>
    <cellStyle name="20% - Accent1 4 5 2 6 4 2 2 2" xfId="43354" xr:uid="{00000000-0005-0000-0000-0000A1A80000}"/>
    <cellStyle name="20% - Accent1 4 5 2 6 4 2 3" xfId="43355" xr:uid="{00000000-0005-0000-0000-0000A2A80000}"/>
    <cellStyle name="20% - Accent1 4 5 2 6 4 3" xfId="43356" xr:uid="{00000000-0005-0000-0000-0000A3A80000}"/>
    <cellStyle name="20% - Accent1 4 5 2 6 4 3 2" xfId="43357" xr:uid="{00000000-0005-0000-0000-0000A4A80000}"/>
    <cellStyle name="20% - Accent1 4 5 2 6 4 4" xfId="43358" xr:uid="{00000000-0005-0000-0000-0000A5A80000}"/>
    <cellStyle name="20% - Accent1 4 5 2 6 5" xfId="43359" xr:uid="{00000000-0005-0000-0000-0000A6A80000}"/>
    <cellStyle name="20% - Accent1 4 5 2 6 5 2" xfId="43360" xr:uid="{00000000-0005-0000-0000-0000A7A80000}"/>
    <cellStyle name="20% - Accent1 4 5 2 6 5 2 2" xfId="43361" xr:uid="{00000000-0005-0000-0000-0000A8A80000}"/>
    <cellStyle name="20% - Accent1 4 5 2 6 5 3" xfId="43362" xr:uid="{00000000-0005-0000-0000-0000A9A80000}"/>
    <cellStyle name="20% - Accent1 4 5 2 6 6" xfId="43363" xr:uid="{00000000-0005-0000-0000-0000AAA80000}"/>
    <cellStyle name="20% - Accent1 4 5 2 6 6 2" xfId="43364" xr:uid="{00000000-0005-0000-0000-0000ABA80000}"/>
    <cellStyle name="20% - Accent1 4 5 2 6 6 2 2" xfId="43365" xr:uid="{00000000-0005-0000-0000-0000ACA80000}"/>
    <cellStyle name="20% - Accent1 4 5 2 6 6 3" xfId="43366" xr:uid="{00000000-0005-0000-0000-0000ADA80000}"/>
    <cellStyle name="20% - Accent1 4 5 2 6 7" xfId="43367" xr:uid="{00000000-0005-0000-0000-0000AEA80000}"/>
    <cellStyle name="20% - Accent1 4 5 2 6 7 2" xfId="43368" xr:uid="{00000000-0005-0000-0000-0000AFA80000}"/>
    <cellStyle name="20% - Accent1 4 5 2 6 8" xfId="43369" xr:uid="{00000000-0005-0000-0000-0000B0A80000}"/>
    <cellStyle name="20% - Accent1 4 5 2 6 8 2" xfId="43370" xr:uid="{00000000-0005-0000-0000-0000B1A80000}"/>
    <cellStyle name="20% - Accent1 4 5 2 6 9" xfId="43371" xr:uid="{00000000-0005-0000-0000-0000B2A80000}"/>
    <cellStyle name="20% - Accent1 4 5 2 7" xfId="43372" xr:uid="{00000000-0005-0000-0000-0000B3A80000}"/>
    <cellStyle name="20% - Accent1 4 5 2 7 2" xfId="43373" xr:uid="{00000000-0005-0000-0000-0000B4A80000}"/>
    <cellStyle name="20% - Accent1 4 5 2 7 2 2" xfId="43374" xr:uid="{00000000-0005-0000-0000-0000B5A80000}"/>
    <cellStyle name="20% - Accent1 4 5 2 7 2 2 2" xfId="43375" xr:uid="{00000000-0005-0000-0000-0000B6A80000}"/>
    <cellStyle name="20% - Accent1 4 5 2 7 2 2 2 2" xfId="43376" xr:uid="{00000000-0005-0000-0000-0000B7A80000}"/>
    <cellStyle name="20% - Accent1 4 5 2 7 2 2 3" xfId="43377" xr:uid="{00000000-0005-0000-0000-0000B8A80000}"/>
    <cellStyle name="20% - Accent1 4 5 2 7 2 3" xfId="43378" xr:uid="{00000000-0005-0000-0000-0000B9A80000}"/>
    <cellStyle name="20% - Accent1 4 5 2 7 2 3 2" xfId="43379" xr:uid="{00000000-0005-0000-0000-0000BAA80000}"/>
    <cellStyle name="20% - Accent1 4 5 2 7 2 4" xfId="43380" xr:uid="{00000000-0005-0000-0000-0000BBA80000}"/>
    <cellStyle name="20% - Accent1 4 5 2 7 3" xfId="43381" xr:uid="{00000000-0005-0000-0000-0000BCA80000}"/>
    <cellStyle name="20% - Accent1 4 5 2 7 3 2" xfId="43382" xr:uid="{00000000-0005-0000-0000-0000BDA80000}"/>
    <cellStyle name="20% - Accent1 4 5 2 7 3 2 2" xfId="43383" xr:uid="{00000000-0005-0000-0000-0000BEA80000}"/>
    <cellStyle name="20% - Accent1 4 5 2 7 3 2 2 2" xfId="43384" xr:uid="{00000000-0005-0000-0000-0000BFA80000}"/>
    <cellStyle name="20% - Accent1 4 5 2 7 3 2 3" xfId="43385" xr:uid="{00000000-0005-0000-0000-0000C0A80000}"/>
    <cellStyle name="20% - Accent1 4 5 2 7 3 3" xfId="43386" xr:uid="{00000000-0005-0000-0000-0000C1A80000}"/>
    <cellStyle name="20% - Accent1 4 5 2 7 3 3 2" xfId="43387" xr:uid="{00000000-0005-0000-0000-0000C2A80000}"/>
    <cellStyle name="20% - Accent1 4 5 2 7 3 4" xfId="43388" xr:uid="{00000000-0005-0000-0000-0000C3A80000}"/>
    <cellStyle name="20% - Accent1 4 5 2 7 4" xfId="43389" xr:uid="{00000000-0005-0000-0000-0000C4A80000}"/>
    <cellStyle name="20% - Accent1 4 5 2 7 4 2" xfId="43390" xr:uid="{00000000-0005-0000-0000-0000C5A80000}"/>
    <cellStyle name="20% - Accent1 4 5 2 7 4 2 2" xfId="43391" xr:uid="{00000000-0005-0000-0000-0000C6A80000}"/>
    <cellStyle name="20% - Accent1 4 5 2 7 4 2 2 2" xfId="43392" xr:uid="{00000000-0005-0000-0000-0000C7A80000}"/>
    <cellStyle name="20% - Accent1 4 5 2 7 4 2 3" xfId="43393" xr:uid="{00000000-0005-0000-0000-0000C8A80000}"/>
    <cellStyle name="20% - Accent1 4 5 2 7 4 3" xfId="43394" xr:uid="{00000000-0005-0000-0000-0000C9A80000}"/>
    <cellStyle name="20% - Accent1 4 5 2 7 4 3 2" xfId="43395" xr:uid="{00000000-0005-0000-0000-0000CAA80000}"/>
    <cellStyle name="20% - Accent1 4 5 2 7 4 4" xfId="43396" xr:uid="{00000000-0005-0000-0000-0000CBA80000}"/>
    <cellStyle name="20% - Accent1 4 5 2 7 5" xfId="43397" xr:uid="{00000000-0005-0000-0000-0000CCA80000}"/>
    <cellStyle name="20% - Accent1 4 5 2 7 5 2" xfId="43398" xr:uid="{00000000-0005-0000-0000-0000CDA80000}"/>
    <cellStyle name="20% - Accent1 4 5 2 7 5 2 2" xfId="43399" xr:uid="{00000000-0005-0000-0000-0000CEA80000}"/>
    <cellStyle name="20% - Accent1 4 5 2 7 5 3" xfId="43400" xr:uid="{00000000-0005-0000-0000-0000CFA80000}"/>
    <cellStyle name="20% - Accent1 4 5 2 7 6" xfId="43401" xr:uid="{00000000-0005-0000-0000-0000D0A80000}"/>
    <cellStyle name="20% - Accent1 4 5 2 7 6 2" xfId="43402" xr:uid="{00000000-0005-0000-0000-0000D1A80000}"/>
    <cellStyle name="20% - Accent1 4 5 2 7 6 2 2" xfId="43403" xr:uid="{00000000-0005-0000-0000-0000D2A80000}"/>
    <cellStyle name="20% - Accent1 4 5 2 7 6 3" xfId="43404" xr:uid="{00000000-0005-0000-0000-0000D3A80000}"/>
    <cellStyle name="20% - Accent1 4 5 2 7 7" xfId="43405" xr:uid="{00000000-0005-0000-0000-0000D4A80000}"/>
    <cellStyle name="20% - Accent1 4 5 2 7 7 2" xfId="43406" xr:uid="{00000000-0005-0000-0000-0000D5A80000}"/>
    <cellStyle name="20% - Accent1 4 5 2 7 8" xfId="43407" xr:uid="{00000000-0005-0000-0000-0000D6A80000}"/>
    <cellStyle name="20% - Accent1 4 5 2 7 8 2" xfId="43408" xr:uid="{00000000-0005-0000-0000-0000D7A80000}"/>
    <cellStyle name="20% - Accent1 4 5 2 7 9" xfId="43409" xr:uid="{00000000-0005-0000-0000-0000D8A80000}"/>
    <cellStyle name="20% - Accent1 4 5 2 8" xfId="43410" xr:uid="{00000000-0005-0000-0000-0000D9A80000}"/>
    <cellStyle name="20% - Accent1 4 5 2 8 2" xfId="43411" xr:uid="{00000000-0005-0000-0000-0000DAA80000}"/>
    <cellStyle name="20% - Accent1 4 5 2 8 2 2" xfId="43412" xr:uid="{00000000-0005-0000-0000-0000DBA80000}"/>
    <cellStyle name="20% - Accent1 4 5 2 8 2 2 2" xfId="43413" xr:uid="{00000000-0005-0000-0000-0000DCA80000}"/>
    <cellStyle name="20% - Accent1 4 5 2 8 2 3" xfId="43414" xr:uid="{00000000-0005-0000-0000-0000DDA80000}"/>
    <cellStyle name="20% - Accent1 4 5 2 8 3" xfId="43415" xr:uid="{00000000-0005-0000-0000-0000DEA80000}"/>
    <cellStyle name="20% - Accent1 4 5 2 8 3 2" xfId="43416" xr:uid="{00000000-0005-0000-0000-0000DFA80000}"/>
    <cellStyle name="20% - Accent1 4 5 2 8 4" xfId="43417" xr:uid="{00000000-0005-0000-0000-0000E0A80000}"/>
    <cellStyle name="20% - Accent1 4 5 2 9" xfId="43418" xr:uid="{00000000-0005-0000-0000-0000E1A80000}"/>
    <cellStyle name="20% - Accent1 4 5 2 9 2" xfId="43419" xr:uid="{00000000-0005-0000-0000-0000E2A80000}"/>
    <cellStyle name="20% - Accent1 4 5 2 9 2 2" xfId="43420" xr:uid="{00000000-0005-0000-0000-0000E3A80000}"/>
    <cellStyle name="20% - Accent1 4 5 2 9 2 2 2" xfId="43421" xr:uid="{00000000-0005-0000-0000-0000E4A80000}"/>
    <cellStyle name="20% - Accent1 4 5 2 9 2 3" xfId="43422" xr:uid="{00000000-0005-0000-0000-0000E5A80000}"/>
    <cellStyle name="20% - Accent1 4 5 2 9 3" xfId="43423" xr:uid="{00000000-0005-0000-0000-0000E6A80000}"/>
    <cellStyle name="20% - Accent1 4 5 2 9 3 2" xfId="43424" xr:uid="{00000000-0005-0000-0000-0000E7A80000}"/>
    <cellStyle name="20% - Accent1 4 5 2 9 4" xfId="43425" xr:uid="{00000000-0005-0000-0000-0000E8A80000}"/>
    <cellStyle name="20% - Accent1 4 5 3" xfId="43426" xr:uid="{00000000-0005-0000-0000-0000E9A80000}"/>
    <cellStyle name="20% - Accent1 4 5 3 10" xfId="43427" xr:uid="{00000000-0005-0000-0000-0000EAA80000}"/>
    <cellStyle name="20% - Accent1 4 5 3 10 2" xfId="43428" xr:uid="{00000000-0005-0000-0000-0000EBA80000}"/>
    <cellStyle name="20% - Accent1 4 5 3 10 2 2" xfId="43429" xr:uid="{00000000-0005-0000-0000-0000ECA80000}"/>
    <cellStyle name="20% - Accent1 4 5 3 10 3" xfId="43430" xr:uid="{00000000-0005-0000-0000-0000EDA80000}"/>
    <cellStyle name="20% - Accent1 4 5 3 11" xfId="43431" xr:uid="{00000000-0005-0000-0000-0000EEA80000}"/>
    <cellStyle name="20% - Accent1 4 5 3 11 2" xfId="43432" xr:uid="{00000000-0005-0000-0000-0000EFA80000}"/>
    <cellStyle name="20% - Accent1 4 5 3 11 2 2" xfId="43433" xr:uid="{00000000-0005-0000-0000-0000F0A80000}"/>
    <cellStyle name="20% - Accent1 4 5 3 11 3" xfId="43434" xr:uid="{00000000-0005-0000-0000-0000F1A80000}"/>
    <cellStyle name="20% - Accent1 4 5 3 12" xfId="43435" xr:uid="{00000000-0005-0000-0000-0000F2A80000}"/>
    <cellStyle name="20% - Accent1 4 5 3 12 2" xfId="43436" xr:uid="{00000000-0005-0000-0000-0000F3A80000}"/>
    <cellStyle name="20% - Accent1 4 5 3 13" xfId="43437" xr:uid="{00000000-0005-0000-0000-0000F4A80000}"/>
    <cellStyle name="20% - Accent1 4 5 3 13 2" xfId="43438" xr:uid="{00000000-0005-0000-0000-0000F5A80000}"/>
    <cellStyle name="20% - Accent1 4 5 3 14" xfId="43439" xr:uid="{00000000-0005-0000-0000-0000F6A80000}"/>
    <cellStyle name="20% - Accent1 4 5 3 2" xfId="43440" xr:uid="{00000000-0005-0000-0000-0000F7A80000}"/>
    <cellStyle name="20% - Accent1 4 5 3 2 10" xfId="43441" xr:uid="{00000000-0005-0000-0000-0000F8A80000}"/>
    <cellStyle name="20% - Accent1 4 5 3 2 10 2" xfId="43442" xr:uid="{00000000-0005-0000-0000-0000F9A80000}"/>
    <cellStyle name="20% - Accent1 4 5 3 2 11" xfId="43443" xr:uid="{00000000-0005-0000-0000-0000FAA80000}"/>
    <cellStyle name="20% - Accent1 4 5 3 2 2" xfId="43444" xr:uid="{00000000-0005-0000-0000-0000FBA80000}"/>
    <cellStyle name="20% - Accent1 4 5 3 2 2 2" xfId="43445" xr:uid="{00000000-0005-0000-0000-0000FCA80000}"/>
    <cellStyle name="20% - Accent1 4 5 3 2 2 2 2" xfId="43446" xr:uid="{00000000-0005-0000-0000-0000FDA80000}"/>
    <cellStyle name="20% - Accent1 4 5 3 2 2 2 2 2" xfId="43447" xr:uid="{00000000-0005-0000-0000-0000FEA80000}"/>
    <cellStyle name="20% - Accent1 4 5 3 2 2 2 2 2 2" xfId="43448" xr:uid="{00000000-0005-0000-0000-0000FFA80000}"/>
    <cellStyle name="20% - Accent1 4 5 3 2 2 2 2 3" xfId="43449" xr:uid="{00000000-0005-0000-0000-000000A90000}"/>
    <cellStyle name="20% - Accent1 4 5 3 2 2 2 3" xfId="43450" xr:uid="{00000000-0005-0000-0000-000001A90000}"/>
    <cellStyle name="20% - Accent1 4 5 3 2 2 2 3 2" xfId="43451" xr:uid="{00000000-0005-0000-0000-000002A90000}"/>
    <cellStyle name="20% - Accent1 4 5 3 2 2 2 4" xfId="43452" xr:uid="{00000000-0005-0000-0000-000003A90000}"/>
    <cellStyle name="20% - Accent1 4 5 3 2 2 3" xfId="43453" xr:uid="{00000000-0005-0000-0000-000004A90000}"/>
    <cellStyle name="20% - Accent1 4 5 3 2 2 3 2" xfId="43454" xr:uid="{00000000-0005-0000-0000-000005A90000}"/>
    <cellStyle name="20% - Accent1 4 5 3 2 2 3 2 2" xfId="43455" xr:uid="{00000000-0005-0000-0000-000006A90000}"/>
    <cellStyle name="20% - Accent1 4 5 3 2 2 3 2 2 2" xfId="43456" xr:uid="{00000000-0005-0000-0000-000007A90000}"/>
    <cellStyle name="20% - Accent1 4 5 3 2 2 3 2 3" xfId="43457" xr:uid="{00000000-0005-0000-0000-000008A90000}"/>
    <cellStyle name="20% - Accent1 4 5 3 2 2 3 3" xfId="43458" xr:uid="{00000000-0005-0000-0000-000009A90000}"/>
    <cellStyle name="20% - Accent1 4 5 3 2 2 3 3 2" xfId="43459" xr:uid="{00000000-0005-0000-0000-00000AA90000}"/>
    <cellStyle name="20% - Accent1 4 5 3 2 2 3 4" xfId="43460" xr:uid="{00000000-0005-0000-0000-00000BA90000}"/>
    <cellStyle name="20% - Accent1 4 5 3 2 2 4" xfId="43461" xr:uid="{00000000-0005-0000-0000-00000CA90000}"/>
    <cellStyle name="20% - Accent1 4 5 3 2 2 4 2" xfId="43462" xr:uid="{00000000-0005-0000-0000-00000DA90000}"/>
    <cellStyle name="20% - Accent1 4 5 3 2 2 4 2 2" xfId="43463" xr:uid="{00000000-0005-0000-0000-00000EA90000}"/>
    <cellStyle name="20% - Accent1 4 5 3 2 2 4 2 2 2" xfId="43464" xr:uid="{00000000-0005-0000-0000-00000FA90000}"/>
    <cellStyle name="20% - Accent1 4 5 3 2 2 4 2 3" xfId="43465" xr:uid="{00000000-0005-0000-0000-000010A90000}"/>
    <cellStyle name="20% - Accent1 4 5 3 2 2 4 3" xfId="43466" xr:uid="{00000000-0005-0000-0000-000011A90000}"/>
    <cellStyle name="20% - Accent1 4 5 3 2 2 4 3 2" xfId="43467" xr:uid="{00000000-0005-0000-0000-000012A90000}"/>
    <cellStyle name="20% - Accent1 4 5 3 2 2 4 4" xfId="43468" xr:uid="{00000000-0005-0000-0000-000013A90000}"/>
    <cellStyle name="20% - Accent1 4 5 3 2 2 5" xfId="43469" xr:uid="{00000000-0005-0000-0000-000014A90000}"/>
    <cellStyle name="20% - Accent1 4 5 3 2 2 5 2" xfId="43470" xr:uid="{00000000-0005-0000-0000-000015A90000}"/>
    <cellStyle name="20% - Accent1 4 5 3 2 2 5 2 2" xfId="43471" xr:uid="{00000000-0005-0000-0000-000016A90000}"/>
    <cellStyle name="20% - Accent1 4 5 3 2 2 5 3" xfId="43472" xr:uid="{00000000-0005-0000-0000-000017A90000}"/>
    <cellStyle name="20% - Accent1 4 5 3 2 2 6" xfId="43473" xr:uid="{00000000-0005-0000-0000-000018A90000}"/>
    <cellStyle name="20% - Accent1 4 5 3 2 2 6 2" xfId="43474" xr:uid="{00000000-0005-0000-0000-000019A90000}"/>
    <cellStyle name="20% - Accent1 4 5 3 2 2 6 2 2" xfId="43475" xr:uid="{00000000-0005-0000-0000-00001AA90000}"/>
    <cellStyle name="20% - Accent1 4 5 3 2 2 6 3" xfId="43476" xr:uid="{00000000-0005-0000-0000-00001BA90000}"/>
    <cellStyle name="20% - Accent1 4 5 3 2 2 7" xfId="43477" xr:uid="{00000000-0005-0000-0000-00001CA90000}"/>
    <cellStyle name="20% - Accent1 4 5 3 2 2 7 2" xfId="43478" xr:uid="{00000000-0005-0000-0000-00001DA90000}"/>
    <cellStyle name="20% - Accent1 4 5 3 2 2 8" xfId="43479" xr:uid="{00000000-0005-0000-0000-00001EA90000}"/>
    <cellStyle name="20% - Accent1 4 5 3 2 2 8 2" xfId="43480" xr:uid="{00000000-0005-0000-0000-00001FA90000}"/>
    <cellStyle name="20% - Accent1 4 5 3 2 2 9" xfId="43481" xr:uid="{00000000-0005-0000-0000-000020A90000}"/>
    <cellStyle name="20% - Accent1 4 5 3 2 3" xfId="43482" xr:uid="{00000000-0005-0000-0000-000021A90000}"/>
    <cellStyle name="20% - Accent1 4 5 3 2 3 2" xfId="43483" xr:uid="{00000000-0005-0000-0000-000022A90000}"/>
    <cellStyle name="20% - Accent1 4 5 3 2 3 2 2" xfId="43484" xr:uid="{00000000-0005-0000-0000-000023A90000}"/>
    <cellStyle name="20% - Accent1 4 5 3 2 3 2 2 2" xfId="43485" xr:uid="{00000000-0005-0000-0000-000024A90000}"/>
    <cellStyle name="20% - Accent1 4 5 3 2 3 2 2 2 2" xfId="43486" xr:uid="{00000000-0005-0000-0000-000025A90000}"/>
    <cellStyle name="20% - Accent1 4 5 3 2 3 2 2 3" xfId="43487" xr:uid="{00000000-0005-0000-0000-000026A90000}"/>
    <cellStyle name="20% - Accent1 4 5 3 2 3 2 3" xfId="43488" xr:uid="{00000000-0005-0000-0000-000027A90000}"/>
    <cellStyle name="20% - Accent1 4 5 3 2 3 2 3 2" xfId="43489" xr:uid="{00000000-0005-0000-0000-000028A90000}"/>
    <cellStyle name="20% - Accent1 4 5 3 2 3 2 4" xfId="43490" xr:uid="{00000000-0005-0000-0000-000029A90000}"/>
    <cellStyle name="20% - Accent1 4 5 3 2 3 3" xfId="43491" xr:uid="{00000000-0005-0000-0000-00002AA90000}"/>
    <cellStyle name="20% - Accent1 4 5 3 2 3 3 2" xfId="43492" xr:uid="{00000000-0005-0000-0000-00002BA90000}"/>
    <cellStyle name="20% - Accent1 4 5 3 2 3 3 2 2" xfId="43493" xr:uid="{00000000-0005-0000-0000-00002CA90000}"/>
    <cellStyle name="20% - Accent1 4 5 3 2 3 3 2 2 2" xfId="43494" xr:uid="{00000000-0005-0000-0000-00002DA90000}"/>
    <cellStyle name="20% - Accent1 4 5 3 2 3 3 2 3" xfId="43495" xr:uid="{00000000-0005-0000-0000-00002EA90000}"/>
    <cellStyle name="20% - Accent1 4 5 3 2 3 3 3" xfId="43496" xr:uid="{00000000-0005-0000-0000-00002FA90000}"/>
    <cellStyle name="20% - Accent1 4 5 3 2 3 3 3 2" xfId="43497" xr:uid="{00000000-0005-0000-0000-000030A90000}"/>
    <cellStyle name="20% - Accent1 4 5 3 2 3 3 4" xfId="43498" xr:uid="{00000000-0005-0000-0000-000031A90000}"/>
    <cellStyle name="20% - Accent1 4 5 3 2 3 4" xfId="43499" xr:uid="{00000000-0005-0000-0000-000032A90000}"/>
    <cellStyle name="20% - Accent1 4 5 3 2 3 4 2" xfId="43500" xr:uid="{00000000-0005-0000-0000-000033A90000}"/>
    <cellStyle name="20% - Accent1 4 5 3 2 3 4 2 2" xfId="43501" xr:uid="{00000000-0005-0000-0000-000034A90000}"/>
    <cellStyle name="20% - Accent1 4 5 3 2 3 4 2 2 2" xfId="43502" xr:uid="{00000000-0005-0000-0000-000035A90000}"/>
    <cellStyle name="20% - Accent1 4 5 3 2 3 4 2 3" xfId="43503" xr:uid="{00000000-0005-0000-0000-000036A90000}"/>
    <cellStyle name="20% - Accent1 4 5 3 2 3 4 3" xfId="43504" xr:uid="{00000000-0005-0000-0000-000037A90000}"/>
    <cellStyle name="20% - Accent1 4 5 3 2 3 4 3 2" xfId="43505" xr:uid="{00000000-0005-0000-0000-000038A90000}"/>
    <cellStyle name="20% - Accent1 4 5 3 2 3 4 4" xfId="43506" xr:uid="{00000000-0005-0000-0000-000039A90000}"/>
    <cellStyle name="20% - Accent1 4 5 3 2 3 5" xfId="43507" xr:uid="{00000000-0005-0000-0000-00003AA90000}"/>
    <cellStyle name="20% - Accent1 4 5 3 2 3 5 2" xfId="43508" xr:uid="{00000000-0005-0000-0000-00003BA90000}"/>
    <cellStyle name="20% - Accent1 4 5 3 2 3 5 2 2" xfId="43509" xr:uid="{00000000-0005-0000-0000-00003CA90000}"/>
    <cellStyle name="20% - Accent1 4 5 3 2 3 5 3" xfId="43510" xr:uid="{00000000-0005-0000-0000-00003DA90000}"/>
    <cellStyle name="20% - Accent1 4 5 3 2 3 6" xfId="43511" xr:uid="{00000000-0005-0000-0000-00003EA90000}"/>
    <cellStyle name="20% - Accent1 4 5 3 2 3 6 2" xfId="43512" xr:uid="{00000000-0005-0000-0000-00003FA90000}"/>
    <cellStyle name="20% - Accent1 4 5 3 2 3 6 2 2" xfId="43513" xr:uid="{00000000-0005-0000-0000-000040A90000}"/>
    <cellStyle name="20% - Accent1 4 5 3 2 3 6 3" xfId="43514" xr:uid="{00000000-0005-0000-0000-000041A90000}"/>
    <cellStyle name="20% - Accent1 4 5 3 2 3 7" xfId="43515" xr:uid="{00000000-0005-0000-0000-000042A90000}"/>
    <cellStyle name="20% - Accent1 4 5 3 2 3 7 2" xfId="43516" xr:uid="{00000000-0005-0000-0000-000043A90000}"/>
    <cellStyle name="20% - Accent1 4 5 3 2 3 8" xfId="43517" xr:uid="{00000000-0005-0000-0000-000044A90000}"/>
    <cellStyle name="20% - Accent1 4 5 3 2 3 8 2" xfId="43518" xr:uid="{00000000-0005-0000-0000-000045A90000}"/>
    <cellStyle name="20% - Accent1 4 5 3 2 3 9" xfId="43519" xr:uid="{00000000-0005-0000-0000-000046A90000}"/>
    <cellStyle name="20% - Accent1 4 5 3 2 4" xfId="43520" xr:uid="{00000000-0005-0000-0000-000047A90000}"/>
    <cellStyle name="20% - Accent1 4 5 3 2 4 2" xfId="43521" xr:uid="{00000000-0005-0000-0000-000048A90000}"/>
    <cellStyle name="20% - Accent1 4 5 3 2 4 2 2" xfId="43522" xr:uid="{00000000-0005-0000-0000-000049A90000}"/>
    <cellStyle name="20% - Accent1 4 5 3 2 4 2 2 2" xfId="43523" xr:uid="{00000000-0005-0000-0000-00004AA90000}"/>
    <cellStyle name="20% - Accent1 4 5 3 2 4 2 3" xfId="43524" xr:uid="{00000000-0005-0000-0000-00004BA90000}"/>
    <cellStyle name="20% - Accent1 4 5 3 2 4 3" xfId="43525" xr:uid="{00000000-0005-0000-0000-00004CA90000}"/>
    <cellStyle name="20% - Accent1 4 5 3 2 4 3 2" xfId="43526" xr:uid="{00000000-0005-0000-0000-00004DA90000}"/>
    <cellStyle name="20% - Accent1 4 5 3 2 4 4" xfId="43527" xr:uid="{00000000-0005-0000-0000-00004EA90000}"/>
    <cellStyle name="20% - Accent1 4 5 3 2 5" xfId="43528" xr:uid="{00000000-0005-0000-0000-00004FA90000}"/>
    <cellStyle name="20% - Accent1 4 5 3 2 5 2" xfId="43529" xr:uid="{00000000-0005-0000-0000-000050A90000}"/>
    <cellStyle name="20% - Accent1 4 5 3 2 5 2 2" xfId="43530" xr:uid="{00000000-0005-0000-0000-000051A90000}"/>
    <cellStyle name="20% - Accent1 4 5 3 2 5 2 2 2" xfId="43531" xr:uid="{00000000-0005-0000-0000-000052A90000}"/>
    <cellStyle name="20% - Accent1 4 5 3 2 5 2 3" xfId="43532" xr:uid="{00000000-0005-0000-0000-000053A90000}"/>
    <cellStyle name="20% - Accent1 4 5 3 2 5 3" xfId="43533" xr:uid="{00000000-0005-0000-0000-000054A90000}"/>
    <cellStyle name="20% - Accent1 4 5 3 2 5 3 2" xfId="43534" xr:uid="{00000000-0005-0000-0000-000055A90000}"/>
    <cellStyle name="20% - Accent1 4 5 3 2 5 4" xfId="43535" xr:uid="{00000000-0005-0000-0000-000056A90000}"/>
    <cellStyle name="20% - Accent1 4 5 3 2 6" xfId="43536" xr:uid="{00000000-0005-0000-0000-000057A90000}"/>
    <cellStyle name="20% - Accent1 4 5 3 2 6 2" xfId="43537" xr:uid="{00000000-0005-0000-0000-000058A90000}"/>
    <cellStyle name="20% - Accent1 4 5 3 2 6 2 2" xfId="43538" xr:uid="{00000000-0005-0000-0000-000059A90000}"/>
    <cellStyle name="20% - Accent1 4 5 3 2 6 2 2 2" xfId="43539" xr:uid="{00000000-0005-0000-0000-00005AA90000}"/>
    <cellStyle name="20% - Accent1 4 5 3 2 6 2 3" xfId="43540" xr:uid="{00000000-0005-0000-0000-00005BA90000}"/>
    <cellStyle name="20% - Accent1 4 5 3 2 6 3" xfId="43541" xr:uid="{00000000-0005-0000-0000-00005CA90000}"/>
    <cellStyle name="20% - Accent1 4 5 3 2 6 3 2" xfId="43542" xr:uid="{00000000-0005-0000-0000-00005DA90000}"/>
    <cellStyle name="20% - Accent1 4 5 3 2 6 4" xfId="43543" xr:uid="{00000000-0005-0000-0000-00005EA90000}"/>
    <cellStyle name="20% - Accent1 4 5 3 2 7" xfId="43544" xr:uid="{00000000-0005-0000-0000-00005FA90000}"/>
    <cellStyle name="20% - Accent1 4 5 3 2 7 2" xfId="43545" xr:uid="{00000000-0005-0000-0000-000060A90000}"/>
    <cellStyle name="20% - Accent1 4 5 3 2 7 2 2" xfId="43546" xr:uid="{00000000-0005-0000-0000-000061A90000}"/>
    <cellStyle name="20% - Accent1 4 5 3 2 7 3" xfId="43547" xr:uid="{00000000-0005-0000-0000-000062A90000}"/>
    <cellStyle name="20% - Accent1 4 5 3 2 8" xfId="43548" xr:uid="{00000000-0005-0000-0000-000063A90000}"/>
    <cellStyle name="20% - Accent1 4 5 3 2 8 2" xfId="43549" xr:uid="{00000000-0005-0000-0000-000064A90000}"/>
    <cellStyle name="20% - Accent1 4 5 3 2 8 2 2" xfId="43550" xr:uid="{00000000-0005-0000-0000-000065A90000}"/>
    <cellStyle name="20% - Accent1 4 5 3 2 8 3" xfId="43551" xr:uid="{00000000-0005-0000-0000-000066A90000}"/>
    <cellStyle name="20% - Accent1 4 5 3 2 9" xfId="43552" xr:uid="{00000000-0005-0000-0000-000067A90000}"/>
    <cellStyle name="20% - Accent1 4 5 3 2 9 2" xfId="43553" xr:uid="{00000000-0005-0000-0000-000068A90000}"/>
    <cellStyle name="20% - Accent1 4 5 3 3" xfId="43554" xr:uid="{00000000-0005-0000-0000-000069A90000}"/>
    <cellStyle name="20% - Accent1 4 5 3 3 10" xfId="43555" xr:uid="{00000000-0005-0000-0000-00006AA90000}"/>
    <cellStyle name="20% - Accent1 4 5 3 3 10 2" xfId="43556" xr:uid="{00000000-0005-0000-0000-00006BA90000}"/>
    <cellStyle name="20% - Accent1 4 5 3 3 11" xfId="43557" xr:uid="{00000000-0005-0000-0000-00006CA90000}"/>
    <cellStyle name="20% - Accent1 4 5 3 3 2" xfId="43558" xr:uid="{00000000-0005-0000-0000-00006DA90000}"/>
    <cellStyle name="20% - Accent1 4 5 3 3 2 2" xfId="43559" xr:uid="{00000000-0005-0000-0000-00006EA90000}"/>
    <cellStyle name="20% - Accent1 4 5 3 3 2 2 2" xfId="43560" xr:uid="{00000000-0005-0000-0000-00006FA90000}"/>
    <cellStyle name="20% - Accent1 4 5 3 3 2 2 2 2" xfId="43561" xr:uid="{00000000-0005-0000-0000-000070A90000}"/>
    <cellStyle name="20% - Accent1 4 5 3 3 2 2 2 2 2" xfId="43562" xr:uid="{00000000-0005-0000-0000-000071A90000}"/>
    <cellStyle name="20% - Accent1 4 5 3 3 2 2 2 3" xfId="43563" xr:uid="{00000000-0005-0000-0000-000072A90000}"/>
    <cellStyle name="20% - Accent1 4 5 3 3 2 2 3" xfId="43564" xr:uid="{00000000-0005-0000-0000-000073A90000}"/>
    <cellStyle name="20% - Accent1 4 5 3 3 2 2 3 2" xfId="43565" xr:uid="{00000000-0005-0000-0000-000074A90000}"/>
    <cellStyle name="20% - Accent1 4 5 3 3 2 2 4" xfId="43566" xr:uid="{00000000-0005-0000-0000-000075A90000}"/>
    <cellStyle name="20% - Accent1 4 5 3 3 2 3" xfId="43567" xr:uid="{00000000-0005-0000-0000-000076A90000}"/>
    <cellStyle name="20% - Accent1 4 5 3 3 2 3 2" xfId="43568" xr:uid="{00000000-0005-0000-0000-000077A90000}"/>
    <cellStyle name="20% - Accent1 4 5 3 3 2 3 2 2" xfId="43569" xr:uid="{00000000-0005-0000-0000-000078A90000}"/>
    <cellStyle name="20% - Accent1 4 5 3 3 2 3 2 2 2" xfId="43570" xr:uid="{00000000-0005-0000-0000-000079A90000}"/>
    <cellStyle name="20% - Accent1 4 5 3 3 2 3 2 3" xfId="43571" xr:uid="{00000000-0005-0000-0000-00007AA90000}"/>
    <cellStyle name="20% - Accent1 4 5 3 3 2 3 3" xfId="43572" xr:uid="{00000000-0005-0000-0000-00007BA90000}"/>
    <cellStyle name="20% - Accent1 4 5 3 3 2 3 3 2" xfId="43573" xr:uid="{00000000-0005-0000-0000-00007CA90000}"/>
    <cellStyle name="20% - Accent1 4 5 3 3 2 3 4" xfId="43574" xr:uid="{00000000-0005-0000-0000-00007DA90000}"/>
    <cellStyle name="20% - Accent1 4 5 3 3 2 4" xfId="43575" xr:uid="{00000000-0005-0000-0000-00007EA90000}"/>
    <cellStyle name="20% - Accent1 4 5 3 3 2 4 2" xfId="43576" xr:uid="{00000000-0005-0000-0000-00007FA90000}"/>
    <cellStyle name="20% - Accent1 4 5 3 3 2 4 2 2" xfId="43577" xr:uid="{00000000-0005-0000-0000-000080A90000}"/>
    <cellStyle name="20% - Accent1 4 5 3 3 2 4 2 2 2" xfId="43578" xr:uid="{00000000-0005-0000-0000-000081A90000}"/>
    <cellStyle name="20% - Accent1 4 5 3 3 2 4 2 3" xfId="43579" xr:uid="{00000000-0005-0000-0000-000082A90000}"/>
    <cellStyle name="20% - Accent1 4 5 3 3 2 4 3" xfId="43580" xr:uid="{00000000-0005-0000-0000-000083A90000}"/>
    <cellStyle name="20% - Accent1 4 5 3 3 2 4 3 2" xfId="43581" xr:uid="{00000000-0005-0000-0000-000084A90000}"/>
    <cellStyle name="20% - Accent1 4 5 3 3 2 4 4" xfId="43582" xr:uid="{00000000-0005-0000-0000-000085A90000}"/>
    <cellStyle name="20% - Accent1 4 5 3 3 2 5" xfId="43583" xr:uid="{00000000-0005-0000-0000-000086A90000}"/>
    <cellStyle name="20% - Accent1 4 5 3 3 2 5 2" xfId="43584" xr:uid="{00000000-0005-0000-0000-000087A90000}"/>
    <cellStyle name="20% - Accent1 4 5 3 3 2 5 2 2" xfId="43585" xr:uid="{00000000-0005-0000-0000-000088A90000}"/>
    <cellStyle name="20% - Accent1 4 5 3 3 2 5 3" xfId="43586" xr:uid="{00000000-0005-0000-0000-000089A90000}"/>
    <cellStyle name="20% - Accent1 4 5 3 3 2 6" xfId="43587" xr:uid="{00000000-0005-0000-0000-00008AA90000}"/>
    <cellStyle name="20% - Accent1 4 5 3 3 2 6 2" xfId="43588" xr:uid="{00000000-0005-0000-0000-00008BA90000}"/>
    <cellStyle name="20% - Accent1 4 5 3 3 2 6 2 2" xfId="43589" xr:uid="{00000000-0005-0000-0000-00008CA90000}"/>
    <cellStyle name="20% - Accent1 4 5 3 3 2 6 3" xfId="43590" xr:uid="{00000000-0005-0000-0000-00008DA90000}"/>
    <cellStyle name="20% - Accent1 4 5 3 3 2 7" xfId="43591" xr:uid="{00000000-0005-0000-0000-00008EA90000}"/>
    <cellStyle name="20% - Accent1 4 5 3 3 2 7 2" xfId="43592" xr:uid="{00000000-0005-0000-0000-00008FA90000}"/>
    <cellStyle name="20% - Accent1 4 5 3 3 2 8" xfId="43593" xr:uid="{00000000-0005-0000-0000-000090A90000}"/>
    <cellStyle name="20% - Accent1 4 5 3 3 2 8 2" xfId="43594" xr:uid="{00000000-0005-0000-0000-000091A90000}"/>
    <cellStyle name="20% - Accent1 4 5 3 3 2 9" xfId="43595" xr:uid="{00000000-0005-0000-0000-000092A90000}"/>
    <cellStyle name="20% - Accent1 4 5 3 3 3" xfId="43596" xr:uid="{00000000-0005-0000-0000-000093A90000}"/>
    <cellStyle name="20% - Accent1 4 5 3 3 3 2" xfId="43597" xr:uid="{00000000-0005-0000-0000-000094A90000}"/>
    <cellStyle name="20% - Accent1 4 5 3 3 3 2 2" xfId="43598" xr:uid="{00000000-0005-0000-0000-000095A90000}"/>
    <cellStyle name="20% - Accent1 4 5 3 3 3 2 2 2" xfId="43599" xr:uid="{00000000-0005-0000-0000-000096A90000}"/>
    <cellStyle name="20% - Accent1 4 5 3 3 3 2 2 2 2" xfId="43600" xr:uid="{00000000-0005-0000-0000-000097A90000}"/>
    <cellStyle name="20% - Accent1 4 5 3 3 3 2 2 3" xfId="43601" xr:uid="{00000000-0005-0000-0000-000098A90000}"/>
    <cellStyle name="20% - Accent1 4 5 3 3 3 2 3" xfId="43602" xr:uid="{00000000-0005-0000-0000-000099A90000}"/>
    <cellStyle name="20% - Accent1 4 5 3 3 3 2 3 2" xfId="43603" xr:uid="{00000000-0005-0000-0000-00009AA90000}"/>
    <cellStyle name="20% - Accent1 4 5 3 3 3 2 4" xfId="43604" xr:uid="{00000000-0005-0000-0000-00009BA90000}"/>
    <cellStyle name="20% - Accent1 4 5 3 3 3 3" xfId="43605" xr:uid="{00000000-0005-0000-0000-00009CA90000}"/>
    <cellStyle name="20% - Accent1 4 5 3 3 3 3 2" xfId="43606" xr:uid="{00000000-0005-0000-0000-00009DA90000}"/>
    <cellStyle name="20% - Accent1 4 5 3 3 3 3 2 2" xfId="43607" xr:uid="{00000000-0005-0000-0000-00009EA90000}"/>
    <cellStyle name="20% - Accent1 4 5 3 3 3 3 2 2 2" xfId="43608" xr:uid="{00000000-0005-0000-0000-00009FA90000}"/>
    <cellStyle name="20% - Accent1 4 5 3 3 3 3 2 3" xfId="43609" xr:uid="{00000000-0005-0000-0000-0000A0A90000}"/>
    <cellStyle name="20% - Accent1 4 5 3 3 3 3 3" xfId="43610" xr:uid="{00000000-0005-0000-0000-0000A1A90000}"/>
    <cellStyle name="20% - Accent1 4 5 3 3 3 3 3 2" xfId="43611" xr:uid="{00000000-0005-0000-0000-0000A2A90000}"/>
    <cellStyle name="20% - Accent1 4 5 3 3 3 3 4" xfId="43612" xr:uid="{00000000-0005-0000-0000-0000A3A90000}"/>
    <cellStyle name="20% - Accent1 4 5 3 3 3 4" xfId="43613" xr:uid="{00000000-0005-0000-0000-0000A4A90000}"/>
    <cellStyle name="20% - Accent1 4 5 3 3 3 4 2" xfId="43614" xr:uid="{00000000-0005-0000-0000-0000A5A90000}"/>
    <cellStyle name="20% - Accent1 4 5 3 3 3 4 2 2" xfId="43615" xr:uid="{00000000-0005-0000-0000-0000A6A90000}"/>
    <cellStyle name="20% - Accent1 4 5 3 3 3 4 2 2 2" xfId="43616" xr:uid="{00000000-0005-0000-0000-0000A7A90000}"/>
    <cellStyle name="20% - Accent1 4 5 3 3 3 4 2 3" xfId="43617" xr:uid="{00000000-0005-0000-0000-0000A8A90000}"/>
    <cellStyle name="20% - Accent1 4 5 3 3 3 4 3" xfId="43618" xr:uid="{00000000-0005-0000-0000-0000A9A90000}"/>
    <cellStyle name="20% - Accent1 4 5 3 3 3 4 3 2" xfId="43619" xr:uid="{00000000-0005-0000-0000-0000AAA90000}"/>
    <cellStyle name="20% - Accent1 4 5 3 3 3 4 4" xfId="43620" xr:uid="{00000000-0005-0000-0000-0000ABA90000}"/>
    <cellStyle name="20% - Accent1 4 5 3 3 3 5" xfId="43621" xr:uid="{00000000-0005-0000-0000-0000ACA90000}"/>
    <cellStyle name="20% - Accent1 4 5 3 3 3 5 2" xfId="43622" xr:uid="{00000000-0005-0000-0000-0000ADA90000}"/>
    <cellStyle name="20% - Accent1 4 5 3 3 3 5 2 2" xfId="43623" xr:uid="{00000000-0005-0000-0000-0000AEA90000}"/>
    <cellStyle name="20% - Accent1 4 5 3 3 3 5 3" xfId="43624" xr:uid="{00000000-0005-0000-0000-0000AFA90000}"/>
    <cellStyle name="20% - Accent1 4 5 3 3 3 6" xfId="43625" xr:uid="{00000000-0005-0000-0000-0000B0A90000}"/>
    <cellStyle name="20% - Accent1 4 5 3 3 3 6 2" xfId="43626" xr:uid="{00000000-0005-0000-0000-0000B1A90000}"/>
    <cellStyle name="20% - Accent1 4 5 3 3 3 6 2 2" xfId="43627" xr:uid="{00000000-0005-0000-0000-0000B2A90000}"/>
    <cellStyle name="20% - Accent1 4 5 3 3 3 6 3" xfId="43628" xr:uid="{00000000-0005-0000-0000-0000B3A90000}"/>
    <cellStyle name="20% - Accent1 4 5 3 3 3 7" xfId="43629" xr:uid="{00000000-0005-0000-0000-0000B4A90000}"/>
    <cellStyle name="20% - Accent1 4 5 3 3 3 7 2" xfId="43630" xr:uid="{00000000-0005-0000-0000-0000B5A90000}"/>
    <cellStyle name="20% - Accent1 4 5 3 3 3 8" xfId="43631" xr:uid="{00000000-0005-0000-0000-0000B6A90000}"/>
    <cellStyle name="20% - Accent1 4 5 3 3 3 8 2" xfId="43632" xr:uid="{00000000-0005-0000-0000-0000B7A90000}"/>
    <cellStyle name="20% - Accent1 4 5 3 3 3 9" xfId="43633" xr:uid="{00000000-0005-0000-0000-0000B8A90000}"/>
    <cellStyle name="20% - Accent1 4 5 3 3 4" xfId="43634" xr:uid="{00000000-0005-0000-0000-0000B9A90000}"/>
    <cellStyle name="20% - Accent1 4 5 3 3 4 2" xfId="43635" xr:uid="{00000000-0005-0000-0000-0000BAA90000}"/>
    <cellStyle name="20% - Accent1 4 5 3 3 4 2 2" xfId="43636" xr:uid="{00000000-0005-0000-0000-0000BBA90000}"/>
    <cellStyle name="20% - Accent1 4 5 3 3 4 2 2 2" xfId="43637" xr:uid="{00000000-0005-0000-0000-0000BCA90000}"/>
    <cellStyle name="20% - Accent1 4 5 3 3 4 2 3" xfId="43638" xr:uid="{00000000-0005-0000-0000-0000BDA90000}"/>
    <cellStyle name="20% - Accent1 4 5 3 3 4 3" xfId="43639" xr:uid="{00000000-0005-0000-0000-0000BEA90000}"/>
    <cellStyle name="20% - Accent1 4 5 3 3 4 3 2" xfId="43640" xr:uid="{00000000-0005-0000-0000-0000BFA90000}"/>
    <cellStyle name="20% - Accent1 4 5 3 3 4 4" xfId="43641" xr:uid="{00000000-0005-0000-0000-0000C0A90000}"/>
    <cellStyle name="20% - Accent1 4 5 3 3 5" xfId="43642" xr:uid="{00000000-0005-0000-0000-0000C1A90000}"/>
    <cellStyle name="20% - Accent1 4 5 3 3 5 2" xfId="43643" xr:uid="{00000000-0005-0000-0000-0000C2A90000}"/>
    <cellStyle name="20% - Accent1 4 5 3 3 5 2 2" xfId="43644" xr:uid="{00000000-0005-0000-0000-0000C3A90000}"/>
    <cellStyle name="20% - Accent1 4 5 3 3 5 2 2 2" xfId="43645" xr:uid="{00000000-0005-0000-0000-0000C4A90000}"/>
    <cellStyle name="20% - Accent1 4 5 3 3 5 2 3" xfId="43646" xr:uid="{00000000-0005-0000-0000-0000C5A90000}"/>
    <cellStyle name="20% - Accent1 4 5 3 3 5 3" xfId="43647" xr:uid="{00000000-0005-0000-0000-0000C6A90000}"/>
    <cellStyle name="20% - Accent1 4 5 3 3 5 3 2" xfId="43648" xr:uid="{00000000-0005-0000-0000-0000C7A90000}"/>
    <cellStyle name="20% - Accent1 4 5 3 3 5 4" xfId="43649" xr:uid="{00000000-0005-0000-0000-0000C8A90000}"/>
    <cellStyle name="20% - Accent1 4 5 3 3 6" xfId="43650" xr:uid="{00000000-0005-0000-0000-0000C9A90000}"/>
    <cellStyle name="20% - Accent1 4 5 3 3 6 2" xfId="43651" xr:uid="{00000000-0005-0000-0000-0000CAA90000}"/>
    <cellStyle name="20% - Accent1 4 5 3 3 6 2 2" xfId="43652" xr:uid="{00000000-0005-0000-0000-0000CBA90000}"/>
    <cellStyle name="20% - Accent1 4 5 3 3 6 2 2 2" xfId="43653" xr:uid="{00000000-0005-0000-0000-0000CCA90000}"/>
    <cellStyle name="20% - Accent1 4 5 3 3 6 2 3" xfId="43654" xr:uid="{00000000-0005-0000-0000-0000CDA90000}"/>
    <cellStyle name="20% - Accent1 4 5 3 3 6 3" xfId="43655" xr:uid="{00000000-0005-0000-0000-0000CEA90000}"/>
    <cellStyle name="20% - Accent1 4 5 3 3 6 3 2" xfId="43656" xr:uid="{00000000-0005-0000-0000-0000CFA90000}"/>
    <cellStyle name="20% - Accent1 4 5 3 3 6 4" xfId="43657" xr:uid="{00000000-0005-0000-0000-0000D0A90000}"/>
    <cellStyle name="20% - Accent1 4 5 3 3 7" xfId="43658" xr:uid="{00000000-0005-0000-0000-0000D1A90000}"/>
    <cellStyle name="20% - Accent1 4 5 3 3 7 2" xfId="43659" xr:uid="{00000000-0005-0000-0000-0000D2A90000}"/>
    <cellStyle name="20% - Accent1 4 5 3 3 7 2 2" xfId="43660" xr:uid="{00000000-0005-0000-0000-0000D3A90000}"/>
    <cellStyle name="20% - Accent1 4 5 3 3 7 3" xfId="43661" xr:uid="{00000000-0005-0000-0000-0000D4A90000}"/>
    <cellStyle name="20% - Accent1 4 5 3 3 8" xfId="43662" xr:uid="{00000000-0005-0000-0000-0000D5A90000}"/>
    <cellStyle name="20% - Accent1 4 5 3 3 8 2" xfId="43663" xr:uid="{00000000-0005-0000-0000-0000D6A90000}"/>
    <cellStyle name="20% - Accent1 4 5 3 3 8 2 2" xfId="43664" xr:uid="{00000000-0005-0000-0000-0000D7A90000}"/>
    <cellStyle name="20% - Accent1 4 5 3 3 8 3" xfId="43665" xr:uid="{00000000-0005-0000-0000-0000D8A90000}"/>
    <cellStyle name="20% - Accent1 4 5 3 3 9" xfId="43666" xr:uid="{00000000-0005-0000-0000-0000D9A90000}"/>
    <cellStyle name="20% - Accent1 4 5 3 3 9 2" xfId="43667" xr:uid="{00000000-0005-0000-0000-0000DAA90000}"/>
    <cellStyle name="20% - Accent1 4 5 3 4" xfId="43668" xr:uid="{00000000-0005-0000-0000-0000DBA90000}"/>
    <cellStyle name="20% - Accent1 4 5 3 4 10" xfId="43669" xr:uid="{00000000-0005-0000-0000-0000DCA90000}"/>
    <cellStyle name="20% - Accent1 4 5 3 4 10 2" xfId="43670" xr:uid="{00000000-0005-0000-0000-0000DDA90000}"/>
    <cellStyle name="20% - Accent1 4 5 3 4 11" xfId="43671" xr:uid="{00000000-0005-0000-0000-0000DEA90000}"/>
    <cellStyle name="20% - Accent1 4 5 3 4 2" xfId="43672" xr:uid="{00000000-0005-0000-0000-0000DFA90000}"/>
    <cellStyle name="20% - Accent1 4 5 3 4 2 2" xfId="43673" xr:uid="{00000000-0005-0000-0000-0000E0A90000}"/>
    <cellStyle name="20% - Accent1 4 5 3 4 2 2 2" xfId="43674" xr:uid="{00000000-0005-0000-0000-0000E1A90000}"/>
    <cellStyle name="20% - Accent1 4 5 3 4 2 2 2 2" xfId="43675" xr:uid="{00000000-0005-0000-0000-0000E2A90000}"/>
    <cellStyle name="20% - Accent1 4 5 3 4 2 2 2 2 2" xfId="43676" xr:uid="{00000000-0005-0000-0000-0000E3A90000}"/>
    <cellStyle name="20% - Accent1 4 5 3 4 2 2 2 3" xfId="43677" xr:uid="{00000000-0005-0000-0000-0000E4A90000}"/>
    <cellStyle name="20% - Accent1 4 5 3 4 2 2 3" xfId="43678" xr:uid="{00000000-0005-0000-0000-0000E5A90000}"/>
    <cellStyle name="20% - Accent1 4 5 3 4 2 2 3 2" xfId="43679" xr:uid="{00000000-0005-0000-0000-0000E6A90000}"/>
    <cellStyle name="20% - Accent1 4 5 3 4 2 2 4" xfId="43680" xr:uid="{00000000-0005-0000-0000-0000E7A90000}"/>
    <cellStyle name="20% - Accent1 4 5 3 4 2 3" xfId="43681" xr:uid="{00000000-0005-0000-0000-0000E8A90000}"/>
    <cellStyle name="20% - Accent1 4 5 3 4 2 3 2" xfId="43682" xr:uid="{00000000-0005-0000-0000-0000E9A90000}"/>
    <cellStyle name="20% - Accent1 4 5 3 4 2 3 2 2" xfId="43683" xr:uid="{00000000-0005-0000-0000-0000EAA90000}"/>
    <cellStyle name="20% - Accent1 4 5 3 4 2 3 2 2 2" xfId="43684" xr:uid="{00000000-0005-0000-0000-0000EBA90000}"/>
    <cellStyle name="20% - Accent1 4 5 3 4 2 3 2 3" xfId="43685" xr:uid="{00000000-0005-0000-0000-0000ECA90000}"/>
    <cellStyle name="20% - Accent1 4 5 3 4 2 3 3" xfId="43686" xr:uid="{00000000-0005-0000-0000-0000EDA90000}"/>
    <cellStyle name="20% - Accent1 4 5 3 4 2 3 3 2" xfId="43687" xr:uid="{00000000-0005-0000-0000-0000EEA90000}"/>
    <cellStyle name="20% - Accent1 4 5 3 4 2 3 4" xfId="43688" xr:uid="{00000000-0005-0000-0000-0000EFA90000}"/>
    <cellStyle name="20% - Accent1 4 5 3 4 2 4" xfId="43689" xr:uid="{00000000-0005-0000-0000-0000F0A90000}"/>
    <cellStyle name="20% - Accent1 4 5 3 4 2 4 2" xfId="43690" xr:uid="{00000000-0005-0000-0000-0000F1A90000}"/>
    <cellStyle name="20% - Accent1 4 5 3 4 2 4 2 2" xfId="43691" xr:uid="{00000000-0005-0000-0000-0000F2A90000}"/>
    <cellStyle name="20% - Accent1 4 5 3 4 2 4 2 2 2" xfId="43692" xr:uid="{00000000-0005-0000-0000-0000F3A90000}"/>
    <cellStyle name="20% - Accent1 4 5 3 4 2 4 2 3" xfId="43693" xr:uid="{00000000-0005-0000-0000-0000F4A90000}"/>
    <cellStyle name="20% - Accent1 4 5 3 4 2 4 3" xfId="43694" xr:uid="{00000000-0005-0000-0000-0000F5A90000}"/>
    <cellStyle name="20% - Accent1 4 5 3 4 2 4 3 2" xfId="43695" xr:uid="{00000000-0005-0000-0000-0000F6A90000}"/>
    <cellStyle name="20% - Accent1 4 5 3 4 2 4 4" xfId="43696" xr:uid="{00000000-0005-0000-0000-0000F7A90000}"/>
    <cellStyle name="20% - Accent1 4 5 3 4 2 5" xfId="43697" xr:uid="{00000000-0005-0000-0000-0000F8A90000}"/>
    <cellStyle name="20% - Accent1 4 5 3 4 2 5 2" xfId="43698" xr:uid="{00000000-0005-0000-0000-0000F9A90000}"/>
    <cellStyle name="20% - Accent1 4 5 3 4 2 5 2 2" xfId="43699" xr:uid="{00000000-0005-0000-0000-0000FAA90000}"/>
    <cellStyle name="20% - Accent1 4 5 3 4 2 5 3" xfId="43700" xr:uid="{00000000-0005-0000-0000-0000FBA90000}"/>
    <cellStyle name="20% - Accent1 4 5 3 4 2 6" xfId="43701" xr:uid="{00000000-0005-0000-0000-0000FCA90000}"/>
    <cellStyle name="20% - Accent1 4 5 3 4 2 6 2" xfId="43702" xr:uid="{00000000-0005-0000-0000-0000FDA90000}"/>
    <cellStyle name="20% - Accent1 4 5 3 4 2 6 2 2" xfId="43703" xr:uid="{00000000-0005-0000-0000-0000FEA90000}"/>
    <cellStyle name="20% - Accent1 4 5 3 4 2 6 3" xfId="43704" xr:uid="{00000000-0005-0000-0000-0000FFA90000}"/>
    <cellStyle name="20% - Accent1 4 5 3 4 2 7" xfId="43705" xr:uid="{00000000-0005-0000-0000-000000AA0000}"/>
    <cellStyle name="20% - Accent1 4 5 3 4 2 7 2" xfId="43706" xr:uid="{00000000-0005-0000-0000-000001AA0000}"/>
    <cellStyle name="20% - Accent1 4 5 3 4 2 8" xfId="43707" xr:uid="{00000000-0005-0000-0000-000002AA0000}"/>
    <cellStyle name="20% - Accent1 4 5 3 4 2 8 2" xfId="43708" xr:uid="{00000000-0005-0000-0000-000003AA0000}"/>
    <cellStyle name="20% - Accent1 4 5 3 4 2 9" xfId="43709" xr:uid="{00000000-0005-0000-0000-000004AA0000}"/>
    <cellStyle name="20% - Accent1 4 5 3 4 3" xfId="43710" xr:uid="{00000000-0005-0000-0000-000005AA0000}"/>
    <cellStyle name="20% - Accent1 4 5 3 4 3 2" xfId="43711" xr:uid="{00000000-0005-0000-0000-000006AA0000}"/>
    <cellStyle name="20% - Accent1 4 5 3 4 3 2 2" xfId="43712" xr:uid="{00000000-0005-0000-0000-000007AA0000}"/>
    <cellStyle name="20% - Accent1 4 5 3 4 3 2 2 2" xfId="43713" xr:uid="{00000000-0005-0000-0000-000008AA0000}"/>
    <cellStyle name="20% - Accent1 4 5 3 4 3 2 2 2 2" xfId="43714" xr:uid="{00000000-0005-0000-0000-000009AA0000}"/>
    <cellStyle name="20% - Accent1 4 5 3 4 3 2 2 3" xfId="43715" xr:uid="{00000000-0005-0000-0000-00000AAA0000}"/>
    <cellStyle name="20% - Accent1 4 5 3 4 3 2 3" xfId="43716" xr:uid="{00000000-0005-0000-0000-00000BAA0000}"/>
    <cellStyle name="20% - Accent1 4 5 3 4 3 2 3 2" xfId="43717" xr:uid="{00000000-0005-0000-0000-00000CAA0000}"/>
    <cellStyle name="20% - Accent1 4 5 3 4 3 2 4" xfId="43718" xr:uid="{00000000-0005-0000-0000-00000DAA0000}"/>
    <cellStyle name="20% - Accent1 4 5 3 4 3 3" xfId="43719" xr:uid="{00000000-0005-0000-0000-00000EAA0000}"/>
    <cellStyle name="20% - Accent1 4 5 3 4 3 3 2" xfId="43720" xr:uid="{00000000-0005-0000-0000-00000FAA0000}"/>
    <cellStyle name="20% - Accent1 4 5 3 4 3 3 2 2" xfId="43721" xr:uid="{00000000-0005-0000-0000-000010AA0000}"/>
    <cellStyle name="20% - Accent1 4 5 3 4 3 3 2 2 2" xfId="43722" xr:uid="{00000000-0005-0000-0000-000011AA0000}"/>
    <cellStyle name="20% - Accent1 4 5 3 4 3 3 2 3" xfId="43723" xr:uid="{00000000-0005-0000-0000-000012AA0000}"/>
    <cellStyle name="20% - Accent1 4 5 3 4 3 3 3" xfId="43724" xr:uid="{00000000-0005-0000-0000-000013AA0000}"/>
    <cellStyle name="20% - Accent1 4 5 3 4 3 3 3 2" xfId="43725" xr:uid="{00000000-0005-0000-0000-000014AA0000}"/>
    <cellStyle name="20% - Accent1 4 5 3 4 3 3 4" xfId="43726" xr:uid="{00000000-0005-0000-0000-000015AA0000}"/>
    <cellStyle name="20% - Accent1 4 5 3 4 3 4" xfId="43727" xr:uid="{00000000-0005-0000-0000-000016AA0000}"/>
    <cellStyle name="20% - Accent1 4 5 3 4 3 4 2" xfId="43728" xr:uid="{00000000-0005-0000-0000-000017AA0000}"/>
    <cellStyle name="20% - Accent1 4 5 3 4 3 4 2 2" xfId="43729" xr:uid="{00000000-0005-0000-0000-000018AA0000}"/>
    <cellStyle name="20% - Accent1 4 5 3 4 3 4 2 2 2" xfId="43730" xr:uid="{00000000-0005-0000-0000-000019AA0000}"/>
    <cellStyle name="20% - Accent1 4 5 3 4 3 4 2 3" xfId="43731" xr:uid="{00000000-0005-0000-0000-00001AAA0000}"/>
    <cellStyle name="20% - Accent1 4 5 3 4 3 4 3" xfId="43732" xr:uid="{00000000-0005-0000-0000-00001BAA0000}"/>
    <cellStyle name="20% - Accent1 4 5 3 4 3 4 3 2" xfId="43733" xr:uid="{00000000-0005-0000-0000-00001CAA0000}"/>
    <cellStyle name="20% - Accent1 4 5 3 4 3 4 4" xfId="43734" xr:uid="{00000000-0005-0000-0000-00001DAA0000}"/>
    <cellStyle name="20% - Accent1 4 5 3 4 3 5" xfId="43735" xr:uid="{00000000-0005-0000-0000-00001EAA0000}"/>
    <cellStyle name="20% - Accent1 4 5 3 4 3 5 2" xfId="43736" xr:uid="{00000000-0005-0000-0000-00001FAA0000}"/>
    <cellStyle name="20% - Accent1 4 5 3 4 3 5 2 2" xfId="43737" xr:uid="{00000000-0005-0000-0000-000020AA0000}"/>
    <cellStyle name="20% - Accent1 4 5 3 4 3 5 3" xfId="43738" xr:uid="{00000000-0005-0000-0000-000021AA0000}"/>
    <cellStyle name="20% - Accent1 4 5 3 4 3 6" xfId="43739" xr:uid="{00000000-0005-0000-0000-000022AA0000}"/>
    <cellStyle name="20% - Accent1 4 5 3 4 3 6 2" xfId="43740" xr:uid="{00000000-0005-0000-0000-000023AA0000}"/>
    <cellStyle name="20% - Accent1 4 5 3 4 3 6 2 2" xfId="43741" xr:uid="{00000000-0005-0000-0000-000024AA0000}"/>
    <cellStyle name="20% - Accent1 4 5 3 4 3 6 3" xfId="43742" xr:uid="{00000000-0005-0000-0000-000025AA0000}"/>
    <cellStyle name="20% - Accent1 4 5 3 4 3 7" xfId="43743" xr:uid="{00000000-0005-0000-0000-000026AA0000}"/>
    <cellStyle name="20% - Accent1 4 5 3 4 3 7 2" xfId="43744" xr:uid="{00000000-0005-0000-0000-000027AA0000}"/>
    <cellStyle name="20% - Accent1 4 5 3 4 3 8" xfId="43745" xr:uid="{00000000-0005-0000-0000-000028AA0000}"/>
    <cellStyle name="20% - Accent1 4 5 3 4 3 8 2" xfId="43746" xr:uid="{00000000-0005-0000-0000-000029AA0000}"/>
    <cellStyle name="20% - Accent1 4 5 3 4 3 9" xfId="43747" xr:uid="{00000000-0005-0000-0000-00002AAA0000}"/>
    <cellStyle name="20% - Accent1 4 5 3 4 4" xfId="43748" xr:uid="{00000000-0005-0000-0000-00002BAA0000}"/>
    <cellStyle name="20% - Accent1 4 5 3 4 4 2" xfId="43749" xr:uid="{00000000-0005-0000-0000-00002CAA0000}"/>
    <cellStyle name="20% - Accent1 4 5 3 4 4 2 2" xfId="43750" xr:uid="{00000000-0005-0000-0000-00002DAA0000}"/>
    <cellStyle name="20% - Accent1 4 5 3 4 4 2 2 2" xfId="43751" xr:uid="{00000000-0005-0000-0000-00002EAA0000}"/>
    <cellStyle name="20% - Accent1 4 5 3 4 4 2 3" xfId="43752" xr:uid="{00000000-0005-0000-0000-00002FAA0000}"/>
    <cellStyle name="20% - Accent1 4 5 3 4 4 3" xfId="43753" xr:uid="{00000000-0005-0000-0000-000030AA0000}"/>
    <cellStyle name="20% - Accent1 4 5 3 4 4 3 2" xfId="43754" xr:uid="{00000000-0005-0000-0000-000031AA0000}"/>
    <cellStyle name="20% - Accent1 4 5 3 4 4 4" xfId="43755" xr:uid="{00000000-0005-0000-0000-000032AA0000}"/>
    <cellStyle name="20% - Accent1 4 5 3 4 5" xfId="43756" xr:uid="{00000000-0005-0000-0000-000033AA0000}"/>
    <cellStyle name="20% - Accent1 4 5 3 4 5 2" xfId="43757" xr:uid="{00000000-0005-0000-0000-000034AA0000}"/>
    <cellStyle name="20% - Accent1 4 5 3 4 5 2 2" xfId="43758" xr:uid="{00000000-0005-0000-0000-000035AA0000}"/>
    <cellStyle name="20% - Accent1 4 5 3 4 5 2 2 2" xfId="43759" xr:uid="{00000000-0005-0000-0000-000036AA0000}"/>
    <cellStyle name="20% - Accent1 4 5 3 4 5 2 3" xfId="43760" xr:uid="{00000000-0005-0000-0000-000037AA0000}"/>
    <cellStyle name="20% - Accent1 4 5 3 4 5 3" xfId="43761" xr:uid="{00000000-0005-0000-0000-000038AA0000}"/>
    <cellStyle name="20% - Accent1 4 5 3 4 5 3 2" xfId="43762" xr:uid="{00000000-0005-0000-0000-000039AA0000}"/>
    <cellStyle name="20% - Accent1 4 5 3 4 5 4" xfId="43763" xr:uid="{00000000-0005-0000-0000-00003AAA0000}"/>
    <cellStyle name="20% - Accent1 4 5 3 4 6" xfId="43764" xr:uid="{00000000-0005-0000-0000-00003BAA0000}"/>
    <cellStyle name="20% - Accent1 4 5 3 4 6 2" xfId="43765" xr:uid="{00000000-0005-0000-0000-00003CAA0000}"/>
    <cellStyle name="20% - Accent1 4 5 3 4 6 2 2" xfId="43766" xr:uid="{00000000-0005-0000-0000-00003DAA0000}"/>
    <cellStyle name="20% - Accent1 4 5 3 4 6 2 2 2" xfId="43767" xr:uid="{00000000-0005-0000-0000-00003EAA0000}"/>
    <cellStyle name="20% - Accent1 4 5 3 4 6 2 3" xfId="43768" xr:uid="{00000000-0005-0000-0000-00003FAA0000}"/>
    <cellStyle name="20% - Accent1 4 5 3 4 6 3" xfId="43769" xr:uid="{00000000-0005-0000-0000-000040AA0000}"/>
    <cellStyle name="20% - Accent1 4 5 3 4 6 3 2" xfId="43770" xr:uid="{00000000-0005-0000-0000-000041AA0000}"/>
    <cellStyle name="20% - Accent1 4 5 3 4 6 4" xfId="43771" xr:uid="{00000000-0005-0000-0000-000042AA0000}"/>
    <cellStyle name="20% - Accent1 4 5 3 4 7" xfId="43772" xr:uid="{00000000-0005-0000-0000-000043AA0000}"/>
    <cellStyle name="20% - Accent1 4 5 3 4 7 2" xfId="43773" xr:uid="{00000000-0005-0000-0000-000044AA0000}"/>
    <cellStyle name="20% - Accent1 4 5 3 4 7 2 2" xfId="43774" xr:uid="{00000000-0005-0000-0000-000045AA0000}"/>
    <cellStyle name="20% - Accent1 4 5 3 4 7 3" xfId="43775" xr:uid="{00000000-0005-0000-0000-000046AA0000}"/>
    <cellStyle name="20% - Accent1 4 5 3 4 8" xfId="43776" xr:uid="{00000000-0005-0000-0000-000047AA0000}"/>
    <cellStyle name="20% - Accent1 4 5 3 4 8 2" xfId="43777" xr:uid="{00000000-0005-0000-0000-000048AA0000}"/>
    <cellStyle name="20% - Accent1 4 5 3 4 8 2 2" xfId="43778" xr:uid="{00000000-0005-0000-0000-000049AA0000}"/>
    <cellStyle name="20% - Accent1 4 5 3 4 8 3" xfId="43779" xr:uid="{00000000-0005-0000-0000-00004AAA0000}"/>
    <cellStyle name="20% - Accent1 4 5 3 4 9" xfId="43780" xr:uid="{00000000-0005-0000-0000-00004BAA0000}"/>
    <cellStyle name="20% - Accent1 4 5 3 4 9 2" xfId="43781" xr:uid="{00000000-0005-0000-0000-00004CAA0000}"/>
    <cellStyle name="20% - Accent1 4 5 3 5" xfId="43782" xr:uid="{00000000-0005-0000-0000-00004DAA0000}"/>
    <cellStyle name="20% - Accent1 4 5 3 5 2" xfId="43783" xr:uid="{00000000-0005-0000-0000-00004EAA0000}"/>
    <cellStyle name="20% - Accent1 4 5 3 5 2 2" xfId="43784" xr:uid="{00000000-0005-0000-0000-00004FAA0000}"/>
    <cellStyle name="20% - Accent1 4 5 3 5 2 2 2" xfId="43785" xr:uid="{00000000-0005-0000-0000-000050AA0000}"/>
    <cellStyle name="20% - Accent1 4 5 3 5 2 2 2 2" xfId="43786" xr:uid="{00000000-0005-0000-0000-000051AA0000}"/>
    <cellStyle name="20% - Accent1 4 5 3 5 2 2 3" xfId="43787" xr:uid="{00000000-0005-0000-0000-000052AA0000}"/>
    <cellStyle name="20% - Accent1 4 5 3 5 2 3" xfId="43788" xr:uid="{00000000-0005-0000-0000-000053AA0000}"/>
    <cellStyle name="20% - Accent1 4 5 3 5 2 3 2" xfId="43789" xr:uid="{00000000-0005-0000-0000-000054AA0000}"/>
    <cellStyle name="20% - Accent1 4 5 3 5 2 4" xfId="43790" xr:uid="{00000000-0005-0000-0000-000055AA0000}"/>
    <cellStyle name="20% - Accent1 4 5 3 5 3" xfId="43791" xr:uid="{00000000-0005-0000-0000-000056AA0000}"/>
    <cellStyle name="20% - Accent1 4 5 3 5 3 2" xfId="43792" xr:uid="{00000000-0005-0000-0000-000057AA0000}"/>
    <cellStyle name="20% - Accent1 4 5 3 5 3 2 2" xfId="43793" xr:uid="{00000000-0005-0000-0000-000058AA0000}"/>
    <cellStyle name="20% - Accent1 4 5 3 5 3 2 2 2" xfId="43794" xr:uid="{00000000-0005-0000-0000-000059AA0000}"/>
    <cellStyle name="20% - Accent1 4 5 3 5 3 2 3" xfId="43795" xr:uid="{00000000-0005-0000-0000-00005AAA0000}"/>
    <cellStyle name="20% - Accent1 4 5 3 5 3 3" xfId="43796" xr:uid="{00000000-0005-0000-0000-00005BAA0000}"/>
    <cellStyle name="20% - Accent1 4 5 3 5 3 3 2" xfId="43797" xr:uid="{00000000-0005-0000-0000-00005CAA0000}"/>
    <cellStyle name="20% - Accent1 4 5 3 5 3 4" xfId="43798" xr:uid="{00000000-0005-0000-0000-00005DAA0000}"/>
    <cellStyle name="20% - Accent1 4 5 3 5 4" xfId="43799" xr:uid="{00000000-0005-0000-0000-00005EAA0000}"/>
    <cellStyle name="20% - Accent1 4 5 3 5 4 2" xfId="43800" xr:uid="{00000000-0005-0000-0000-00005FAA0000}"/>
    <cellStyle name="20% - Accent1 4 5 3 5 4 2 2" xfId="43801" xr:uid="{00000000-0005-0000-0000-000060AA0000}"/>
    <cellStyle name="20% - Accent1 4 5 3 5 4 2 2 2" xfId="43802" xr:uid="{00000000-0005-0000-0000-000061AA0000}"/>
    <cellStyle name="20% - Accent1 4 5 3 5 4 2 3" xfId="43803" xr:uid="{00000000-0005-0000-0000-000062AA0000}"/>
    <cellStyle name="20% - Accent1 4 5 3 5 4 3" xfId="43804" xr:uid="{00000000-0005-0000-0000-000063AA0000}"/>
    <cellStyle name="20% - Accent1 4 5 3 5 4 3 2" xfId="43805" xr:uid="{00000000-0005-0000-0000-000064AA0000}"/>
    <cellStyle name="20% - Accent1 4 5 3 5 4 4" xfId="43806" xr:uid="{00000000-0005-0000-0000-000065AA0000}"/>
    <cellStyle name="20% - Accent1 4 5 3 5 5" xfId="43807" xr:uid="{00000000-0005-0000-0000-000066AA0000}"/>
    <cellStyle name="20% - Accent1 4 5 3 5 5 2" xfId="43808" xr:uid="{00000000-0005-0000-0000-000067AA0000}"/>
    <cellStyle name="20% - Accent1 4 5 3 5 5 2 2" xfId="43809" xr:uid="{00000000-0005-0000-0000-000068AA0000}"/>
    <cellStyle name="20% - Accent1 4 5 3 5 5 3" xfId="43810" xr:uid="{00000000-0005-0000-0000-000069AA0000}"/>
    <cellStyle name="20% - Accent1 4 5 3 5 6" xfId="43811" xr:uid="{00000000-0005-0000-0000-00006AAA0000}"/>
    <cellStyle name="20% - Accent1 4 5 3 5 6 2" xfId="43812" xr:uid="{00000000-0005-0000-0000-00006BAA0000}"/>
    <cellStyle name="20% - Accent1 4 5 3 5 6 2 2" xfId="43813" xr:uid="{00000000-0005-0000-0000-00006CAA0000}"/>
    <cellStyle name="20% - Accent1 4 5 3 5 6 3" xfId="43814" xr:uid="{00000000-0005-0000-0000-00006DAA0000}"/>
    <cellStyle name="20% - Accent1 4 5 3 5 7" xfId="43815" xr:uid="{00000000-0005-0000-0000-00006EAA0000}"/>
    <cellStyle name="20% - Accent1 4 5 3 5 7 2" xfId="43816" xr:uid="{00000000-0005-0000-0000-00006FAA0000}"/>
    <cellStyle name="20% - Accent1 4 5 3 5 8" xfId="43817" xr:uid="{00000000-0005-0000-0000-000070AA0000}"/>
    <cellStyle name="20% - Accent1 4 5 3 5 8 2" xfId="43818" xr:uid="{00000000-0005-0000-0000-000071AA0000}"/>
    <cellStyle name="20% - Accent1 4 5 3 5 9" xfId="43819" xr:uid="{00000000-0005-0000-0000-000072AA0000}"/>
    <cellStyle name="20% - Accent1 4 5 3 6" xfId="43820" xr:uid="{00000000-0005-0000-0000-000073AA0000}"/>
    <cellStyle name="20% - Accent1 4 5 3 6 2" xfId="43821" xr:uid="{00000000-0005-0000-0000-000074AA0000}"/>
    <cellStyle name="20% - Accent1 4 5 3 6 2 2" xfId="43822" xr:uid="{00000000-0005-0000-0000-000075AA0000}"/>
    <cellStyle name="20% - Accent1 4 5 3 6 2 2 2" xfId="43823" xr:uid="{00000000-0005-0000-0000-000076AA0000}"/>
    <cellStyle name="20% - Accent1 4 5 3 6 2 2 2 2" xfId="43824" xr:uid="{00000000-0005-0000-0000-000077AA0000}"/>
    <cellStyle name="20% - Accent1 4 5 3 6 2 2 3" xfId="43825" xr:uid="{00000000-0005-0000-0000-000078AA0000}"/>
    <cellStyle name="20% - Accent1 4 5 3 6 2 3" xfId="43826" xr:uid="{00000000-0005-0000-0000-000079AA0000}"/>
    <cellStyle name="20% - Accent1 4 5 3 6 2 3 2" xfId="43827" xr:uid="{00000000-0005-0000-0000-00007AAA0000}"/>
    <cellStyle name="20% - Accent1 4 5 3 6 2 4" xfId="43828" xr:uid="{00000000-0005-0000-0000-00007BAA0000}"/>
    <cellStyle name="20% - Accent1 4 5 3 6 3" xfId="43829" xr:uid="{00000000-0005-0000-0000-00007CAA0000}"/>
    <cellStyle name="20% - Accent1 4 5 3 6 3 2" xfId="43830" xr:uid="{00000000-0005-0000-0000-00007DAA0000}"/>
    <cellStyle name="20% - Accent1 4 5 3 6 3 2 2" xfId="43831" xr:uid="{00000000-0005-0000-0000-00007EAA0000}"/>
    <cellStyle name="20% - Accent1 4 5 3 6 3 2 2 2" xfId="43832" xr:uid="{00000000-0005-0000-0000-00007FAA0000}"/>
    <cellStyle name="20% - Accent1 4 5 3 6 3 2 3" xfId="43833" xr:uid="{00000000-0005-0000-0000-000080AA0000}"/>
    <cellStyle name="20% - Accent1 4 5 3 6 3 3" xfId="43834" xr:uid="{00000000-0005-0000-0000-000081AA0000}"/>
    <cellStyle name="20% - Accent1 4 5 3 6 3 3 2" xfId="43835" xr:uid="{00000000-0005-0000-0000-000082AA0000}"/>
    <cellStyle name="20% - Accent1 4 5 3 6 3 4" xfId="43836" xr:uid="{00000000-0005-0000-0000-000083AA0000}"/>
    <cellStyle name="20% - Accent1 4 5 3 6 4" xfId="43837" xr:uid="{00000000-0005-0000-0000-000084AA0000}"/>
    <cellStyle name="20% - Accent1 4 5 3 6 4 2" xfId="43838" xr:uid="{00000000-0005-0000-0000-000085AA0000}"/>
    <cellStyle name="20% - Accent1 4 5 3 6 4 2 2" xfId="43839" xr:uid="{00000000-0005-0000-0000-000086AA0000}"/>
    <cellStyle name="20% - Accent1 4 5 3 6 4 2 2 2" xfId="43840" xr:uid="{00000000-0005-0000-0000-000087AA0000}"/>
    <cellStyle name="20% - Accent1 4 5 3 6 4 2 3" xfId="43841" xr:uid="{00000000-0005-0000-0000-000088AA0000}"/>
    <cellStyle name="20% - Accent1 4 5 3 6 4 3" xfId="43842" xr:uid="{00000000-0005-0000-0000-000089AA0000}"/>
    <cellStyle name="20% - Accent1 4 5 3 6 4 3 2" xfId="43843" xr:uid="{00000000-0005-0000-0000-00008AAA0000}"/>
    <cellStyle name="20% - Accent1 4 5 3 6 4 4" xfId="43844" xr:uid="{00000000-0005-0000-0000-00008BAA0000}"/>
    <cellStyle name="20% - Accent1 4 5 3 6 5" xfId="43845" xr:uid="{00000000-0005-0000-0000-00008CAA0000}"/>
    <cellStyle name="20% - Accent1 4 5 3 6 5 2" xfId="43846" xr:uid="{00000000-0005-0000-0000-00008DAA0000}"/>
    <cellStyle name="20% - Accent1 4 5 3 6 5 2 2" xfId="43847" xr:uid="{00000000-0005-0000-0000-00008EAA0000}"/>
    <cellStyle name="20% - Accent1 4 5 3 6 5 3" xfId="43848" xr:uid="{00000000-0005-0000-0000-00008FAA0000}"/>
    <cellStyle name="20% - Accent1 4 5 3 6 6" xfId="43849" xr:uid="{00000000-0005-0000-0000-000090AA0000}"/>
    <cellStyle name="20% - Accent1 4 5 3 6 6 2" xfId="43850" xr:uid="{00000000-0005-0000-0000-000091AA0000}"/>
    <cellStyle name="20% - Accent1 4 5 3 6 6 2 2" xfId="43851" xr:uid="{00000000-0005-0000-0000-000092AA0000}"/>
    <cellStyle name="20% - Accent1 4 5 3 6 6 3" xfId="43852" xr:uid="{00000000-0005-0000-0000-000093AA0000}"/>
    <cellStyle name="20% - Accent1 4 5 3 6 7" xfId="43853" xr:uid="{00000000-0005-0000-0000-000094AA0000}"/>
    <cellStyle name="20% - Accent1 4 5 3 6 7 2" xfId="43854" xr:uid="{00000000-0005-0000-0000-000095AA0000}"/>
    <cellStyle name="20% - Accent1 4 5 3 6 8" xfId="43855" xr:uid="{00000000-0005-0000-0000-000096AA0000}"/>
    <cellStyle name="20% - Accent1 4 5 3 6 8 2" xfId="43856" xr:uid="{00000000-0005-0000-0000-000097AA0000}"/>
    <cellStyle name="20% - Accent1 4 5 3 6 9" xfId="43857" xr:uid="{00000000-0005-0000-0000-000098AA0000}"/>
    <cellStyle name="20% - Accent1 4 5 3 7" xfId="43858" xr:uid="{00000000-0005-0000-0000-000099AA0000}"/>
    <cellStyle name="20% - Accent1 4 5 3 7 2" xfId="43859" xr:uid="{00000000-0005-0000-0000-00009AAA0000}"/>
    <cellStyle name="20% - Accent1 4 5 3 7 2 2" xfId="43860" xr:uid="{00000000-0005-0000-0000-00009BAA0000}"/>
    <cellStyle name="20% - Accent1 4 5 3 7 2 2 2" xfId="43861" xr:uid="{00000000-0005-0000-0000-00009CAA0000}"/>
    <cellStyle name="20% - Accent1 4 5 3 7 2 3" xfId="43862" xr:uid="{00000000-0005-0000-0000-00009DAA0000}"/>
    <cellStyle name="20% - Accent1 4 5 3 7 3" xfId="43863" xr:uid="{00000000-0005-0000-0000-00009EAA0000}"/>
    <cellStyle name="20% - Accent1 4 5 3 7 3 2" xfId="43864" xr:uid="{00000000-0005-0000-0000-00009FAA0000}"/>
    <cellStyle name="20% - Accent1 4 5 3 7 4" xfId="43865" xr:uid="{00000000-0005-0000-0000-0000A0AA0000}"/>
    <cellStyle name="20% - Accent1 4 5 3 8" xfId="43866" xr:uid="{00000000-0005-0000-0000-0000A1AA0000}"/>
    <cellStyle name="20% - Accent1 4 5 3 8 2" xfId="43867" xr:uid="{00000000-0005-0000-0000-0000A2AA0000}"/>
    <cellStyle name="20% - Accent1 4 5 3 8 2 2" xfId="43868" xr:uid="{00000000-0005-0000-0000-0000A3AA0000}"/>
    <cellStyle name="20% - Accent1 4 5 3 8 2 2 2" xfId="43869" xr:uid="{00000000-0005-0000-0000-0000A4AA0000}"/>
    <cellStyle name="20% - Accent1 4 5 3 8 2 3" xfId="43870" xr:uid="{00000000-0005-0000-0000-0000A5AA0000}"/>
    <cellStyle name="20% - Accent1 4 5 3 8 3" xfId="43871" xr:uid="{00000000-0005-0000-0000-0000A6AA0000}"/>
    <cellStyle name="20% - Accent1 4 5 3 8 3 2" xfId="43872" xr:uid="{00000000-0005-0000-0000-0000A7AA0000}"/>
    <cellStyle name="20% - Accent1 4 5 3 8 4" xfId="43873" xr:uid="{00000000-0005-0000-0000-0000A8AA0000}"/>
    <cellStyle name="20% - Accent1 4 5 3 9" xfId="43874" xr:uid="{00000000-0005-0000-0000-0000A9AA0000}"/>
    <cellStyle name="20% - Accent1 4 5 3 9 2" xfId="43875" xr:uid="{00000000-0005-0000-0000-0000AAAA0000}"/>
    <cellStyle name="20% - Accent1 4 5 3 9 2 2" xfId="43876" xr:uid="{00000000-0005-0000-0000-0000ABAA0000}"/>
    <cellStyle name="20% - Accent1 4 5 3 9 2 2 2" xfId="43877" xr:uid="{00000000-0005-0000-0000-0000ACAA0000}"/>
    <cellStyle name="20% - Accent1 4 5 3 9 2 3" xfId="43878" xr:uid="{00000000-0005-0000-0000-0000ADAA0000}"/>
    <cellStyle name="20% - Accent1 4 5 3 9 3" xfId="43879" xr:uid="{00000000-0005-0000-0000-0000AEAA0000}"/>
    <cellStyle name="20% - Accent1 4 5 3 9 3 2" xfId="43880" xr:uid="{00000000-0005-0000-0000-0000AFAA0000}"/>
    <cellStyle name="20% - Accent1 4 5 3 9 4" xfId="43881" xr:uid="{00000000-0005-0000-0000-0000B0AA0000}"/>
    <cellStyle name="20% - Accent1 4 5 4" xfId="43882" xr:uid="{00000000-0005-0000-0000-0000B1AA0000}"/>
    <cellStyle name="20% - Accent1 4 5 4 10" xfId="43883" xr:uid="{00000000-0005-0000-0000-0000B2AA0000}"/>
    <cellStyle name="20% - Accent1 4 5 4 10 2" xfId="43884" xr:uid="{00000000-0005-0000-0000-0000B3AA0000}"/>
    <cellStyle name="20% - Accent1 4 5 4 11" xfId="43885" xr:uid="{00000000-0005-0000-0000-0000B4AA0000}"/>
    <cellStyle name="20% - Accent1 4 5 4 2" xfId="43886" xr:uid="{00000000-0005-0000-0000-0000B5AA0000}"/>
    <cellStyle name="20% - Accent1 4 5 4 2 2" xfId="43887" xr:uid="{00000000-0005-0000-0000-0000B6AA0000}"/>
    <cellStyle name="20% - Accent1 4 5 4 2 2 2" xfId="43888" xr:uid="{00000000-0005-0000-0000-0000B7AA0000}"/>
    <cellStyle name="20% - Accent1 4 5 4 2 2 2 2" xfId="43889" xr:uid="{00000000-0005-0000-0000-0000B8AA0000}"/>
    <cellStyle name="20% - Accent1 4 5 4 2 2 2 2 2" xfId="43890" xr:uid="{00000000-0005-0000-0000-0000B9AA0000}"/>
    <cellStyle name="20% - Accent1 4 5 4 2 2 2 3" xfId="43891" xr:uid="{00000000-0005-0000-0000-0000BAAA0000}"/>
    <cellStyle name="20% - Accent1 4 5 4 2 2 3" xfId="43892" xr:uid="{00000000-0005-0000-0000-0000BBAA0000}"/>
    <cellStyle name="20% - Accent1 4 5 4 2 2 3 2" xfId="43893" xr:uid="{00000000-0005-0000-0000-0000BCAA0000}"/>
    <cellStyle name="20% - Accent1 4 5 4 2 2 4" xfId="43894" xr:uid="{00000000-0005-0000-0000-0000BDAA0000}"/>
    <cellStyle name="20% - Accent1 4 5 4 2 3" xfId="43895" xr:uid="{00000000-0005-0000-0000-0000BEAA0000}"/>
    <cellStyle name="20% - Accent1 4 5 4 2 3 2" xfId="43896" xr:uid="{00000000-0005-0000-0000-0000BFAA0000}"/>
    <cellStyle name="20% - Accent1 4 5 4 2 3 2 2" xfId="43897" xr:uid="{00000000-0005-0000-0000-0000C0AA0000}"/>
    <cellStyle name="20% - Accent1 4 5 4 2 3 2 2 2" xfId="43898" xr:uid="{00000000-0005-0000-0000-0000C1AA0000}"/>
    <cellStyle name="20% - Accent1 4 5 4 2 3 2 3" xfId="43899" xr:uid="{00000000-0005-0000-0000-0000C2AA0000}"/>
    <cellStyle name="20% - Accent1 4 5 4 2 3 3" xfId="43900" xr:uid="{00000000-0005-0000-0000-0000C3AA0000}"/>
    <cellStyle name="20% - Accent1 4 5 4 2 3 3 2" xfId="43901" xr:uid="{00000000-0005-0000-0000-0000C4AA0000}"/>
    <cellStyle name="20% - Accent1 4 5 4 2 3 4" xfId="43902" xr:uid="{00000000-0005-0000-0000-0000C5AA0000}"/>
    <cellStyle name="20% - Accent1 4 5 4 2 4" xfId="43903" xr:uid="{00000000-0005-0000-0000-0000C6AA0000}"/>
    <cellStyle name="20% - Accent1 4 5 4 2 4 2" xfId="43904" xr:uid="{00000000-0005-0000-0000-0000C7AA0000}"/>
    <cellStyle name="20% - Accent1 4 5 4 2 4 2 2" xfId="43905" xr:uid="{00000000-0005-0000-0000-0000C8AA0000}"/>
    <cellStyle name="20% - Accent1 4 5 4 2 4 2 2 2" xfId="43906" xr:uid="{00000000-0005-0000-0000-0000C9AA0000}"/>
    <cellStyle name="20% - Accent1 4 5 4 2 4 2 3" xfId="43907" xr:uid="{00000000-0005-0000-0000-0000CAAA0000}"/>
    <cellStyle name="20% - Accent1 4 5 4 2 4 3" xfId="43908" xr:uid="{00000000-0005-0000-0000-0000CBAA0000}"/>
    <cellStyle name="20% - Accent1 4 5 4 2 4 3 2" xfId="43909" xr:uid="{00000000-0005-0000-0000-0000CCAA0000}"/>
    <cellStyle name="20% - Accent1 4 5 4 2 4 4" xfId="43910" xr:uid="{00000000-0005-0000-0000-0000CDAA0000}"/>
    <cellStyle name="20% - Accent1 4 5 4 2 5" xfId="43911" xr:uid="{00000000-0005-0000-0000-0000CEAA0000}"/>
    <cellStyle name="20% - Accent1 4 5 4 2 5 2" xfId="43912" xr:uid="{00000000-0005-0000-0000-0000CFAA0000}"/>
    <cellStyle name="20% - Accent1 4 5 4 2 5 2 2" xfId="43913" xr:uid="{00000000-0005-0000-0000-0000D0AA0000}"/>
    <cellStyle name="20% - Accent1 4 5 4 2 5 3" xfId="43914" xr:uid="{00000000-0005-0000-0000-0000D1AA0000}"/>
    <cellStyle name="20% - Accent1 4 5 4 2 6" xfId="43915" xr:uid="{00000000-0005-0000-0000-0000D2AA0000}"/>
    <cellStyle name="20% - Accent1 4 5 4 2 6 2" xfId="43916" xr:uid="{00000000-0005-0000-0000-0000D3AA0000}"/>
    <cellStyle name="20% - Accent1 4 5 4 2 6 2 2" xfId="43917" xr:uid="{00000000-0005-0000-0000-0000D4AA0000}"/>
    <cellStyle name="20% - Accent1 4 5 4 2 6 3" xfId="43918" xr:uid="{00000000-0005-0000-0000-0000D5AA0000}"/>
    <cellStyle name="20% - Accent1 4 5 4 2 7" xfId="43919" xr:uid="{00000000-0005-0000-0000-0000D6AA0000}"/>
    <cellStyle name="20% - Accent1 4 5 4 2 7 2" xfId="43920" xr:uid="{00000000-0005-0000-0000-0000D7AA0000}"/>
    <cellStyle name="20% - Accent1 4 5 4 2 8" xfId="43921" xr:uid="{00000000-0005-0000-0000-0000D8AA0000}"/>
    <cellStyle name="20% - Accent1 4 5 4 2 8 2" xfId="43922" xr:uid="{00000000-0005-0000-0000-0000D9AA0000}"/>
    <cellStyle name="20% - Accent1 4 5 4 2 9" xfId="43923" xr:uid="{00000000-0005-0000-0000-0000DAAA0000}"/>
    <cellStyle name="20% - Accent1 4 5 4 3" xfId="43924" xr:uid="{00000000-0005-0000-0000-0000DBAA0000}"/>
    <cellStyle name="20% - Accent1 4 5 4 3 2" xfId="43925" xr:uid="{00000000-0005-0000-0000-0000DCAA0000}"/>
    <cellStyle name="20% - Accent1 4 5 4 3 2 2" xfId="43926" xr:uid="{00000000-0005-0000-0000-0000DDAA0000}"/>
    <cellStyle name="20% - Accent1 4 5 4 3 2 2 2" xfId="43927" xr:uid="{00000000-0005-0000-0000-0000DEAA0000}"/>
    <cellStyle name="20% - Accent1 4 5 4 3 2 2 2 2" xfId="43928" xr:uid="{00000000-0005-0000-0000-0000DFAA0000}"/>
    <cellStyle name="20% - Accent1 4 5 4 3 2 2 3" xfId="43929" xr:uid="{00000000-0005-0000-0000-0000E0AA0000}"/>
    <cellStyle name="20% - Accent1 4 5 4 3 2 3" xfId="43930" xr:uid="{00000000-0005-0000-0000-0000E1AA0000}"/>
    <cellStyle name="20% - Accent1 4 5 4 3 2 3 2" xfId="43931" xr:uid="{00000000-0005-0000-0000-0000E2AA0000}"/>
    <cellStyle name="20% - Accent1 4 5 4 3 2 4" xfId="43932" xr:uid="{00000000-0005-0000-0000-0000E3AA0000}"/>
    <cellStyle name="20% - Accent1 4 5 4 3 3" xfId="43933" xr:uid="{00000000-0005-0000-0000-0000E4AA0000}"/>
    <cellStyle name="20% - Accent1 4 5 4 3 3 2" xfId="43934" xr:uid="{00000000-0005-0000-0000-0000E5AA0000}"/>
    <cellStyle name="20% - Accent1 4 5 4 3 3 2 2" xfId="43935" xr:uid="{00000000-0005-0000-0000-0000E6AA0000}"/>
    <cellStyle name="20% - Accent1 4 5 4 3 3 2 2 2" xfId="43936" xr:uid="{00000000-0005-0000-0000-0000E7AA0000}"/>
    <cellStyle name="20% - Accent1 4 5 4 3 3 2 3" xfId="43937" xr:uid="{00000000-0005-0000-0000-0000E8AA0000}"/>
    <cellStyle name="20% - Accent1 4 5 4 3 3 3" xfId="43938" xr:uid="{00000000-0005-0000-0000-0000E9AA0000}"/>
    <cellStyle name="20% - Accent1 4 5 4 3 3 3 2" xfId="43939" xr:uid="{00000000-0005-0000-0000-0000EAAA0000}"/>
    <cellStyle name="20% - Accent1 4 5 4 3 3 4" xfId="43940" xr:uid="{00000000-0005-0000-0000-0000EBAA0000}"/>
    <cellStyle name="20% - Accent1 4 5 4 3 4" xfId="43941" xr:uid="{00000000-0005-0000-0000-0000ECAA0000}"/>
    <cellStyle name="20% - Accent1 4 5 4 3 4 2" xfId="43942" xr:uid="{00000000-0005-0000-0000-0000EDAA0000}"/>
    <cellStyle name="20% - Accent1 4 5 4 3 4 2 2" xfId="43943" xr:uid="{00000000-0005-0000-0000-0000EEAA0000}"/>
    <cellStyle name="20% - Accent1 4 5 4 3 4 2 2 2" xfId="43944" xr:uid="{00000000-0005-0000-0000-0000EFAA0000}"/>
    <cellStyle name="20% - Accent1 4 5 4 3 4 2 3" xfId="43945" xr:uid="{00000000-0005-0000-0000-0000F0AA0000}"/>
    <cellStyle name="20% - Accent1 4 5 4 3 4 3" xfId="43946" xr:uid="{00000000-0005-0000-0000-0000F1AA0000}"/>
    <cellStyle name="20% - Accent1 4 5 4 3 4 3 2" xfId="43947" xr:uid="{00000000-0005-0000-0000-0000F2AA0000}"/>
    <cellStyle name="20% - Accent1 4 5 4 3 4 4" xfId="43948" xr:uid="{00000000-0005-0000-0000-0000F3AA0000}"/>
    <cellStyle name="20% - Accent1 4 5 4 3 5" xfId="43949" xr:uid="{00000000-0005-0000-0000-0000F4AA0000}"/>
    <cellStyle name="20% - Accent1 4 5 4 3 5 2" xfId="43950" xr:uid="{00000000-0005-0000-0000-0000F5AA0000}"/>
    <cellStyle name="20% - Accent1 4 5 4 3 5 2 2" xfId="43951" xr:uid="{00000000-0005-0000-0000-0000F6AA0000}"/>
    <cellStyle name="20% - Accent1 4 5 4 3 5 3" xfId="43952" xr:uid="{00000000-0005-0000-0000-0000F7AA0000}"/>
    <cellStyle name="20% - Accent1 4 5 4 3 6" xfId="43953" xr:uid="{00000000-0005-0000-0000-0000F8AA0000}"/>
    <cellStyle name="20% - Accent1 4 5 4 3 6 2" xfId="43954" xr:uid="{00000000-0005-0000-0000-0000F9AA0000}"/>
    <cellStyle name="20% - Accent1 4 5 4 3 6 2 2" xfId="43955" xr:uid="{00000000-0005-0000-0000-0000FAAA0000}"/>
    <cellStyle name="20% - Accent1 4 5 4 3 6 3" xfId="43956" xr:uid="{00000000-0005-0000-0000-0000FBAA0000}"/>
    <cellStyle name="20% - Accent1 4 5 4 3 7" xfId="43957" xr:uid="{00000000-0005-0000-0000-0000FCAA0000}"/>
    <cellStyle name="20% - Accent1 4 5 4 3 7 2" xfId="43958" xr:uid="{00000000-0005-0000-0000-0000FDAA0000}"/>
    <cellStyle name="20% - Accent1 4 5 4 3 8" xfId="43959" xr:uid="{00000000-0005-0000-0000-0000FEAA0000}"/>
    <cellStyle name="20% - Accent1 4 5 4 3 8 2" xfId="43960" xr:uid="{00000000-0005-0000-0000-0000FFAA0000}"/>
    <cellStyle name="20% - Accent1 4 5 4 3 9" xfId="43961" xr:uid="{00000000-0005-0000-0000-000000AB0000}"/>
    <cellStyle name="20% - Accent1 4 5 4 4" xfId="43962" xr:uid="{00000000-0005-0000-0000-000001AB0000}"/>
    <cellStyle name="20% - Accent1 4 5 4 4 2" xfId="43963" xr:uid="{00000000-0005-0000-0000-000002AB0000}"/>
    <cellStyle name="20% - Accent1 4 5 4 4 2 2" xfId="43964" xr:uid="{00000000-0005-0000-0000-000003AB0000}"/>
    <cellStyle name="20% - Accent1 4 5 4 4 2 2 2" xfId="43965" xr:uid="{00000000-0005-0000-0000-000004AB0000}"/>
    <cellStyle name="20% - Accent1 4 5 4 4 2 3" xfId="43966" xr:uid="{00000000-0005-0000-0000-000005AB0000}"/>
    <cellStyle name="20% - Accent1 4 5 4 4 3" xfId="43967" xr:uid="{00000000-0005-0000-0000-000006AB0000}"/>
    <cellStyle name="20% - Accent1 4 5 4 4 3 2" xfId="43968" xr:uid="{00000000-0005-0000-0000-000007AB0000}"/>
    <cellStyle name="20% - Accent1 4 5 4 4 4" xfId="43969" xr:uid="{00000000-0005-0000-0000-000008AB0000}"/>
    <cellStyle name="20% - Accent1 4 5 4 5" xfId="43970" xr:uid="{00000000-0005-0000-0000-000009AB0000}"/>
    <cellStyle name="20% - Accent1 4 5 4 5 2" xfId="43971" xr:uid="{00000000-0005-0000-0000-00000AAB0000}"/>
    <cellStyle name="20% - Accent1 4 5 4 5 2 2" xfId="43972" xr:uid="{00000000-0005-0000-0000-00000BAB0000}"/>
    <cellStyle name="20% - Accent1 4 5 4 5 2 2 2" xfId="43973" xr:uid="{00000000-0005-0000-0000-00000CAB0000}"/>
    <cellStyle name="20% - Accent1 4 5 4 5 2 3" xfId="43974" xr:uid="{00000000-0005-0000-0000-00000DAB0000}"/>
    <cellStyle name="20% - Accent1 4 5 4 5 3" xfId="43975" xr:uid="{00000000-0005-0000-0000-00000EAB0000}"/>
    <cellStyle name="20% - Accent1 4 5 4 5 3 2" xfId="43976" xr:uid="{00000000-0005-0000-0000-00000FAB0000}"/>
    <cellStyle name="20% - Accent1 4 5 4 5 4" xfId="43977" xr:uid="{00000000-0005-0000-0000-000010AB0000}"/>
    <cellStyle name="20% - Accent1 4 5 4 6" xfId="43978" xr:uid="{00000000-0005-0000-0000-000011AB0000}"/>
    <cellStyle name="20% - Accent1 4 5 4 6 2" xfId="43979" xr:uid="{00000000-0005-0000-0000-000012AB0000}"/>
    <cellStyle name="20% - Accent1 4 5 4 6 2 2" xfId="43980" xr:uid="{00000000-0005-0000-0000-000013AB0000}"/>
    <cellStyle name="20% - Accent1 4 5 4 6 2 2 2" xfId="43981" xr:uid="{00000000-0005-0000-0000-000014AB0000}"/>
    <cellStyle name="20% - Accent1 4 5 4 6 2 3" xfId="43982" xr:uid="{00000000-0005-0000-0000-000015AB0000}"/>
    <cellStyle name="20% - Accent1 4 5 4 6 3" xfId="43983" xr:uid="{00000000-0005-0000-0000-000016AB0000}"/>
    <cellStyle name="20% - Accent1 4 5 4 6 3 2" xfId="43984" xr:uid="{00000000-0005-0000-0000-000017AB0000}"/>
    <cellStyle name="20% - Accent1 4 5 4 6 4" xfId="43985" xr:uid="{00000000-0005-0000-0000-000018AB0000}"/>
    <cellStyle name="20% - Accent1 4 5 4 7" xfId="43986" xr:uid="{00000000-0005-0000-0000-000019AB0000}"/>
    <cellStyle name="20% - Accent1 4 5 4 7 2" xfId="43987" xr:uid="{00000000-0005-0000-0000-00001AAB0000}"/>
    <cellStyle name="20% - Accent1 4 5 4 7 2 2" xfId="43988" xr:uid="{00000000-0005-0000-0000-00001BAB0000}"/>
    <cellStyle name="20% - Accent1 4 5 4 7 3" xfId="43989" xr:uid="{00000000-0005-0000-0000-00001CAB0000}"/>
    <cellStyle name="20% - Accent1 4 5 4 8" xfId="43990" xr:uid="{00000000-0005-0000-0000-00001DAB0000}"/>
    <cellStyle name="20% - Accent1 4 5 4 8 2" xfId="43991" xr:uid="{00000000-0005-0000-0000-00001EAB0000}"/>
    <cellStyle name="20% - Accent1 4 5 4 8 2 2" xfId="43992" xr:uid="{00000000-0005-0000-0000-00001FAB0000}"/>
    <cellStyle name="20% - Accent1 4 5 4 8 3" xfId="43993" xr:uid="{00000000-0005-0000-0000-000020AB0000}"/>
    <cellStyle name="20% - Accent1 4 5 4 9" xfId="43994" xr:uid="{00000000-0005-0000-0000-000021AB0000}"/>
    <cellStyle name="20% - Accent1 4 5 4 9 2" xfId="43995" xr:uid="{00000000-0005-0000-0000-000022AB0000}"/>
    <cellStyle name="20% - Accent1 4 5 5" xfId="43996" xr:uid="{00000000-0005-0000-0000-000023AB0000}"/>
    <cellStyle name="20% - Accent1 4 5 5 10" xfId="43997" xr:uid="{00000000-0005-0000-0000-000024AB0000}"/>
    <cellStyle name="20% - Accent1 4 5 5 10 2" xfId="43998" xr:uid="{00000000-0005-0000-0000-000025AB0000}"/>
    <cellStyle name="20% - Accent1 4 5 5 11" xfId="43999" xr:uid="{00000000-0005-0000-0000-000026AB0000}"/>
    <cellStyle name="20% - Accent1 4 5 5 2" xfId="44000" xr:uid="{00000000-0005-0000-0000-000027AB0000}"/>
    <cellStyle name="20% - Accent1 4 5 5 2 2" xfId="44001" xr:uid="{00000000-0005-0000-0000-000028AB0000}"/>
    <cellStyle name="20% - Accent1 4 5 5 2 2 2" xfId="44002" xr:uid="{00000000-0005-0000-0000-000029AB0000}"/>
    <cellStyle name="20% - Accent1 4 5 5 2 2 2 2" xfId="44003" xr:uid="{00000000-0005-0000-0000-00002AAB0000}"/>
    <cellStyle name="20% - Accent1 4 5 5 2 2 2 2 2" xfId="44004" xr:uid="{00000000-0005-0000-0000-00002BAB0000}"/>
    <cellStyle name="20% - Accent1 4 5 5 2 2 2 3" xfId="44005" xr:uid="{00000000-0005-0000-0000-00002CAB0000}"/>
    <cellStyle name="20% - Accent1 4 5 5 2 2 3" xfId="44006" xr:uid="{00000000-0005-0000-0000-00002DAB0000}"/>
    <cellStyle name="20% - Accent1 4 5 5 2 2 3 2" xfId="44007" xr:uid="{00000000-0005-0000-0000-00002EAB0000}"/>
    <cellStyle name="20% - Accent1 4 5 5 2 2 4" xfId="44008" xr:uid="{00000000-0005-0000-0000-00002FAB0000}"/>
    <cellStyle name="20% - Accent1 4 5 5 2 3" xfId="44009" xr:uid="{00000000-0005-0000-0000-000030AB0000}"/>
    <cellStyle name="20% - Accent1 4 5 5 2 3 2" xfId="44010" xr:uid="{00000000-0005-0000-0000-000031AB0000}"/>
    <cellStyle name="20% - Accent1 4 5 5 2 3 2 2" xfId="44011" xr:uid="{00000000-0005-0000-0000-000032AB0000}"/>
    <cellStyle name="20% - Accent1 4 5 5 2 3 2 2 2" xfId="44012" xr:uid="{00000000-0005-0000-0000-000033AB0000}"/>
    <cellStyle name="20% - Accent1 4 5 5 2 3 2 3" xfId="44013" xr:uid="{00000000-0005-0000-0000-000034AB0000}"/>
    <cellStyle name="20% - Accent1 4 5 5 2 3 3" xfId="44014" xr:uid="{00000000-0005-0000-0000-000035AB0000}"/>
    <cellStyle name="20% - Accent1 4 5 5 2 3 3 2" xfId="44015" xr:uid="{00000000-0005-0000-0000-000036AB0000}"/>
    <cellStyle name="20% - Accent1 4 5 5 2 3 4" xfId="44016" xr:uid="{00000000-0005-0000-0000-000037AB0000}"/>
    <cellStyle name="20% - Accent1 4 5 5 2 4" xfId="44017" xr:uid="{00000000-0005-0000-0000-000038AB0000}"/>
    <cellStyle name="20% - Accent1 4 5 5 2 4 2" xfId="44018" xr:uid="{00000000-0005-0000-0000-000039AB0000}"/>
    <cellStyle name="20% - Accent1 4 5 5 2 4 2 2" xfId="44019" xr:uid="{00000000-0005-0000-0000-00003AAB0000}"/>
    <cellStyle name="20% - Accent1 4 5 5 2 4 2 2 2" xfId="44020" xr:uid="{00000000-0005-0000-0000-00003BAB0000}"/>
    <cellStyle name="20% - Accent1 4 5 5 2 4 2 3" xfId="44021" xr:uid="{00000000-0005-0000-0000-00003CAB0000}"/>
    <cellStyle name="20% - Accent1 4 5 5 2 4 3" xfId="44022" xr:uid="{00000000-0005-0000-0000-00003DAB0000}"/>
    <cellStyle name="20% - Accent1 4 5 5 2 4 3 2" xfId="44023" xr:uid="{00000000-0005-0000-0000-00003EAB0000}"/>
    <cellStyle name="20% - Accent1 4 5 5 2 4 4" xfId="44024" xr:uid="{00000000-0005-0000-0000-00003FAB0000}"/>
    <cellStyle name="20% - Accent1 4 5 5 2 5" xfId="44025" xr:uid="{00000000-0005-0000-0000-000040AB0000}"/>
    <cellStyle name="20% - Accent1 4 5 5 2 5 2" xfId="44026" xr:uid="{00000000-0005-0000-0000-000041AB0000}"/>
    <cellStyle name="20% - Accent1 4 5 5 2 5 2 2" xfId="44027" xr:uid="{00000000-0005-0000-0000-000042AB0000}"/>
    <cellStyle name="20% - Accent1 4 5 5 2 5 3" xfId="44028" xr:uid="{00000000-0005-0000-0000-000043AB0000}"/>
    <cellStyle name="20% - Accent1 4 5 5 2 6" xfId="44029" xr:uid="{00000000-0005-0000-0000-000044AB0000}"/>
    <cellStyle name="20% - Accent1 4 5 5 2 6 2" xfId="44030" xr:uid="{00000000-0005-0000-0000-000045AB0000}"/>
    <cellStyle name="20% - Accent1 4 5 5 2 6 2 2" xfId="44031" xr:uid="{00000000-0005-0000-0000-000046AB0000}"/>
    <cellStyle name="20% - Accent1 4 5 5 2 6 3" xfId="44032" xr:uid="{00000000-0005-0000-0000-000047AB0000}"/>
    <cellStyle name="20% - Accent1 4 5 5 2 7" xfId="44033" xr:uid="{00000000-0005-0000-0000-000048AB0000}"/>
    <cellStyle name="20% - Accent1 4 5 5 2 7 2" xfId="44034" xr:uid="{00000000-0005-0000-0000-000049AB0000}"/>
    <cellStyle name="20% - Accent1 4 5 5 2 8" xfId="44035" xr:uid="{00000000-0005-0000-0000-00004AAB0000}"/>
    <cellStyle name="20% - Accent1 4 5 5 2 8 2" xfId="44036" xr:uid="{00000000-0005-0000-0000-00004BAB0000}"/>
    <cellStyle name="20% - Accent1 4 5 5 2 9" xfId="44037" xr:uid="{00000000-0005-0000-0000-00004CAB0000}"/>
    <cellStyle name="20% - Accent1 4 5 5 3" xfId="44038" xr:uid="{00000000-0005-0000-0000-00004DAB0000}"/>
    <cellStyle name="20% - Accent1 4 5 5 3 2" xfId="44039" xr:uid="{00000000-0005-0000-0000-00004EAB0000}"/>
    <cellStyle name="20% - Accent1 4 5 5 3 2 2" xfId="44040" xr:uid="{00000000-0005-0000-0000-00004FAB0000}"/>
    <cellStyle name="20% - Accent1 4 5 5 3 2 2 2" xfId="44041" xr:uid="{00000000-0005-0000-0000-000050AB0000}"/>
    <cellStyle name="20% - Accent1 4 5 5 3 2 2 2 2" xfId="44042" xr:uid="{00000000-0005-0000-0000-000051AB0000}"/>
    <cellStyle name="20% - Accent1 4 5 5 3 2 2 3" xfId="44043" xr:uid="{00000000-0005-0000-0000-000052AB0000}"/>
    <cellStyle name="20% - Accent1 4 5 5 3 2 3" xfId="44044" xr:uid="{00000000-0005-0000-0000-000053AB0000}"/>
    <cellStyle name="20% - Accent1 4 5 5 3 2 3 2" xfId="44045" xr:uid="{00000000-0005-0000-0000-000054AB0000}"/>
    <cellStyle name="20% - Accent1 4 5 5 3 2 4" xfId="44046" xr:uid="{00000000-0005-0000-0000-000055AB0000}"/>
    <cellStyle name="20% - Accent1 4 5 5 3 3" xfId="44047" xr:uid="{00000000-0005-0000-0000-000056AB0000}"/>
    <cellStyle name="20% - Accent1 4 5 5 3 3 2" xfId="44048" xr:uid="{00000000-0005-0000-0000-000057AB0000}"/>
    <cellStyle name="20% - Accent1 4 5 5 3 3 2 2" xfId="44049" xr:uid="{00000000-0005-0000-0000-000058AB0000}"/>
    <cellStyle name="20% - Accent1 4 5 5 3 3 2 2 2" xfId="44050" xr:uid="{00000000-0005-0000-0000-000059AB0000}"/>
    <cellStyle name="20% - Accent1 4 5 5 3 3 2 3" xfId="44051" xr:uid="{00000000-0005-0000-0000-00005AAB0000}"/>
    <cellStyle name="20% - Accent1 4 5 5 3 3 3" xfId="44052" xr:uid="{00000000-0005-0000-0000-00005BAB0000}"/>
    <cellStyle name="20% - Accent1 4 5 5 3 3 3 2" xfId="44053" xr:uid="{00000000-0005-0000-0000-00005CAB0000}"/>
    <cellStyle name="20% - Accent1 4 5 5 3 3 4" xfId="44054" xr:uid="{00000000-0005-0000-0000-00005DAB0000}"/>
    <cellStyle name="20% - Accent1 4 5 5 3 4" xfId="44055" xr:uid="{00000000-0005-0000-0000-00005EAB0000}"/>
    <cellStyle name="20% - Accent1 4 5 5 3 4 2" xfId="44056" xr:uid="{00000000-0005-0000-0000-00005FAB0000}"/>
    <cellStyle name="20% - Accent1 4 5 5 3 4 2 2" xfId="44057" xr:uid="{00000000-0005-0000-0000-000060AB0000}"/>
    <cellStyle name="20% - Accent1 4 5 5 3 4 2 2 2" xfId="44058" xr:uid="{00000000-0005-0000-0000-000061AB0000}"/>
    <cellStyle name="20% - Accent1 4 5 5 3 4 2 3" xfId="44059" xr:uid="{00000000-0005-0000-0000-000062AB0000}"/>
    <cellStyle name="20% - Accent1 4 5 5 3 4 3" xfId="44060" xr:uid="{00000000-0005-0000-0000-000063AB0000}"/>
    <cellStyle name="20% - Accent1 4 5 5 3 4 3 2" xfId="44061" xr:uid="{00000000-0005-0000-0000-000064AB0000}"/>
    <cellStyle name="20% - Accent1 4 5 5 3 4 4" xfId="44062" xr:uid="{00000000-0005-0000-0000-000065AB0000}"/>
    <cellStyle name="20% - Accent1 4 5 5 3 5" xfId="44063" xr:uid="{00000000-0005-0000-0000-000066AB0000}"/>
    <cellStyle name="20% - Accent1 4 5 5 3 5 2" xfId="44064" xr:uid="{00000000-0005-0000-0000-000067AB0000}"/>
    <cellStyle name="20% - Accent1 4 5 5 3 5 2 2" xfId="44065" xr:uid="{00000000-0005-0000-0000-000068AB0000}"/>
    <cellStyle name="20% - Accent1 4 5 5 3 5 3" xfId="44066" xr:uid="{00000000-0005-0000-0000-000069AB0000}"/>
    <cellStyle name="20% - Accent1 4 5 5 3 6" xfId="44067" xr:uid="{00000000-0005-0000-0000-00006AAB0000}"/>
    <cellStyle name="20% - Accent1 4 5 5 3 6 2" xfId="44068" xr:uid="{00000000-0005-0000-0000-00006BAB0000}"/>
    <cellStyle name="20% - Accent1 4 5 5 3 6 2 2" xfId="44069" xr:uid="{00000000-0005-0000-0000-00006CAB0000}"/>
    <cellStyle name="20% - Accent1 4 5 5 3 6 3" xfId="44070" xr:uid="{00000000-0005-0000-0000-00006DAB0000}"/>
    <cellStyle name="20% - Accent1 4 5 5 3 7" xfId="44071" xr:uid="{00000000-0005-0000-0000-00006EAB0000}"/>
    <cellStyle name="20% - Accent1 4 5 5 3 7 2" xfId="44072" xr:uid="{00000000-0005-0000-0000-00006FAB0000}"/>
    <cellStyle name="20% - Accent1 4 5 5 3 8" xfId="44073" xr:uid="{00000000-0005-0000-0000-000070AB0000}"/>
    <cellStyle name="20% - Accent1 4 5 5 3 8 2" xfId="44074" xr:uid="{00000000-0005-0000-0000-000071AB0000}"/>
    <cellStyle name="20% - Accent1 4 5 5 3 9" xfId="44075" xr:uid="{00000000-0005-0000-0000-000072AB0000}"/>
    <cellStyle name="20% - Accent1 4 5 5 4" xfId="44076" xr:uid="{00000000-0005-0000-0000-000073AB0000}"/>
    <cellStyle name="20% - Accent1 4 5 5 4 2" xfId="44077" xr:uid="{00000000-0005-0000-0000-000074AB0000}"/>
    <cellStyle name="20% - Accent1 4 5 5 4 2 2" xfId="44078" xr:uid="{00000000-0005-0000-0000-000075AB0000}"/>
    <cellStyle name="20% - Accent1 4 5 5 4 2 2 2" xfId="44079" xr:uid="{00000000-0005-0000-0000-000076AB0000}"/>
    <cellStyle name="20% - Accent1 4 5 5 4 2 3" xfId="44080" xr:uid="{00000000-0005-0000-0000-000077AB0000}"/>
    <cellStyle name="20% - Accent1 4 5 5 4 3" xfId="44081" xr:uid="{00000000-0005-0000-0000-000078AB0000}"/>
    <cellStyle name="20% - Accent1 4 5 5 4 3 2" xfId="44082" xr:uid="{00000000-0005-0000-0000-000079AB0000}"/>
    <cellStyle name="20% - Accent1 4 5 5 4 4" xfId="44083" xr:uid="{00000000-0005-0000-0000-00007AAB0000}"/>
    <cellStyle name="20% - Accent1 4 5 5 5" xfId="44084" xr:uid="{00000000-0005-0000-0000-00007BAB0000}"/>
    <cellStyle name="20% - Accent1 4 5 5 5 2" xfId="44085" xr:uid="{00000000-0005-0000-0000-00007CAB0000}"/>
    <cellStyle name="20% - Accent1 4 5 5 5 2 2" xfId="44086" xr:uid="{00000000-0005-0000-0000-00007DAB0000}"/>
    <cellStyle name="20% - Accent1 4 5 5 5 2 2 2" xfId="44087" xr:uid="{00000000-0005-0000-0000-00007EAB0000}"/>
    <cellStyle name="20% - Accent1 4 5 5 5 2 3" xfId="44088" xr:uid="{00000000-0005-0000-0000-00007FAB0000}"/>
    <cellStyle name="20% - Accent1 4 5 5 5 3" xfId="44089" xr:uid="{00000000-0005-0000-0000-000080AB0000}"/>
    <cellStyle name="20% - Accent1 4 5 5 5 3 2" xfId="44090" xr:uid="{00000000-0005-0000-0000-000081AB0000}"/>
    <cellStyle name="20% - Accent1 4 5 5 5 4" xfId="44091" xr:uid="{00000000-0005-0000-0000-000082AB0000}"/>
    <cellStyle name="20% - Accent1 4 5 5 6" xfId="44092" xr:uid="{00000000-0005-0000-0000-000083AB0000}"/>
    <cellStyle name="20% - Accent1 4 5 5 6 2" xfId="44093" xr:uid="{00000000-0005-0000-0000-000084AB0000}"/>
    <cellStyle name="20% - Accent1 4 5 5 6 2 2" xfId="44094" xr:uid="{00000000-0005-0000-0000-000085AB0000}"/>
    <cellStyle name="20% - Accent1 4 5 5 6 2 2 2" xfId="44095" xr:uid="{00000000-0005-0000-0000-000086AB0000}"/>
    <cellStyle name="20% - Accent1 4 5 5 6 2 3" xfId="44096" xr:uid="{00000000-0005-0000-0000-000087AB0000}"/>
    <cellStyle name="20% - Accent1 4 5 5 6 3" xfId="44097" xr:uid="{00000000-0005-0000-0000-000088AB0000}"/>
    <cellStyle name="20% - Accent1 4 5 5 6 3 2" xfId="44098" xr:uid="{00000000-0005-0000-0000-000089AB0000}"/>
    <cellStyle name="20% - Accent1 4 5 5 6 4" xfId="44099" xr:uid="{00000000-0005-0000-0000-00008AAB0000}"/>
    <cellStyle name="20% - Accent1 4 5 5 7" xfId="44100" xr:uid="{00000000-0005-0000-0000-00008BAB0000}"/>
    <cellStyle name="20% - Accent1 4 5 5 7 2" xfId="44101" xr:uid="{00000000-0005-0000-0000-00008CAB0000}"/>
    <cellStyle name="20% - Accent1 4 5 5 7 2 2" xfId="44102" xr:uid="{00000000-0005-0000-0000-00008DAB0000}"/>
    <cellStyle name="20% - Accent1 4 5 5 7 3" xfId="44103" xr:uid="{00000000-0005-0000-0000-00008EAB0000}"/>
    <cellStyle name="20% - Accent1 4 5 5 8" xfId="44104" xr:uid="{00000000-0005-0000-0000-00008FAB0000}"/>
    <cellStyle name="20% - Accent1 4 5 5 8 2" xfId="44105" xr:uid="{00000000-0005-0000-0000-000090AB0000}"/>
    <cellStyle name="20% - Accent1 4 5 5 8 2 2" xfId="44106" xr:uid="{00000000-0005-0000-0000-000091AB0000}"/>
    <cellStyle name="20% - Accent1 4 5 5 8 3" xfId="44107" xr:uid="{00000000-0005-0000-0000-000092AB0000}"/>
    <cellStyle name="20% - Accent1 4 5 5 9" xfId="44108" xr:uid="{00000000-0005-0000-0000-000093AB0000}"/>
    <cellStyle name="20% - Accent1 4 5 5 9 2" xfId="44109" xr:uid="{00000000-0005-0000-0000-000094AB0000}"/>
    <cellStyle name="20% - Accent1 4 5 6" xfId="44110" xr:uid="{00000000-0005-0000-0000-000095AB0000}"/>
    <cellStyle name="20% - Accent1 4 5 6 10" xfId="44111" xr:uid="{00000000-0005-0000-0000-000096AB0000}"/>
    <cellStyle name="20% - Accent1 4 5 6 10 2" xfId="44112" xr:uid="{00000000-0005-0000-0000-000097AB0000}"/>
    <cellStyle name="20% - Accent1 4 5 6 11" xfId="44113" xr:uid="{00000000-0005-0000-0000-000098AB0000}"/>
    <cellStyle name="20% - Accent1 4 5 6 2" xfId="44114" xr:uid="{00000000-0005-0000-0000-000099AB0000}"/>
    <cellStyle name="20% - Accent1 4 5 6 2 2" xfId="44115" xr:uid="{00000000-0005-0000-0000-00009AAB0000}"/>
    <cellStyle name="20% - Accent1 4 5 6 2 2 2" xfId="44116" xr:uid="{00000000-0005-0000-0000-00009BAB0000}"/>
    <cellStyle name="20% - Accent1 4 5 6 2 2 2 2" xfId="44117" xr:uid="{00000000-0005-0000-0000-00009CAB0000}"/>
    <cellStyle name="20% - Accent1 4 5 6 2 2 2 2 2" xfId="44118" xr:uid="{00000000-0005-0000-0000-00009DAB0000}"/>
    <cellStyle name="20% - Accent1 4 5 6 2 2 2 3" xfId="44119" xr:uid="{00000000-0005-0000-0000-00009EAB0000}"/>
    <cellStyle name="20% - Accent1 4 5 6 2 2 3" xfId="44120" xr:uid="{00000000-0005-0000-0000-00009FAB0000}"/>
    <cellStyle name="20% - Accent1 4 5 6 2 2 3 2" xfId="44121" xr:uid="{00000000-0005-0000-0000-0000A0AB0000}"/>
    <cellStyle name="20% - Accent1 4 5 6 2 2 4" xfId="44122" xr:uid="{00000000-0005-0000-0000-0000A1AB0000}"/>
    <cellStyle name="20% - Accent1 4 5 6 2 3" xfId="44123" xr:uid="{00000000-0005-0000-0000-0000A2AB0000}"/>
    <cellStyle name="20% - Accent1 4 5 6 2 3 2" xfId="44124" xr:uid="{00000000-0005-0000-0000-0000A3AB0000}"/>
    <cellStyle name="20% - Accent1 4 5 6 2 3 2 2" xfId="44125" xr:uid="{00000000-0005-0000-0000-0000A4AB0000}"/>
    <cellStyle name="20% - Accent1 4 5 6 2 3 2 2 2" xfId="44126" xr:uid="{00000000-0005-0000-0000-0000A5AB0000}"/>
    <cellStyle name="20% - Accent1 4 5 6 2 3 2 3" xfId="44127" xr:uid="{00000000-0005-0000-0000-0000A6AB0000}"/>
    <cellStyle name="20% - Accent1 4 5 6 2 3 3" xfId="44128" xr:uid="{00000000-0005-0000-0000-0000A7AB0000}"/>
    <cellStyle name="20% - Accent1 4 5 6 2 3 3 2" xfId="44129" xr:uid="{00000000-0005-0000-0000-0000A8AB0000}"/>
    <cellStyle name="20% - Accent1 4 5 6 2 3 4" xfId="44130" xr:uid="{00000000-0005-0000-0000-0000A9AB0000}"/>
    <cellStyle name="20% - Accent1 4 5 6 2 4" xfId="44131" xr:uid="{00000000-0005-0000-0000-0000AAAB0000}"/>
    <cellStyle name="20% - Accent1 4 5 6 2 4 2" xfId="44132" xr:uid="{00000000-0005-0000-0000-0000ABAB0000}"/>
    <cellStyle name="20% - Accent1 4 5 6 2 4 2 2" xfId="44133" xr:uid="{00000000-0005-0000-0000-0000ACAB0000}"/>
    <cellStyle name="20% - Accent1 4 5 6 2 4 2 2 2" xfId="44134" xr:uid="{00000000-0005-0000-0000-0000ADAB0000}"/>
    <cellStyle name="20% - Accent1 4 5 6 2 4 2 3" xfId="44135" xr:uid="{00000000-0005-0000-0000-0000AEAB0000}"/>
    <cellStyle name="20% - Accent1 4 5 6 2 4 3" xfId="44136" xr:uid="{00000000-0005-0000-0000-0000AFAB0000}"/>
    <cellStyle name="20% - Accent1 4 5 6 2 4 3 2" xfId="44137" xr:uid="{00000000-0005-0000-0000-0000B0AB0000}"/>
    <cellStyle name="20% - Accent1 4 5 6 2 4 4" xfId="44138" xr:uid="{00000000-0005-0000-0000-0000B1AB0000}"/>
    <cellStyle name="20% - Accent1 4 5 6 2 5" xfId="44139" xr:uid="{00000000-0005-0000-0000-0000B2AB0000}"/>
    <cellStyle name="20% - Accent1 4 5 6 2 5 2" xfId="44140" xr:uid="{00000000-0005-0000-0000-0000B3AB0000}"/>
    <cellStyle name="20% - Accent1 4 5 6 2 5 2 2" xfId="44141" xr:uid="{00000000-0005-0000-0000-0000B4AB0000}"/>
    <cellStyle name="20% - Accent1 4 5 6 2 5 3" xfId="44142" xr:uid="{00000000-0005-0000-0000-0000B5AB0000}"/>
    <cellStyle name="20% - Accent1 4 5 6 2 6" xfId="44143" xr:uid="{00000000-0005-0000-0000-0000B6AB0000}"/>
    <cellStyle name="20% - Accent1 4 5 6 2 6 2" xfId="44144" xr:uid="{00000000-0005-0000-0000-0000B7AB0000}"/>
    <cellStyle name="20% - Accent1 4 5 6 2 6 2 2" xfId="44145" xr:uid="{00000000-0005-0000-0000-0000B8AB0000}"/>
    <cellStyle name="20% - Accent1 4 5 6 2 6 3" xfId="44146" xr:uid="{00000000-0005-0000-0000-0000B9AB0000}"/>
    <cellStyle name="20% - Accent1 4 5 6 2 7" xfId="44147" xr:uid="{00000000-0005-0000-0000-0000BAAB0000}"/>
    <cellStyle name="20% - Accent1 4 5 6 2 7 2" xfId="44148" xr:uid="{00000000-0005-0000-0000-0000BBAB0000}"/>
    <cellStyle name="20% - Accent1 4 5 6 2 8" xfId="44149" xr:uid="{00000000-0005-0000-0000-0000BCAB0000}"/>
    <cellStyle name="20% - Accent1 4 5 6 2 8 2" xfId="44150" xr:uid="{00000000-0005-0000-0000-0000BDAB0000}"/>
    <cellStyle name="20% - Accent1 4 5 6 2 9" xfId="44151" xr:uid="{00000000-0005-0000-0000-0000BEAB0000}"/>
    <cellStyle name="20% - Accent1 4 5 6 3" xfId="44152" xr:uid="{00000000-0005-0000-0000-0000BFAB0000}"/>
    <cellStyle name="20% - Accent1 4 5 6 3 2" xfId="44153" xr:uid="{00000000-0005-0000-0000-0000C0AB0000}"/>
    <cellStyle name="20% - Accent1 4 5 6 3 2 2" xfId="44154" xr:uid="{00000000-0005-0000-0000-0000C1AB0000}"/>
    <cellStyle name="20% - Accent1 4 5 6 3 2 2 2" xfId="44155" xr:uid="{00000000-0005-0000-0000-0000C2AB0000}"/>
    <cellStyle name="20% - Accent1 4 5 6 3 2 2 2 2" xfId="44156" xr:uid="{00000000-0005-0000-0000-0000C3AB0000}"/>
    <cellStyle name="20% - Accent1 4 5 6 3 2 2 3" xfId="44157" xr:uid="{00000000-0005-0000-0000-0000C4AB0000}"/>
    <cellStyle name="20% - Accent1 4 5 6 3 2 3" xfId="44158" xr:uid="{00000000-0005-0000-0000-0000C5AB0000}"/>
    <cellStyle name="20% - Accent1 4 5 6 3 2 3 2" xfId="44159" xr:uid="{00000000-0005-0000-0000-0000C6AB0000}"/>
    <cellStyle name="20% - Accent1 4 5 6 3 2 4" xfId="44160" xr:uid="{00000000-0005-0000-0000-0000C7AB0000}"/>
    <cellStyle name="20% - Accent1 4 5 6 3 3" xfId="44161" xr:uid="{00000000-0005-0000-0000-0000C8AB0000}"/>
    <cellStyle name="20% - Accent1 4 5 6 3 3 2" xfId="44162" xr:uid="{00000000-0005-0000-0000-0000C9AB0000}"/>
    <cellStyle name="20% - Accent1 4 5 6 3 3 2 2" xfId="44163" xr:uid="{00000000-0005-0000-0000-0000CAAB0000}"/>
    <cellStyle name="20% - Accent1 4 5 6 3 3 2 2 2" xfId="44164" xr:uid="{00000000-0005-0000-0000-0000CBAB0000}"/>
    <cellStyle name="20% - Accent1 4 5 6 3 3 2 3" xfId="44165" xr:uid="{00000000-0005-0000-0000-0000CCAB0000}"/>
    <cellStyle name="20% - Accent1 4 5 6 3 3 3" xfId="44166" xr:uid="{00000000-0005-0000-0000-0000CDAB0000}"/>
    <cellStyle name="20% - Accent1 4 5 6 3 3 3 2" xfId="44167" xr:uid="{00000000-0005-0000-0000-0000CEAB0000}"/>
    <cellStyle name="20% - Accent1 4 5 6 3 3 4" xfId="44168" xr:uid="{00000000-0005-0000-0000-0000CFAB0000}"/>
    <cellStyle name="20% - Accent1 4 5 6 3 4" xfId="44169" xr:uid="{00000000-0005-0000-0000-0000D0AB0000}"/>
    <cellStyle name="20% - Accent1 4 5 6 3 4 2" xfId="44170" xr:uid="{00000000-0005-0000-0000-0000D1AB0000}"/>
    <cellStyle name="20% - Accent1 4 5 6 3 4 2 2" xfId="44171" xr:uid="{00000000-0005-0000-0000-0000D2AB0000}"/>
    <cellStyle name="20% - Accent1 4 5 6 3 4 2 2 2" xfId="44172" xr:uid="{00000000-0005-0000-0000-0000D3AB0000}"/>
    <cellStyle name="20% - Accent1 4 5 6 3 4 2 3" xfId="44173" xr:uid="{00000000-0005-0000-0000-0000D4AB0000}"/>
    <cellStyle name="20% - Accent1 4 5 6 3 4 3" xfId="44174" xr:uid="{00000000-0005-0000-0000-0000D5AB0000}"/>
    <cellStyle name="20% - Accent1 4 5 6 3 4 3 2" xfId="44175" xr:uid="{00000000-0005-0000-0000-0000D6AB0000}"/>
    <cellStyle name="20% - Accent1 4 5 6 3 4 4" xfId="44176" xr:uid="{00000000-0005-0000-0000-0000D7AB0000}"/>
    <cellStyle name="20% - Accent1 4 5 6 3 5" xfId="44177" xr:uid="{00000000-0005-0000-0000-0000D8AB0000}"/>
    <cellStyle name="20% - Accent1 4 5 6 3 5 2" xfId="44178" xr:uid="{00000000-0005-0000-0000-0000D9AB0000}"/>
    <cellStyle name="20% - Accent1 4 5 6 3 5 2 2" xfId="44179" xr:uid="{00000000-0005-0000-0000-0000DAAB0000}"/>
    <cellStyle name="20% - Accent1 4 5 6 3 5 3" xfId="44180" xr:uid="{00000000-0005-0000-0000-0000DBAB0000}"/>
    <cellStyle name="20% - Accent1 4 5 6 3 6" xfId="44181" xr:uid="{00000000-0005-0000-0000-0000DCAB0000}"/>
    <cellStyle name="20% - Accent1 4 5 6 3 6 2" xfId="44182" xr:uid="{00000000-0005-0000-0000-0000DDAB0000}"/>
    <cellStyle name="20% - Accent1 4 5 6 3 6 2 2" xfId="44183" xr:uid="{00000000-0005-0000-0000-0000DEAB0000}"/>
    <cellStyle name="20% - Accent1 4 5 6 3 6 3" xfId="44184" xr:uid="{00000000-0005-0000-0000-0000DFAB0000}"/>
    <cellStyle name="20% - Accent1 4 5 6 3 7" xfId="44185" xr:uid="{00000000-0005-0000-0000-0000E0AB0000}"/>
    <cellStyle name="20% - Accent1 4 5 6 3 7 2" xfId="44186" xr:uid="{00000000-0005-0000-0000-0000E1AB0000}"/>
    <cellStyle name="20% - Accent1 4 5 6 3 8" xfId="44187" xr:uid="{00000000-0005-0000-0000-0000E2AB0000}"/>
    <cellStyle name="20% - Accent1 4 5 6 3 8 2" xfId="44188" xr:uid="{00000000-0005-0000-0000-0000E3AB0000}"/>
    <cellStyle name="20% - Accent1 4 5 6 3 9" xfId="44189" xr:uid="{00000000-0005-0000-0000-0000E4AB0000}"/>
    <cellStyle name="20% - Accent1 4 5 6 4" xfId="44190" xr:uid="{00000000-0005-0000-0000-0000E5AB0000}"/>
    <cellStyle name="20% - Accent1 4 5 6 4 2" xfId="44191" xr:uid="{00000000-0005-0000-0000-0000E6AB0000}"/>
    <cellStyle name="20% - Accent1 4 5 6 4 2 2" xfId="44192" xr:uid="{00000000-0005-0000-0000-0000E7AB0000}"/>
    <cellStyle name="20% - Accent1 4 5 6 4 2 2 2" xfId="44193" xr:uid="{00000000-0005-0000-0000-0000E8AB0000}"/>
    <cellStyle name="20% - Accent1 4 5 6 4 2 3" xfId="44194" xr:uid="{00000000-0005-0000-0000-0000E9AB0000}"/>
    <cellStyle name="20% - Accent1 4 5 6 4 3" xfId="44195" xr:uid="{00000000-0005-0000-0000-0000EAAB0000}"/>
    <cellStyle name="20% - Accent1 4 5 6 4 3 2" xfId="44196" xr:uid="{00000000-0005-0000-0000-0000EBAB0000}"/>
    <cellStyle name="20% - Accent1 4 5 6 4 4" xfId="44197" xr:uid="{00000000-0005-0000-0000-0000ECAB0000}"/>
    <cellStyle name="20% - Accent1 4 5 6 5" xfId="44198" xr:uid="{00000000-0005-0000-0000-0000EDAB0000}"/>
    <cellStyle name="20% - Accent1 4 5 6 5 2" xfId="44199" xr:uid="{00000000-0005-0000-0000-0000EEAB0000}"/>
    <cellStyle name="20% - Accent1 4 5 6 5 2 2" xfId="44200" xr:uid="{00000000-0005-0000-0000-0000EFAB0000}"/>
    <cellStyle name="20% - Accent1 4 5 6 5 2 2 2" xfId="44201" xr:uid="{00000000-0005-0000-0000-0000F0AB0000}"/>
    <cellStyle name="20% - Accent1 4 5 6 5 2 3" xfId="44202" xr:uid="{00000000-0005-0000-0000-0000F1AB0000}"/>
    <cellStyle name="20% - Accent1 4 5 6 5 3" xfId="44203" xr:uid="{00000000-0005-0000-0000-0000F2AB0000}"/>
    <cellStyle name="20% - Accent1 4 5 6 5 3 2" xfId="44204" xr:uid="{00000000-0005-0000-0000-0000F3AB0000}"/>
    <cellStyle name="20% - Accent1 4 5 6 5 4" xfId="44205" xr:uid="{00000000-0005-0000-0000-0000F4AB0000}"/>
    <cellStyle name="20% - Accent1 4 5 6 6" xfId="44206" xr:uid="{00000000-0005-0000-0000-0000F5AB0000}"/>
    <cellStyle name="20% - Accent1 4 5 6 6 2" xfId="44207" xr:uid="{00000000-0005-0000-0000-0000F6AB0000}"/>
    <cellStyle name="20% - Accent1 4 5 6 6 2 2" xfId="44208" xr:uid="{00000000-0005-0000-0000-0000F7AB0000}"/>
    <cellStyle name="20% - Accent1 4 5 6 6 2 2 2" xfId="44209" xr:uid="{00000000-0005-0000-0000-0000F8AB0000}"/>
    <cellStyle name="20% - Accent1 4 5 6 6 2 3" xfId="44210" xr:uid="{00000000-0005-0000-0000-0000F9AB0000}"/>
    <cellStyle name="20% - Accent1 4 5 6 6 3" xfId="44211" xr:uid="{00000000-0005-0000-0000-0000FAAB0000}"/>
    <cellStyle name="20% - Accent1 4 5 6 6 3 2" xfId="44212" xr:uid="{00000000-0005-0000-0000-0000FBAB0000}"/>
    <cellStyle name="20% - Accent1 4 5 6 6 4" xfId="44213" xr:uid="{00000000-0005-0000-0000-0000FCAB0000}"/>
    <cellStyle name="20% - Accent1 4 5 6 7" xfId="44214" xr:uid="{00000000-0005-0000-0000-0000FDAB0000}"/>
    <cellStyle name="20% - Accent1 4 5 6 7 2" xfId="44215" xr:uid="{00000000-0005-0000-0000-0000FEAB0000}"/>
    <cellStyle name="20% - Accent1 4 5 6 7 2 2" xfId="44216" xr:uid="{00000000-0005-0000-0000-0000FFAB0000}"/>
    <cellStyle name="20% - Accent1 4 5 6 7 3" xfId="44217" xr:uid="{00000000-0005-0000-0000-000000AC0000}"/>
    <cellStyle name="20% - Accent1 4 5 6 8" xfId="44218" xr:uid="{00000000-0005-0000-0000-000001AC0000}"/>
    <cellStyle name="20% - Accent1 4 5 6 8 2" xfId="44219" xr:uid="{00000000-0005-0000-0000-000002AC0000}"/>
    <cellStyle name="20% - Accent1 4 5 6 8 2 2" xfId="44220" xr:uid="{00000000-0005-0000-0000-000003AC0000}"/>
    <cellStyle name="20% - Accent1 4 5 6 8 3" xfId="44221" xr:uid="{00000000-0005-0000-0000-000004AC0000}"/>
    <cellStyle name="20% - Accent1 4 5 6 9" xfId="44222" xr:uid="{00000000-0005-0000-0000-000005AC0000}"/>
    <cellStyle name="20% - Accent1 4 5 6 9 2" xfId="44223" xr:uid="{00000000-0005-0000-0000-000006AC0000}"/>
    <cellStyle name="20% - Accent1 4 5 7" xfId="44224" xr:uid="{00000000-0005-0000-0000-000007AC0000}"/>
    <cellStyle name="20% - Accent1 4 5 7 2" xfId="44225" xr:uid="{00000000-0005-0000-0000-000008AC0000}"/>
    <cellStyle name="20% - Accent1 4 5 7 2 2" xfId="44226" xr:uid="{00000000-0005-0000-0000-000009AC0000}"/>
    <cellStyle name="20% - Accent1 4 5 7 2 2 2" xfId="44227" xr:uid="{00000000-0005-0000-0000-00000AAC0000}"/>
    <cellStyle name="20% - Accent1 4 5 7 2 2 2 2" xfId="44228" xr:uid="{00000000-0005-0000-0000-00000BAC0000}"/>
    <cellStyle name="20% - Accent1 4 5 7 2 2 3" xfId="44229" xr:uid="{00000000-0005-0000-0000-00000CAC0000}"/>
    <cellStyle name="20% - Accent1 4 5 7 2 3" xfId="44230" xr:uid="{00000000-0005-0000-0000-00000DAC0000}"/>
    <cellStyle name="20% - Accent1 4 5 7 2 3 2" xfId="44231" xr:uid="{00000000-0005-0000-0000-00000EAC0000}"/>
    <cellStyle name="20% - Accent1 4 5 7 2 4" xfId="44232" xr:uid="{00000000-0005-0000-0000-00000FAC0000}"/>
    <cellStyle name="20% - Accent1 4 5 7 3" xfId="44233" xr:uid="{00000000-0005-0000-0000-000010AC0000}"/>
    <cellStyle name="20% - Accent1 4 5 7 3 2" xfId="44234" xr:uid="{00000000-0005-0000-0000-000011AC0000}"/>
    <cellStyle name="20% - Accent1 4 5 7 3 2 2" xfId="44235" xr:uid="{00000000-0005-0000-0000-000012AC0000}"/>
    <cellStyle name="20% - Accent1 4 5 7 3 2 2 2" xfId="44236" xr:uid="{00000000-0005-0000-0000-000013AC0000}"/>
    <cellStyle name="20% - Accent1 4 5 7 3 2 3" xfId="44237" xr:uid="{00000000-0005-0000-0000-000014AC0000}"/>
    <cellStyle name="20% - Accent1 4 5 7 3 3" xfId="44238" xr:uid="{00000000-0005-0000-0000-000015AC0000}"/>
    <cellStyle name="20% - Accent1 4 5 7 3 3 2" xfId="44239" xr:uid="{00000000-0005-0000-0000-000016AC0000}"/>
    <cellStyle name="20% - Accent1 4 5 7 3 4" xfId="44240" xr:uid="{00000000-0005-0000-0000-000017AC0000}"/>
    <cellStyle name="20% - Accent1 4 5 7 4" xfId="44241" xr:uid="{00000000-0005-0000-0000-000018AC0000}"/>
    <cellStyle name="20% - Accent1 4 5 7 4 2" xfId="44242" xr:uid="{00000000-0005-0000-0000-000019AC0000}"/>
    <cellStyle name="20% - Accent1 4 5 7 4 2 2" xfId="44243" xr:uid="{00000000-0005-0000-0000-00001AAC0000}"/>
    <cellStyle name="20% - Accent1 4 5 7 4 2 2 2" xfId="44244" xr:uid="{00000000-0005-0000-0000-00001BAC0000}"/>
    <cellStyle name="20% - Accent1 4 5 7 4 2 3" xfId="44245" xr:uid="{00000000-0005-0000-0000-00001CAC0000}"/>
    <cellStyle name="20% - Accent1 4 5 7 4 3" xfId="44246" xr:uid="{00000000-0005-0000-0000-00001DAC0000}"/>
    <cellStyle name="20% - Accent1 4 5 7 4 3 2" xfId="44247" xr:uid="{00000000-0005-0000-0000-00001EAC0000}"/>
    <cellStyle name="20% - Accent1 4 5 7 4 4" xfId="44248" xr:uid="{00000000-0005-0000-0000-00001FAC0000}"/>
    <cellStyle name="20% - Accent1 4 5 7 5" xfId="44249" xr:uid="{00000000-0005-0000-0000-000020AC0000}"/>
    <cellStyle name="20% - Accent1 4 5 7 5 2" xfId="44250" xr:uid="{00000000-0005-0000-0000-000021AC0000}"/>
    <cellStyle name="20% - Accent1 4 5 7 5 2 2" xfId="44251" xr:uid="{00000000-0005-0000-0000-000022AC0000}"/>
    <cellStyle name="20% - Accent1 4 5 7 5 3" xfId="44252" xr:uid="{00000000-0005-0000-0000-000023AC0000}"/>
    <cellStyle name="20% - Accent1 4 5 7 6" xfId="44253" xr:uid="{00000000-0005-0000-0000-000024AC0000}"/>
    <cellStyle name="20% - Accent1 4 5 7 6 2" xfId="44254" xr:uid="{00000000-0005-0000-0000-000025AC0000}"/>
    <cellStyle name="20% - Accent1 4 5 7 6 2 2" xfId="44255" xr:uid="{00000000-0005-0000-0000-000026AC0000}"/>
    <cellStyle name="20% - Accent1 4 5 7 6 3" xfId="44256" xr:uid="{00000000-0005-0000-0000-000027AC0000}"/>
    <cellStyle name="20% - Accent1 4 5 7 7" xfId="44257" xr:uid="{00000000-0005-0000-0000-000028AC0000}"/>
    <cellStyle name="20% - Accent1 4 5 7 7 2" xfId="44258" xr:uid="{00000000-0005-0000-0000-000029AC0000}"/>
    <cellStyle name="20% - Accent1 4 5 7 8" xfId="44259" xr:uid="{00000000-0005-0000-0000-00002AAC0000}"/>
    <cellStyle name="20% - Accent1 4 5 7 8 2" xfId="44260" xr:uid="{00000000-0005-0000-0000-00002BAC0000}"/>
    <cellStyle name="20% - Accent1 4 5 7 9" xfId="44261" xr:uid="{00000000-0005-0000-0000-00002CAC0000}"/>
    <cellStyle name="20% - Accent1 4 5 8" xfId="44262" xr:uid="{00000000-0005-0000-0000-00002DAC0000}"/>
    <cellStyle name="20% - Accent1 4 5 8 2" xfId="44263" xr:uid="{00000000-0005-0000-0000-00002EAC0000}"/>
    <cellStyle name="20% - Accent1 4 5 8 2 2" xfId="44264" xr:uid="{00000000-0005-0000-0000-00002FAC0000}"/>
    <cellStyle name="20% - Accent1 4 5 8 2 2 2" xfId="44265" xr:uid="{00000000-0005-0000-0000-000030AC0000}"/>
    <cellStyle name="20% - Accent1 4 5 8 2 2 2 2" xfId="44266" xr:uid="{00000000-0005-0000-0000-000031AC0000}"/>
    <cellStyle name="20% - Accent1 4 5 8 2 2 3" xfId="44267" xr:uid="{00000000-0005-0000-0000-000032AC0000}"/>
    <cellStyle name="20% - Accent1 4 5 8 2 3" xfId="44268" xr:uid="{00000000-0005-0000-0000-000033AC0000}"/>
    <cellStyle name="20% - Accent1 4 5 8 2 3 2" xfId="44269" xr:uid="{00000000-0005-0000-0000-000034AC0000}"/>
    <cellStyle name="20% - Accent1 4 5 8 2 4" xfId="44270" xr:uid="{00000000-0005-0000-0000-000035AC0000}"/>
    <cellStyle name="20% - Accent1 4 5 8 3" xfId="44271" xr:uid="{00000000-0005-0000-0000-000036AC0000}"/>
    <cellStyle name="20% - Accent1 4 5 8 3 2" xfId="44272" xr:uid="{00000000-0005-0000-0000-000037AC0000}"/>
    <cellStyle name="20% - Accent1 4 5 8 3 2 2" xfId="44273" xr:uid="{00000000-0005-0000-0000-000038AC0000}"/>
    <cellStyle name="20% - Accent1 4 5 8 3 2 2 2" xfId="44274" xr:uid="{00000000-0005-0000-0000-000039AC0000}"/>
    <cellStyle name="20% - Accent1 4 5 8 3 2 3" xfId="44275" xr:uid="{00000000-0005-0000-0000-00003AAC0000}"/>
    <cellStyle name="20% - Accent1 4 5 8 3 3" xfId="44276" xr:uid="{00000000-0005-0000-0000-00003BAC0000}"/>
    <cellStyle name="20% - Accent1 4 5 8 3 3 2" xfId="44277" xr:uid="{00000000-0005-0000-0000-00003CAC0000}"/>
    <cellStyle name="20% - Accent1 4 5 8 3 4" xfId="44278" xr:uid="{00000000-0005-0000-0000-00003DAC0000}"/>
    <cellStyle name="20% - Accent1 4 5 8 4" xfId="44279" xr:uid="{00000000-0005-0000-0000-00003EAC0000}"/>
    <cellStyle name="20% - Accent1 4 5 8 4 2" xfId="44280" xr:uid="{00000000-0005-0000-0000-00003FAC0000}"/>
    <cellStyle name="20% - Accent1 4 5 8 4 2 2" xfId="44281" xr:uid="{00000000-0005-0000-0000-000040AC0000}"/>
    <cellStyle name="20% - Accent1 4 5 8 4 2 2 2" xfId="44282" xr:uid="{00000000-0005-0000-0000-000041AC0000}"/>
    <cellStyle name="20% - Accent1 4 5 8 4 2 3" xfId="44283" xr:uid="{00000000-0005-0000-0000-000042AC0000}"/>
    <cellStyle name="20% - Accent1 4 5 8 4 3" xfId="44284" xr:uid="{00000000-0005-0000-0000-000043AC0000}"/>
    <cellStyle name="20% - Accent1 4 5 8 4 3 2" xfId="44285" xr:uid="{00000000-0005-0000-0000-000044AC0000}"/>
    <cellStyle name="20% - Accent1 4 5 8 4 4" xfId="44286" xr:uid="{00000000-0005-0000-0000-000045AC0000}"/>
    <cellStyle name="20% - Accent1 4 5 8 5" xfId="44287" xr:uid="{00000000-0005-0000-0000-000046AC0000}"/>
    <cellStyle name="20% - Accent1 4 5 8 5 2" xfId="44288" xr:uid="{00000000-0005-0000-0000-000047AC0000}"/>
    <cellStyle name="20% - Accent1 4 5 8 5 2 2" xfId="44289" xr:uid="{00000000-0005-0000-0000-000048AC0000}"/>
    <cellStyle name="20% - Accent1 4 5 8 5 3" xfId="44290" xr:uid="{00000000-0005-0000-0000-000049AC0000}"/>
    <cellStyle name="20% - Accent1 4 5 8 6" xfId="44291" xr:uid="{00000000-0005-0000-0000-00004AAC0000}"/>
    <cellStyle name="20% - Accent1 4 5 8 6 2" xfId="44292" xr:uid="{00000000-0005-0000-0000-00004BAC0000}"/>
    <cellStyle name="20% - Accent1 4 5 8 6 2 2" xfId="44293" xr:uid="{00000000-0005-0000-0000-00004CAC0000}"/>
    <cellStyle name="20% - Accent1 4 5 8 6 3" xfId="44294" xr:uid="{00000000-0005-0000-0000-00004DAC0000}"/>
    <cellStyle name="20% - Accent1 4 5 8 7" xfId="44295" xr:uid="{00000000-0005-0000-0000-00004EAC0000}"/>
    <cellStyle name="20% - Accent1 4 5 8 7 2" xfId="44296" xr:uid="{00000000-0005-0000-0000-00004FAC0000}"/>
    <cellStyle name="20% - Accent1 4 5 8 8" xfId="44297" xr:uid="{00000000-0005-0000-0000-000050AC0000}"/>
    <cellStyle name="20% - Accent1 4 5 8 8 2" xfId="44298" xr:uid="{00000000-0005-0000-0000-000051AC0000}"/>
    <cellStyle name="20% - Accent1 4 5 8 9" xfId="44299" xr:uid="{00000000-0005-0000-0000-000052AC0000}"/>
    <cellStyle name="20% - Accent1 4 5 9" xfId="44300" xr:uid="{00000000-0005-0000-0000-000053AC0000}"/>
    <cellStyle name="20% - Accent1 4 5 9 2" xfId="44301" xr:uid="{00000000-0005-0000-0000-000054AC0000}"/>
    <cellStyle name="20% - Accent1 4 5 9 2 2" xfId="44302" xr:uid="{00000000-0005-0000-0000-000055AC0000}"/>
    <cellStyle name="20% - Accent1 4 5 9 2 2 2" xfId="44303" xr:uid="{00000000-0005-0000-0000-000056AC0000}"/>
    <cellStyle name="20% - Accent1 4 5 9 2 3" xfId="44304" xr:uid="{00000000-0005-0000-0000-000057AC0000}"/>
    <cellStyle name="20% - Accent1 4 5 9 3" xfId="44305" xr:uid="{00000000-0005-0000-0000-000058AC0000}"/>
    <cellStyle name="20% - Accent1 4 5 9 3 2" xfId="44306" xr:uid="{00000000-0005-0000-0000-000059AC0000}"/>
    <cellStyle name="20% - Accent1 4 5 9 4" xfId="44307" xr:uid="{00000000-0005-0000-0000-00005AAC0000}"/>
    <cellStyle name="20% - Accent1 4 6" xfId="44308" xr:uid="{00000000-0005-0000-0000-00005BAC0000}"/>
    <cellStyle name="20% - Accent1 4 6 10" xfId="44309" xr:uid="{00000000-0005-0000-0000-00005CAC0000}"/>
    <cellStyle name="20% - Accent1 4 6 10 2" xfId="44310" xr:uid="{00000000-0005-0000-0000-00005DAC0000}"/>
    <cellStyle name="20% - Accent1 4 6 10 2 2" xfId="44311" xr:uid="{00000000-0005-0000-0000-00005EAC0000}"/>
    <cellStyle name="20% - Accent1 4 6 10 2 2 2" xfId="44312" xr:uid="{00000000-0005-0000-0000-00005FAC0000}"/>
    <cellStyle name="20% - Accent1 4 6 10 2 3" xfId="44313" xr:uid="{00000000-0005-0000-0000-000060AC0000}"/>
    <cellStyle name="20% - Accent1 4 6 10 3" xfId="44314" xr:uid="{00000000-0005-0000-0000-000061AC0000}"/>
    <cellStyle name="20% - Accent1 4 6 10 3 2" xfId="44315" xr:uid="{00000000-0005-0000-0000-000062AC0000}"/>
    <cellStyle name="20% - Accent1 4 6 10 4" xfId="44316" xr:uid="{00000000-0005-0000-0000-000063AC0000}"/>
    <cellStyle name="20% - Accent1 4 6 11" xfId="44317" xr:uid="{00000000-0005-0000-0000-000064AC0000}"/>
    <cellStyle name="20% - Accent1 4 6 11 2" xfId="44318" xr:uid="{00000000-0005-0000-0000-000065AC0000}"/>
    <cellStyle name="20% - Accent1 4 6 11 2 2" xfId="44319" xr:uid="{00000000-0005-0000-0000-000066AC0000}"/>
    <cellStyle name="20% - Accent1 4 6 11 3" xfId="44320" xr:uid="{00000000-0005-0000-0000-000067AC0000}"/>
    <cellStyle name="20% - Accent1 4 6 12" xfId="44321" xr:uid="{00000000-0005-0000-0000-000068AC0000}"/>
    <cellStyle name="20% - Accent1 4 6 12 2" xfId="44322" xr:uid="{00000000-0005-0000-0000-000069AC0000}"/>
    <cellStyle name="20% - Accent1 4 6 12 2 2" xfId="44323" xr:uid="{00000000-0005-0000-0000-00006AAC0000}"/>
    <cellStyle name="20% - Accent1 4 6 12 3" xfId="44324" xr:uid="{00000000-0005-0000-0000-00006BAC0000}"/>
    <cellStyle name="20% - Accent1 4 6 13" xfId="44325" xr:uid="{00000000-0005-0000-0000-00006CAC0000}"/>
    <cellStyle name="20% - Accent1 4 6 13 2" xfId="44326" xr:uid="{00000000-0005-0000-0000-00006DAC0000}"/>
    <cellStyle name="20% - Accent1 4 6 14" xfId="44327" xr:uid="{00000000-0005-0000-0000-00006EAC0000}"/>
    <cellStyle name="20% - Accent1 4 6 14 2" xfId="44328" xr:uid="{00000000-0005-0000-0000-00006FAC0000}"/>
    <cellStyle name="20% - Accent1 4 6 15" xfId="44329" xr:uid="{00000000-0005-0000-0000-000070AC0000}"/>
    <cellStyle name="20% - Accent1 4 6 2" xfId="44330" xr:uid="{00000000-0005-0000-0000-000071AC0000}"/>
    <cellStyle name="20% - Accent1 4 6 2 10" xfId="44331" xr:uid="{00000000-0005-0000-0000-000072AC0000}"/>
    <cellStyle name="20% - Accent1 4 6 2 10 2" xfId="44332" xr:uid="{00000000-0005-0000-0000-000073AC0000}"/>
    <cellStyle name="20% - Accent1 4 6 2 10 2 2" xfId="44333" xr:uid="{00000000-0005-0000-0000-000074AC0000}"/>
    <cellStyle name="20% - Accent1 4 6 2 10 3" xfId="44334" xr:uid="{00000000-0005-0000-0000-000075AC0000}"/>
    <cellStyle name="20% - Accent1 4 6 2 11" xfId="44335" xr:uid="{00000000-0005-0000-0000-000076AC0000}"/>
    <cellStyle name="20% - Accent1 4 6 2 11 2" xfId="44336" xr:uid="{00000000-0005-0000-0000-000077AC0000}"/>
    <cellStyle name="20% - Accent1 4 6 2 11 2 2" xfId="44337" xr:uid="{00000000-0005-0000-0000-000078AC0000}"/>
    <cellStyle name="20% - Accent1 4 6 2 11 3" xfId="44338" xr:uid="{00000000-0005-0000-0000-000079AC0000}"/>
    <cellStyle name="20% - Accent1 4 6 2 12" xfId="44339" xr:uid="{00000000-0005-0000-0000-00007AAC0000}"/>
    <cellStyle name="20% - Accent1 4 6 2 12 2" xfId="44340" xr:uid="{00000000-0005-0000-0000-00007BAC0000}"/>
    <cellStyle name="20% - Accent1 4 6 2 13" xfId="44341" xr:uid="{00000000-0005-0000-0000-00007CAC0000}"/>
    <cellStyle name="20% - Accent1 4 6 2 13 2" xfId="44342" xr:uid="{00000000-0005-0000-0000-00007DAC0000}"/>
    <cellStyle name="20% - Accent1 4 6 2 14" xfId="44343" xr:uid="{00000000-0005-0000-0000-00007EAC0000}"/>
    <cellStyle name="20% - Accent1 4 6 2 2" xfId="44344" xr:uid="{00000000-0005-0000-0000-00007FAC0000}"/>
    <cellStyle name="20% - Accent1 4 6 2 2 10" xfId="44345" xr:uid="{00000000-0005-0000-0000-000080AC0000}"/>
    <cellStyle name="20% - Accent1 4 6 2 2 10 2" xfId="44346" xr:uid="{00000000-0005-0000-0000-000081AC0000}"/>
    <cellStyle name="20% - Accent1 4 6 2 2 11" xfId="44347" xr:uid="{00000000-0005-0000-0000-000082AC0000}"/>
    <cellStyle name="20% - Accent1 4 6 2 2 2" xfId="44348" xr:uid="{00000000-0005-0000-0000-000083AC0000}"/>
    <cellStyle name="20% - Accent1 4 6 2 2 2 2" xfId="44349" xr:uid="{00000000-0005-0000-0000-000084AC0000}"/>
    <cellStyle name="20% - Accent1 4 6 2 2 2 2 2" xfId="44350" xr:uid="{00000000-0005-0000-0000-000085AC0000}"/>
    <cellStyle name="20% - Accent1 4 6 2 2 2 2 2 2" xfId="44351" xr:uid="{00000000-0005-0000-0000-000086AC0000}"/>
    <cellStyle name="20% - Accent1 4 6 2 2 2 2 2 2 2" xfId="44352" xr:uid="{00000000-0005-0000-0000-000087AC0000}"/>
    <cellStyle name="20% - Accent1 4 6 2 2 2 2 2 3" xfId="44353" xr:uid="{00000000-0005-0000-0000-000088AC0000}"/>
    <cellStyle name="20% - Accent1 4 6 2 2 2 2 3" xfId="44354" xr:uid="{00000000-0005-0000-0000-000089AC0000}"/>
    <cellStyle name="20% - Accent1 4 6 2 2 2 2 3 2" xfId="44355" xr:uid="{00000000-0005-0000-0000-00008AAC0000}"/>
    <cellStyle name="20% - Accent1 4 6 2 2 2 2 4" xfId="44356" xr:uid="{00000000-0005-0000-0000-00008BAC0000}"/>
    <cellStyle name="20% - Accent1 4 6 2 2 2 3" xfId="44357" xr:uid="{00000000-0005-0000-0000-00008CAC0000}"/>
    <cellStyle name="20% - Accent1 4 6 2 2 2 3 2" xfId="44358" xr:uid="{00000000-0005-0000-0000-00008DAC0000}"/>
    <cellStyle name="20% - Accent1 4 6 2 2 2 3 2 2" xfId="44359" xr:uid="{00000000-0005-0000-0000-00008EAC0000}"/>
    <cellStyle name="20% - Accent1 4 6 2 2 2 3 2 2 2" xfId="44360" xr:uid="{00000000-0005-0000-0000-00008FAC0000}"/>
    <cellStyle name="20% - Accent1 4 6 2 2 2 3 2 3" xfId="44361" xr:uid="{00000000-0005-0000-0000-000090AC0000}"/>
    <cellStyle name="20% - Accent1 4 6 2 2 2 3 3" xfId="44362" xr:uid="{00000000-0005-0000-0000-000091AC0000}"/>
    <cellStyle name="20% - Accent1 4 6 2 2 2 3 3 2" xfId="44363" xr:uid="{00000000-0005-0000-0000-000092AC0000}"/>
    <cellStyle name="20% - Accent1 4 6 2 2 2 3 4" xfId="44364" xr:uid="{00000000-0005-0000-0000-000093AC0000}"/>
    <cellStyle name="20% - Accent1 4 6 2 2 2 4" xfId="44365" xr:uid="{00000000-0005-0000-0000-000094AC0000}"/>
    <cellStyle name="20% - Accent1 4 6 2 2 2 4 2" xfId="44366" xr:uid="{00000000-0005-0000-0000-000095AC0000}"/>
    <cellStyle name="20% - Accent1 4 6 2 2 2 4 2 2" xfId="44367" xr:uid="{00000000-0005-0000-0000-000096AC0000}"/>
    <cellStyle name="20% - Accent1 4 6 2 2 2 4 2 2 2" xfId="44368" xr:uid="{00000000-0005-0000-0000-000097AC0000}"/>
    <cellStyle name="20% - Accent1 4 6 2 2 2 4 2 3" xfId="44369" xr:uid="{00000000-0005-0000-0000-000098AC0000}"/>
    <cellStyle name="20% - Accent1 4 6 2 2 2 4 3" xfId="44370" xr:uid="{00000000-0005-0000-0000-000099AC0000}"/>
    <cellStyle name="20% - Accent1 4 6 2 2 2 4 3 2" xfId="44371" xr:uid="{00000000-0005-0000-0000-00009AAC0000}"/>
    <cellStyle name="20% - Accent1 4 6 2 2 2 4 4" xfId="44372" xr:uid="{00000000-0005-0000-0000-00009BAC0000}"/>
    <cellStyle name="20% - Accent1 4 6 2 2 2 5" xfId="44373" xr:uid="{00000000-0005-0000-0000-00009CAC0000}"/>
    <cellStyle name="20% - Accent1 4 6 2 2 2 5 2" xfId="44374" xr:uid="{00000000-0005-0000-0000-00009DAC0000}"/>
    <cellStyle name="20% - Accent1 4 6 2 2 2 5 2 2" xfId="44375" xr:uid="{00000000-0005-0000-0000-00009EAC0000}"/>
    <cellStyle name="20% - Accent1 4 6 2 2 2 5 3" xfId="44376" xr:uid="{00000000-0005-0000-0000-00009FAC0000}"/>
    <cellStyle name="20% - Accent1 4 6 2 2 2 6" xfId="44377" xr:uid="{00000000-0005-0000-0000-0000A0AC0000}"/>
    <cellStyle name="20% - Accent1 4 6 2 2 2 6 2" xfId="44378" xr:uid="{00000000-0005-0000-0000-0000A1AC0000}"/>
    <cellStyle name="20% - Accent1 4 6 2 2 2 6 2 2" xfId="44379" xr:uid="{00000000-0005-0000-0000-0000A2AC0000}"/>
    <cellStyle name="20% - Accent1 4 6 2 2 2 6 3" xfId="44380" xr:uid="{00000000-0005-0000-0000-0000A3AC0000}"/>
    <cellStyle name="20% - Accent1 4 6 2 2 2 7" xfId="44381" xr:uid="{00000000-0005-0000-0000-0000A4AC0000}"/>
    <cellStyle name="20% - Accent1 4 6 2 2 2 7 2" xfId="44382" xr:uid="{00000000-0005-0000-0000-0000A5AC0000}"/>
    <cellStyle name="20% - Accent1 4 6 2 2 2 8" xfId="44383" xr:uid="{00000000-0005-0000-0000-0000A6AC0000}"/>
    <cellStyle name="20% - Accent1 4 6 2 2 2 8 2" xfId="44384" xr:uid="{00000000-0005-0000-0000-0000A7AC0000}"/>
    <cellStyle name="20% - Accent1 4 6 2 2 2 9" xfId="44385" xr:uid="{00000000-0005-0000-0000-0000A8AC0000}"/>
    <cellStyle name="20% - Accent1 4 6 2 2 3" xfId="44386" xr:uid="{00000000-0005-0000-0000-0000A9AC0000}"/>
    <cellStyle name="20% - Accent1 4 6 2 2 3 2" xfId="44387" xr:uid="{00000000-0005-0000-0000-0000AAAC0000}"/>
    <cellStyle name="20% - Accent1 4 6 2 2 3 2 2" xfId="44388" xr:uid="{00000000-0005-0000-0000-0000ABAC0000}"/>
    <cellStyle name="20% - Accent1 4 6 2 2 3 2 2 2" xfId="44389" xr:uid="{00000000-0005-0000-0000-0000ACAC0000}"/>
    <cellStyle name="20% - Accent1 4 6 2 2 3 2 2 2 2" xfId="44390" xr:uid="{00000000-0005-0000-0000-0000ADAC0000}"/>
    <cellStyle name="20% - Accent1 4 6 2 2 3 2 2 3" xfId="44391" xr:uid="{00000000-0005-0000-0000-0000AEAC0000}"/>
    <cellStyle name="20% - Accent1 4 6 2 2 3 2 3" xfId="44392" xr:uid="{00000000-0005-0000-0000-0000AFAC0000}"/>
    <cellStyle name="20% - Accent1 4 6 2 2 3 2 3 2" xfId="44393" xr:uid="{00000000-0005-0000-0000-0000B0AC0000}"/>
    <cellStyle name="20% - Accent1 4 6 2 2 3 2 4" xfId="44394" xr:uid="{00000000-0005-0000-0000-0000B1AC0000}"/>
    <cellStyle name="20% - Accent1 4 6 2 2 3 3" xfId="44395" xr:uid="{00000000-0005-0000-0000-0000B2AC0000}"/>
    <cellStyle name="20% - Accent1 4 6 2 2 3 3 2" xfId="44396" xr:uid="{00000000-0005-0000-0000-0000B3AC0000}"/>
    <cellStyle name="20% - Accent1 4 6 2 2 3 3 2 2" xfId="44397" xr:uid="{00000000-0005-0000-0000-0000B4AC0000}"/>
    <cellStyle name="20% - Accent1 4 6 2 2 3 3 2 2 2" xfId="44398" xr:uid="{00000000-0005-0000-0000-0000B5AC0000}"/>
    <cellStyle name="20% - Accent1 4 6 2 2 3 3 2 3" xfId="44399" xr:uid="{00000000-0005-0000-0000-0000B6AC0000}"/>
    <cellStyle name="20% - Accent1 4 6 2 2 3 3 3" xfId="44400" xr:uid="{00000000-0005-0000-0000-0000B7AC0000}"/>
    <cellStyle name="20% - Accent1 4 6 2 2 3 3 3 2" xfId="44401" xr:uid="{00000000-0005-0000-0000-0000B8AC0000}"/>
    <cellStyle name="20% - Accent1 4 6 2 2 3 3 4" xfId="44402" xr:uid="{00000000-0005-0000-0000-0000B9AC0000}"/>
    <cellStyle name="20% - Accent1 4 6 2 2 3 4" xfId="44403" xr:uid="{00000000-0005-0000-0000-0000BAAC0000}"/>
    <cellStyle name="20% - Accent1 4 6 2 2 3 4 2" xfId="44404" xr:uid="{00000000-0005-0000-0000-0000BBAC0000}"/>
    <cellStyle name="20% - Accent1 4 6 2 2 3 4 2 2" xfId="44405" xr:uid="{00000000-0005-0000-0000-0000BCAC0000}"/>
    <cellStyle name="20% - Accent1 4 6 2 2 3 4 2 2 2" xfId="44406" xr:uid="{00000000-0005-0000-0000-0000BDAC0000}"/>
    <cellStyle name="20% - Accent1 4 6 2 2 3 4 2 3" xfId="44407" xr:uid="{00000000-0005-0000-0000-0000BEAC0000}"/>
    <cellStyle name="20% - Accent1 4 6 2 2 3 4 3" xfId="44408" xr:uid="{00000000-0005-0000-0000-0000BFAC0000}"/>
    <cellStyle name="20% - Accent1 4 6 2 2 3 4 3 2" xfId="44409" xr:uid="{00000000-0005-0000-0000-0000C0AC0000}"/>
    <cellStyle name="20% - Accent1 4 6 2 2 3 4 4" xfId="44410" xr:uid="{00000000-0005-0000-0000-0000C1AC0000}"/>
    <cellStyle name="20% - Accent1 4 6 2 2 3 5" xfId="44411" xr:uid="{00000000-0005-0000-0000-0000C2AC0000}"/>
    <cellStyle name="20% - Accent1 4 6 2 2 3 5 2" xfId="44412" xr:uid="{00000000-0005-0000-0000-0000C3AC0000}"/>
    <cellStyle name="20% - Accent1 4 6 2 2 3 5 2 2" xfId="44413" xr:uid="{00000000-0005-0000-0000-0000C4AC0000}"/>
    <cellStyle name="20% - Accent1 4 6 2 2 3 5 3" xfId="44414" xr:uid="{00000000-0005-0000-0000-0000C5AC0000}"/>
    <cellStyle name="20% - Accent1 4 6 2 2 3 6" xfId="44415" xr:uid="{00000000-0005-0000-0000-0000C6AC0000}"/>
    <cellStyle name="20% - Accent1 4 6 2 2 3 6 2" xfId="44416" xr:uid="{00000000-0005-0000-0000-0000C7AC0000}"/>
    <cellStyle name="20% - Accent1 4 6 2 2 3 6 2 2" xfId="44417" xr:uid="{00000000-0005-0000-0000-0000C8AC0000}"/>
    <cellStyle name="20% - Accent1 4 6 2 2 3 6 3" xfId="44418" xr:uid="{00000000-0005-0000-0000-0000C9AC0000}"/>
    <cellStyle name="20% - Accent1 4 6 2 2 3 7" xfId="44419" xr:uid="{00000000-0005-0000-0000-0000CAAC0000}"/>
    <cellStyle name="20% - Accent1 4 6 2 2 3 7 2" xfId="44420" xr:uid="{00000000-0005-0000-0000-0000CBAC0000}"/>
    <cellStyle name="20% - Accent1 4 6 2 2 3 8" xfId="44421" xr:uid="{00000000-0005-0000-0000-0000CCAC0000}"/>
    <cellStyle name="20% - Accent1 4 6 2 2 3 8 2" xfId="44422" xr:uid="{00000000-0005-0000-0000-0000CDAC0000}"/>
    <cellStyle name="20% - Accent1 4 6 2 2 3 9" xfId="44423" xr:uid="{00000000-0005-0000-0000-0000CEAC0000}"/>
    <cellStyle name="20% - Accent1 4 6 2 2 4" xfId="44424" xr:uid="{00000000-0005-0000-0000-0000CFAC0000}"/>
    <cellStyle name="20% - Accent1 4 6 2 2 4 2" xfId="44425" xr:uid="{00000000-0005-0000-0000-0000D0AC0000}"/>
    <cellStyle name="20% - Accent1 4 6 2 2 4 2 2" xfId="44426" xr:uid="{00000000-0005-0000-0000-0000D1AC0000}"/>
    <cellStyle name="20% - Accent1 4 6 2 2 4 2 2 2" xfId="44427" xr:uid="{00000000-0005-0000-0000-0000D2AC0000}"/>
    <cellStyle name="20% - Accent1 4 6 2 2 4 2 3" xfId="44428" xr:uid="{00000000-0005-0000-0000-0000D3AC0000}"/>
    <cellStyle name="20% - Accent1 4 6 2 2 4 3" xfId="44429" xr:uid="{00000000-0005-0000-0000-0000D4AC0000}"/>
    <cellStyle name="20% - Accent1 4 6 2 2 4 3 2" xfId="44430" xr:uid="{00000000-0005-0000-0000-0000D5AC0000}"/>
    <cellStyle name="20% - Accent1 4 6 2 2 4 4" xfId="44431" xr:uid="{00000000-0005-0000-0000-0000D6AC0000}"/>
    <cellStyle name="20% - Accent1 4 6 2 2 5" xfId="44432" xr:uid="{00000000-0005-0000-0000-0000D7AC0000}"/>
    <cellStyle name="20% - Accent1 4 6 2 2 5 2" xfId="44433" xr:uid="{00000000-0005-0000-0000-0000D8AC0000}"/>
    <cellStyle name="20% - Accent1 4 6 2 2 5 2 2" xfId="44434" xr:uid="{00000000-0005-0000-0000-0000D9AC0000}"/>
    <cellStyle name="20% - Accent1 4 6 2 2 5 2 2 2" xfId="44435" xr:uid="{00000000-0005-0000-0000-0000DAAC0000}"/>
    <cellStyle name="20% - Accent1 4 6 2 2 5 2 3" xfId="44436" xr:uid="{00000000-0005-0000-0000-0000DBAC0000}"/>
    <cellStyle name="20% - Accent1 4 6 2 2 5 3" xfId="44437" xr:uid="{00000000-0005-0000-0000-0000DCAC0000}"/>
    <cellStyle name="20% - Accent1 4 6 2 2 5 3 2" xfId="44438" xr:uid="{00000000-0005-0000-0000-0000DDAC0000}"/>
    <cellStyle name="20% - Accent1 4 6 2 2 5 4" xfId="44439" xr:uid="{00000000-0005-0000-0000-0000DEAC0000}"/>
    <cellStyle name="20% - Accent1 4 6 2 2 6" xfId="44440" xr:uid="{00000000-0005-0000-0000-0000DFAC0000}"/>
    <cellStyle name="20% - Accent1 4 6 2 2 6 2" xfId="44441" xr:uid="{00000000-0005-0000-0000-0000E0AC0000}"/>
    <cellStyle name="20% - Accent1 4 6 2 2 6 2 2" xfId="44442" xr:uid="{00000000-0005-0000-0000-0000E1AC0000}"/>
    <cellStyle name="20% - Accent1 4 6 2 2 6 2 2 2" xfId="44443" xr:uid="{00000000-0005-0000-0000-0000E2AC0000}"/>
    <cellStyle name="20% - Accent1 4 6 2 2 6 2 3" xfId="44444" xr:uid="{00000000-0005-0000-0000-0000E3AC0000}"/>
    <cellStyle name="20% - Accent1 4 6 2 2 6 3" xfId="44445" xr:uid="{00000000-0005-0000-0000-0000E4AC0000}"/>
    <cellStyle name="20% - Accent1 4 6 2 2 6 3 2" xfId="44446" xr:uid="{00000000-0005-0000-0000-0000E5AC0000}"/>
    <cellStyle name="20% - Accent1 4 6 2 2 6 4" xfId="44447" xr:uid="{00000000-0005-0000-0000-0000E6AC0000}"/>
    <cellStyle name="20% - Accent1 4 6 2 2 7" xfId="44448" xr:uid="{00000000-0005-0000-0000-0000E7AC0000}"/>
    <cellStyle name="20% - Accent1 4 6 2 2 7 2" xfId="44449" xr:uid="{00000000-0005-0000-0000-0000E8AC0000}"/>
    <cellStyle name="20% - Accent1 4 6 2 2 7 2 2" xfId="44450" xr:uid="{00000000-0005-0000-0000-0000E9AC0000}"/>
    <cellStyle name="20% - Accent1 4 6 2 2 7 3" xfId="44451" xr:uid="{00000000-0005-0000-0000-0000EAAC0000}"/>
    <cellStyle name="20% - Accent1 4 6 2 2 8" xfId="44452" xr:uid="{00000000-0005-0000-0000-0000EBAC0000}"/>
    <cellStyle name="20% - Accent1 4 6 2 2 8 2" xfId="44453" xr:uid="{00000000-0005-0000-0000-0000ECAC0000}"/>
    <cellStyle name="20% - Accent1 4 6 2 2 8 2 2" xfId="44454" xr:uid="{00000000-0005-0000-0000-0000EDAC0000}"/>
    <cellStyle name="20% - Accent1 4 6 2 2 8 3" xfId="44455" xr:uid="{00000000-0005-0000-0000-0000EEAC0000}"/>
    <cellStyle name="20% - Accent1 4 6 2 2 9" xfId="44456" xr:uid="{00000000-0005-0000-0000-0000EFAC0000}"/>
    <cellStyle name="20% - Accent1 4 6 2 2 9 2" xfId="44457" xr:uid="{00000000-0005-0000-0000-0000F0AC0000}"/>
    <cellStyle name="20% - Accent1 4 6 2 3" xfId="44458" xr:uid="{00000000-0005-0000-0000-0000F1AC0000}"/>
    <cellStyle name="20% - Accent1 4 6 2 3 10" xfId="44459" xr:uid="{00000000-0005-0000-0000-0000F2AC0000}"/>
    <cellStyle name="20% - Accent1 4 6 2 3 10 2" xfId="44460" xr:uid="{00000000-0005-0000-0000-0000F3AC0000}"/>
    <cellStyle name="20% - Accent1 4 6 2 3 11" xfId="44461" xr:uid="{00000000-0005-0000-0000-0000F4AC0000}"/>
    <cellStyle name="20% - Accent1 4 6 2 3 2" xfId="44462" xr:uid="{00000000-0005-0000-0000-0000F5AC0000}"/>
    <cellStyle name="20% - Accent1 4 6 2 3 2 2" xfId="44463" xr:uid="{00000000-0005-0000-0000-0000F6AC0000}"/>
    <cellStyle name="20% - Accent1 4 6 2 3 2 2 2" xfId="44464" xr:uid="{00000000-0005-0000-0000-0000F7AC0000}"/>
    <cellStyle name="20% - Accent1 4 6 2 3 2 2 2 2" xfId="44465" xr:uid="{00000000-0005-0000-0000-0000F8AC0000}"/>
    <cellStyle name="20% - Accent1 4 6 2 3 2 2 2 2 2" xfId="44466" xr:uid="{00000000-0005-0000-0000-0000F9AC0000}"/>
    <cellStyle name="20% - Accent1 4 6 2 3 2 2 2 3" xfId="44467" xr:uid="{00000000-0005-0000-0000-0000FAAC0000}"/>
    <cellStyle name="20% - Accent1 4 6 2 3 2 2 3" xfId="44468" xr:uid="{00000000-0005-0000-0000-0000FBAC0000}"/>
    <cellStyle name="20% - Accent1 4 6 2 3 2 2 3 2" xfId="44469" xr:uid="{00000000-0005-0000-0000-0000FCAC0000}"/>
    <cellStyle name="20% - Accent1 4 6 2 3 2 2 4" xfId="44470" xr:uid="{00000000-0005-0000-0000-0000FDAC0000}"/>
    <cellStyle name="20% - Accent1 4 6 2 3 2 3" xfId="44471" xr:uid="{00000000-0005-0000-0000-0000FEAC0000}"/>
    <cellStyle name="20% - Accent1 4 6 2 3 2 3 2" xfId="44472" xr:uid="{00000000-0005-0000-0000-0000FFAC0000}"/>
    <cellStyle name="20% - Accent1 4 6 2 3 2 3 2 2" xfId="44473" xr:uid="{00000000-0005-0000-0000-000000AD0000}"/>
    <cellStyle name="20% - Accent1 4 6 2 3 2 3 2 2 2" xfId="44474" xr:uid="{00000000-0005-0000-0000-000001AD0000}"/>
    <cellStyle name="20% - Accent1 4 6 2 3 2 3 2 3" xfId="44475" xr:uid="{00000000-0005-0000-0000-000002AD0000}"/>
    <cellStyle name="20% - Accent1 4 6 2 3 2 3 3" xfId="44476" xr:uid="{00000000-0005-0000-0000-000003AD0000}"/>
    <cellStyle name="20% - Accent1 4 6 2 3 2 3 3 2" xfId="44477" xr:uid="{00000000-0005-0000-0000-000004AD0000}"/>
    <cellStyle name="20% - Accent1 4 6 2 3 2 3 4" xfId="44478" xr:uid="{00000000-0005-0000-0000-000005AD0000}"/>
    <cellStyle name="20% - Accent1 4 6 2 3 2 4" xfId="44479" xr:uid="{00000000-0005-0000-0000-000006AD0000}"/>
    <cellStyle name="20% - Accent1 4 6 2 3 2 4 2" xfId="44480" xr:uid="{00000000-0005-0000-0000-000007AD0000}"/>
    <cellStyle name="20% - Accent1 4 6 2 3 2 4 2 2" xfId="44481" xr:uid="{00000000-0005-0000-0000-000008AD0000}"/>
    <cellStyle name="20% - Accent1 4 6 2 3 2 4 2 2 2" xfId="44482" xr:uid="{00000000-0005-0000-0000-000009AD0000}"/>
    <cellStyle name="20% - Accent1 4 6 2 3 2 4 2 3" xfId="44483" xr:uid="{00000000-0005-0000-0000-00000AAD0000}"/>
    <cellStyle name="20% - Accent1 4 6 2 3 2 4 3" xfId="44484" xr:uid="{00000000-0005-0000-0000-00000BAD0000}"/>
    <cellStyle name="20% - Accent1 4 6 2 3 2 4 3 2" xfId="44485" xr:uid="{00000000-0005-0000-0000-00000CAD0000}"/>
    <cellStyle name="20% - Accent1 4 6 2 3 2 4 4" xfId="44486" xr:uid="{00000000-0005-0000-0000-00000DAD0000}"/>
    <cellStyle name="20% - Accent1 4 6 2 3 2 5" xfId="44487" xr:uid="{00000000-0005-0000-0000-00000EAD0000}"/>
    <cellStyle name="20% - Accent1 4 6 2 3 2 5 2" xfId="44488" xr:uid="{00000000-0005-0000-0000-00000FAD0000}"/>
    <cellStyle name="20% - Accent1 4 6 2 3 2 5 2 2" xfId="44489" xr:uid="{00000000-0005-0000-0000-000010AD0000}"/>
    <cellStyle name="20% - Accent1 4 6 2 3 2 5 3" xfId="44490" xr:uid="{00000000-0005-0000-0000-000011AD0000}"/>
    <cellStyle name="20% - Accent1 4 6 2 3 2 6" xfId="44491" xr:uid="{00000000-0005-0000-0000-000012AD0000}"/>
    <cellStyle name="20% - Accent1 4 6 2 3 2 6 2" xfId="44492" xr:uid="{00000000-0005-0000-0000-000013AD0000}"/>
    <cellStyle name="20% - Accent1 4 6 2 3 2 6 2 2" xfId="44493" xr:uid="{00000000-0005-0000-0000-000014AD0000}"/>
    <cellStyle name="20% - Accent1 4 6 2 3 2 6 3" xfId="44494" xr:uid="{00000000-0005-0000-0000-000015AD0000}"/>
    <cellStyle name="20% - Accent1 4 6 2 3 2 7" xfId="44495" xr:uid="{00000000-0005-0000-0000-000016AD0000}"/>
    <cellStyle name="20% - Accent1 4 6 2 3 2 7 2" xfId="44496" xr:uid="{00000000-0005-0000-0000-000017AD0000}"/>
    <cellStyle name="20% - Accent1 4 6 2 3 2 8" xfId="44497" xr:uid="{00000000-0005-0000-0000-000018AD0000}"/>
    <cellStyle name="20% - Accent1 4 6 2 3 2 8 2" xfId="44498" xr:uid="{00000000-0005-0000-0000-000019AD0000}"/>
    <cellStyle name="20% - Accent1 4 6 2 3 2 9" xfId="44499" xr:uid="{00000000-0005-0000-0000-00001AAD0000}"/>
    <cellStyle name="20% - Accent1 4 6 2 3 3" xfId="44500" xr:uid="{00000000-0005-0000-0000-00001BAD0000}"/>
    <cellStyle name="20% - Accent1 4 6 2 3 3 2" xfId="44501" xr:uid="{00000000-0005-0000-0000-00001CAD0000}"/>
    <cellStyle name="20% - Accent1 4 6 2 3 3 2 2" xfId="44502" xr:uid="{00000000-0005-0000-0000-00001DAD0000}"/>
    <cellStyle name="20% - Accent1 4 6 2 3 3 2 2 2" xfId="44503" xr:uid="{00000000-0005-0000-0000-00001EAD0000}"/>
    <cellStyle name="20% - Accent1 4 6 2 3 3 2 2 2 2" xfId="44504" xr:uid="{00000000-0005-0000-0000-00001FAD0000}"/>
    <cellStyle name="20% - Accent1 4 6 2 3 3 2 2 3" xfId="44505" xr:uid="{00000000-0005-0000-0000-000020AD0000}"/>
    <cellStyle name="20% - Accent1 4 6 2 3 3 2 3" xfId="44506" xr:uid="{00000000-0005-0000-0000-000021AD0000}"/>
    <cellStyle name="20% - Accent1 4 6 2 3 3 2 3 2" xfId="44507" xr:uid="{00000000-0005-0000-0000-000022AD0000}"/>
    <cellStyle name="20% - Accent1 4 6 2 3 3 2 4" xfId="44508" xr:uid="{00000000-0005-0000-0000-000023AD0000}"/>
    <cellStyle name="20% - Accent1 4 6 2 3 3 3" xfId="44509" xr:uid="{00000000-0005-0000-0000-000024AD0000}"/>
    <cellStyle name="20% - Accent1 4 6 2 3 3 3 2" xfId="44510" xr:uid="{00000000-0005-0000-0000-000025AD0000}"/>
    <cellStyle name="20% - Accent1 4 6 2 3 3 3 2 2" xfId="44511" xr:uid="{00000000-0005-0000-0000-000026AD0000}"/>
    <cellStyle name="20% - Accent1 4 6 2 3 3 3 2 2 2" xfId="44512" xr:uid="{00000000-0005-0000-0000-000027AD0000}"/>
    <cellStyle name="20% - Accent1 4 6 2 3 3 3 2 3" xfId="44513" xr:uid="{00000000-0005-0000-0000-000028AD0000}"/>
    <cellStyle name="20% - Accent1 4 6 2 3 3 3 3" xfId="44514" xr:uid="{00000000-0005-0000-0000-000029AD0000}"/>
    <cellStyle name="20% - Accent1 4 6 2 3 3 3 3 2" xfId="44515" xr:uid="{00000000-0005-0000-0000-00002AAD0000}"/>
    <cellStyle name="20% - Accent1 4 6 2 3 3 3 4" xfId="44516" xr:uid="{00000000-0005-0000-0000-00002BAD0000}"/>
    <cellStyle name="20% - Accent1 4 6 2 3 3 4" xfId="44517" xr:uid="{00000000-0005-0000-0000-00002CAD0000}"/>
    <cellStyle name="20% - Accent1 4 6 2 3 3 4 2" xfId="44518" xr:uid="{00000000-0005-0000-0000-00002DAD0000}"/>
    <cellStyle name="20% - Accent1 4 6 2 3 3 4 2 2" xfId="44519" xr:uid="{00000000-0005-0000-0000-00002EAD0000}"/>
    <cellStyle name="20% - Accent1 4 6 2 3 3 4 2 2 2" xfId="44520" xr:uid="{00000000-0005-0000-0000-00002FAD0000}"/>
    <cellStyle name="20% - Accent1 4 6 2 3 3 4 2 3" xfId="44521" xr:uid="{00000000-0005-0000-0000-000030AD0000}"/>
    <cellStyle name="20% - Accent1 4 6 2 3 3 4 3" xfId="44522" xr:uid="{00000000-0005-0000-0000-000031AD0000}"/>
    <cellStyle name="20% - Accent1 4 6 2 3 3 4 3 2" xfId="44523" xr:uid="{00000000-0005-0000-0000-000032AD0000}"/>
    <cellStyle name="20% - Accent1 4 6 2 3 3 4 4" xfId="44524" xr:uid="{00000000-0005-0000-0000-000033AD0000}"/>
    <cellStyle name="20% - Accent1 4 6 2 3 3 5" xfId="44525" xr:uid="{00000000-0005-0000-0000-000034AD0000}"/>
    <cellStyle name="20% - Accent1 4 6 2 3 3 5 2" xfId="44526" xr:uid="{00000000-0005-0000-0000-000035AD0000}"/>
    <cellStyle name="20% - Accent1 4 6 2 3 3 5 2 2" xfId="44527" xr:uid="{00000000-0005-0000-0000-000036AD0000}"/>
    <cellStyle name="20% - Accent1 4 6 2 3 3 5 3" xfId="44528" xr:uid="{00000000-0005-0000-0000-000037AD0000}"/>
    <cellStyle name="20% - Accent1 4 6 2 3 3 6" xfId="44529" xr:uid="{00000000-0005-0000-0000-000038AD0000}"/>
    <cellStyle name="20% - Accent1 4 6 2 3 3 6 2" xfId="44530" xr:uid="{00000000-0005-0000-0000-000039AD0000}"/>
    <cellStyle name="20% - Accent1 4 6 2 3 3 6 2 2" xfId="44531" xr:uid="{00000000-0005-0000-0000-00003AAD0000}"/>
    <cellStyle name="20% - Accent1 4 6 2 3 3 6 3" xfId="44532" xr:uid="{00000000-0005-0000-0000-00003BAD0000}"/>
    <cellStyle name="20% - Accent1 4 6 2 3 3 7" xfId="44533" xr:uid="{00000000-0005-0000-0000-00003CAD0000}"/>
    <cellStyle name="20% - Accent1 4 6 2 3 3 7 2" xfId="44534" xr:uid="{00000000-0005-0000-0000-00003DAD0000}"/>
    <cellStyle name="20% - Accent1 4 6 2 3 3 8" xfId="44535" xr:uid="{00000000-0005-0000-0000-00003EAD0000}"/>
    <cellStyle name="20% - Accent1 4 6 2 3 3 8 2" xfId="44536" xr:uid="{00000000-0005-0000-0000-00003FAD0000}"/>
    <cellStyle name="20% - Accent1 4 6 2 3 3 9" xfId="44537" xr:uid="{00000000-0005-0000-0000-000040AD0000}"/>
    <cellStyle name="20% - Accent1 4 6 2 3 4" xfId="44538" xr:uid="{00000000-0005-0000-0000-000041AD0000}"/>
    <cellStyle name="20% - Accent1 4 6 2 3 4 2" xfId="44539" xr:uid="{00000000-0005-0000-0000-000042AD0000}"/>
    <cellStyle name="20% - Accent1 4 6 2 3 4 2 2" xfId="44540" xr:uid="{00000000-0005-0000-0000-000043AD0000}"/>
    <cellStyle name="20% - Accent1 4 6 2 3 4 2 2 2" xfId="44541" xr:uid="{00000000-0005-0000-0000-000044AD0000}"/>
    <cellStyle name="20% - Accent1 4 6 2 3 4 2 3" xfId="44542" xr:uid="{00000000-0005-0000-0000-000045AD0000}"/>
    <cellStyle name="20% - Accent1 4 6 2 3 4 3" xfId="44543" xr:uid="{00000000-0005-0000-0000-000046AD0000}"/>
    <cellStyle name="20% - Accent1 4 6 2 3 4 3 2" xfId="44544" xr:uid="{00000000-0005-0000-0000-000047AD0000}"/>
    <cellStyle name="20% - Accent1 4 6 2 3 4 4" xfId="44545" xr:uid="{00000000-0005-0000-0000-000048AD0000}"/>
    <cellStyle name="20% - Accent1 4 6 2 3 5" xfId="44546" xr:uid="{00000000-0005-0000-0000-000049AD0000}"/>
    <cellStyle name="20% - Accent1 4 6 2 3 5 2" xfId="44547" xr:uid="{00000000-0005-0000-0000-00004AAD0000}"/>
    <cellStyle name="20% - Accent1 4 6 2 3 5 2 2" xfId="44548" xr:uid="{00000000-0005-0000-0000-00004BAD0000}"/>
    <cellStyle name="20% - Accent1 4 6 2 3 5 2 2 2" xfId="44549" xr:uid="{00000000-0005-0000-0000-00004CAD0000}"/>
    <cellStyle name="20% - Accent1 4 6 2 3 5 2 3" xfId="44550" xr:uid="{00000000-0005-0000-0000-00004DAD0000}"/>
    <cellStyle name="20% - Accent1 4 6 2 3 5 3" xfId="44551" xr:uid="{00000000-0005-0000-0000-00004EAD0000}"/>
    <cellStyle name="20% - Accent1 4 6 2 3 5 3 2" xfId="44552" xr:uid="{00000000-0005-0000-0000-00004FAD0000}"/>
    <cellStyle name="20% - Accent1 4 6 2 3 5 4" xfId="44553" xr:uid="{00000000-0005-0000-0000-000050AD0000}"/>
    <cellStyle name="20% - Accent1 4 6 2 3 6" xfId="44554" xr:uid="{00000000-0005-0000-0000-000051AD0000}"/>
    <cellStyle name="20% - Accent1 4 6 2 3 6 2" xfId="44555" xr:uid="{00000000-0005-0000-0000-000052AD0000}"/>
    <cellStyle name="20% - Accent1 4 6 2 3 6 2 2" xfId="44556" xr:uid="{00000000-0005-0000-0000-000053AD0000}"/>
    <cellStyle name="20% - Accent1 4 6 2 3 6 2 2 2" xfId="44557" xr:uid="{00000000-0005-0000-0000-000054AD0000}"/>
    <cellStyle name="20% - Accent1 4 6 2 3 6 2 3" xfId="44558" xr:uid="{00000000-0005-0000-0000-000055AD0000}"/>
    <cellStyle name="20% - Accent1 4 6 2 3 6 3" xfId="44559" xr:uid="{00000000-0005-0000-0000-000056AD0000}"/>
    <cellStyle name="20% - Accent1 4 6 2 3 6 3 2" xfId="44560" xr:uid="{00000000-0005-0000-0000-000057AD0000}"/>
    <cellStyle name="20% - Accent1 4 6 2 3 6 4" xfId="44561" xr:uid="{00000000-0005-0000-0000-000058AD0000}"/>
    <cellStyle name="20% - Accent1 4 6 2 3 7" xfId="44562" xr:uid="{00000000-0005-0000-0000-000059AD0000}"/>
    <cellStyle name="20% - Accent1 4 6 2 3 7 2" xfId="44563" xr:uid="{00000000-0005-0000-0000-00005AAD0000}"/>
    <cellStyle name="20% - Accent1 4 6 2 3 7 2 2" xfId="44564" xr:uid="{00000000-0005-0000-0000-00005BAD0000}"/>
    <cellStyle name="20% - Accent1 4 6 2 3 7 3" xfId="44565" xr:uid="{00000000-0005-0000-0000-00005CAD0000}"/>
    <cellStyle name="20% - Accent1 4 6 2 3 8" xfId="44566" xr:uid="{00000000-0005-0000-0000-00005DAD0000}"/>
    <cellStyle name="20% - Accent1 4 6 2 3 8 2" xfId="44567" xr:uid="{00000000-0005-0000-0000-00005EAD0000}"/>
    <cellStyle name="20% - Accent1 4 6 2 3 8 2 2" xfId="44568" xr:uid="{00000000-0005-0000-0000-00005FAD0000}"/>
    <cellStyle name="20% - Accent1 4 6 2 3 8 3" xfId="44569" xr:uid="{00000000-0005-0000-0000-000060AD0000}"/>
    <cellStyle name="20% - Accent1 4 6 2 3 9" xfId="44570" xr:uid="{00000000-0005-0000-0000-000061AD0000}"/>
    <cellStyle name="20% - Accent1 4 6 2 3 9 2" xfId="44571" xr:uid="{00000000-0005-0000-0000-000062AD0000}"/>
    <cellStyle name="20% - Accent1 4 6 2 4" xfId="44572" xr:uid="{00000000-0005-0000-0000-000063AD0000}"/>
    <cellStyle name="20% - Accent1 4 6 2 4 10" xfId="44573" xr:uid="{00000000-0005-0000-0000-000064AD0000}"/>
    <cellStyle name="20% - Accent1 4 6 2 4 10 2" xfId="44574" xr:uid="{00000000-0005-0000-0000-000065AD0000}"/>
    <cellStyle name="20% - Accent1 4 6 2 4 11" xfId="44575" xr:uid="{00000000-0005-0000-0000-000066AD0000}"/>
    <cellStyle name="20% - Accent1 4 6 2 4 2" xfId="44576" xr:uid="{00000000-0005-0000-0000-000067AD0000}"/>
    <cellStyle name="20% - Accent1 4 6 2 4 2 2" xfId="44577" xr:uid="{00000000-0005-0000-0000-000068AD0000}"/>
    <cellStyle name="20% - Accent1 4 6 2 4 2 2 2" xfId="44578" xr:uid="{00000000-0005-0000-0000-000069AD0000}"/>
    <cellStyle name="20% - Accent1 4 6 2 4 2 2 2 2" xfId="44579" xr:uid="{00000000-0005-0000-0000-00006AAD0000}"/>
    <cellStyle name="20% - Accent1 4 6 2 4 2 2 2 2 2" xfId="44580" xr:uid="{00000000-0005-0000-0000-00006BAD0000}"/>
    <cellStyle name="20% - Accent1 4 6 2 4 2 2 2 3" xfId="44581" xr:uid="{00000000-0005-0000-0000-00006CAD0000}"/>
    <cellStyle name="20% - Accent1 4 6 2 4 2 2 3" xfId="44582" xr:uid="{00000000-0005-0000-0000-00006DAD0000}"/>
    <cellStyle name="20% - Accent1 4 6 2 4 2 2 3 2" xfId="44583" xr:uid="{00000000-0005-0000-0000-00006EAD0000}"/>
    <cellStyle name="20% - Accent1 4 6 2 4 2 2 4" xfId="44584" xr:uid="{00000000-0005-0000-0000-00006FAD0000}"/>
    <cellStyle name="20% - Accent1 4 6 2 4 2 3" xfId="44585" xr:uid="{00000000-0005-0000-0000-000070AD0000}"/>
    <cellStyle name="20% - Accent1 4 6 2 4 2 3 2" xfId="44586" xr:uid="{00000000-0005-0000-0000-000071AD0000}"/>
    <cellStyle name="20% - Accent1 4 6 2 4 2 3 2 2" xfId="44587" xr:uid="{00000000-0005-0000-0000-000072AD0000}"/>
    <cellStyle name="20% - Accent1 4 6 2 4 2 3 2 2 2" xfId="44588" xr:uid="{00000000-0005-0000-0000-000073AD0000}"/>
    <cellStyle name="20% - Accent1 4 6 2 4 2 3 2 3" xfId="44589" xr:uid="{00000000-0005-0000-0000-000074AD0000}"/>
    <cellStyle name="20% - Accent1 4 6 2 4 2 3 3" xfId="44590" xr:uid="{00000000-0005-0000-0000-000075AD0000}"/>
    <cellStyle name="20% - Accent1 4 6 2 4 2 3 3 2" xfId="44591" xr:uid="{00000000-0005-0000-0000-000076AD0000}"/>
    <cellStyle name="20% - Accent1 4 6 2 4 2 3 4" xfId="44592" xr:uid="{00000000-0005-0000-0000-000077AD0000}"/>
    <cellStyle name="20% - Accent1 4 6 2 4 2 4" xfId="44593" xr:uid="{00000000-0005-0000-0000-000078AD0000}"/>
    <cellStyle name="20% - Accent1 4 6 2 4 2 4 2" xfId="44594" xr:uid="{00000000-0005-0000-0000-000079AD0000}"/>
    <cellStyle name="20% - Accent1 4 6 2 4 2 4 2 2" xfId="44595" xr:uid="{00000000-0005-0000-0000-00007AAD0000}"/>
    <cellStyle name="20% - Accent1 4 6 2 4 2 4 2 2 2" xfId="44596" xr:uid="{00000000-0005-0000-0000-00007BAD0000}"/>
    <cellStyle name="20% - Accent1 4 6 2 4 2 4 2 3" xfId="44597" xr:uid="{00000000-0005-0000-0000-00007CAD0000}"/>
    <cellStyle name="20% - Accent1 4 6 2 4 2 4 3" xfId="44598" xr:uid="{00000000-0005-0000-0000-00007DAD0000}"/>
    <cellStyle name="20% - Accent1 4 6 2 4 2 4 3 2" xfId="44599" xr:uid="{00000000-0005-0000-0000-00007EAD0000}"/>
    <cellStyle name="20% - Accent1 4 6 2 4 2 4 4" xfId="44600" xr:uid="{00000000-0005-0000-0000-00007FAD0000}"/>
    <cellStyle name="20% - Accent1 4 6 2 4 2 5" xfId="44601" xr:uid="{00000000-0005-0000-0000-000080AD0000}"/>
    <cellStyle name="20% - Accent1 4 6 2 4 2 5 2" xfId="44602" xr:uid="{00000000-0005-0000-0000-000081AD0000}"/>
    <cellStyle name="20% - Accent1 4 6 2 4 2 5 2 2" xfId="44603" xr:uid="{00000000-0005-0000-0000-000082AD0000}"/>
    <cellStyle name="20% - Accent1 4 6 2 4 2 5 3" xfId="44604" xr:uid="{00000000-0005-0000-0000-000083AD0000}"/>
    <cellStyle name="20% - Accent1 4 6 2 4 2 6" xfId="44605" xr:uid="{00000000-0005-0000-0000-000084AD0000}"/>
    <cellStyle name="20% - Accent1 4 6 2 4 2 6 2" xfId="44606" xr:uid="{00000000-0005-0000-0000-000085AD0000}"/>
    <cellStyle name="20% - Accent1 4 6 2 4 2 6 2 2" xfId="44607" xr:uid="{00000000-0005-0000-0000-000086AD0000}"/>
    <cellStyle name="20% - Accent1 4 6 2 4 2 6 3" xfId="44608" xr:uid="{00000000-0005-0000-0000-000087AD0000}"/>
    <cellStyle name="20% - Accent1 4 6 2 4 2 7" xfId="44609" xr:uid="{00000000-0005-0000-0000-000088AD0000}"/>
    <cellStyle name="20% - Accent1 4 6 2 4 2 7 2" xfId="44610" xr:uid="{00000000-0005-0000-0000-000089AD0000}"/>
    <cellStyle name="20% - Accent1 4 6 2 4 2 8" xfId="44611" xr:uid="{00000000-0005-0000-0000-00008AAD0000}"/>
    <cellStyle name="20% - Accent1 4 6 2 4 2 8 2" xfId="44612" xr:uid="{00000000-0005-0000-0000-00008BAD0000}"/>
    <cellStyle name="20% - Accent1 4 6 2 4 2 9" xfId="44613" xr:uid="{00000000-0005-0000-0000-00008CAD0000}"/>
    <cellStyle name="20% - Accent1 4 6 2 4 3" xfId="44614" xr:uid="{00000000-0005-0000-0000-00008DAD0000}"/>
    <cellStyle name="20% - Accent1 4 6 2 4 3 2" xfId="44615" xr:uid="{00000000-0005-0000-0000-00008EAD0000}"/>
    <cellStyle name="20% - Accent1 4 6 2 4 3 2 2" xfId="44616" xr:uid="{00000000-0005-0000-0000-00008FAD0000}"/>
    <cellStyle name="20% - Accent1 4 6 2 4 3 2 2 2" xfId="44617" xr:uid="{00000000-0005-0000-0000-000090AD0000}"/>
    <cellStyle name="20% - Accent1 4 6 2 4 3 2 2 2 2" xfId="44618" xr:uid="{00000000-0005-0000-0000-000091AD0000}"/>
    <cellStyle name="20% - Accent1 4 6 2 4 3 2 2 3" xfId="44619" xr:uid="{00000000-0005-0000-0000-000092AD0000}"/>
    <cellStyle name="20% - Accent1 4 6 2 4 3 2 3" xfId="44620" xr:uid="{00000000-0005-0000-0000-000093AD0000}"/>
    <cellStyle name="20% - Accent1 4 6 2 4 3 2 3 2" xfId="44621" xr:uid="{00000000-0005-0000-0000-000094AD0000}"/>
    <cellStyle name="20% - Accent1 4 6 2 4 3 2 4" xfId="44622" xr:uid="{00000000-0005-0000-0000-000095AD0000}"/>
    <cellStyle name="20% - Accent1 4 6 2 4 3 3" xfId="44623" xr:uid="{00000000-0005-0000-0000-000096AD0000}"/>
    <cellStyle name="20% - Accent1 4 6 2 4 3 3 2" xfId="44624" xr:uid="{00000000-0005-0000-0000-000097AD0000}"/>
    <cellStyle name="20% - Accent1 4 6 2 4 3 3 2 2" xfId="44625" xr:uid="{00000000-0005-0000-0000-000098AD0000}"/>
    <cellStyle name="20% - Accent1 4 6 2 4 3 3 2 2 2" xfId="44626" xr:uid="{00000000-0005-0000-0000-000099AD0000}"/>
    <cellStyle name="20% - Accent1 4 6 2 4 3 3 2 3" xfId="44627" xr:uid="{00000000-0005-0000-0000-00009AAD0000}"/>
    <cellStyle name="20% - Accent1 4 6 2 4 3 3 3" xfId="44628" xr:uid="{00000000-0005-0000-0000-00009BAD0000}"/>
    <cellStyle name="20% - Accent1 4 6 2 4 3 3 3 2" xfId="44629" xr:uid="{00000000-0005-0000-0000-00009CAD0000}"/>
    <cellStyle name="20% - Accent1 4 6 2 4 3 3 4" xfId="44630" xr:uid="{00000000-0005-0000-0000-00009DAD0000}"/>
    <cellStyle name="20% - Accent1 4 6 2 4 3 4" xfId="44631" xr:uid="{00000000-0005-0000-0000-00009EAD0000}"/>
    <cellStyle name="20% - Accent1 4 6 2 4 3 4 2" xfId="44632" xr:uid="{00000000-0005-0000-0000-00009FAD0000}"/>
    <cellStyle name="20% - Accent1 4 6 2 4 3 4 2 2" xfId="44633" xr:uid="{00000000-0005-0000-0000-0000A0AD0000}"/>
    <cellStyle name="20% - Accent1 4 6 2 4 3 4 2 2 2" xfId="44634" xr:uid="{00000000-0005-0000-0000-0000A1AD0000}"/>
    <cellStyle name="20% - Accent1 4 6 2 4 3 4 2 3" xfId="44635" xr:uid="{00000000-0005-0000-0000-0000A2AD0000}"/>
    <cellStyle name="20% - Accent1 4 6 2 4 3 4 3" xfId="44636" xr:uid="{00000000-0005-0000-0000-0000A3AD0000}"/>
    <cellStyle name="20% - Accent1 4 6 2 4 3 4 3 2" xfId="44637" xr:uid="{00000000-0005-0000-0000-0000A4AD0000}"/>
    <cellStyle name="20% - Accent1 4 6 2 4 3 4 4" xfId="44638" xr:uid="{00000000-0005-0000-0000-0000A5AD0000}"/>
    <cellStyle name="20% - Accent1 4 6 2 4 3 5" xfId="44639" xr:uid="{00000000-0005-0000-0000-0000A6AD0000}"/>
    <cellStyle name="20% - Accent1 4 6 2 4 3 5 2" xfId="44640" xr:uid="{00000000-0005-0000-0000-0000A7AD0000}"/>
    <cellStyle name="20% - Accent1 4 6 2 4 3 5 2 2" xfId="44641" xr:uid="{00000000-0005-0000-0000-0000A8AD0000}"/>
    <cellStyle name="20% - Accent1 4 6 2 4 3 5 3" xfId="44642" xr:uid="{00000000-0005-0000-0000-0000A9AD0000}"/>
    <cellStyle name="20% - Accent1 4 6 2 4 3 6" xfId="44643" xr:uid="{00000000-0005-0000-0000-0000AAAD0000}"/>
    <cellStyle name="20% - Accent1 4 6 2 4 3 6 2" xfId="44644" xr:uid="{00000000-0005-0000-0000-0000ABAD0000}"/>
    <cellStyle name="20% - Accent1 4 6 2 4 3 6 2 2" xfId="44645" xr:uid="{00000000-0005-0000-0000-0000ACAD0000}"/>
    <cellStyle name="20% - Accent1 4 6 2 4 3 6 3" xfId="44646" xr:uid="{00000000-0005-0000-0000-0000ADAD0000}"/>
    <cellStyle name="20% - Accent1 4 6 2 4 3 7" xfId="44647" xr:uid="{00000000-0005-0000-0000-0000AEAD0000}"/>
    <cellStyle name="20% - Accent1 4 6 2 4 3 7 2" xfId="44648" xr:uid="{00000000-0005-0000-0000-0000AFAD0000}"/>
    <cellStyle name="20% - Accent1 4 6 2 4 3 8" xfId="44649" xr:uid="{00000000-0005-0000-0000-0000B0AD0000}"/>
    <cellStyle name="20% - Accent1 4 6 2 4 3 8 2" xfId="44650" xr:uid="{00000000-0005-0000-0000-0000B1AD0000}"/>
    <cellStyle name="20% - Accent1 4 6 2 4 3 9" xfId="44651" xr:uid="{00000000-0005-0000-0000-0000B2AD0000}"/>
    <cellStyle name="20% - Accent1 4 6 2 4 4" xfId="44652" xr:uid="{00000000-0005-0000-0000-0000B3AD0000}"/>
    <cellStyle name="20% - Accent1 4 6 2 4 4 2" xfId="44653" xr:uid="{00000000-0005-0000-0000-0000B4AD0000}"/>
    <cellStyle name="20% - Accent1 4 6 2 4 4 2 2" xfId="44654" xr:uid="{00000000-0005-0000-0000-0000B5AD0000}"/>
    <cellStyle name="20% - Accent1 4 6 2 4 4 2 2 2" xfId="44655" xr:uid="{00000000-0005-0000-0000-0000B6AD0000}"/>
    <cellStyle name="20% - Accent1 4 6 2 4 4 2 3" xfId="44656" xr:uid="{00000000-0005-0000-0000-0000B7AD0000}"/>
    <cellStyle name="20% - Accent1 4 6 2 4 4 3" xfId="44657" xr:uid="{00000000-0005-0000-0000-0000B8AD0000}"/>
    <cellStyle name="20% - Accent1 4 6 2 4 4 3 2" xfId="44658" xr:uid="{00000000-0005-0000-0000-0000B9AD0000}"/>
    <cellStyle name="20% - Accent1 4 6 2 4 4 4" xfId="44659" xr:uid="{00000000-0005-0000-0000-0000BAAD0000}"/>
    <cellStyle name="20% - Accent1 4 6 2 4 5" xfId="44660" xr:uid="{00000000-0005-0000-0000-0000BBAD0000}"/>
    <cellStyle name="20% - Accent1 4 6 2 4 5 2" xfId="44661" xr:uid="{00000000-0005-0000-0000-0000BCAD0000}"/>
    <cellStyle name="20% - Accent1 4 6 2 4 5 2 2" xfId="44662" xr:uid="{00000000-0005-0000-0000-0000BDAD0000}"/>
    <cellStyle name="20% - Accent1 4 6 2 4 5 2 2 2" xfId="44663" xr:uid="{00000000-0005-0000-0000-0000BEAD0000}"/>
    <cellStyle name="20% - Accent1 4 6 2 4 5 2 3" xfId="44664" xr:uid="{00000000-0005-0000-0000-0000BFAD0000}"/>
    <cellStyle name="20% - Accent1 4 6 2 4 5 3" xfId="44665" xr:uid="{00000000-0005-0000-0000-0000C0AD0000}"/>
    <cellStyle name="20% - Accent1 4 6 2 4 5 3 2" xfId="44666" xr:uid="{00000000-0005-0000-0000-0000C1AD0000}"/>
    <cellStyle name="20% - Accent1 4 6 2 4 5 4" xfId="44667" xr:uid="{00000000-0005-0000-0000-0000C2AD0000}"/>
    <cellStyle name="20% - Accent1 4 6 2 4 6" xfId="44668" xr:uid="{00000000-0005-0000-0000-0000C3AD0000}"/>
    <cellStyle name="20% - Accent1 4 6 2 4 6 2" xfId="44669" xr:uid="{00000000-0005-0000-0000-0000C4AD0000}"/>
    <cellStyle name="20% - Accent1 4 6 2 4 6 2 2" xfId="44670" xr:uid="{00000000-0005-0000-0000-0000C5AD0000}"/>
    <cellStyle name="20% - Accent1 4 6 2 4 6 2 2 2" xfId="44671" xr:uid="{00000000-0005-0000-0000-0000C6AD0000}"/>
    <cellStyle name="20% - Accent1 4 6 2 4 6 2 3" xfId="44672" xr:uid="{00000000-0005-0000-0000-0000C7AD0000}"/>
    <cellStyle name="20% - Accent1 4 6 2 4 6 3" xfId="44673" xr:uid="{00000000-0005-0000-0000-0000C8AD0000}"/>
    <cellStyle name="20% - Accent1 4 6 2 4 6 3 2" xfId="44674" xr:uid="{00000000-0005-0000-0000-0000C9AD0000}"/>
    <cellStyle name="20% - Accent1 4 6 2 4 6 4" xfId="44675" xr:uid="{00000000-0005-0000-0000-0000CAAD0000}"/>
    <cellStyle name="20% - Accent1 4 6 2 4 7" xfId="44676" xr:uid="{00000000-0005-0000-0000-0000CBAD0000}"/>
    <cellStyle name="20% - Accent1 4 6 2 4 7 2" xfId="44677" xr:uid="{00000000-0005-0000-0000-0000CCAD0000}"/>
    <cellStyle name="20% - Accent1 4 6 2 4 7 2 2" xfId="44678" xr:uid="{00000000-0005-0000-0000-0000CDAD0000}"/>
    <cellStyle name="20% - Accent1 4 6 2 4 7 3" xfId="44679" xr:uid="{00000000-0005-0000-0000-0000CEAD0000}"/>
    <cellStyle name="20% - Accent1 4 6 2 4 8" xfId="44680" xr:uid="{00000000-0005-0000-0000-0000CFAD0000}"/>
    <cellStyle name="20% - Accent1 4 6 2 4 8 2" xfId="44681" xr:uid="{00000000-0005-0000-0000-0000D0AD0000}"/>
    <cellStyle name="20% - Accent1 4 6 2 4 8 2 2" xfId="44682" xr:uid="{00000000-0005-0000-0000-0000D1AD0000}"/>
    <cellStyle name="20% - Accent1 4 6 2 4 8 3" xfId="44683" xr:uid="{00000000-0005-0000-0000-0000D2AD0000}"/>
    <cellStyle name="20% - Accent1 4 6 2 4 9" xfId="44684" xr:uid="{00000000-0005-0000-0000-0000D3AD0000}"/>
    <cellStyle name="20% - Accent1 4 6 2 4 9 2" xfId="44685" xr:uid="{00000000-0005-0000-0000-0000D4AD0000}"/>
    <cellStyle name="20% - Accent1 4 6 2 5" xfId="44686" xr:uid="{00000000-0005-0000-0000-0000D5AD0000}"/>
    <cellStyle name="20% - Accent1 4 6 2 5 2" xfId="44687" xr:uid="{00000000-0005-0000-0000-0000D6AD0000}"/>
    <cellStyle name="20% - Accent1 4 6 2 5 2 2" xfId="44688" xr:uid="{00000000-0005-0000-0000-0000D7AD0000}"/>
    <cellStyle name="20% - Accent1 4 6 2 5 2 2 2" xfId="44689" xr:uid="{00000000-0005-0000-0000-0000D8AD0000}"/>
    <cellStyle name="20% - Accent1 4 6 2 5 2 2 2 2" xfId="44690" xr:uid="{00000000-0005-0000-0000-0000D9AD0000}"/>
    <cellStyle name="20% - Accent1 4 6 2 5 2 2 3" xfId="44691" xr:uid="{00000000-0005-0000-0000-0000DAAD0000}"/>
    <cellStyle name="20% - Accent1 4 6 2 5 2 3" xfId="44692" xr:uid="{00000000-0005-0000-0000-0000DBAD0000}"/>
    <cellStyle name="20% - Accent1 4 6 2 5 2 3 2" xfId="44693" xr:uid="{00000000-0005-0000-0000-0000DCAD0000}"/>
    <cellStyle name="20% - Accent1 4 6 2 5 2 4" xfId="44694" xr:uid="{00000000-0005-0000-0000-0000DDAD0000}"/>
    <cellStyle name="20% - Accent1 4 6 2 5 3" xfId="44695" xr:uid="{00000000-0005-0000-0000-0000DEAD0000}"/>
    <cellStyle name="20% - Accent1 4 6 2 5 3 2" xfId="44696" xr:uid="{00000000-0005-0000-0000-0000DFAD0000}"/>
    <cellStyle name="20% - Accent1 4 6 2 5 3 2 2" xfId="44697" xr:uid="{00000000-0005-0000-0000-0000E0AD0000}"/>
    <cellStyle name="20% - Accent1 4 6 2 5 3 2 2 2" xfId="44698" xr:uid="{00000000-0005-0000-0000-0000E1AD0000}"/>
    <cellStyle name="20% - Accent1 4 6 2 5 3 2 3" xfId="44699" xr:uid="{00000000-0005-0000-0000-0000E2AD0000}"/>
    <cellStyle name="20% - Accent1 4 6 2 5 3 3" xfId="44700" xr:uid="{00000000-0005-0000-0000-0000E3AD0000}"/>
    <cellStyle name="20% - Accent1 4 6 2 5 3 3 2" xfId="44701" xr:uid="{00000000-0005-0000-0000-0000E4AD0000}"/>
    <cellStyle name="20% - Accent1 4 6 2 5 3 4" xfId="44702" xr:uid="{00000000-0005-0000-0000-0000E5AD0000}"/>
    <cellStyle name="20% - Accent1 4 6 2 5 4" xfId="44703" xr:uid="{00000000-0005-0000-0000-0000E6AD0000}"/>
    <cellStyle name="20% - Accent1 4 6 2 5 4 2" xfId="44704" xr:uid="{00000000-0005-0000-0000-0000E7AD0000}"/>
    <cellStyle name="20% - Accent1 4 6 2 5 4 2 2" xfId="44705" xr:uid="{00000000-0005-0000-0000-0000E8AD0000}"/>
    <cellStyle name="20% - Accent1 4 6 2 5 4 2 2 2" xfId="44706" xr:uid="{00000000-0005-0000-0000-0000E9AD0000}"/>
    <cellStyle name="20% - Accent1 4 6 2 5 4 2 3" xfId="44707" xr:uid="{00000000-0005-0000-0000-0000EAAD0000}"/>
    <cellStyle name="20% - Accent1 4 6 2 5 4 3" xfId="44708" xr:uid="{00000000-0005-0000-0000-0000EBAD0000}"/>
    <cellStyle name="20% - Accent1 4 6 2 5 4 3 2" xfId="44709" xr:uid="{00000000-0005-0000-0000-0000ECAD0000}"/>
    <cellStyle name="20% - Accent1 4 6 2 5 4 4" xfId="44710" xr:uid="{00000000-0005-0000-0000-0000EDAD0000}"/>
    <cellStyle name="20% - Accent1 4 6 2 5 5" xfId="44711" xr:uid="{00000000-0005-0000-0000-0000EEAD0000}"/>
    <cellStyle name="20% - Accent1 4 6 2 5 5 2" xfId="44712" xr:uid="{00000000-0005-0000-0000-0000EFAD0000}"/>
    <cellStyle name="20% - Accent1 4 6 2 5 5 2 2" xfId="44713" xr:uid="{00000000-0005-0000-0000-0000F0AD0000}"/>
    <cellStyle name="20% - Accent1 4 6 2 5 5 3" xfId="44714" xr:uid="{00000000-0005-0000-0000-0000F1AD0000}"/>
    <cellStyle name="20% - Accent1 4 6 2 5 6" xfId="44715" xr:uid="{00000000-0005-0000-0000-0000F2AD0000}"/>
    <cellStyle name="20% - Accent1 4 6 2 5 6 2" xfId="44716" xr:uid="{00000000-0005-0000-0000-0000F3AD0000}"/>
    <cellStyle name="20% - Accent1 4 6 2 5 6 2 2" xfId="44717" xr:uid="{00000000-0005-0000-0000-0000F4AD0000}"/>
    <cellStyle name="20% - Accent1 4 6 2 5 6 3" xfId="44718" xr:uid="{00000000-0005-0000-0000-0000F5AD0000}"/>
    <cellStyle name="20% - Accent1 4 6 2 5 7" xfId="44719" xr:uid="{00000000-0005-0000-0000-0000F6AD0000}"/>
    <cellStyle name="20% - Accent1 4 6 2 5 7 2" xfId="44720" xr:uid="{00000000-0005-0000-0000-0000F7AD0000}"/>
    <cellStyle name="20% - Accent1 4 6 2 5 8" xfId="44721" xr:uid="{00000000-0005-0000-0000-0000F8AD0000}"/>
    <cellStyle name="20% - Accent1 4 6 2 5 8 2" xfId="44722" xr:uid="{00000000-0005-0000-0000-0000F9AD0000}"/>
    <cellStyle name="20% - Accent1 4 6 2 5 9" xfId="44723" xr:uid="{00000000-0005-0000-0000-0000FAAD0000}"/>
    <cellStyle name="20% - Accent1 4 6 2 6" xfId="44724" xr:uid="{00000000-0005-0000-0000-0000FBAD0000}"/>
    <cellStyle name="20% - Accent1 4 6 2 6 2" xfId="44725" xr:uid="{00000000-0005-0000-0000-0000FCAD0000}"/>
    <cellStyle name="20% - Accent1 4 6 2 6 2 2" xfId="44726" xr:uid="{00000000-0005-0000-0000-0000FDAD0000}"/>
    <cellStyle name="20% - Accent1 4 6 2 6 2 2 2" xfId="44727" xr:uid="{00000000-0005-0000-0000-0000FEAD0000}"/>
    <cellStyle name="20% - Accent1 4 6 2 6 2 2 2 2" xfId="44728" xr:uid="{00000000-0005-0000-0000-0000FFAD0000}"/>
    <cellStyle name="20% - Accent1 4 6 2 6 2 2 3" xfId="44729" xr:uid="{00000000-0005-0000-0000-000000AE0000}"/>
    <cellStyle name="20% - Accent1 4 6 2 6 2 3" xfId="44730" xr:uid="{00000000-0005-0000-0000-000001AE0000}"/>
    <cellStyle name="20% - Accent1 4 6 2 6 2 3 2" xfId="44731" xr:uid="{00000000-0005-0000-0000-000002AE0000}"/>
    <cellStyle name="20% - Accent1 4 6 2 6 2 4" xfId="44732" xr:uid="{00000000-0005-0000-0000-000003AE0000}"/>
    <cellStyle name="20% - Accent1 4 6 2 6 3" xfId="44733" xr:uid="{00000000-0005-0000-0000-000004AE0000}"/>
    <cellStyle name="20% - Accent1 4 6 2 6 3 2" xfId="44734" xr:uid="{00000000-0005-0000-0000-000005AE0000}"/>
    <cellStyle name="20% - Accent1 4 6 2 6 3 2 2" xfId="44735" xr:uid="{00000000-0005-0000-0000-000006AE0000}"/>
    <cellStyle name="20% - Accent1 4 6 2 6 3 2 2 2" xfId="44736" xr:uid="{00000000-0005-0000-0000-000007AE0000}"/>
    <cellStyle name="20% - Accent1 4 6 2 6 3 2 3" xfId="44737" xr:uid="{00000000-0005-0000-0000-000008AE0000}"/>
    <cellStyle name="20% - Accent1 4 6 2 6 3 3" xfId="44738" xr:uid="{00000000-0005-0000-0000-000009AE0000}"/>
    <cellStyle name="20% - Accent1 4 6 2 6 3 3 2" xfId="44739" xr:uid="{00000000-0005-0000-0000-00000AAE0000}"/>
    <cellStyle name="20% - Accent1 4 6 2 6 3 4" xfId="44740" xr:uid="{00000000-0005-0000-0000-00000BAE0000}"/>
    <cellStyle name="20% - Accent1 4 6 2 6 4" xfId="44741" xr:uid="{00000000-0005-0000-0000-00000CAE0000}"/>
    <cellStyle name="20% - Accent1 4 6 2 6 4 2" xfId="44742" xr:uid="{00000000-0005-0000-0000-00000DAE0000}"/>
    <cellStyle name="20% - Accent1 4 6 2 6 4 2 2" xfId="44743" xr:uid="{00000000-0005-0000-0000-00000EAE0000}"/>
    <cellStyle name="20% - Accent1 4 6 2 6 4 2 2 2" xfId="44744" xr:uid="{00000000-0005-0000-0000-00000FAE0000}"/>
    <cellStyle name="20% - Accent1 4 6 2 6 4 2 3" xfId="44745" xr:uid="{00000000-0005-0000-0000-000010AE0000}"/>
    <cellStyle name="20% - Accent1 4 6 2 6 4 3" xfId="44746" xr:uid="{00000000-0005-0000-0000-000011AE0000}"/>
    <cellStyle name="20% - Accent1 4 6 2 6 4 3 2" xfId="44747" xr:uid="{00000000-0005-0000-0000-000012AE0000}"/>
    <cellStyle name="20% - Accent1 4 6 2 6 4 4" xfId="44748" xr:uid="{00000000-0005-0000-0000-000013AE0000}"/>
    <cellStyle name="20% - Accent1 4 6 2 6 5" xfId="44749" xr:uid="{00000000-0005-0000-0000-000014AE0000}"/>
    <cellStyle name="20% - Accent1 4 6 2 6 5 2" xfId="44750" xr:uid="{00000000-0005-0000-0000-000015AE0000}"/>
    <cellStyle name="20% - Accent1 4 6 2 6 5 2 2" xfId="44751" xr:uid="{00000000-0005-0000-0000-000016AE0000}"/>
    <cellStyle name="20% - Accent1 4 6 2 6 5 3" xfId="44752" xr:uid="{00000000-0005-0000-0000-000017AE0000}"/>
    <cellStyle name="20% - Accent1 4 6 2 6 6" xfId="44753" xr:uid="{00000000-0005-0000-0000-000018AE0000}"/>
    <cellStyle name="20% - Accent1 4 6 2 6 6 2" xfId="44754" xr:uid="{00000000-0005-0000-0000-000019AE0000}"/>
    <cellStyle name="20% - Accent1 4 6 2 6 6 2 2" xfId="44755" xr:uid="{00000000-0005-0000-0000-00001AAE0000}"/>
    <cellStyle name="20% - Accent1 4 6 2 6 6 3" xfId="44756" xr:uid="{00000000-0005-0000-0000-00001BAE0000}"/>
    <cellStyle name="20% - Accent1 4 6 2 6 7" xfId="44757" xr:uid="{00000000-0005-0000-0000-00001CAE0000}"/>
    <cellStyle name="20% - Accent1 4 6 2 6 7 2" xfId="44758" xr:uid="{00000000-0005-0000-0000-00001DAE0000}"/>
    <cellStyle name="20% - Accent1 4 6 2 6 8" xfId="44759" xr:uid="{00000000-0005-0000-0000-00001EAE0000}"/>
    <cellStyle name="20% - Accent1 4 6 2 6 8 2" xfId="44760" xr:uid="{00000000-0005-0000-0000-00001FAE0000}"/>
    <cellStyle name="20% - Accent1 4 6 2 6 9" xfId="44761" xr:uid="{00000000-0005-0000-0000-000020AE0000}"/>
    <cellStyle name="20% - Accent1 4 6 2 7" xfId="44762" xr:uid="{00000000-0005-0000-0000-000021AE0000}"/>
    <cellStyle name="20% - Accent1 4 6 2 7 2" xfId="44763" xr:uid="{00000000-0005-0000-0000-000022AE0000}"/>
    <cellStyle name="20% - Accent1 4 6 2 7 2 2" xfId="44764" xr:uid="{00000000-0005-0000-0000-000023AE0000}"/>
    <cellStyle name="20% - Accent1 4 6 2 7 2 2 2" xfId="44765" xr:uid="{00000000-0005-0000-0000-000024AE0000}"/>
    <cellStyle name="20% - Accent1 4 6 2 7 2 3" xfId="44766" xr:uid="{00000000-0005-0000-0000-000025AE0000}"/>
    <cellStyle name="20% - Accent1 4 6 2 7 3" xfId="44767" xr:uid="{00000000-0005-0000-0000-000026AE0000}"/>
    <cellStyle name="20% - Accent1 4 6 2 7 3 2" xfId="44768" xr:uid="{00000000-0005-0000-0000-000027AE0000}"/>
    <cellStyle name="20% - Accent1 4 6 2 7 4" xfId="44769" xr:uid="{00000000-0005-0000-0000-000028AE0000}"/>
    <cellStyle name="20% - Accent1 4 6 2 8" xfId="44770" xr:uid="{00000000-0005-0000-0000-000029AE0000}"/>
    <cellStyle name="20% - Accent1 4 6 2 8 2" xfId="44771" xr:uid="{00000000-0005-0000-0000-00002AAE0000}"/>
    <cellStyle name="20% - Accent1 4 6 2 8 2 2" xfId="44772" xr:uid="{00000000-0005-0000-0000-00002BAE0000}"/>
    <cellStyle name="20% - Accent1 4 6 2 8 2 2 2" xfId="44773" xr:uid="{00000000-0005-0000-0000-00002CAE0000}"/>
    <cellStyle name="20% - Accent1 4 6 2 8 2 3" xfId="44774" xr:uid="{00000000-0005-0000-0000-00002DAE0000}"/>
    <cellStyle name="20% - Accent1 4 6 2 8 3" xfId="44775" xr:uid="{00000000-0005-0000-0000-00002EAE0000}"/>
    <cellStyle name="20% - Accent1 4 6 2 8 3 2" xfId="44776" xr:uid="{00000000-0005-0000-0000-00002FAE0000}"/>
    <cellStyle name="20% - Accent1 4 6 2 8 4" xfId="44777" xr:uid="{00000000-0005-0000-0000-000030AE0000}"/>
    <cellStyle name="20% - Accent1 4 6 2 9" xfId="44778" xr:uid="{00000000-0005-0000-0000-000031AE0000}"/>
    <cellStyle name="20% - Accent1 4 6 2 9 2" xfId="44779" xr:uid="{00000000-0005-0000-0000-000032AE0000}"/>
    <cellStyle name="20% - Accent1 4 6 2 9 2 2" xfId="44780" xr:uid="{00000000-0005-0000-0000-000033AE0000}"/>
    <cellStyle name="20% - Accent1 4 6 2 9 2 2 2" xfId="44781" xr:uid="{00000000-0005-0000-0000-000034AE0000}"/>
    <cellStyle name="20% - Accent1 4 6 2 9 2 3" xfId="44782" xr:uid="{00000000-0005-0000-0000-000035AE0000}"/>
    <cellStyle name="20% - Accent1 4 6 2 9 3" xfId="44783" xr:uid="{00000000-0005-0000-0000-000036AE0000}"/>
    <cellStyle name="20% - Accent1 4 6 2 9 3 2" xfId="44784" xr:uid="{00000000-0005-0000-0000-000037AE0000}"/>
    <cellStyle name="20% - Accent1 4 6 2 9 4" xfId="44785" xr:uid="{00000000-0005-0000-0000-000038AE0000}"/>
    <cellStyle name="20% - Accent1 4 6 3" xfId="44786" xr:uid="{00000000-0005-0000-0000-000039AE0000}"/>
    <cellStyle name="20% - Accent1 4 6 3 10" xfId="44787" xr:uid="{00000000-0005-0000-0000-00003AAE0000}"/>
    <cellStyle name="20% - Accent1 4 6 3 10 2" xfId="44788" xr:uid="{00000000-0005-0000-0000-00003BAE0000}"/>
    <cellStyle name="20% - Accent1 4 6 3 11" xfId="44789" xr:uid="{00000000-0005-0000-0000-00003CAE0000}"/>
    <cellStyle name="20% - Accent1 4 6 3 2" xfId="44790" xr:uid="{00000000-0005-0000-0000-00003DAE0000}"/>
    <cellStyle name="20% - Accent1 4 6 3 2 2" xfId="44791" xr:uid="{00000000-0005-0000-0000-00003EAE0000}"/>
    <cellStyle name="20% - Accent1 4 6 3 2 2 2" xfId="44792" xr:uid="{00000000-0005-0000-0000-00003FAE0000}"/>
    <cellStyle name="20% - Accent1 4 6 3 2 2 2 2" xfId="44793" xr:uid="{00000000-0005-0000-0000-000040AE0000}"/>
    <cellStyle name="20% - Accent1 4 6 3 2 2 2 2 2" xfId="44794" xr:uid="{00000000-0005-0000-0000-000041AE0000}"/>
    <cellStyle name="20% - Accent1 4 6 3 2 2 2 3" xfId="44795" xr:uid="{00000000-0005-0000-0000-000042AE0000}"/>
    <cellStyle name="20% - Accent1 4 6 3 2 2 3" xfId="44796" xr:uid="{00000000-0005-0000-0000-000043AE0000}"/>
    <cellStyle name="20% - Accent1 4 6 3 2 2 3 2" xfId="44797" xr:uid="{00000000-0005-0000-0000-000044AE0000}"/>
    <cellStyle name="20% - Accent1 4 6 3 2 2 4" xfId="44798" xr:uid="{00000000-0005-0000-0000-000045AE0000}"/>
    <cellStyle name="20% - Accent1 4 6 3 2 3" xfId="44799" xr:uid="{00000000-0005-0000-0000-000046AE0000}"/>
    <cellStyle name="20% - Accent1 4 6 3 2 3 2" xfId="44800" xr:uid="{00000000-0005-0000-0000-000047AE0000}"/>
    <cellStyle name="20% - Accent1 4 6 3 2 3 2 2" xfId="44801" xr:uid="{00000000-0005-0000-0000-000048AE0000}"/>
    <cellStyle name="20% - Accent1 4 6 3 2 3 2 2 2" xfId="44802" xr:uid="{00000000-0005-0000-0000-000049AE0000}"/>
    <cellStyle name="20% - Accent1 4 6 3 2 3 2 3" xfId="44803" xr:uid="{00000000-0005-0000-0000-00004AAE0000}"/>
    <cellStyle name="20% - Accent1 4 6 3 2 3 3" xfId="44804" xr:uid="{00000000-0005-0000-0000-00004BAE0000}"/>
    <cellStyle name="20% - Accent1 4 6 3 2 3 3 2" xfId="44805" xr:uid="{00000000-0005-0000-0000-00004CAE0000}"/>
    <cellStyle name="20% - Accent1 4 6 3 2 3 4" xfId="44806" xr:uid="{00000000-0005-0000-0000-00004DAE0000}"/>
    <cellStyle name="20% - Accent1 4 6 3 2 4" xfId="44807" xr:uid="{00000000-0005-0000-0000-00004EAE0000}"/>
    <cellStyle name="20% - Accent1 4 6 3 2 4 2" xfId="44808" xr:uid="{00000000-0005-0000-0000-00004FAE0000}"/>
    <cellStyle name="20% - Accent1 4 6 3 2 4 2 2" xfId="44809" xr:uid="{00000000-0005-0000-0000-000050AE0000}"/>
    <cellStyle name="20% - Accent1 4 6 3 2 4 2 2 2" xfId="44810" xr:uid="{00000000-0005-0000-0000-000051AE0000}"/>
    <cellStyle name="20% - Accent1 4 6 3 2 4 2 3" xfId="44811" xr:uid="{00000000-0005-0000-0000-000052AE0000}"/>
    <cellStyle name="20% - Accent1 4 6 3 2 4 3" xfId="44812" xr:uid="{00000000-0005-0000-0000-000053AE0000}"/>
    <cellStyle name="20% - Accent1 4 6 3 2 4 3 2" xfId="44813" xr:uid="{00000000-0005-0000-0000-000054AE0000}"/>
    <cellStyle name="20% - Accent1 4 6 3 2 4 4" xfId="44814" xr:uid="{00000000-0005-0000-0000-000055AE0000}"/>
    <cellStyle name="20% - Accent1 4 6 3 2 5" xfId="44815" xr:uid="{00000000-0005-0000-0000-000056AE0000}"/>
    <cellStyle name="20% - Accent1 4 6 3 2 5 2" xfId="44816" xr:uid="{00000000-0005-0000-0000-000057AE0000}"/>
    <cellStyle name="20% - Accent1 4 6 3 2 5 2 2" xfId="44817" xr:uid="{00000000-0005-0000-0000-000058AE0000}"/>
    <cellStyle name="20% - Accent1 4 6 3 2 5 3" xfId="44818" xr:uid="{00000000-0005-0000-0000-000059AE0000}"/>
    <cellStyle name="20% - Accent1 4 6 3 2 6" xfId="44819" xr:uid="{00000000-0005-0000-0000-00005AAE0000}"/>
    <cellStyle name="20% - Accent1 4 6 3 2 6 2" xfId="44820" xr:uid="{00000000-0005-0000-0000-00005BAE0000}"/>
    <cellStyle name="20% - Accent1 4 6 3 2 6 2 2" xfId="44821" xr:uid="{00000000-0005-0000-0000-00005CAE0000}"/>
    <cellStyle name="20% - Accent1 4 6 3 2 6 3" xfId="44822" xr:uid="{00000000-0005-0000-0000-00005DAE0000}"/>
    <cellStyle name="20% - Accent1 4 6 3 2 7" xfId="44823" xr:uid="{00000000-0005-0000-0000-00005EAE0000}"/>
    <cellStyle name="20% - Accent1 4 6 3 2 7 2" xfId="44824" xr:uid="{00000000-0005-0000-0000-00005FAE0000}"/>
    <cellStyle name="20% - Accent1 4 6 3 2 8" xfId="44825" xr:uid="{00000000-0005-0000-0000-000060AE0000}"/>
    <cellStyle name="20% - Accent1 4 6 3 2 8 2" xfId="44826" xr:uid="{00000000-0005-0000-0000-000061AE0000}"/>
    <cellStyle name="20% - Accent1 4 6 3 2 9" xfId="44827" xr:uid="{00000000-0005-0000-0000-000062AE0000}"/>
    <cellStyle name="20% - Accent1 4 6 3 3" xfId="44828" xr:uid="{00000000-0005-0000-0000-000063AE0000}"/>
    <cellStyle name="20% - Accent1 4 6 3 3 2" xfId="44829" xr:uid="{00000000-0005-0000-0000-000064AE0000}"/>
    <cellStyle name="20% - Accent1 4 6 3 3 2 2" xfId="44830" xr:uid="{00000000-0005-0000-0000-000065AE0000}"/>
    <cellStyle name="20% - Accent1 4 6 3 3 2 2 2" xfId="44831" xr:uid="{00000000-0005-0000-0000-000066AE0000}"/>
    <cellStyle name="20% - Accent1 4 6 3 3 2 2 2 2" xfId="44832" xr:uid="{00000000-0005-0000-0000-000067AE0000}"/>
    <cellStyle name="20% - Accent1 4 6 3 3 2 2 3" xfId="44833" xr:uid="{00000000-0005-0000-0000-000068AE0000}"/>
    <cellStyle name="20% - Accent1 4 6 3 3 2 3" xfId="44834" xr:uid="{00000000-0005-0000-0000-000069AE0000}"/>
    <cellStyle name="20% - Accent1 4 6 3 3 2 3 2" xfId="44835" xr:uid="{00000000-0005-0000-0000-00006AAE0000}"/>
    <cellStyle name="20% - Accent1 4 6 3 3 2 4" xfId="44836" xr:uid="{00000000-0005-0000-0000-00006BAE0000}"/>
    <cellStyle name="20% - Accent1 4 6 3 3 3" xfId="44837" xr:uid="{00000000-0005-0000-0000-00006CAE0000}"/>
    <cellStyle name="20% - Accent1 4 6 3 3 3 2" xfId="44838" xr:uid="{00000000-0005-0000-0000-00006DAE0000}"/>
    <cellStyle name="20% - Accent1 4 6 3 3 3 2 2" xfId="44839" xr:uid="{00000000-0005-0000-0000-00006EAE0000}"/>
    <cellStyle name="20% - Accent1 4 6 3 3 3 2 2 2" xfId="44840" xr:uid="{00000000-0005-0000-0000-00006FAE0000}"/>
    <cellStyle name="20% - Accent1 4 6 3 3 3 2 3" xfId="44841" xr:uid="{00000000-0005-0000-0000-000070AE0000}"/>
    <cellStyle name="20% - Accent1 4 6 3 3 3 3" xfId="44842" xr:uid="{00000000-0005-0000-0000-000071AE0000}"/>
    <cellStyle name="20% - Accent1 4 6 3 3 3 3 2" xfId="44843" xr:uid="{00000000-0005-0000-0000-000072AE0000}"/>
    <cellStyle name="20% - Accent1 4 6 3 3 3 4" xfId="44844" xr:uid="{00000000-0005-0000-0000-000073AE0000}"/>
    <cellStyle name="20% - Accent1 4 6 3 3 4" xfId="44845" xr:uid="{00000000-0005-0000-0000-000074AE0000}"/>
    <cellStyle name="20% - Accent1 4 6 3 3 4 2" xfId="44846" xr:uid="{00000000-0005-0000-0000-000075AE0000}"/>
    <cellStyle name="20% - Accent1 4 6 3 3 4 2 2" xfId="44847" xr:uid="{00000000-0005-0000-0000-000076AE0000}"/>
    <cellStyle name="20% - Accent1 4 6 3 3 4 2 2 2" xfId="44848" xr:uid="{00000000-0005-0000-0000-000077AE0000}"/>
    <cellStyle name="20% - Accent1 4 6 3 3 4 2 3" xfId="44849" xr:uid="{00000000-0005-0000-0000-000078AE0000}"/>
    <cellStyle name="20% - Accent1 4 6 3 3 4 3" xfId="44850" xr:uid="{00000000-0005-0000-0000-000079AE0000}"/>
    <cellStyle name="20% - Accent1 4 6 3 3 4 3 2" xfId="44851" xr:uid="{00000000-0005-0000-0000-00007AAE0000}"/>
    <cellStyle name="20% - Accent1 4 6 3 3 4 4" xfId="44852" xr:uid="{00000000-0005-0000-0000-00007BAE0000}"/>
    <cellStyle name="20% - Accent1 4 6 3 3 5" xfId="44853" xr:uid="{00000000-0005-0000-0000-00007CAE0000}"/>
    <cellStyle name="20% - Accent1 4 6 3 3 5 2" xfId="44854" xr:uid="{00000000-0005-0000-0000-00007DAE0000}"/>
    <cellStyle name="20% - Accent1 4 6 3 3 5 2 2" xfId="44855" xr:uid="{00000000-0005-0000-0000-00007EAE0000}"/>
    <cellStyle name="20% - Accent1 4 6 3 3 5 3" xfId="44856" xr:uid="{00000000-0005-0000-0000-00007FAE0000}"/>
    <cellStyle name="20% - Accent1 4 6 3 3 6" xfId="44857" xr:uid="{00000000-0005-0000-0000-000080AE0000}"/>
    <cellStyle name="20% - Accent1 4 6 3 3 6 2" xfId="44858" xr:uid="{00000000-0005-0000-0000-000081AE0000}"/>
    <cellStyle name="20% - Accent1 4 6 3 3 6 2 2" xfId="44859" xr:uid="{00000000-0005-0000-0000-000082AE0000}"/>
    <cellStyle name="20% - Accent1 4 6 3 3 6 3" xfId="44860" xr:uid="{00000000-0005-0000-0000-000083AE0000}"/>
    <cellStyle name="20% - Accent1 4 6 3 3 7" xfId="44861" xr:uid="{00000000-0005-0000-0000-000084AE0000}"/>
    <cellStyle name="20% - Accent1 4 6 3 3 7 2" xfId="44862" xr:uid="{00000000-0005-0000-0000-000085AE0000}"/>
    <cellStyle name="20% - Accent1 4 6 3 3 8" xfId="44863" xr:uid="{00000000-0005-0000-0000-000086AE0000}"/>
    <cellStyle name="20% - Accent1 4 6 3 3 8 2" xfId="44864" xr:uid="{00000000-0005-0000-0000-000087AE0000}"/>
    <cellStyle name="20% - Accent1 4 6 3 3 9" xfId="44865" xr:uid="{00000000-0005-0000-0000-000088AE0000}"/>
    <cellStyle name="20% - Accent1 4 6 3 4" xfId="44866" xr:uid="{00000000-0005-0000-0000-000089AE0000}"/>
    <cellStyle name="20% - Accent1 4 6 3 4 2" xfId="44867" xr:uid="{00000000-0005-0000-0000-00008AAE0000}"/>
    <cellStyle name="20% - Accent1 4 6 3 4 2 2" xfId="44868" xr:uid="{00000000-0005-0000-0000-00008BAE0000}"/>
    <cellStyle name="20% - Accent1 4 6 3 4 2 2 2" xfId="44869" xr:uid="{00000000-0005-0000-0000-00008CAE0000}"/>
    <cellStyle name="20% - Accent1 4 6 3 4 2 3" xfId="44870" xr:uid="{00000000-0005-0000-0000-00008DAE0000}"/>
    <cellStyle name="20% - Accent1 4 6 3 4 3" xfId="44871" xr:uid="{00000000-0005-0000-0000-00008EAE0000}"/>
    <cellStyle name="20% - Accent1 4 6 3 4 3 2" xfId="44872" xr:uid="{00000000-0005-0000-0000-00008FAE0000}"/>
    <cellStyle name="20% - Accent1 4 6 3 4 4" xfId="44873" xr:uid="{00000000-0005-0000-0000-000090AE0000}"/>
    <cellStyle name="20% - Accent1 4 6 3 5" xfId="44874" xr:uid="{00000000-0005-0000-0000-000091AE0000}"/>
    <cellStyle name="20% - Accent1 4 6 3 5 2" xfId="44875" xr:uid="{00000000-0005-0000-0000-000092AE0000}"/>
    <cellStyle name="20% - Accent1 4 6 3 5 2 2" xfId="44876" xr:uid="{00000000-0005-0000-0000-000093AE0000}"/>
    <cellStyle name="20% - Accent1 4 6 3 5 2 2 2" xfId="44877" xr:uid="{00000000-0005-0000-0000-000094AE0000}"/>
    <cellStyle name="20% - Accent1 4 6 3 5 2 3" xfId="44878" xr:uid="{00000000-0005-0000-0000-000095AE0000}"/>
    <cellStyle name="20% - Accent1 4 6 3 5 3" xfId="44879" xr:uid="{00000000-0005-0000-0000-000096AE0000}"/>
    <cellStyle name="20% - Accent1 4 6 3 5 3 2" xfId="44880" xr:uid="{00000000-0005-0000-0000-000097AE0000}"/>
    <cellStyle name="20% - Accent1 4 6 3 5 4" xfId="44881" xr:uid="{00000000-0005-0000-0000-000098AE0000}"/>
    <cellStyle name="20% - Accent1 4 6 3 6" xfId="44882" xr:uid="{00000000-0005-0000-0000-000099AE0000}"/>
    <cellStyle name="20% - Accent1 4 6 3 6 2" xfId="44883" xr:uid="{00000000-0005-0000-0000-00009AAE0000}"/>
    <cellStyle name="20% - Accent1 4 6 3 6 2 2" xfId="44884" xr:uid="{00000000-0005-0000-0000-00009BAE0000}"/>
    <cellStyle name="20% - Accent1 4 6 3 6 2 2 2" xfId="44885" xr:uid="{00000000-0005-0000-0000-00009CAE0000}"/>
    <cellStyle name="20% - Accent1 4 6 3 6 2 3" xfId="44886" xr:uid="{00000000-0005-0000-0000-00009DAE0000}"/>
    <cellStyle name="20% - Accent1 4 6 3 6 3" xfId="44887" xr:uid="{00000000-0005-0000-0000-00009EAE0000}"/>
    <cellStyle name="20% - Accent1 4 6 3 6 3 2" xfId="44888" xr:uid="{00000000-0005-0000-0000-00009FAE0000}"/>
    <cellStyle name="20% - Accent1 4 6 3 6 4" xfId="44889" xr:uid="{00000000-0005-0000-0000-0000A0AE0000}"/>
    <cellStyle name="20% - Accent1 4 6 3 7" xfId="44890" xr:uid="{00000000-0005-0000-0000-0000A1AE0000}"/>
    <cellStyle name="20% - Accent1 4 6 3 7 2" xfId="44891" xr:uid="{00000000-0005-0000-0000-0000A2AE0000}"/>
    <cellStyle name="20% - Accent1 4 6 3 7 2 2" xfId="44892" xr:uid="{00000000-0005-0000-0000-0000A3AE0000}"/>
    <cellStyle name="20% - Accent1 4 6 3 7 3" xfId="44893" xr:uid="{00000000-0005-0000-0000-0000A4AE0000}"/>
    <cellStyle name="20% - Accent1 4 6 3 8" xfId="44894" xr:uid="{00000000-0005-0000-0000-0000A5AE0000}"/>
    <cellStyle name="20% - Accent1 4 6 3 8 2" xfId="44895" xr:uid="{00000000-0005-0000-0000-0000A6AE0000}"/>
    <cellStyle name="20% - Accent1 4 6 3 8 2 2" xfId="44896" xr:uid="{00000000-0005-0000-0000-0000A7AE0000}"/>
    <cellStyle name="20% - Accent1 4 6 3 8 3" xfId="44897" xr:uid="{00000000-0005-0000-0000-0000A8AE0000}"/>
    <cellStyle name="20% - Accent1 4 6 3 9" xfId="44898" xr:uid="{00000000-0005-0000-0000-0000A9AE0000}"/>
    <cellStyle name="20% - Accent1 4 6 3 9 2" xfId="44899" xr:uid="{00000000-0005-0000-0000-0000AAAE0000}"/>
    <cellStyle name="20% - Accent1 4 6 4" xfId="44900" xr:uid="{00000000-0005-0000-0000-0000ABAE0000}"/>
    <cellStyle name="20% - Accent1 4 6 4 10" xfId="44901" xr:uid="{00000000-0005-0000-0000-0000ACAE0000}"/>
    <cellStyle name="20% - Accent1 4 6 4 10 2" xfId="44902" xr:uid="{00000000-0005-0000-0000-0000ADAE0000}"/>
    <cellStyle name="20% - Accent1 4 6 4 11" xfId="44903" xr:uid="{00000000-0005-0000-0000-0000AEAE0000}"/>
    <cellStyle name="20% - Accent1 4 6 4 2" xfId="44904" xr:uid="{00000000-0005-0000-0000-0000AFAE0000}"/>
    <cellStyle name="20% - Accent1 4 6 4 2 2" xfId="44905" xr:uid="{00000000-0005-0000-0000-0000B0AE0000}"/>
    <cellStyle name="20% - Accent1 4 6 4 2 2 2" xfId="44906" xr:uid="{00000000-0005-0000-0000-0000B1AE0000}"/>
    <cellStyle name="20% - Accent1 4 6 4 2 2 2 2" xfId="44907" xr:uid="{00000000-0005-0000-0000-0000B2AE0000}"/>
    <cellStyle name="20% - Accent1 4 6 4 2 2 2 2 2" xfId="44908" xr:uid="{00000000-0005-0000-0000-0000B3AE0000}"/>
    <cellStyle name="20% - Accent1 4 6 4 2 2 2 3" xfId="44909" xr:uid="{00000000-0005-0000-0000-0000B4AE0000}"/>
    <cellStyle name="20% - Accent1 4 6 4 2 2 3" xfId="44910" xr:uid="{00000000-0005-0000-0000-0000B5AE0000}"/>
    <cellStyle name="20% - Accent1 4 6 4 2 2 3 2" xfId="44911" xr:uid="{00000000-0005-0000-0000-0000B6AE0000}"/>
    <cellStyle name="20% - Accent1 4 6 4 2 2 4" xfId="44912" xr:uid="{00000000-0005-0000-0000-0000B7AE0000}"/>
    <cellStyle name="20% - Accent1 4 6 4 2 3" xfId="44913" xr:uid="{00000000-0005-0000-0000-0000B8AE0000}"/>
    <cellStyle name="20% - Accent1 4 6 4 2 3 2" xfId="44914" xr:uid="{00000000-0005-0000-0000-0000B9AE0000}"/>
    <cellStyle name="20% - Accent1 4 6 4 2 3 2 2" xfId="44915" xr:uid="{00000000-0005-0000-0000-0000BAAE0000}"/>
    <cellStyle name="20% - Accent1 4 6 4 2 3 2 2 2" xfId="44916" xr:uid="{00000000-0005-0000-0000-0000BBAE0000}"/>
    <cellStyle name="20% - Accent1 4 6 4 2 3 2 3" xfId="44917" xr:uid="{00000000-0005-0000-0000-0000BCAE0000}"/>
    <cellStyle name="20% - Accent1 4 6 4 2 3 3" xfId="44918" xr:uid="{00000000-0005-0000-0000-0000BDAE0000}"/>
    <cellStyle name="20% - Accent1 4 6 4 2 3 3 2" xfId="44919" xr:uid="{00000000-0005-0000-0000-0000BEAE0000}"/>
    <cellStyle name="20% - Accent1 4 6 4 2 3 4" xfId="44920" xr:uid="{00000000-0005-0000-0000-0000BFAE0000}"/>
    <cellStyle name="20% - Accent1 4 6 4 2 4" xfId="44921" xr:uid="{00000000-0005-0000-0000-0000C0AE0000}"/>
    <cellStyle name="20% - Accent1 4 6 4 2 4 2" xfId="44922" xr:uid="{00000000-0005-0000-0000-0000C1AE0000}"/>
    <cellStyle name="20% - Accent1 4 6 4 2 4 2 2" xfId="44923" xr:uid="{00000000-0005-0000-0000-0000C2AE0000}"/>
    <cellStyle name="20% - Accent1 4 6 4 2 4 2 2 2" xfId="44924" xr:uid="{00000000-0005-0000-0000-0000C3AE0000}"/>
    <cellStyle name="20% - Accent1 4 6 4 2 4 2 3" xfId="44925" xr:uid="{00000000-0005-0000-0000-0000C4AE0000}"/>
    <cellStyle name="20% - Accent1 4 6 4 2 4 3" xfId="44926" xr:uid="{00000000-0005-0000-0000-0000C5AE0000}"/>
    <cellStyle name="20% - Accent1 4 6 4 2 4 3 2" xfId="44927" xr:uid="{00000000-0005-0000-0000-0000C6AE0000}"/>
    <cellStyle name="20% - Accent1 4 6 4 2 4 4" xfId="44928" xr:uid="{00000000-0005-0000-0000-0000C7AE0000}"/>
    <cellStyle name="20% - Accent1 4 6 4 2 5" xfId="44929" xr:uid="{00000000-0005-0000-0000-0000C8AE0000}"/>
    <cellStyle name="20% - Accent1 4 6 4 2 5 2" xfId="44930" xr:uid="{00000000-0005-0000-0000-0000C9AE0000}"/>
    <cellStyle name="20% - Accent1 4 6 4 2 5 2 2" xfId="44931" xr:uid="{00000000-0005-0000-0000-0000CAAE0000}"/>
    <cellStyle name="20% - Accent1 4 6 4 2 5 3" xfId="44932" xr:uid="{00000000-0005-0000-0000-0000CBAE0000}"/>
    <cellStyle name="20% - Accent1 4 6 4 2 6" xfId="44933" xr:uid="{00000000-0005-0000-0000-0000CCAE0000}"/>
    <cellStyle name="20% - Accent1 4 6 4 2 6 2" xfId="44934" xr:uid="{00000000-0005-0000-0000-0000CDAE0000}"/>
    <cellStyle name="20% - Accent1 4 6 4 2 6 2 2" xfId="44935" xr:uid="{00000000-0005-0000-0000-0000CEAE0000}"/>
    <cellStyle name="20% - Accent1 4 6 4 2 6 3" xfId="44936" xr:uid="{00000000-0005-0000-0000-0000CFAE0000}"/>
    <cellStyle name="20% - Accent1 4 6 4 2 7" xfId="44937" xr:uid="{00000000-0005-0000-0000-0000D0AE0000}"/>
    <cellStyle name="20% - Accent1 4 6 4 2 7 2" xfId="44938" xr:uid="{00000000-0005-0000-0000-0000D1AE0000}"/>
    <cellStyle name="20% - Accent1 4 6 4 2 8" xfId="44939" xr:uid="{00000000-0005-0000-0000-0000D2AE0000}"/>
    <cellStyle name="20% - Accent1 4 6 4 2 8 2" xfId="44940" xr:uid="{00000000-0005-0000-0000-0000D3AE0000}"/>
    <cellStyle name="20% - Accent1 4 6 4 2 9" xfId="44941" xr:uid="{00000000-0005-0000-0000-0000D4AE0000}"/>
    <cellStyle name="20% - Accent1 4 6 4 3" xfId="44942" xr:uid="{00000000-0005-0000-0000-0000D5AE0000}"/>
    <cellStyle name="20% - Accent1 4 6 4 3 2" xfId="44943" xr:uid="{00000000-0005-0000-0000-0000D6AE0000}"/>
    <cellStyle name="20% - Accent1 4 6 4 3 2 2" xfId="44944" xr:uid="{00000000-0005-0000-0000-0000D7AE0000}"/>
    <cellStyle name="20% - Accent1 4 6 4 3 2 2 2" xfId="44945" xr:uid="{00000000-0005-0000-0000-0000D8AE0000}"/>
    <cellStyle name="20% - Accent1 4 6 4 3 2 2 2 2" xfId="44946" xr:uid="{00000000-0005-0000-0000-0000D9AE0000}"/>
    <cellStyle name="20% - Accent1 4 6 4 3 2 2 3" xfId="44947" xr:uid="{00000000-0005-0000-0000-0000DAAE0000}"/>
    <cellStyle name="20% - Accent1 4 6 4 3 2 3" xfId="44948" xr:uid="{00000000-0005-0000-0000-0000DBAE0000}"/>
    <cellStyle name="20% - Accent1 4 6 4 3 2 3 2" xfId="44949" xr:uid="{00000000-0005-0000-0000-0000DCAE0000}"/>
    <cellStyle name="20% - Accent1 4 6 4 3 2 4" xfId="44950" xr:uid="{00000000-0005-0000-0000-0000DDAE0000}"/>
    <cellStyle name="20% - Accent1 4 6 4 3 3" xfId="44951" xr:uid="{00000000-0005-0000-0000-0000DEAE0000}"/>
    <cellStyle name="20% - Accent1 4 6 4 3 3 2" xfId="44952" xr:uid="{00000000-0005-0000-0000-0000DFAE0000}"/>
    <cellStyle name="20% - Accent1 4 6 4 3 3 2 2" xfId="44953" xr:uid="{00000000-0005-0000-0000-0000E0AE0000}"/>
    <cellStyle name="20% - Accent1 4 6 4 3 3 2 2 2" xfId="44954" xr:uid="{00000000-0005-0000-0000-0000E1AE0000}"/>
    <cellStyle name="20% - Accent1 4 6 4 3 3 2 3" xfId="44955" xr:uid="{00000000-0005-0000-0000-0000E2AE0000}"/>
    <cellStyle name="20% - Accent1 4 6 4 3 3 3" xfId="44956" xr:uid="{00000000-0005-0000-0000-0000E3AE0000}"/>
    <cellStyle name="20% - Accent1 4 6 4 3 3 3 2" xfId="44957" xr:uid="{00000000-0005-0000-0000-0000E4AE0000}"/>
    <cellStyle name="20% - Accent1 4 6 4 3 3 4" xfId="44958" xr:uid="{00000000-0005-0000-0000-0000E5AE0000}"/>
    <cellStyle name="20% - Accent1 4 6 4 3 4" xfId="44959" xr:uid="{00000000-0005-0000-0000-0000E6AE0000}"/>
    <cellStyle name="20% - Accent1 4 6 4 3 4 2" xfId="44960" xr:uid="{00000000-0005-0000-0000-0000E7AE0000}"/>
    <cellStyle name="20% - Accent1 4 6 4 3 4 2 2" xfId="44961" xr:uid="{00000000-0005-0000-0000-0000E8AE0000}"/>
    <cellStyle name="20% - Accent1 4 6 4 3 4 2 2 2" xfId="44962" xr:uid="{00000000-0005-0000-0000-0000E9AE0000}"/>
    <cellStyle name="20% - Accent1 4 6 4 3 4 2 3" xfId="44963" xr:uid="{00000000-0005-0000-0000-0000EAAE0000}"/>
    <cellStyle name="20% - Accent1 4 6 4 3 4 3" xfId="44964" xr:uid="{00000000-0005-0000-0000-0000EBAE0000}"/>
    <cellStyle name="20% - Accent1 4 6 4 3 4 3 2" xfId="44965" xr:uid="{00000000-0005-0000-0000-0000ECAE0000}"/>
    <cellStyle name="20% - Accent1 4 6 4 3 4 4" xfId="44966" xr:uid="{00000000-0005-0000-0000-0000EDAE0000}"/>
    <cellStyle name="20% - Accent1 4 6 4 3 5" xfId="44967" xr:uid="{00000000-0005-0000-0000-0000EEAE0000}"/>
    <cellStyle name="20% - Accent1 4 6 4 3 5 2" xfId="44968" xr:uid="{00000000-0005-0000-0000-0000EFAE0000}"/>
    <cellStyle name="20% - Accent1 4 6 4 3 5 2 2" xfId="44969" xr:uid="{00000000-0005-0000-0000-0000F0AE0000}"/>
    <cellStyle name="20% - Accent1 4 6 4 3 5 3" xfId="44970" xr:uid="{00000000-0005-0000-0000-0000F1AE0000}"/>
    <cellStyle name="20% - Accent1 4 6 4 3 6" xfId="44971" xr:uid="{00000000-0005-0000-0000-0000F2AE0000}"/>
    <cellStyle name="20% - Accent1 4 6 4 3 6 2" xfId="44972" xr:uid="{00000000-0005-0000-0000-0000F3AE0000}"/>
    <cellStyle name="20% - Accent1 4 6 4 3 6 2 2" xfId="44973" xr:uid="{00000000-0005-0000-0000-0000F4AE0000}"/>
    <cellStyle name="20% - Accent1 4 6 4 3 6 3" xfId="44974" xr:uid="{00000000-0005-0000-0000-0000F5AE0000}"/>
    <cellStyle name="20% - Accent1 4 6 4 3 7" xfId="44975" xr:uid="{00000000-0005-0000-0000-0000F6AE0000}"/>
    <cellStyle name="20% - Accent1 4 6 4 3 7 2" xfId="44976" xr:uid="{00000000-0005-0000-0000-0000F7AE0000}"/>
    <cellStyle name="20% - Accent1 4 6 4 3 8" xfId="44977" xr:uid="{00000000-0005-0000-0000-0000F8AE0000}"/>
    <cellStyle name="20% - Accent1 4 6 4 3 8 2" xfId="44978" xr:uid="{00000000-0005-0000-0000-0000F9AE0000}"/>
    <cellStyle name="20% - Accent1 4 6 4 3 9" xfId="44979" xr:uid="{00000000-0005-0000-0000-0000FAAE0000}"/>
    <cellStyle name="20% - Accent1 4 6 4 4" xfId="44980" xr:uid="{00000000-0005-0000-0000-0000FBAE0000}"/>
    <cellStyle name="20% - Accent1 4 6 4 4 2" xfId="44981" xr:uid="{00000000-0005-0000-0000-0000FCAE0000}"/>
    <cellStyle name="20% - Accent1 4 6 4 4 2 2" xfId="44982" xr:uid="{00000000-0005-0000-0000-0000FDAE0000}"/>
    <cellStyle name="20% - Accent1 4 6 4 4 2 2 2" xfId="44983" xr:uid="{00000000-0005-0000-0000-0000FEAE0000}"/>
    <cellStyle name="20% - Accent1 4 6 4 4 2 3" xfId="44984" xr:uid="{00000000-0005-0000-0000-0000FFAE0000}"/>
    <cellStyle name="20% - Accent1 4 6 4 4 3" xfId="44985" xr:uid="{00000000-0005-0000-0000-000000AF0000}"/>
    <cellStyle name="20% - Accent1 4 6 4 4 3 2" xfId="44986" xr:uid="{00000000-0005-0000-0000-000001AF0000}"/>
    <cellStyle name="20% - Accent1 4 6 4 4 4" xfId="44987" xr:uid="{00000000-0005-0000-0000-000002AF0000}"/>
    <cellStyle name="20% - Accent1 4 6 4 5" xfId="44988" xr:uid="{00000000-0005-0000-0000-000003AF0000}"/>
    <cellStyle name="20% - Accent1 4 6 4 5 2" xfId="44989" xr:uid="{00000000-0005-0000-0000-000004AF0000}"/>
    <cellStyle name="20% - Accent1 4 6 4 5 2 2" xfId="44990" xr:uid="{00000000-0005-0000-0000-000005AF0000}"/>
    <cellStyle name="20% - Accent1 4 6 4 5 2 2 2" xfId="44991" xr:uid="{00000000-0005-0000-0000-000006AF0000}"/>
    <cellStyle name="20% - Accent1 4 6 4 5 2 3" xfId="44992" xr:uid="{00000000-0005-0000-0000-000007AF0000}"/>
    <cellStyle name="20% - Accent1 4 6 4 5 3" xfId="44993" xr:uid="{00000000-0005-0000-0000-000008AF0000}"/>
    <cellStyle name="20% - Accent1 4 6 4 5 3 2" xfId="44994" xr:uid="{00000000-0005-0000-0000-000009AF0000}"/>
    <cellStyle name="20% - Accent1 4 6 4 5 4" xfId="44995" xr:uid="{00000000-0005-0000-0000-00000AAF0000}"/>
    <cellStyle name="20% - Accent1 4 6 4 6" xfId="44996" xr:uid="{00000000-0005-0000-0000-00000BAF0000}"/>
    <cellStyle name="20% - Accent1 4 6 4 6 2" xfId="44997" xr:uid="{00000000-0005-0000-0000-00000CAF0000}"/>
    <cellStyle name="20% - Accent1 4 6 4 6 2 2" xfId="44998" xr:uid="{00000000-0005-0000-0000-00000DAF0000}"/>
    <cellStyle name="20% - Accent1 4 6 4 6 2 2 2" xfId="44999" xr:uid="{00000000-0005-0000-0000-00000EAF0000}"/>
    <cellStyle name="20% - Accent1 4 6 4 6 2 3" xfId="45000" xr:uid="{00000000-0005-0000-0000-00000FAF0000}"/>
    <cellStyle name="20% - Accent1 4 6 4 6 3" xfId="45001" xr:uid="{00000000-0005-0000-0000-000010AF0000}"/>
    <cellStyle name="20% - Accent1 4 6 4 6 3 2" xfId="45002" xr:uid="{00000000-0005-0000-0000-000011AF0000}"/>
    <cellStyle name="20% - Accent1 4 6 4 6 4" xfId="45003" xr:uid="{00000000-0005-0000-0000-000012AF0000}"/>
    <cellStyle name="20% - Accent1 4 6 4 7" xfId="45004" xr:uid="{00000000-0005-0000-0000-000013AF0000}"/>
    <cellStyle name="20% - Accent1 4 6 4 7 2" xfId="45005" xr:uid="{00000000-0005-0000-0000-000014AF0000}"/>
    <cellStyle name="20% - Accent1 4 6 4 7 2 2" xfId="45006" xr:uid="{00000000-0005-0000-0000-000015AF0000}"/>
    <cellStyle name="20% - Accent1 4 6 4 7 3" xfId="45007" xr:uid="{00000000-0005-0000-0000-000016AF0000}"/>
    <cellStyle name="20% - Accent1 4 6 4 8" xfId="45008" xr:uid="{00000000-0005-0000-0000-000017AF0000}"/>
    <cellStyle name="20% - Accent1 4 6 4 8 2" xfId="45009" xr:uid="{00000000-0005-0000-0000-000018AF0000}"/>
    <cellStyle name="20% - Accent1 4 6 4 8 2 2" xfId="45010" xr:uid="{00000000-0005-0000-0000-000019AF0000}"/>
    <cellStyle name="20% - Accent1 4 6 4 8 3" xfId="45011" xr:uid="{00000000-0005-0000-0000-00001AAF0000}"/>
    <cellStyle name="20% - Accent1 4 6 4 9" xfId="45012" xr:uid="{00000000-0005-0000-0000-00001BAF0000}"/>
    <cellStyle name="20% - Accent1 4 6 4 9 2" xfId="45013" xr:uid="{00000000-0005-0000-0000-00001CAF0000}"/>
    <cellStyle name="20% - Accent1 4 6 5" xfId="45014" xr:uid="{00000000-0005-0000-0000-00001DAF0000}"/>
    <cellStyle name="20% - Accent1 4 6 5 10" xfId="45015" xr:uid="{00000000-0005-0000-0000-00001EAF0000}"/>
    <cellStyle name="20% - Accent1 4 6 5 10 2" xfId="45016" xr:uid="{00000000-0005-0000-0000-00001FAF0000}"/>
    <cellStyle name="20% - Accent1 4 6 5 11" xfId="45017" xr:uid="{00000000-0005-0000-0000-000020AF0000}"/>
    <cellStyle name="20% - Accent1 4 6 5 2" xfId="45018" xr:uid="{00000000-0005-0000-0000-000021AF0000}"/>
    <cellStyle name="20% - Accent1 4 6 5 2 2" xfId="45019" xr:uid="{00000000-0005-0000-0000-000022AF0000}"/>
    <cellStyle name="20% - Accent1 4 6 5 2 2 2" xfId="45020" xr:uid="{00000000-0005-0000-0000-000023AF0000}"/>
    <cellStyle name="20% - Accent1 4 6 5 2 2 2 2" xfId="45021" xr:uid="{00000000-0005-0000-0000-000024AF0000}"/>
    <cellStyle name="20% - Accent1 4 6 5 2 2 2 2 2" xfId="45022" xr:uid="{00000000-0005-0000-0000-000025AF0000}"/>
    <cellStyle name="20% - Accent1 4 6 5 2 2 2 3" xfId="45023" xr:uid="{00000000-0005-0000-0000-000026AF0000}"/>
    <cellStyle name="20% - Accent1 4 6 5 2 2 3" xfId="45024" xr:uid="{00000000-0005-0000-0000-000027AF0000}"/>
    <cellStyle name="20% - Accent1 4 6 5 2 2 3 2" xfId="45025" xr:uid="{00000000-0005-0000-0000-000028AF0000}"/>
    <cellStyle name="20% - Accent1 4 6 5 2 2 4" xfId="45026" xr:uid="{00000000-0005-0000-0000-000029AF0000}"/>
    <cellStyle name="20% - Accent1 4 6 5 2 3" xfId="45027" xr:uid="{00000000-0005-0000-0000-00002AAF0000}"/>
    <cellStyle name="20% - Accent1 4 6 5 2 3 2" xfId="45028" xr:uid="{00000000-0005-0000-0000-00002BAF0000}"/>
    <cellStyle name="20% - Accent1 4 6 5 2 3 2 2" xfId="45029" xr:uid="{00000000-0005-0000-0000-00002CAF0000}"/>
    <cellStyle name="20% - Accent1 4 6 5 2 3 2 2 2" xfId="45030" xr:uid="{00000000-0005-0000-0000-00002DAF0000}"/>
    <cellStyle name="20% - Accent1 4 6 5 2 3 2 3" xfId="45031" xr:uid="{00000000-0005-0000-0000-00002EAF0000}"/>
    <cellStyle name="20% - Accent1 4 6 5 2 3 3" xfId="45032" xr:uid="{00000000-0005-0000-0000-00002FAF0000}"/>
    <cellStyle name="20% - Accent1 4 6 5 2 3 3 2" xfId="45033" xr:uid="{00000000-0005-0000-0000-000030AF0000}"/>
    <cellStyle name="20% - Accent1 4 6 5 2 3 4" xfId="45034" xr:uid="{00000000-0005-0000-0000-000031AF0000}"/>
    <cellStyle name="20% - Accent1 4 6 5 2 4" xfId="45035" xr:uid="{00000000-0005-0000-0000-000032AF0000}"/>
    <cellStyle name="20% - Accent1 4 6 5 2 4 2" xfId="45036" xr:uid="{00000000-0005-0000-0000-000033AF0000}"/>
    <cellStyle name="20% - Accent1 4 6 5 2 4 2 2" xfId="45037" xr:uid="{00000000-0005-0000-0000-000034AF0000}"/>
    <cellStyle name="20% - Accent1 4 6 5 2 4 2 2 2" xfId="45038" xr:uid="{00000000-0005-0000-0000-000035AF0000}"/>
    <cellStyle name="20% - Accent1 4 6 5 2 4 2 3" xfId="45039" xr:uid="{00000000-0005-0000-0000-000036AF0000}"/>
    <cellStyle name="20% - Accent1 4 6 5 2 4 3" xfId="45040" xr:uid="{00000000-0005-0000-0000-000037AF0000}"/>
    <cellStyle name="20% - Accent1 4 6 5 2 4 3 2" xfId="45041" xr:uid="{00000000-0005-0000-0000-000038AF0000}"/>
    <cellStyle name="20% - Accent1 4 6 5 2 4 4" xfId="45042" xr:uid="{00000000-0005-0000-0000-000039AF0000}"/>
    <cellStyle name="20% - Accent1 4 6 5 2 5" xfId="45043" xr:uid="{00000000-0005-0000-0000-00003AAF0000}"/>
    <cellStyle name="20% - Accent1 4 6 5 2 5 2" xfId="45044" xr:uid="{00000000-0005-0000-0000-00003BAF0000}"/>
    <cellStyle name="20% - Accent1 4 6 5 2 5 2 2" xfId="45045" xr:uid="{00000000-0005-0000-0000-00003CAF0000}"/>
    <cellStyle name="20% - Accent1 4 6 5 2 5 3" xfId="45046" xr:uid="{00000000-0005-0000-0000-00003DAF0000}"/>
    <cellStyle name="20% - Accent1 4 6 5 2 6" xfId="45047" xr:uid="{00000000-0005-0000-0000-00003EAF0000}"/>
    <cellStyle name="20% - Accent1 4 6 5 2 6 2" xfId="45048" xr:uid="{00000000-0005-0000-0000-00003FAF0000}"/>
    <cellStyle name="20% - Accent1 4 6 5 2 6 2 2" xfId="45049" xr:uid="{00000000-0005-0000-0000-000040AF0000}"/>
    <cellStyle name="20% - Accent1 4 6 5 2 6 3" xfId="45050" xr:uid="{00000000-0005-0000-0000-000041AF0000}"/>
    <cellStyle name="20% - Accent1 4 6 5 2 7" xfId="45051" xr:uid="{00000000-0005-0000-0000-000042AF0000}"/>
    <cellStyle name="20% - Accent1 4 6 5 2 7 2" xfId="45052" xr:uid="{00000000-0005-0000-0000-000043AF0000}"/>
    <cellStyle name="20% - Accent1 4 6 5 2 8" xfId="45053" xr:uid="{00000000-0005-0000-0000-000044AF0000}"/>
    <cellStyle name="20% - Accent1 4 6 5 2 8 2" xfId="45054" xr:uid="{00000000-0005-0000-0000-000045AF0000}"/>
    <cellStyle name="20% - Accent1 4 6 5 2 9" xfId="45055" xr:uid="{00000000-0005-0000-0000-000046AF0000}"/>
    <cellStyle name="20% - Accent1 4 6 5 3" xfId="45056" xr:uid="{00000000-0005-0000-0000-000047AF0000}"/>
    <cellStyle name="20% - Accent1 4 6 5 3 2" xfId="45057" xr:uid="{00000000-0005-0000-0000-000048AF0000}"/>
    <cellStyle name="20% - Accent1 4 6 5 3 2 2" xfId="45058" xr:uid="{00000000-0005-0000-0000-000049AF0000}"/>
    <cellStyle name="20% - Accent1 4 6 5 3 2 2 2" xfId="45059" xr:uid="{00000000-0005-0000-0000-00004AAF0000}"/>
    <cellStyle name="20% - Accent1 4 6 5 3 2 2 2 2" xfId="45060" xr:uid="{00000000-0005-0000-0000-00004BAF0000}"/>
    <cellStyle name="20% - Accent1 4 6 5 3 2 2 3" xfId="45061" xr:uid="{00000000-0005-0000-0000-00004CAF0000}"/>
    <cellStyle name="20% - Accent1 4 6 5 3 2 3" xfId="45062" xr:uid="{00000000-0005-0000-0000-00004DAF0000}"/>
    <cellStyle name="20% - Accent1 4 6 5 3 2 3 2" xfId="45063" xr:uid="{00000000-0005-0000-0000-00004EAF0000}"/>
    <cellStyle name="20% - Accent1 4 6 5 3 2 4" xfId="45064" xr:uid="{00000000-0005-0000-0000-00004FAF0000}"/>
    <cellStyle name="20% - Accent1 4 6 5 3 3" xfId="45065" xr:uid="{00000000-0005-0000-0000-000050AF0000}"/>
    <cellStyle name="20% - Accent1 4 6 5 3 3 2" xfId="45066" xr:uid="{00000000-0005-0000-0000-000051AF0000}"/>
    <cellStyle name="20% - Accent1 4 6 5 3 3 2 2" xfId="45067" xr:uid="{00000000-0005-0000-0000-000052AF0000}"/>
    <cellStyle name="20% - Accent1 4 6 5 3 3 2 2 2" xfId="45068" xr:uid="{00000000-0005-0000-0000-000053AF0000}"/>
    <cellStyle name="20% - Accent1 4 6 5 3 3 2 3" xfId="45069" xr:uid="{00000000-0005-0000-0000-000054AF0000}"/>
    <cellStyle name="20% - Accent1 4 6 5 3 3 3" xfId="45070" xr:uid="{00000000-0005-0000-0000-000055AF0000}"/>
    <cellStyle name="20% - Accent1 4 6 5 3 3 3 2" xfId="45071" xr:uid="{00000000-0005-0000-0000-000056AF0000}"/>
    <cellStyle name="20% - Accent1 4 6 5 3 3 4" xfId="45072" xr:uid="{00000000-0005-0000-0000-000057AF0000}"/>
    <cellStyle name="20% - Accent1 4 6 5 3 4" xfId="45073" xr:uid="{00000000-0005-0000-0000-000058AF0000}"/>
    <cellStyle name="20% - Accent1 4 6 5 3 4 2" xfId="45074" xr:uid="{00000000-0005-0000-0000-000059AF0000}"/>
    <cellStyle name="20% - Accent1 4 6 5 3 4 2 2" xfId="45075" xr:uid="{00000000-0005-0000-0000-00005AAF0000}"/>
    <cellStyle name="20% - Accent1 4 6 5 3 4 2 2 2" xfId="45076" xr:uid="{00000000-0005-0000-0000-00005BAF0000}"/>
    <cellStyle name="20% - Accent1 4 6 5 3 4 2 3" xfId="45077" xr:uid="{00000000-0005-0000-0000-00005CAF0000}"/>
    <cellStyle name="20% - Accent1 4 6 5 3 4 3" xfId="45078" xr:uid="{00000000-0005-0000-0000-00005DAF0000}"/>
    <cellStyle name="20% - Accent1 4 6 5 3 4 3 2" xfId="45079" xr:uid="{00000000-0005-0000-0000-00005EAF0000}"/>
    <cellStyle name="20% - Accent1 4 6 5 3 4 4" xfId="45080" xr:uid="{00000000-0005-0000-0000-00005FAF0000}"/>
    <cellStyle name="20% - Accent1 4 6 5 3 5" xfId="45081" xr:uid="{00000000-0005-0000-0000-000060AF0000}"/>
    <cellStyle name="20% - Accent1 4 6 5 3 5 2" xfId="45082" xr:uid="{00000000-0005-0000-0000-000061AF0000}"/>
    <cellStyle name="20% - Accent1 4 6 5 3 5 2 2" xfId="45083" xr:uid="{00000000-0005-0000-0000-000062AF0000}"/>
    <cellStyle name="20% - Accent1 4 6 5 3 5 3" xfId="45084" xr:uid="{00000000-0005-0000-0000-000063AF0000}"/>
    <cellStyle name="20% - Accent1 4 6 5 3 6" xfId="45085" xr:uid="{00000000-0005-0000-0000-000064AF0000}"/>
    <cellStyle name="20% - Accent1 4 6 5 3 6 2" xfId="45086" xr:uid="{00000000-0005-0000-0000-000065AF0000}"/>
    <cellStyle name="20% - Accent1 4 6 5 3 6 2 2" xfId="45087" xr:uid="{00000000-0005-0000-0000-000066AF0000}"/>
    <cellStyle name="20% - Accent1 4 6 5 3 6 3" xfId="45088" xr:uid="{00000000-0005-0000-0000-000067AF0000}"/>
    <cellStyle name="20% - Accent1 4 6 5 3 7" xfId="45089" xr:uid="{00000000-0005-0000-0000-000068AF0000}"/>
    <cellStyle name="20% - Accent1 4 6 5 3 7 2" xfId="45090" xr:uid="{00000000-0005-0000-0000-000069AF0000}"/>
    <cellStyle name="20% - Accent1 4 6 5 3 8" xfId="45091" xr:uid="{00000000-0005-0000-0000-00006AAF0000}"/>
    <cellStyle name="20% - Accent1 4 6 5 3 8 2" xfId="45092" xr:uid="{00000000-0005-0000-0000-00006BAF0000}"/>
    <cellStyle name="20% - Accent1 4 6 5 3 9" xfId="45093" xr:uid="{00000000-0005-0000-0000-00006CAF0000}"/>
    <cellStyle name="20% - Accent1 4 6 5 4" xfId="45094" xr:uid="{00000000-0005-0000-0000-00006DAF0000}"/>
    <cellStyle name="20% - Accent1 4 6 5 4 2" xfId="45095" xr:uid="{00000000-0005-0000-0000-00006EAF0000}"/>
    <cellStyle name="20% - Accent1 4 6 5 4 2 2" xfId="45096" xr:uid="{00000000-0005-0000-0000-00006FAF0000}"/>
    <cellStyle name="20% - Accent1 4 6 5 4 2 2 2" xfId="45097" xr:uid="{00000000-0005-0000-0000-000070AF0000}"/>
    <cellStyle name="20% - Accent1 4 6 5 4 2 3" xfId="45098" xr:uid="{00000000-0005-0000-0000-000071AF0000}"/>
    <cellStyle name="20% - Accent1 4 6 5 4 3" xfId="45099" xr:uid="{00000000-0005-0000-0000-000072AF0000}"/>
    <cellStyle name="20% - Accent1 4 6 5 4 3 2" xfId="45100" xr:uid="{00000000-0005-0000-0000-000073AF0000}"/>
    <cellStyle name="20% - Accent1 4 6 5 4 4" xfId="45101" xr:uid="{00000000-0005-0000-0000-000074AF0000}"/>
    <cellStyle name="20% - Accent1 4 6 5 5" xfId="45102" xr:uid="{00000000-0005-0000-0000-000075AF0000}"/>
    <cellStyle name="20% - Accent1 4 6 5 5 2" xfId="45103" xr:uid="{00000000-0005-0000-0000-000076AF0000}"/>
    <cellStyle name="20% - Accent1 4 6 5 5 2 2" xfId="45104" xr:uid="{00000000-0005-0000-0000-000077AF0000}"/>
    <cellStyle name="20% - Accent1 4 6 5 5 2 2 2" xfId="45105" xr:uid="{00000000-0005-0000-0000-000078AF0000}"/>
    <cellStyle name="20% - Accent1 4 6 5 5 2 3" xfId="45106" xr:uid="{00000000-0005-0000-0000-000079AF0000}"/>
    <cellStyle name="20% - Accent1 4 6 5 5 3" xfId="45107" xr:uid="{00000000-0005-0000-0000-00007AAF0000}"/>
    <cellStyle name="20% - Accent1 4 6 5 5 3 2" xfId="45108" xr:uid="{00000000-0005-0000-0000-00007BAF0000}"/>
    <cellStyle name="20% - Accent1 4 6 5 5 4" xfId="45109" xr:uid="{00000000-0005-0000-0000-00007CAF0000}"/>
    <cellStyle name="20% - Accent1 4 6 5 6" xfId="45110" xr:uid="{00000000-0005-0000-0000-00007DAF0000}"/>
    <cellStyle name="20% - Accent1 4 6 5 6 2" xfId="45111" xr:uid="{00000000-0005-0000-0000-00007EAF0000}"/>
    <cellStyle name="20% - Accent1 4 6 5 6 2 2" xfId="45112" xr:uid="{00000000-0005-0000-0000-00007FAF0000}"/>
    <cellStyle name="20% - Accent1 4 6 5 6 2 2 2" xfId="45113" xr:uid="{00000000-0005-0000-0000-000080AF0000}"/>
    <cellStyle name="20% - Accent1 4 6 5 6 2 3" xfId="45114" xr:uid="{00000000-0005-0000-0000-000081AF0000}"/>
    <cellStyle name="20% - Accent1 4 6 5 6 3" xfId="45115" xr:uid="{00000000-0005-0000-0000-000082AF0000}"/>
    <cellStyle name="20% - Accent1 4 6 5 6 3 2" xfId="45116" xr:uid="{00000000-0005-0000-0000-000083AF0000}"/>
    <cellStyle name="20% - Accent1 4 6 5 6 4" xfId="45117" xr:uid="{00000000-0005-0000-0000-000084AF0000}"/>
    <cellStyle name="20% - Accent1 4 6 5 7" xfId="45118" xr:uid="{00000000-0005-0000-0000-000085AF0000}"/>
    <cellStyle name="20% - Accent1 4 6 5 7 2" xfId="45119" xr:uid="{00000000-0005-0000-0000-000086AF0000}"/>
    <cellStyle name="20% - Accent1 4 6 5 7 2 2" xfId="45120" xr:uid="{00000000-0005-0000-0000-000087AF0000}"/>
    <cellStyle name="20% - Accent1 4 6 5 7 3" xfId="45121" xr:uid="{00000000-0005-0000-0000-000088AF0000}"/>
    <cellStyle name="20% - Accent1 4 6 5 8" xfId="45122" xr:uid="{00000000-0005-0000-0000-000089AF0000}"/>
    <cellStyle name="20% - Accent1 4 6 5 8 2" xfId="45123" xr:uid="{00000000-0005-0000-0000-00008AAF0000}"/>
    <cellStyle name="20% - Accent1 4 6 5 8 2 2" xfId="45124" xr:uid="{00000000-0005-0000-0000-00008BAF0000}"/>
    <cellStyle name="20% - Accent1 4 6 5 8 3" xfId="45125" xr:uid="{00000000-0005-0000-0000-00008CAF0000}"/>
    <cellStyle name="20% - Accent1 4 6 5 9" xfId="45126" xr:uid="{00000000-0005-0000-0000-00008DAF0000}"/>
    <cellStyle name="20% - Accent1 4 6 5 9 2" xfId="45127" xr:uid="{00000000-0005-0000-0000-00008EAF0000}"/>
    <cellStyle name="20% - Accent1 4 6 6" xfId="45128" xr:uid="{00000000-0005-0000-0000-00008FAF0000}"/>
    <cellStyle name="20% - Accent1 4 6 6 2" xfId="45129" xr:uid="{00000000-0005-0000-0000-000090AF0000}"/>
    <cellStyle name="20% - Accent1 4 6 6 2 2" xfId="45130" xr:uid="{00000000-0005-0000-0000-000091AF0000}"/>
    <cellStyle name="20% - Accent1 4 6 6 2 2 2" xfId="45131" xr:uid="{00000000-0005-0000-0000-000092AF0000}"/>
    <cellStyle name="20% - Accent1 4 6 6 2 2 2 2" xfId="45132" xr:uid="{00000000-0005-0000-0000-000093AF0000}"/>
    <cellStyle name="20% - Accent1 4 6 6 2 2 3" xfId="45133" xr:uid="{00000000-0005-0000-0000-000094AF0000}"/>
    <cellStyle name="20% - Accent1 4 6 6 2 3" xfId="45134" xr:uid="{00000000-0005-0000-0000-000095AF0000}"/>
    <cellStyle name="20% - Accent1 4 6 6 2 3 2" xfId="45135" xr:uid="{00000000-0005-0000-0000-000096AF0000}"/>
    <cellStyle name="20% - Accent1 4 6 6 2 4" xfId="45136" xr:uid="{00000000-0005-0000-0000-000097AF0000}"/>
    <cellStyle name="20% - Accent1 4 6 6 3" xfId="45137" xr:uid="{00000000-0005-0000-0000-000098AF0000}"/>
    <cellStyle name="20% - Accent1 4 6 6 3 2" xfId="45138" xr:uid="{00000000-0005-0000-0000-000099AF0000}"/>
    <cellStyle name="20% - Accent1 4 6 6 3 2 2" xfId="45139" xr:uid="{00000000-0005-0000-0000-00009AAF0000}"/>
    <cellStyle name="20% - Accent1 4 6 6 3 2 2 2" xfId="45140" xr:uid="{00000000-0005-0000-0000-00009BAF0000}"/>
    <cellStyle name="20% - Accent1 4 6 6 3 2 3" xfId="45141" xr:uid="{00000000-0005-0000-0000-00009CAF0000}"/>
    <cellStyle name="20% - Accent1 4 6 6 3 3" xfId="45142" xr:uid="{00000000-0005-0000-0000-00009DAF0000}"/>
    <cellStyle name="20% - Accent1 4 6 6 3 3 2" xfId="45143" xr:uid="{00000000-0005-0000-0000-00009EAF0000}"/>
    <cellStyle name="20% - Accent1 4 6 6 3 4" xfId="45144" xr:uid="{00000000-0005-0000-0000-00009FAF0000}"/>
    <cellStyle name="20% - Accent1 4 6 6 4" xfId="45145" xr:uid="{00000000-0005-0000-0000-0000A0AF0000}"/>
    <cellStyle name="20% - Accent1 4 6 6 4 2" xfId="45146" xr:uid="{00000000-0005-0000-0000-0000A1AF0000}"/>
    <cellStyle name="20% - Accent1 4 6 6 4 2 2" xfId="45147" xr:uid="{00000000-0005-0000-0000-0000A2AF0000}"/>
    <cellStyle name="20% - Accent1 4 6 6 4 2 2 2" xfId="45148" xr:uid="{00000000-0005-0000-0000-0000A3AF0000}"/>
    <cellStyle name="20% - Accent1 4 6 6 4 2 3" xfId="45149" xr:uid="{00000000-0005-0000-0000-0000A4AF0000}"/>
    <cellStyle name="20% - Accent1 4 6 6 4 3" xfId="45150" xr:uid="{00000000-0005-0000-0000-0000A5AF0000}"/>
    <cellStyle name="20% - Accent1 4 6 6 4 3 2" xfId="45151" xr:uid="{00000000-0005-0000-0000-0000A6AF0000}"/>
    <cellStyle name="20% - Accent1 4 6 6 4 4" xfId="45152" xr:uid="{00000000-0005-0000-0000-0000A7AF0000}"/>
    <cellStyle name="20% - Accent1 4 6 6 5" xfId="45153" xr:uid="{00000000-0005-0000-0000-0000A8AF0000}"/>
    <cellStyle name="20% - Accent1 4 6 6 5 2" xfId="45154" xr:uid="{00000000-0005-0000-0000-0000A9AF0000}"/>
    <cellStyle name="20% - Accent1 4 6 6 5 2 2" xfId="45155" xr:uid="{00000000-0005-0000-0000-0000AAAF0000}"/>
    <cellStyle name="20% - Accent1 4 6 6 5 3" xfId="45156" xr:uid="{00000000-0005-0000-0000-0000ABAF0000}"/>
    <cellStyle name="20% - Accent1 4 6 6 6" xfId="45157" xr:uid="{00000000-0005-0000-0000-0000ACAF0000}"/>
    <cellStyle name="20% - Accent1 4 6 6 6 2" xfId="45158" xr:uid="{00000000-0005-0000-0000-0000ADAF0000}"/>
    <cellStyle name="20% - Accent1 4 6 6 6 2 2" xfId="45159" xr:uid="{00000000-0005-0000-0000-0000AEAF0000}"/>
    <cellStyle name="20% - Accent1 4 6 6 6 3" xfId="45160" xr:uid="{00000000-0005-0000-0000-0000AFAF0000}"/>
    <cellStyle name="20% - Accent1 4 6 6 7" xfId="45161" xr:uid="{00000000-0005-0000-0000-0000B0AF0000}"/>
    <cellStyle name="20% - Accent1 4 6 6 7 2" xfId="45162" xr:uid="{00000000-0005-0000-0000-0000B1AF0000}"/>
    <cellStyle name="20% - Accent1 4 6 6 8" xfId="45163" xr:uid="{00000000-0005-0000-0000-0000B2AF0000}"/>
    <cellStyle name="20% - Accent1 4 6 6 8 2" xfId="45164" xr:uid="{00000000-0005-0000-0000-0000B3AF0000}"/>
    <cellStyle name="20% - Accent1 4 6 6 9" xfId="45165" xr:uid="{00000000-0005-0000-0000-0000B4AF0000}"/>
    <cellStyle name="20% - Accent1 4 6 7" xfId="45166" xr:uid="{00000000-0005-0000-0000-0000B5AF0000}"/>
    <cellStyle name="20% - Accent1 4 6 7 2" xfId="45167" xr:uid="{00000000-0005-0000-0000-0000B6AF0000}"/>
    <cellStyle name="20% - Accent1 4 6 7 2 2" xfId="45168" xr:uid="{00000000-0005-0000-0000-0000B7AF0000}"/>
    <cellStyle name="20% - Accent1 4 6 7 2 2 2" xfId="45169" xr:uid="{00000000-0005-0000-0000-0000B8AF0000}"/>
    <cellStyle name="20% - Accent1 4 6 7 2 2 2 2" xfId="45170" xr:uid="{00000000-0005-0000-0000-0000B9AF0000}"/>
    <cellStyle name="20% - Accent1 4 6 7 2 2 3" xfId="45171" xr:uid="{00000000-0005-0000-0000-0000BAAF0000}"/>
    <cellStyle name="20% - Accent1 4 6 7 2 3" xfId="45172" xr:uid="{00000000-0005-0000-0000-0000BBAF0000}"/>
    <cellStyle name="20% - Accent1 4 6 7 2 3 2" xfId="45173" xr:uid="{00000000-0005-0000-0000-0000BCAF0000}"/>
    <cellStyle name="20% - Accent1 4 6 7 2 4" xfId="45174" xr:uid="{00000000-0005-0000-0000-0000BDAF0000}"/>
    <cellStyle name="20% - Accent1 4 6 7 3" xfId="45175" xr:uid="{00000000-0005-0000-0000-0000BEAF0000}"/>
    <cellStyle name="20% - Accent1 4 6 7 3 2" xfId="45176" xr:uid="{00000000-0005-0000-0000-0000BFAF0000}"/>
    <cellStyle name="20% - Accent1 4 6 7 3 2 2" xfId="45177" xr:uid="{00000000-0005-0000-0000-0000C0AF0000}"/>
    <cellStyle name="20% - Accent1 4 6 7 3 2 2 2" xfId="45178" xr:uid="{00000000-0005-0000-0000-0000C1AF0000}"/>
    <cellStyle name="20% - Accent1 4 6 7 3 2 3" xfId="45179" xr:uid="{00000000-0005-0000-0000-0000C2AF0000}"/>
    <cellStyle name="20% - Accent1 4 6 7 3 3" xfId="45180" xr:uid="{00000000-0005-0000-0000-0000C3AF0000}"/>
    <cellStyle name="20% - Accent1 4 6 7 3 3 2" xfId="45181" xr:uid="{00000000-0005-0000-0000-0000C4AF0000}"/>
    <cellStyle name="20% - Accent1 4 6 7 3 4" xfId="45182" xr:uid="{00000000-0005-0000-0000-0000C5AF0000}"/>
    <cellStyle name="20% - Accent1 4 6 7 4" xfId="45183" xr:uid="{00000000-0005-0000-0000-0000C6AF0000}"/>
    <cellStyle name="20% - Accent1 4 6 7 4 2" xfId="45184" xr:uid="{00000000-0005-0000-0000-0000C7AF0000}"/>
    <cellStyle name="20% - Accent1 4 6 7 4 2 2" xfId="45185" xr:uid="{00000000-0005-0000-0000-0000C8AF0000}"/>
    <cellStyle name="20% - Accent1 4 6 7 4 2 2 2" xfId="45186" xr:uid="{00000000-0005-0000-0000-0000C9AF0000}"/>
    <cellStyle name="20% - Accent1 4 6 7 4 2 3" xfId="45187" xr:uid="{00000000-0005-0000-0000-0000CAAF0000}"/>
    <cellStyle name="20% - Accent1 4 6 7 4 3" xfId="45188" xr:uid="{00000000-0005-0000-0000-0000CBAF0000}"/>
    <cellStyle name="20% - Accent1 4 6 7 4 3 2" xfId="45189" xr:uid="{00000000-0005-0000-0000-0000CCAF0000}"/>
    <cellStyle name="20% - Accent1 4 6 7 4 4" xfId="45190" xr:uid="{00000000-0005-0000-0000-0000CDAF0000}"/>
    <cellStyle name="20% - Accent1 4 6 7 5" xfId="45191" xr:uid="{00000000-0005-0000-0000-0000CEAF0000}"/>
    <cellStyle name="20% - Accent1 4 6 7 5 2" xfId="45192" xr:uid="{00000000-0005-0000-0000-0000CFAF0000}"/>
    <cellStyle name="20% - Accent1 4 6 7 5 2 2" xfId="45193" xr:uid="{00000000-0005-0000-0000-0000D0AF0000}"/>
    <cellStyle name="20% - Accent1 4 6 7 5 3" xfId="45194" xr:uid="{00000000-0005-0000-0000-0000D1AF0000}"/>
    <cellStyle name="20% - Accent1 4 6 7 6" xfId="45195" xr:uid="{00000000-0005-0000-0000-0000D2AF0000}"/>
    <cellStyle name="20% - Accent1 4 6 7 6 2" xfId="45196" xr:uid="{00000000-0005-0000-0000-0000D3AF0000}"/>
    <cellStyle name="20% - Accent1 4 6 7 6 2 2" xfId="45197" xr:uid="{00000000-0005-0000-0000-0000D4AF0000}"/>
    <cellStyle name="20% - Accent1 4 6 7 6 3" xfId="45198" xr:uid="{00000000-0005-0000-0000-0000D5AF0000}"/>
    <cellStyle name="20% - Accent1 4 6 7 7" xfId="45199" xr:uid="{00000000-0005-0000-0000-0000D6AF0000}"/>
    <cellStyle name="20% - Accent1 4 6 7 7 2" xfId="45200" xr:uid="{00000000-0005-0000-0000-0000D7AF0000}"/>
    <cellStyle name="20% - Accent1 4 6 7 8" xfId="45201" xr:uid="{00000000-0005-0000-0000-0000D8AF0000}"/>
    <cellStyle name="20% - Accent1 4 6 7 8 2" xfId="45202" xr:uid="{00000000-0005-0000-0000-0000D9AF0000}"/>
    <cellStyle name="20% - Accent1 4 6 7 9" xfId="45203" xr:uid="{00000000-0005-0000-0000-0000DAAF0000}"/>
    <cellStyle name="20% - Accent1 4 6 8" xfId="45204" xr:uid="{00000000-0005-0000-0000-0000DBAF0000}"/>
    <cellStyle name="20% - Accent1 4 6 8 2" xfId="45205" xr:uid="{00000000-0005-0000-0000-0000DCAF0000}"/>
    <cellStyle name="20% - Accent1 4 6 8 2 2" xfId="45206" xr:uid="{00000000-0005-0000-0000-0000DDAF0000}"/>
    <cellStyle name="20% - Accent1 4 6 8 2 2 2" xfId="45207" xr:uid="{00000000-0005-0000-0000-0000DEAF0000}"/>
    <cellStyle name="20% - Accent1 4 6 8 2 3" xfId="45208" xr:uid="{00000000-0005-0000-0000-0000DFAF0000}"/>
    <cellStyle name="20% - Accent1 4 6 8 3" xfId="45209" xr:uid="{00000000-0005-0000-0000-0000E0AF0000}"/>
    <cellStyle name="20% - Accent1 4 6 8 3 2" xfId="45210" xr:uid="{00000000-0005-0000-0000-0000E1AF0000}"/>
    <cellStyle name="20% - Accent1 4 6 8 4" xfId="45211" xr:uid="{00000000-0005-0000-0000-0000E2AF0000}"/>
    <cellStyle name="20% - Accent1 4 6 9" xfId="45212" xr:uid="{00000000-0005-0000-0000-0000E3AF0000}"/>
    <cellStyle name="20% - Accent1 4 6 9 2" xfId="45213" xr:uid="{00000000-0005-0000-0000-0000E4AF0000}"/>
    <cellStyle name="20% - Accent1 4 6 9 2 2" xfId="45214" xr:uid="{00000000-0005-0000-0000-0000E5AF0000}"/>
    <cellStyle name="20% - Accent1 4 6 9 2 2 2" xfId="45215" xr:uid="{00000000-0005-0000-0000-0000E6AF0000}"/>
    <cellStyle name="20% - Accent1 4 6 9 2 3" xfId="45216" xr:uid="{00000000-0005-0000-0000-0000E7AF0000}"/>
    <cellStyle name="20% - Accent1 4 6 9 3" xfId="45217" xr:uid="{00000000-0005-0000-0000-0000E8AF0000}"/>
    <cellStyle name="20% - Accent1 4 6 9 3 2" xfId="45218" xr:uid="{00000000-0005-0000-0000-0000E9AF0000}"/>
    <cellStyle name="20% - Accent1 4 6 9 4" xfId="45219" xr:uid="{00000000-0005-0000-0000-0000EAAF0000}"/>
    <cellStyle name="20% - Accent1 4 7" xfId="45220" xr:uid="{00000000-0005-0000-0000-0000EBAF0000}"/>
    <cellStyle name="20% - Accent1 4 7 10" xfId="45221" xr:uid="{00000000-0005-0000-0000-0000ECAF0000}"/>
    <cellStyle name="20% - Accent1 4 7 10 2" xfId="45222" xr:uid="{00000000-0005-0000-0000-0000EDAF0000}"/>
    <cellStyle name="20% - Accent1 4 7 10 2 2" xfId="45223" xr:uid="{00000000-0005-0000-0000-0000EEAF0000}"/>
    <cellStyle name="20% - Accent1 4 7 10 3" xfId="45224" xr:uid="{00000000-0005-0000-0000-0000EFAF0000}"/>
    <cellStyle name="20% - Accent1 4 7 11" xfId="45225" xr:uid="{00000000-0005-0000-0000-0000F0AF0000}"/>
    <cellStyle name="20% - Accent1 4 7 11 2" xfId="45226" xr:uid="{00000000-0005-0000-0000-0000F1AF0000}"/>
    <cellStyle name="20% - Accent1 4 7 11 2 2" xfId="45227" xr:uid="{00000000-0005-0000-0000-0000F2AF0000}"/>
    <cellStyle name="20% - Accent1 4 7 11 3" xfId="45228" xr:uid="{00000000-0005-0000-0000-0000F3AF0000}"/>
    <cellStyle name="20% - Accent1 4 7 12" xfId="45229" xr:uid="{00000000-0005-0000-0000-0000F4AF0000}"/>
    <cellStyle name="20% - Accent1 4 7 12 2" xfId="45230" xr:uid="{00000000-0005-0000-0000-0000F5AF0000}"/>
    <cellStyle name="20% - Accent1 4 7 13" xfId="45231" xr:uid="{00000000-0005-0000-0000-0000F6AF0000}"/>
    <cellStyle name="20% - Accent1 4 7 13 2" xfId="45232" xr:uid="{00000000-0005-0000-0000-0000F7AF0000}"/>
    <cellStyle name="20% - Accent1 4 7 14" xfId="45233" xr:uid="{00000000-0005-0000-0000-0000F8AF0000}"/>
    <cellStyle name="20% - Accent1 4 7 2" xfId="45234" xr:uid="{00000000-0005-0000-0000-0000F9AF0000}"/>
    <cellStyle name="20% - Accent1 4 7 2 10" xfId="45235" xr:uid="{00000000-0005-0000-0000-0000FAAF0000}"/>
    <cellStyle name="20% - Accent1 4 7 2 10 2" xfId="45236" xr:uid="{00000000-0005-0000-0000-0000FBAF0000}"/>
    <cellStyle name="20% - Accent1 4 7 2 11" xfId="45237" xr:uid="{00000000-0005-0000-0000-0000FCAF0000}"/>
    <cellStyle name="20% - Accent1 4 7 2 2" xfId="45238" xr:uid="{00000000-0005-0000-0000-0000FDAF0000}"/>
    <cellStyle name="20% - Accent1 4 7 2 2 2" xfId="45239" xr:uid="{00000000-0005-0000-0000-0000FEAF0000}"/>
    <cellStyle name="20% - Accent1 4 7 2 2 2 2" xfId="45240" xr:uid="{00000000-0005-0000-0000-0000FFAF0000}"/>
    <cellStyle name="20% - Accent1 4 7 2 2 2 2 2" xfId="45241" xr:uid="{00000000-0005-0000-0000-000000B00000}"/>
    <cellStyle name="20% - Accent1 4 7 2 2 2 2 2 2" xfId="45242" xr:uid="{00000000-0005-0000-0000-000001B00000}"/>
    <cellStyle name="20% - Accent1 4 7 2 2 2 2 3" xfId="45243" xr:uid="{00000000-0005-0000-0000-000002B00000}"/>
    <cellStyle name="20% - Accent1 4 7 2 2 2 3" xfId="45244" xr:uid="{00000000-0005-0000-0000-000003B00000}"/>
    <cellStyle name="20% - Accent1 4 7 2 2 2 3 2" xfId="45245" xr:uid="{00000000-0005-0000-0000-000004B00000}"/>
    <cellStyle name="20% - Accent1 4 7 2 2 2 4" xfId="45246" xr:uid="{00000000-0005-0000-0000-000005B00000}"/>
    <cellStyle name="20% - Accent1 4 7 2 2 3" xfId="45247" xr:uid="{00000000-0005-0000-0000-000006B00000}"/>
    <cellStyle name="20% - Accent1 4 7 2 2 3 2" xfId="45248" xr:uid="{00000000-0005-0000-0000-000007B00000}"/>
    <cellStyle name="20% - Accent1 4 7 2 2 3 2 2" xfId="45249" xr:uid="{00000000-0005-0000-0000-000008B00000}"/>
    <cellStyle name="20% - Accent1 4 7 2 2 3 2 2 2" xfId="45250" xr:uid="{00000000-0005-0000-0000-000009B00000}"/>
    <cellStyle name="20% - Accent1 4 7 2 2 3 2 3" xfId="45251" xr:uid="{00000000-0005-0000-0000-00000AB00000}"/>
    <cellStyle name="20% - Accent1 4 7 2 2 3 3" xfId="45252" xr:uid="{00000000-0005-0000-0000-00000BB00000}"/>
    <cellStyle name="20% - Accent1 4 7 2 2 3 3 2" xfId="45253" xr:uid="{00000000-0005-0000-0000-00000CB00000}"/>
    <cellStyle name="20% - Accent1 4 7 2 2 3 4" xfId="45254" xr:uid="{00000000-0005-0000-0000-00000DB00000}"/>
    <cellStyle name="20% - Accent1 4 7 2 2 4" xfId="45255" xr:uid="{00000000-0005-0000-0000-00000EB00000}"/>
    <cellStyle name="20% - Accent1 4 7 2 2 4 2" xfId="45256" xr:uid="{00000000-0005-0000-0000-00000FB00000}"/>
    <cellStyle name="20% - Accent1 4 7 2 2 4 2 2" xfId="45257" xr:uid="{00000000-0005-0000-0000-000010B00000}"/>
    <cellStyle name="20% - Accent1 4 7 2 2 4 2 2 2" xfId="45258" xr:uid="{00000000-0005-0000-0000-000011B00000}"/>
    <cellStyle name="20% - Accent1 4 7 2 2 4 2 3" xfId="45259" xr:uid="{00000000-0005-0000-0000-000012B00000}"/>
    <cellStyle name="20% - Accent1 4 7 2 2 4 3" xfId="45260" xr:uid="{00000000-0005-0000-0000-000013B00000}"/>
    <cellStyle name="20% - Accent1 4 7 2 2 4 3 2" xfId="45261" xr:uid="{00000000-0005-0000-0000-000014B00000}"/>
    <cellStyle name="20% - Accent1 4 7 2 2 4 4" xfId="45262" xr:uid="{00000000-0005-0000-0000-000015B00000}"/>
    <cellStyle name="20% - Accent1 4 7 2 2 5" xfId="45263" xr:uid="{00000000-0005-0000-0000-000016B00000}"/>
    <cellStyle name="20% - Accent1 4 7 2 2 5 2" xfId="45264" xr:uid="{00000000-0005-0000-0000-000017B00000}"/>
    <cellStyle name="20% - Accent1 4 7 2 2 5 2 2" xfId="45265" xr:uid="{00000000-0005-0000-0000-000018B00000}"/>
    <cellStyle name="20% - Accent1 4 7 2 2 5 3" xfId="45266" xr:uid="{00000000-0005-0000-0000-000019B00000}"/>
    <cellStyle name="20% - Accent1 4 7 2 2 6" xfId="45267" xr:uid="{00000000-0005-0000-0000-00001AB00000}"/>
    <cellStyle name="20% - Accent1 4 7 2 2 6 2" xfId="45268" xr:uid="{00000000-0005-0000-0000-00001BB00000}"/>
    <cellStyle name="20% - Accent1 4 7 2 2 6 2 2" xfId="45269" xr:uid="{00000000-0005-0000-0000-00001CB00000}"/>
    <cellStyle name="20% - Accent1 4 7 2 2 6 3" xfId="45270" xr:uid="{00000000-0005-0000-0000-00001DB00000}"/>
    <cellStyle name="20% - Accent1 4 7 2 2 7" xfId="45271" xr:uid="{00000000-0005-0000-0000-00001EB00000}"/>
    <cellStyle name="20% - Accent1 4 7 2 2 7 2" xfId="45272" xr:uid="{00000000-0005-0000-0000-00001FB00000}"/>
    <cellStyle name="20% - Accent1 4 7 2 2 8" xfId="45273" xr:uid="{00000000-0005-0000-0000-000020B00000}"/>
    <cellStyle name="20% - Accent1 4 7 2 2 8 2" xfId="45274" xr:uid="{00000000-0005-0000-0000-000021B00000}"/>
    <cellStyle name="20% - Accent1 4 7 2 2 9" xfId="45275" xr:uid="{00000000-0005-0000-0000-000022B00000}"/>
    <cellStyle name="20% - Accent1 4 7 2 3" xfId="45276" xr:uid="{00000000-0005-0000-0000-000023B00000}"/>
    <cellStyle name="20% - Accent1 4 7 2 3 2" xfId="45277" xr:uid="{00000000-0005-0000-0000-000024B00000}"/>
    <cellStyle name="20% - Accent1 4 7 2 3 2 2" xfId="45278" xr:uid="{00000000-0005-0000-0000-000025B00000}"/>
    <cellStyle name="20% - Accent1 4 7 2 3 2 2 2" xfId="45279" xr:uid="{00000000-0005-0000-0000-000026B00000}"/>
    <cellStyle name="20% - Accent1 4 7 2 3 2 2 2 2" xfId="45280" xr:uid="{00000000-0005-0000-0000-000027B00000}"/>
    <cellStyle name="20% - Accent1 4 7 2 3 2 2 3" xfId="45281" xr:uid="{00000000-0005-0000-0000-000028B00000}"/>
    <cellStyle name="20% - Accent1 4 7 2 3 2 3" xfId="45282" xr:uid="{00000000-0005-0000-0000-000029B00000}"/>
    <cellStyle name="20% - Accent1 4 7 2 3 2 3 2" xfId="45283" xr:uid="{00000000-0005-0000-0000-00002AB00000}"/>
    <cellStyle name="20% - Accent1 4 7 2 3 2 4" xfId="45284" xr:uid="{00000000-0005-0000-0000-00002BB00000}"/>
    <cellStyle name="20% - Accent1 4 7 2 3 3" xfId="45285" xr:uid="{00000000-0005-0000-0000-00002CB00000}"/>
    <cellStyle name="20% - Accent1 4 7 2 3 3 2" xfId="45286" xr:uid="{00000000-0005-0000-0000-00002DB00000}"/>
    <cellStyle name="20% - Accent1 4 7 2 3 3 2 2" xfId="45287" xr:uid="{00000000-0005-0000-0000-00002EB00000}"/>
    <cellStyle name="20% - Accent1 4 7 2 3 3 2 2 2" xfId="45288" xr:uid="{00000000-0005-0000-0000-00002FB00000}"/>
    <cellStyle name="20% - Accent1 4 7 2 3 3 2 3" xfId="45289" xr:uid="{00000000-0005-0000-0000-000030B00000}"/>
    <cellStyle name="20% - Accent1 4 7 2 3 3 3" xfId="45290" xr:uid="{00000000-0005-0000-0000-000031B00000}"/>
    <cellStyle name="20% - Accent1 4 7 2 3 3 3 2" xfId="45291" xr:uid="{00000000-0005-0000-0000-000032B00000}"/>
    <cellStyle name="20% - Accent1 4 7 2 3 3 4" xfId="45292" xr:uid="{00000000-0005-0000-0000-000033B00000}"/>
    <cellStyle name="20% - Accent1 4 7 2 3 4" xfId="45293" xr:uid="{00000000-0005-0000-0000-000034B00000}"/>
    <cellStyle name="20% - Accent1 4 7 2 3 4 2" xfId="45294" xr:uid="{00000000-0005-0000-0000-000035B00000}"/>
    <cellStyle name="20% - Accent1 4 7 2 3 4 2 2" xfId="45295" xr:uid="{00000000-0005-0000-0000-000036B00000}"/>
    <cellStyle name="20% - Accent1 4 7 2 3 4 2 2 2" xfId="45296" xr:uid="{00000000-0005-0000-0000-000037B00000}"/>
    <cellStyle name="20% - Accent1 4 7 2 3 4 2 3" xfId="45297" xr:uid="{00000000-0005-0000-0000-000038B00000}"/>
    <cellStyle name="20% - Accent1 4 7 2 3 4 3" xfId="45298" xr:uid="{00000000-0005-0000-0000-000039B00000}"/>
    <cellStyle name="20% - Accent1 4 7 2 3 4 3 2" xfId="45299" xr:uid="{00000000-0005-0000-0000-00003AB00000}"/>
    <cellStyle name="20% - Accent1 4 7 2 3 4 4" xfId="45300" xr:uid="{00000000-0005-0000-0000-00003BB00000}"/>
    <cellStyle name="20% - Accent1 4 7 2 3 5" xfId="45301" xr:uid="{00000000-0005-0000-0000-00003CB00000}"/>
    <cellStyle name="20% - Accent1 4 7 2 3 5 2" xfId="45302" xr:uid="{00000000-0005-0000-0000-00003DB00000}"/>
    <cellStyle name="20% - Accent1 4 7 2 3 5 2 2" xfId="45303" xr:uid="{00000000-0005-0000-0000-00003EB00000}"/>
    <cellStyle name="20% - Accent1 4 7 2 3 5 3" xfId="45304" xr:uid="{00000000-0005-0000-0000-00003FB00000}"/>
    <cellStyle name="20% - Accent1 4 7 2 3 6" xfId="45305" xr:uid="{00000000-0005-0000-0000-000040B00000}"/>
    <cellStyle name="20% - Accent1 4 7 2 3 6 2" xfId="45306" xr:uid="{00000000-0005-0000-0000-000041B00000}"/>
    <cellStyle name="20% - Accent1 4 7 2 3 6 2 2" xfId="45307" xr:uid="{00000000-0005-0000-0000-000042B00000}"/>
    <cellStyle name="20% - Accent1 4 7 2 3 6 3" xfId="45308" xr:uid="{00000000-0005-0000-0000-000043B00000}"/>
    <cellStyle name="20% - Accent1 4 7 2 3 7" xfId="45309" xr:uid="{00000000-0005-0000-0000-000044B00000}"/>
    <cellStyle name="20% - Accent1 4 7 2 3 7 2" xfId="45310" xr:uid="{00000000-0005-0000-0000-000045B00000}"/>
    <cellStyle name="20% - Accent1 4 7 2 3 8" xfId="45311" xr:uid="{00000000-0005-0000-0000-000046B00000}"/>
    <cellStyle name="20% - Accent1 4 7 2 3 8 2" xfId="45312" xr:uid="{00000000-0005-0000-0000-000047B00000}"/>
    <cellStyle name="20% - Accent1 4 7 2 3 9" xfId="45313" xr:uid="{00000000-0005-0000-0000-000048B00000}"/>
    <cellStyle name="20% - Accent1 4 7 2 4" xfId="45314" xr:uid="{00000000-0005-0000-0000-000049B00000}"/>
    <cellStyle name="20% - Accent1 4 7 2 4 2" xfId="45315" xr:uid="{00000000-0005-0000-0000-00004AB00000}"/>
    <cellStyle name="20% - Accent1 4 7 2 4 2 2" xfId="45316" xr:uid="{00000000-0005-0000-0000-00004BB00000}"/>
    <cellStyle name="20% - Accent1 4 7 2 4 2 2 2" xfId="45317" xr:uid="{00000000-0005-0000-0000-00004CB00000}"/>
    <cellStyle name="20% - Accent1 4 7 2 4 2 3" xfId="45318" xr:uid="{00000000-0005-0000-0000-00004DB00000}"/>
    <cellStyle name="20% - Accent1 4 7 2 4 3" xfId="45319" xr:uid="{00000000-0005-0000-0000-00004EB00000}"/>
    <cellStyle name="20% - Accent1 4 7 2 4 3 2" xfId="45320" xr:uid="{00000000-0005-0000-0000-00004FB00000}"/>
    <cellStyle name="20% - Accent1 4 7 2 4 4" xfId="45321" xr:uid="{00000000-0005-0000-0000-000050B00000}"/>
    <cellStyle name="20% - Accent1 4 7 2 5" xfId="45322" xr:uid="{00000000-0005-0000-0000-000051B00000}"/>
    <cellStyle name="20% - Accent1 4 7 2 5 2" xfId="45323" xr:uid="{00000000-0005-0000-0000-000052B00000}"/>
    <cellStyle name="20% - Accent1 4 7 2 5 2 2" xfId="45324" xr:uid="{00000000-0005-0000-0000-000053B00000}"/>
    <cellStyle name="20% - Accent1 4 7 2 5 2 2 2" xfId="45325" xr:uid="{00000000-0005-0000-0000-000054B00000}"/>
    <cellStyle name="20% - Accent1 4 7 2 5 2 3" xfId="45326" xr:uid="{00000000-0005-0000-0000-000055B00000}"/>
    <cellStyle name="20% - Accent1 4 7 2 5 3" xfId="45327" xr:uid="{00000000-0005-0000-0000-000056B00000}"/>
    <cellStyle name="20% - Accent1 4 7 2 5 3 2" xfId="45328" xr:uid="{00000000-0005-0000-0000-000057B00000}"/>
    <cellStyle name="20% - Accent1 4 7 2 5 4" xfId="45329" xr:uid="{00000000-0005-0000-0000-000058B00000}"/>
    <cellStyle name="20% - Accent1 4 7 2 6" xfId="45330" xr:uid="{00000000-0005-0000-0000-000059B00000}"/>
    <cellStyle name="20% - Accent1 4 7 2 6 2" xfId="45331" xr:uid="{00000000-0005-0000-0000-00005AB00000}"/>
    <cellStyle name="20% - Accent1 4 7 2 6 2 2" xfId="45332" xr:uid="{00000000-0005-0000-0000-00005BB00000}"/>
    <cellStyle name="20% - Accent1 4 7 2 6 2 2 2" xfId="45333" xr:uid="{00000000-0005-0000-0000-00005CB00000}"/>
    <cellStyle name="20% - Accent1 4 7 2 6 2 3" xfId="45334" xr:uid="{00000000-0005-0000-0000-00005DB00000}"/>
    <cellStyle name="20% - Accent1 4 7 2 6 3" xfId="45335" xr:uid="{00000000-0005-0000-0000-00005EB00000}"/>
    <cellStyle name="20% - Accent1 4 7 2 6 3 2" xfId="45336" xr:uid="{00000000-0005-0000-0000-00005FB00000}"/>
    <cellStyle name="20% - Accent1 4 7 2 6 4" xfId="45337" xr:uid="{00000000-0005-0000-0000-000060B00000}"/>
    <cellStyle name="20% - Accent1 4 7 2 7" xfId="45338" xr:uid="{00000000-0005-0000-0000-000061B00000}"/>
    <cellStyle name="20% - Accent1 4 7 2 7 2" xfId="45339" xr:uid="{00000000-0005-0000-0000-000062B00000}"/>
    <cellStyle name="20% - Accent1 4 7 2 7 2 2" xfId="45340" xr:uid="{00000000-0005-0000-0000-000063B00000}"/>
    <cellStyle name="20% - Accent1 4 7 2 7 3" xfId="45341" xr:uid="{00000000-0005-0000-0000-000064B00000}"/>
    <cellStyle name="20% - Accent1 4 7 2 8" xfId="45342" xr:uid="{00000000-0005-0000-0000-000065B00000}"/>
    <cellStyle name="20% - Accent1 4 7 2 8 2" xfId="45343" xr:uid="{00000000-0005-0000-0000-000066B00000}"/>
    <cellStyle name="20% - Accent1 4 7 2 8 2 2" xfId="45344" xr:uid="{00000000-0005-0000-0000-000067B00000}"/>
    <cellStyle name="20% - Accent1 4 7 2 8 3" xfId="45345" xr:uid="{00000000-0005-0000-0000-000068B00000}"/>
    <cellStyle name="20% - Accent1 4 7 2 9" xfId="45346" xr:uid="{00000000-0005-0000-0000-000069B00000}"/>
    <cellStyle name="20% - Accent1 4 7 2 9 2" xfId="45347" xr:uid="{00000000-0005-0000-0000-00006AB00000}"/>
    <cellStyle name="20% - Accent1 4 7 3" xfId="45348" xr:uid="{00000000-0005-0000-0000-00006BB00000}"/>
    <cellStyle name="20% - Accent1 4 7 3 10" xfId="45349" xr:uid="{00000000-0005-0000-0000-00006CB00000}"/>
    <cellStyle name="20% - Accent1 4 7 3 10 2" xfId="45350" xr:uid="{00000000-0005-0000-0000-00006DB00000}"/>
    <cellStyle name="20% - Accent1 4 7 3 11" xfId="45351" xr:uid="{00000000-0005-0000-0000-00006EB00000}"/>
    <cellStyle name="20% - Accent1 4 7 3 2" xfId="45352" xr:uid="{00000000-0005-0000-0000-00006FB00000}"/>
    <cellStyle name="20% - Accent1 4 7 3 2 2" xfId="45353" xr:uid="{00000000-0005-0000-0000-000070B00000}"/>
    <cellStyle name="20% - Accent1 4 7 3 2 2 2" xfId="45354" xr:uid="{00000000-0005-0000-0000-000071B00000}"/>
    <cellStyle name="20% - Accent1 4 7 3 2 2 2 2" xfId="45355" xr:uid="{00000000-0005-0000-0000-000072B00000}"/>
    <cellStyle name="20% - Accent1 4 7 3 2 2 2 2 2" xfId="45356" xr:uid="{00000000-0005-0000-0000-000073B00000}"/>
    <cellStyle name="20% - Accent1 4 7 3 2 2 2 3" xfId="45357" xr:uid="{00000000-0005-0000-0000-000074B00000}"/>
    <cellStyle name="20% - Accent1 4 7 3 2 2 3" xfId="45358" xr:uid="{00000000-0005-0000-0000-000075B00000}"/>
    <cellStyle name="20% - Accent1 4 7 3 2 2 3 2" xfId="45359" xr:uid="{00000000-0005-0000-0000-000076B00000}"/>
    <cellStyle name="20% - Accent1 4 7 3 2 2 4" xfId="45360" xr:uid="{00000000-0005-0000-0000-000077B00000}"/>
    <cellStyle name="20% - Accent1 4 7 3 2 3" xfId="45361" xr:uid="{00000000-0005-0000-0000-000078B00000}"/>
    <cellStyle name="20% - Accent1 4 7 3 2 3 2" xfId="45362" xr:uid="{00000000-0005-0000-0000-000079B00000}"/>
    <cellStyle name="20% - Accent1 4 7 3 2 3 2 2" xfId="45363" xr:uid="{00000000-0005-0000-0000-00007AB00000}"/>
    <cellStyle name="20% - Accent1 4 7 3 2 3 2 2 2" xfId="45364" xr:uid="{00000000-0005-0000-0000-00007BB00000}"/>
    <cellStyle name="20% - Accent1 4 7 3 2 3 2 3" xfId="45365" xr:uid="{00000000-0005-0000-0000-00007CB00000}"/>
    <cellStyle name="20% - Accent1 4 7 3 2 3 3" xfId="45366" xr:uid="{00000000-0005-0000-0000-00007DB00000}"/>
    <cellStyle name="20% - Accent1 4 7 3 2 3 3 2" xfId="45367" xr:uid="{00000000-0005-0000-0000-00007EB00000}"/>
    <cellStyle name="20% - Accent1 4 7 3 2 3 4" xfId="45368" xr:uid="{00000000-0005-0000-0000-00007FB00000}"/>
    <cellStyle name="20% - Accent1 4 7 3 2 4" xfId="45369" xr:uid="{00000000-0005-0000-0000-000080B00000}"/>
    <cellStyle name="20% - Accent1 4 7 3 2 4 2" xfId="45370" xr:uid="{00000000-0005-0000-0000-000081B00000}"/>
    <cellStyle name="20% - Accent1 4 7 3 2 4 2 2" xfId="45371" xr:uid="{00000000-0005-0000-0000-000082B00000}"/>
    <cellStyle name="20% - Accent1 4 7 3 2 4 2 2 2" xfId="45372" xr:uid="{00000000-0005-0000-0000-000083B00000}"/>
    <cellStyle name="20% - Accent1 4 7 3 2 4 2 3" xfId="45373" xr:uid="{00000000-0005-0000-0000-000084B00000}"/>
    <cellStyle name="20% - Accent1 4 7 3 2 4 3" xfId="45374" xr:uid="{00000000-0005-0000-0000-000085B00000}"/>
    <cellStyle name="20% - Accent1 4 7 3 2 4 3 2" xfId="45375" xr:uid="{00000000-0005-0000-0000-000086B00000}"/>
    <cellStyle name="20% - Accent1 4 7 3 2 4 4" xfId="45376" xr:uid="{00000000-0005-0000-0000-000087B00000}"/>
    <cellStyle name="20% - Accent1 4 7 3 2 5" xfId="45377" xr:uid="{00000000-0005-0000-0000-000088B00000}"/>
    <cellStyle name="20% - Accent1 4 7 3 2 5 2" xfId="45378" xr:uid="{00000000-0005-0000-0000-000089B00000}"/>
    <cellStyle name="20% - Accent1 4 7 3 2 5 2 2" xfId="45379" xr:uid="{00000000-0005-0000-0000-00008AB00000}"/>
    <cellStyle name="20% - Accent1 4 7 3 2 5 3" xfId="45380" xr:uid="{00000000-0005-0000-0000-00008BB00000}"/>
    <cellStyle name="20% - Accent1 4 7 3 2 6" xfId="45381" xr:uid="{00000000-0005-0000-0000-00008CB00000}"/>
    <cellStyle name="20% - Accent1 4 7 3 2 6 2" xfId="45382" xr:uid="{00000000-0005-0000-0000-00008DB00000}"/>
    <cellStyle name="20% - Accent1 4 7 3 2 6 2 2" xfId="45383" xr:uid="{00000000-0005-0000-0000-00008EB00000}"/>
    <cellStyle name="20% - Accent1 4 7 3 2 6 3" xfId="45384" xr:uid="{00000000-0005-0000-0000-00008FB00000}"/>
    <cellStyle name="20% - Accent1 4 7 3 2 7" xfId="45385" xr:uid="{00000000-0005-0000-0000-000090B00000}"/>
    <cellStyle name="20% - Accent1 4 7 3 2 7 2" xfId="45386" xr:uid="{00000000-0005-0000-0000-000091B00000}"/>
    <cellStyle name="20% - Accent1 4 7 3 2 8" xfId="45387" xr:uid="{00000000-0005-0000-0000-000092B00000}"/>
    <cellStyle name="20% - Accent1 4 7 3 2 8 2" xfId="45388" xr:uid="{00000000-0005-0000-0000-000093B00000}"/>
    <cellStyle name="20% - Accent1 4 7 3 2 9" xfId="45389" xr:uid="{00000000-0005-0000-0000-000094B00000}"/>
    <cellStyle name="20% - Accent1 4 7 3 3" xfId="45390" xr:uid="{00000000-0005-0000-0000-000095B00000}"/>
    <cellStyle name="20% - Accent1 4 7 3 3 2" xfId="45391" xr:uid="{00000000-0005-0000-0000-000096B00000}"/>
    <cellStyle name="20% - Accent1 4 7 3 3 2 2" xfId="45392" xr:uid="{00000000-0005-0000-0000-000097B00000}"/>
    <cellStyle name="20% - Accent1 4 7 3 3 2 2 2" xfId="45393" xr:uid="{00000000-0005-0000-0000-000098B00000}"/>
    <cellStyle name="20% - Accent1 4 7 3 3 2 2 2 2" xfId="45394" xr:uid="{00000000-0005-0000-0000-000099B00000}"/>
    <cellStyle name="20% - Accent1 4 7 3 3 2 2 3" xfId="45395" xr:uid="{00000000-0005-0000-0000-00009AB00000}"/>
    <cellStyle name="20% - Accent1 4 7 3 3 2 3" xfId="45396" xr:uid="{00000000-0005-0000-0000-00009BB00000}"/>
    <cellStyle name="20% - Accent1 4 7 3 3 2 3 2" xfId="45397" xr:uid="{00000000-0005-0000-0000-00009CB00000}"/>
    <cellStyle name="20% - Accent1 4 7 3 3 2 4" xfId="45398" xr:uid="{00000000-0005-0000-0000-00009DB00000}"/>
    <cellStyle name="20% - Accent1 4 7 3 3 3" xfId="45399" xr:uid="{00000000-0005-0000-0000-00009EB00000}"/>
    <cellStyle name="20% - Accent1 4 7 3 3 3 2" xfId="45400" xr:uid="{00000000-0005-0000-0000-00009FB00000}"/>
    <cellStyle name="20% - Accent1 4 7 3 3 3 2 2" xfId="45401" xr:uid="{00000000-0005-0000-0000-0000A0B00000}"/>
    <cellStyle name="20% - Accent1 4 7 3 3 3 2 2 2" xfId="45402" xr:uid="{00000000-0005-0000-0000-0000A1B00000}"/>
    <cellStyle name="20% - Accent1 4 7 3 3 3 2 3" xfId="45403" xr:uid="{00000000-0005-0000-0000-0000A2B00000}"/>
    <cellStyle name="20% - Accent1 4 7 3 3 3 3" xfId="45404" xr:uid="{00000000-0005-0000-0000-0000A3B00000}"/>
    <cellStyle name="20% - Accent1 4 7 3 3 3 3 2" xfId="45405" xr:uid="{00000000-0005-0000-0000-0000A4B00000}"/>
    <cellStyle name="20% - Accent1 4 7 3 3 3 4" xfId="45406" xr:uid="{00000000-0005-0000-0000-0000A5B00000}"/>
    <cellStyle name="20% - Accent1 4 7 3 3 4" xfId="45407" xr:uid="{00000000-0005-0000-0000-0000A6B00000}"/>
    <cellStyle name="20% - Accent1 4 7 3 3 4 2" xfId="45408" xr:uid="{00000000-0005-0000-0000-0000A7B00000}"/>
    <cellStyle name="20% - Accent1 4 7 3 3 4 2 2" xfId="45409" xr:uid="{00000000-0005-0000-0000-0000A8B00000}"/>
    <cellStyle name="20% - Accent1 4 7 3 3 4 2 2 2" xfId="45410" xr:uid="{00000000-0005-0000-0000-0000A9B00000}"/>
    <cellStyle name="20% - Accent1 4 7 3 3 4 2 3" xfId="45411" xr:uid="{00000000-0005-0000-0000-0000AAB00000}"/>
    <cellStyle name="20% - Accent1 4 7 3 3 4 3" xfId="45412" xr:uid="{00000000-0005-0000-0000-0000ABB00000}"/>
    <cellStyle name="20% - Accent1 4 7 3 3 4 3 2" xfId="45413" xr:uid="{00000000-0005-0000-0000-0000ACB00000}"/>
    <cellStyle name="20% - Accent1 4 7 3 3 4 4" xfId="45414" xr:uid="{00000000-0005-0000-0000-0000ADB00000}"/>
    <cellStyle name="20% - Accent1 4 7 3 3 5" xfId="45415" xr:uid="{00000000-0005-0000-0000-0000AEB00000}"/>
    <cellStyle name="20% - Accent1 4 7 3 3 5 2" xfId="45416" xr:uid="{00000000-0005-0000-0000-0000AFB00000}"/>
    <cellStyle name="20% - Accent1 4 7 3 3 5 2 2" xfId="45417" xr:uid="{00000000-0005-0000-0000-0000B0B00000}"/>
    <cellStyle name="20% - Accent1 4 7 3 3 5 3" xfId="45418" xr:uid="{00000000-0005-0000-0000-0000B1B00000}"/>
    <cellStyle name="20% - Accent1 4 7 3 3 6" xfId="45419" xr:uid="{00000000-0005-0000-0000-0000B2B00000}"/>
    <cellStyle name="20% - Accent1 4 7 3 3 6 2" xfId="45420" xr:uid="{00000000-0005-0000-0000-0000B3B00000}"/>
    <cellStyle name="20% - Accent1 4 7 3 3 6 2 2" xfId="45421" xr:uid="{00000000-0005-0000-0000-0000B4B00000}"/>
    <cellStyle name="20% - Accent1 4 7 3 3 6 3" xfId="45422" xr:uid="{00000000-0005-0000-0000-0000B5B00000}"/>
    <cellStyle name="20% - Accent1 4 7 3 3 7" xfId="45423" xr:uid="{00000000-0005-0000-0000-0000B6B00000}"/>
    <cellStyle name="20% - Accent1 4 7 3 3 7 2" xfId="45424" xr:uid="{00000000-0005-0000-0000-0000B7B00000}"/>
    <cellStyle name="20% - Accent1 4 7 3 3 8" xfId="45425" xr:uid="{00000000-0005-0000-0000-0000B8B00000}"/>
    <cellStyle name="20% - Accent1 4 7 3 3 8 2" xfId="45426" xr:uid="{00000000-0005-0000-0000-0000B9B00000}"/>
    <cellStyle name="20% - Accent1 4 7 3 3 9" xfId="45427" xr:uid="{00000000-0005-0000-0000-0000BAB00000}"/>
    <cellStyle name="20% - Accent1 4 7 3 4" xfId="45428" xr:uid="{00000000-0005-0000-0000-0000BBB00000}"/>
    <cellStyle name="20% - Accent1 4 7 3 4 2" xfId="45429" xr:uid="{00000000-0005-0000-0000-0000BCB00000}"/>
    <cellStyle name="20% - Accent1 4 7 3 4 2 2" xfId="45430" xr:uid="{00000000-0005-0000-0000-0000BDB00000}"/>
    <cellStyle name="20% - Accent1 4 7 3 4 2 2 2" xfId="45431" xr:uid="{00000000-0005-0000-0000-0000BEB00000}"/>
    <cellStyle name="20% - Accent1 4 7 3 4 2 3" xfId="45432" xr:uid="{00000000-0005-0000-0000-0000BFB00000}"/>
    <cellStyle name="20% - Accent1 4 7 3 4 3" xfId="45433" xr:uid="{00000000-0005-0000-0000-0000C0B00000}"/>
    <cellStyle name="20% - Accent1 4 7 3 4 3 2" xfId="45434" xr:uid="{00000000-0005-0000-0000-0000C1B00000}"/>
    <cellStyle name="20% - Accent1 4 7 3 4 4" xfId="45435" xr:uid="{00000000-0005-0000-0000-0000C2B00000}"/>
    <cellStyle name="20% - Accent1 4 7 3 5" xfId="45436" xr:uid="{00000000-0005-0000-0000-0000C3B00000}"/>
    <cellStyle name="20% - Accent1 4 7 3 5 2" xfId="45437" xr:uid="{00000000-0005-0000-0000-0000C4B00000}"/>
    <cellStyle name="20% - Accent1 4 7 3 5 2 2" xfId="45438" xr:uid="{00000000-0005-0000-0000-0000C5B00000}"/>
    <cellStyle name="20% - Accent1 4 7 3 5 2 2 2" xfId="45439" xr:uid="{00000000-0005-0000-0000-0000C6B00000}"/>
    <cellStyle name="20% - Accent1 4 7 3 5 2 3" xfId="45440" xr:uid="{00000000-0005-0000-0000-0000C7B00000}"/>
    <cellStyle name="20% - Accent1 4 7 3 5 3" xfId="45441" xr:uid="{00000000-0005-0000-0000-0000C8B00000}"/>
    <cellStyle name="20% - Accent1 4 7 3 5 3 2" xfId="45442" xr:uid="{00000000-0005-0000-0000-0000C9B00000}"/>
    <cellStyle name="20% - Accent1 4 7 3 5 4" xfId="45443" xr:uid="{00000000-0005-0000-0000-0000CAB00000}"/>
    <cellStyle name="20% - Accent1 4 7 3 6" xfId="45444" xr:uid="{00000000-0005-0000-0000-0000CBB00000}"/>
    <cellStyle name="20% - Accent1 4 7 3 6 2" xfId="45445" xr:uid="{00000000-0005-0000-0000-0000CCB00000}"/>
    <cellStyle name="20% - Accent1 4 7 3 6 2 2" xfId="45446" xr:uid="{00000000-0005-0000-0000-0000CDB00000}"/>
    <cellStyle name="20% - Accent1 4 7 3 6 2 2 2" xfId="45447" xr:uid="{00000000-0005-0000-0000-0000CEB00000}"/>
    <cellStyle name="20% - Accent1 4 7 3 6 2 3" xfId="45448" xr:uid="{00000000-0005-0000-0000-0000CFB00000}"/>
    <cellStyle name="20% - Accent1 4 7 3 6 3" xfId="45449" xr:uid="{00000000-0005-0000-0000-0000D0B00000}"/>
    <cellStyle name="20% - Accent1 4 7 3 6 3 2" xfId="45450" xr:uid="{00000000-0005-0000-0000-0000D1B00000}"/>
    <cellStyle name="20% - Accent1 4 7 3 6 4" xfId="45451" xr:uid="{00000000-0005-0000-0000-0000D2B00000}"/>
    <cellStyle name="20% - Accent1 4 7 3 7" xfId="45452" xr:uid="{00000000-0005-0000-0000-0000D3B00000}"/>
    <cellStyle name="20% - Accent1 4 7 3 7 2" xfId="45453" xr:uid="{00000000-0005-0000-0000-0000D4B00000}"/>
    <cellStyle name="20% - Accent1 4 7 3 7 2 2" xfId="45454" xr:uid="{00000000-0005-0000-0000-0000D5B00000}"/>
    <cellStyle name="20% - Accent1 4 7 3 7 3" xfId="45455" xr:uid="{00000000-0005-0000-0000-0000D6B00000}"/>
    <cellStyle name="20% - Accent1 4 7 3 8" xfId="45456" xr:uid="{00000000-0005-0000-0000-0000D7B00000}"/>
    <cellStyle name="20% - Accent1 4 7 3 8 2" xfId="45457" xr:uid="{00000000-0005-0000-0000-0000D8B00000}"/>
    <cellStyle name="20% - Accent1 4 7 3 8 2 2" xfId="45458" xr:uid="{00000000-0005-0000-0000-0000D9B00000}"/>
    <cellStyle name="20% - Accent1 4 7 3 8 3" xfId="45459" xr:uid="{00000000-0005-0000-0000-0000DAB00000}"/>
    <cellStyle name="20% - Accent1 4 7 3 9" xfId="45460" xr:uid="{00000000-0005-0000-0000-0000DBB00000}"/>
    <cellStyle name="20% - Accent1 4 7 3 9 2" xfId="45461" xr:uid="{00000000-0005-0000-0000-0000DCB00000}"/>
    <cellStyle name="20% - Accent1 4 7 4" xfId="45462" xr:uid="{00000000-0005-0000-0000-0000DDB00000}"/>
    <cellStyle name="20% - Accent1 4 7 4 10" xfId="45463" xr:uid="{00000000-0005-0000-0000-0000DEB00000}"/>
    <cellStyle name="20% - Accent1 4 7 4 10 2" xfId="45464" xr:uid="{00000000-0005-0000-0000-0000DFB00000}"/>
    <cellStyle name="20% - Accent1 4 7 4 11" xfId="45465" xr:uid="{00000000-0005-0000-0000-0000E0B00000}"/>
    <cellStyle name="20% - Accent1 4 7 4 2" xfId="45466" xr:uid="{00000000-0005-0000-0000-0000E1B00000}"/>
    <cellStyle name="20% - Accent1 4 7 4 2 2" xfId="45467" xr:uid="{00000000-0005-0000-0000-0000E2B00000}"/>
    <cellStyle name="20% - Accent1 4 7 4 2 2 2" xfId="45468" xr:uid="{00000000-0005-0000-0000-0000E3B00000}"/>
    <cellStyle name="20% - Accent1 4 7 4 2 2 2 2" xfId="45469" xr:uid="{00000000-0005-0000-0000-0000E4B00000}"/>
    <cellStyle name="20% - Accent1 4 7 4 2 2 2 2 2" xfId="45470" xr:uid="{00000000-0005-0000-0000-0000E5B00000}"/>
    <cellStyle name="20% - Accent1 4 7 4 2 2 2 3" xfId="45471" xr:uid="{00000000-0005-0000-0000-0000E6B00000}"/>
    <cellStyle name="20% - Accent1 4 7 4 2 2 3" xfId="45472" xr:uid="{00000000-0005-0000-0000-0000E7B00000}"/>
    <cellStyle name="20% - Accent1 4 7 4 2 2 3 2" xfId="45473" xr:uid="{00000000-0005-0000-0000-0000E8B00000}"/>
    <cellStyle name="20% - Accent1 4 7 4 2 2 4" xfId="45474" xr:uid="{00000000-0005-0000-0000-0000E9B00000}"/>
    <cellStyle name="20% - Accent1 4 7 4 2 3" xfId="45475" xr:uid="{00000000-0005-0000-0000-0000EAB00000}"/>
    <cellStyle name="20% - Accent1 4 7 4 2 3 2" xfId="45476" xr:uid="{00000000-0005-0000-0000-0000EBB00000}"/>
    <cellStyle name="20% - Accent1 4 7 4 2 3 2 2" xfId="45477" xr:uid="{00000000-0005-0000-0000-0000ECB00000}"/>
    <cellStyle name="20% - Accent1 4 7 4 2 3 2 2 2" xfId="45478" xr:uid="{00000000-0005-0000-0000-0000EDB00000}"/>
    <cellStyle name="20% - Accent1 4 7 4 2 3 2 3" xfId="45479" xr:uid="{00000000-0005-0000-0000-0000EEB00000}"/>
    <cellStyle name="20% - Accent1 4 7 4 2 3 3" xfId="45480" xr:uid="{00000000-0005-0000-0000-0000EFB00000}"/>
    <cellStyle name="20% - Accent1 4 7 4 2 3 3 2" xfId="45481" xr:uid="{00000000-0005-0000-0000-0000F0B00000}"/>
    <cellStyle name="20% - Accent1 4 7 4 2 3 4" xfId="45482" xr:uid="{00000000-0005-0000-0000-0000F1B00000}"/>
    <cellStyle name="20% - Accent1 4 7 4 2 4" xfId="45483" xr:uid="{00000000-0005-0000-0000-0000F2B00000}"/>
    <cellStyle name="20% - Accent1 4 7 4 2 4 2" xfId="45484" xr:uid="{00000000-0005-0000-0000-0000F3B00000}"/>
    <cellStyle name="20% - Accent1 4 7 4 2 4 2 2" xfId="45485" xr:uid="{00000000-0005-0000-0000-0000F4B00000}"/>
    <cellStyle name="20% - Accent1 4 7 4 2 4 2 2 2" xfId="45486" xr:uid="{00000000-0005-0000-0000-0000F5B00000}"/>
    <cellStyle name="20% - Accent1 4 7 4 2 4 2 3" xfId="45487" xr:uid="{00000000-0005-0000-0000-0000F6B00000}"/>
    <cellStyle name="20% - Accent1 4 7 4 2 4 3" xfId="45488" xr:uid="{00000000-0005-0000-0000-0000F7B00000}"/>
    <cellStyle name="20% - Accent1 4 7 4 2 4 3 2" xfId="45489" xr:uid="{00000000-0005-0000-0000-0000F8B00000}"/>
    <cellStyle name="20% - Accent1 4 7 4 2 4 4" xfId="45490" xr:uid="{00000000-0005-0000-0000-0000F9B00000}"/>
    <cellStyle name="20% - Accent1 4 7 4 2 5" xfId="45491" xr:uid="{00000000-0005-0000-0000-0000FAB00000}"/>
    <cellStyle name="20% - Accent1 4 7 4 2 5 2" xfId="45492" xr:uid="{00000000-0005-0000-0000-0000FBB00000}"/>
    <cellStyle name="20% - Accent1 4 7 4 2 5 2 2" xfId="45493" xr:uid="{00000000-0005-0000-0000-0000FCB00000}"/>
    <cellStyle name="20% - Accent1 4 7 4 2 5 3" xfId="45494" xr:uid="{00000000-0005-0000-0000-0000FDB00000}"/>
    <cellStyle name="20% - Accent1 4 7 4 2 6" xfId="45495" xr:uid="{00000000-0005-0000-0000-0000FEB00000}"/>
    <cellStyle name="20% - Accent1 4 7 4 2 6 2" xfId="45496" xr:uid="{00000000-0005-0000-0000-0000FFB00000}"/>
    <cellStyle name="20% - Accent1 4 7 4 2 6 2 2" xfId="45497" xr:uid="{00000000-0005-0000-0000-000000B10000}"/>
    <cellStyle name="20% - Accent1 4 7 4 2 6 3" xfId="45498" xr:uid="{00000000-0005-0000-0000-000001B10000}"/>
    <cellStyle name="20% - Accent1 4 7 4 2 7" xfId="45499" xr:uid="{00000000-0005-0000-0000-000002B10000}"/>
    <cellStyle name="20% - Accent1 4 7 4 2 7 2" xfId="45500" xr:uid="{00000000-0005-0000-0000-000003B10000}"/>
    <cellStyle name="20% - Accent1 4 7 4 2 8" xfId="45501" xr:uid="{00000000-0005-0000-0000-000004B10000}"/>
    <cellStyle name="20% - Accent1 4 7 4 2 8 2" xfId="45502" xr:uid="{00000000-0005-0000-0000-000005B10000}"/>
    <cellStyle name="20% - Accent1 4 7 4 2 9" xfId="45503" xr:uid="{00000000-0005-0000-0000-000006B10000}"/>
    <cellStyle name="20% - Accent1 4 7 4 3" xfId="45504" xr:uid="{00000000-0005-0000-0000-000007B10000}"/>
    <cellStyle name="20% - Accent1 4 7 4 3 2" xfId="45505" xr:uid="{00000000-0005-0000-0000-000008B10000}"/>
    <cellStyle name="20% - Accent1 4 7 4 3 2 2" xfId="45506" xr:uid="{00000000-0005-0000-0000-000009B10000}"/>
    <cellStyle name="20% - Accent1 4 7 4 3 2 2 2" xfId="45507" xr:uid="{00000000-0005-0000-0000-00000AB10000}"/>
    <cellStyle name="20% - Accent1 4 7 4 3 2 2 2 2" xfId="45508" xr:uid="{00000000-0005-0000-0000-00000BB10000}"/>
    <cellStyle name="20% - Accent1 4 7 4 3 2 2 3" xfId="45509" xr:uid="{00000000-0005-0000-0000-00000CB10000}"/>
    <cellStyle name="20% - Accent1 4 7 4 3 2 3" xfId="45510" xr:uid="{00000000-0005-0000-0000-00000DB10000}"/>
    <cellStyle name="20% - Accent1 4 7 4 3 2 3 2" xfId="45511" xr:uid="{00000000-0005-0000-0000-00000EB10000}"/>
    <cellStyle name="20% - Accent1 4 7 4 3 2 4" xfId="45512" xr:uid="{00000000-0005-0000-0000-00000FB10000}"/>
    <cellStyle name="20% - Accent1 4 7 4 3 3" xfId="45513" xr:uid="{00000000-0005-0000-0000-000010B10000}"/>
    <cellStyle name="20% - Accent1 4 7 4 3 3 2" xfId="45514" xr:uid="{00000000-0005-0000-0000-000011B10000}"/>
    <cellStyle name="20% - Accent1 4 7 4 3 3 2 2" xfId="45515" xr:uid="{00000000-0005-0000-0000-000012B10000}"/>
    <cellStyle name="20% - Accent1 4 7 4 3 3 2 2 2" xfId="45516" xr:uid="{00000000-0005-0000-0000-000013B10000}"/>
    <cellStyle name="20% - Accent1 4 7 4 3 3 2 3" xfId="45517" xr:uid="{00000000-0005-0000-0000-000014B10000}"/>
    <cellStyle name="20% - Accent1 4 7 4 3 3 3" xfId="45518" xr:uid="{00000000-0005-0000-0000-000015B10000}"/>
    <cellStyle name="20% - Accent1 4 7 4 3 3 3 2" xfId="45519" xr:uid="{00000000-0005-0000-0000-000016B10000}"/>
    <cellStyle name="20% - Accent1 4 7 4 3 3 4" xfId="45520" xr:uid="{00000000-0005-0000-0000-000017B10000}"/>
    <cellStyle name="20% - Accent1 4 7 4 3 4" xfId="45521" xr:uid="{00000000-0005-0000-0000-000018B10000}"/>
    <cellStyle name="20% - Accent1 4 7 4 3 4 2" xfId="45522" xr:uid="{00000000-0005-0000-0000-000019B10000}"/>
    <cellStyle name="20% - Accent1 4 7 4 3 4 2 2" xfId="45523" xr:uid="{00000000-0005-0000-0000-00001AB10000}"/>
    <cellStyle name="20% - Accent1 4 7 4 3 4 2 2 2" xfId="45524" xr:uid="{00000000-0005-0000-0000-00001BB10000}"/>
    <cellStyle name="20% - Accent1 4 7 4 3 4 2 3" xfId="45525" xr:uid="{00000000-0005-0000-0000-00001CB10000}"/>
    <cellStyle name="20% - Accent1 4 7 4 3 4 3" xfId="45526" xr:uid="{00000000-0005-0000-0000-00001DB10000}"/>
    <cellStyle name="20% - Accent1 4 7 4 3 4 3 2" xfId="45527" xr:uid="{00000000-0005-0000-0000-00001EB10000}"/>
    <cellStyle name="20% - Accent1 4 7 4 3 4 4" xfId="45528" xr:uid="{00000000-0005-0000-0000-00001FB10000}"/>
    <cellStyle name="20% - Accent1 4 7 4 3 5" xfId="45529" xr:uid="{00000000-0005-0000-0000-000020B10000}"/>
    <cellStyle name="20% - Accent1 4 7 4 3 5 2" xfId="45530" xr:uid="{00000000-0005-0000-0000-000021B10000}"/>
    <cellStyle name="20% - Accent1 4 7 4 3 5 2 2" xfId="45531" xr:uid="{00000000-0005-0000-0000-000022B10000}"/>
    <cellStyle name="20% - Accent1 4 7 4 3 5 3" xfId="45532" xr:uid="{00000000-0005-0000-0000-000023B10000}"/>
    <cellStyle name="20% - Accent1 4 7 4 3 6" xfId="45533" xr:uid="{00000000-0005-0000-0000-000024B10000}"/>
    <cellStyle name="20% - Accent1 4 7 4 3 6 2" xfId="45534" xr:uid="{00000000-0005-0000-0000-000025B10000}"/>
    <cellStyle name="20% - Accent1 4 7 4 3 6 2 2" xfId="45535" xr:uid="{00000000-0005-0000-0000-000026B10000}"/>
    <cellStyle name="20% - Accent1 4 7 4 3 6 3" xfId="45536" xr:uid="{00000000-0005-0000-0000-000027B10000}"/>
    <cellStyle name="20% - Accent1 4 7 4 3 7" xfId="45537" xr:uid="{00000000-0005-0000-0000-000028B10000}"/>
    <cellStyle name="20% - Accent1 4 7 4 3 7 2" xfId="45538" xr:uid="{00000000-0005-0000-0000-000029B10000}"/>
    <cellStyle name="20% - Accent1 4 7 4 3 8" xfId="45539" xr:uid="{00000000-0005-0000-0000-00002AB10000}"/>
    <cellStyle name="20% - Accent1 4 7 4 3 8 2" xfId="45540" xr:uid="{00000000-0005-0000-0000-00002BB10000}"/>
    <cellStyle name="20% - Accent1 4 7 4 3 9" xfId="45541" xr:uid="{00000000-0005-0000-0000-00002CB10000}"/>
    <cellStyle name="20% - Accent1 4 7 4 4" xfId="45542" xr:uid="{00000000-0005-0000-0000-00002DB10000}"/>
    <cellStyle name="20% - Accent1 4 7 4 4 2" xfId="45543" xr:uid="{00000000-0005-0000-0000-00002EB10000}"/>
    <cellStyle name="20% - Accent1 4 7 4 4 2 2" xfId="45544" xr:uid="{00000000-0005-0000-0000-00002FB10000}"/>
    <cellStyle name="20% - Accent1 4 7 4 4 2 2 2" xfId="45545" xr:uid="{00000000-0005-0000-0000-000030B10000}"/>
    <cellStyle name="20% - Accent1 4 7 4 4 2 3" xfId="45546" xr:uid="{00000000-0005-0000-0000-000031B10000}"/>
    <cellStyle name="20% - Accent1 4 7 4 4 3" xfId="45547" xr:uid="{00000000-0005-0000-0000-000032B10000}"/>
    <cellStyle name="20% - Accent1 4 7 4 4 3 2" xfId="45548" xr:uid="{00000000-0005-0000-0000-000033B10000}"/>
    <cellStyle name="20% - Accent1 4 7 4 4 4" xfId="45549" xr:uid="{00000000-0005-0000-0000-000034B10000}"/>
    <cellStyle name="20% - Accent1 4 7 4 5" xfId="45550" xr:uid="{00000000-0005-0000-0000-000035B10000}"/>
    <cellStyle name="20% - Accent1 4 7 4 5 2" xfId="45551" xr:uid="{00000000-0005-0000-0000-000036B10000}"/>
    <cellStyle name="20% - Accent1 4 7 4 5 2 2" xfId="45552" xr:uid="{00000000-0005-0000-0000-000037B10000}"/>
    <cellStyle name="20% - Accent1 4 7 4 5 2 2 2" xfId="45553" xr:uid="{00000000-0005-0000-0000-000038B10000}"/>
    <cellStyle name="20% - Accent1 4 7 4 5 2 3" xfId="45554" xr:uid="{00000000-0005-0000-0000-000039B10000}"/>
    <cellStyle name="20% - Accent1 4 7 4 5 3" xfId="45555" xr:uid="{00000000-0005-0000-0000-00003AB10000}"/>
    <cellStyle name="20% - Accent1 4 7 4 5 3 2" xfId="45556" xr:uid="{00000000-0005-0000-0000-00003BB10000}"/>
    <cellStyle name="20% - Accent1 4 7 4 5 4" xfId="45557" xr:uid="{00000000-0005-0000-0000-00003CB10000}"/>
    <cellStyle name="20% - Accent1 4 7 4 6" xfId="45558" xr:uid="{00000000-0005-0000-0000-00003DB10000}"/>
    <cellStyle name="20% - Accent1 4 7 4 6 2" xfId="45559" xr:uid="{00000000-0005-0000-0000-00003EB10000}"/>
    <cellStyle name="20% - Accent1 4 7 4 6 2 2" xfId="45560" xr:uid="{00000000-0005-0000-0000-00003FB10000}"/>
    <cellStyle name="20% - Accent1 4 7 4 6 2 2 2" xfId="45561" xr:uid="{00000000-0005-0000-0000-000040B10000}"/>
    <cellStyle name="20% - Accent1 4 7 4 6 2 3" xfId="45562" xr:uid="{00000000-0005-0000-0000-000041B10000}"/>
    <cellStyle name="20% - Accent1 4 7 4 6 3" xfId="45563" xr:uid="{00000000-0005-0000-0000-000042B10000}"/>
    <cellStyle name="20% - Accent1 4 7 4 6 3 2" xfId="45564" xr:uid="{00000000-0005-0000-0000-000043B10000}"/>
    <cellStyle name="20% - Accent1 4 7 4 6 4" xfId="45565" xr:uid="{00000000-0005-0000-0000-000044B10000}"/>
    <cellStyle name="20% - Accent1 4 7 4 7" xfId="45566" xr:uid="{00000000-0005-0000-0000-000045B10000}"/>
    <cellStyle name="20% - Accent1 4 7 4 7 2" xfId="45567" xr:uid="{00000000-0005-0000-0000-000046B10000}"/>
    <cellStyle name="20% - Accent1 4 7 4 7 2 2" xfId="45568" xr:uid="{00000000-0005-0000-0000-000047B10000}"/>
    <cellStyle name="20% - Accent1 4 7 4 7 3" xfId="45569" xr:uid="{00000000-0005-0000-0000-000048B10000}"/>
    <cellStyle name="20% - Accent1 4 7 4 8" xfId="45570" xr:uid="{00000000-0005-0000-0000-000049B10000}"/>
    <cellStyle name="20% - Accent1 4 7 4 8 2" xfId="45571" xr:uid="{00000000-0005-0000-0000-00004AB10000}"/>
    <cellStyle name="20% - Accent1 4 7 4 8 2 2" xfId="45572" xr:uid="{00000000-0005-0000-0000-00004BB10000}"/>
    <cellStyle name="20% - Accent1 4 7 4 8 3" xfId="45573" xr:uid="{00000000-0005-0000-0000-00004CB10000}"/>
    <cellStyle name="20% - Accent1 4 7 4 9" xfId="45574" xr:uid="{00000000-0005-0000-0000-00004DB10000}"/>
    <cellStyle name="20% - Accent1 4 7 4 9 2" xfId="45575" xr:uid="{00000000-0005-0000-0000-00004EB10000}"/>
    <cellStyle name="20% - Accent1 4 7 5" xfId="45576" xr:uid="{00000000-0005-0000-0000-00004FB10000}"/>
    <cellStyle name="20% - Accent1 4 7 5 2" xfId="45577" xr:uid="{00000000-0005-0000-0000-000050B10000}"/>
    <cellStyle name="20% - Accent1 4 7 5 2 2" xfId="45578" xr:uid="{00000000-0005-0000-0000-000051B10000}"/>
    <cellStyle name="20% - Accent1 4 7 5 2 2 2" xfId="45579" xr:uid="{00000000-0005-0000-0000-000052B10000}"/>
    <cellStyle name="20% - Accent1 4 7 5 2 2 2 2" xfId="45580" xr:uid="{00000000-0005-0000-0000-000053B10000}"/>
    <cellStyle name="20% - Accent1 4 7 5 2 2 3" xfId="45581" xr:uid="{00000000-0005-0000-0000-000054B10000}"/>
    <cellStyle name="20% - Accent1 4 7 5 2 3" xfId="45582" xr:uid="{00000000-0005-0000-0000-000055B10000}"/>
    <cellStyle name="20% - Accent1 4 7 5 2 3 2" xfId="45583" xr:uid="{00000000-0005-0000-0000-000056B10000}"/>
    <cellStyle name="20% - Accent1 4 7 5 2 4" xfId="45584" xr:uid="{00000000-0005-0000-0000-000057B10000}"/>
    <cellStyle name="20% - Accent1 4 7 5 3" xfId="45585" xr:uid="{00000000-0005-0000-0000-000058B10000}"/>
    <cellStyle name="20% - Accent1 4 7 5 3 2" xfId="45586" xr:uid="{00000000-0005-0000-0000-000059B10000}"/>
    <cellStyle name="20% - Accent1 4 7 5 3 2 2" xfId="45587" xr:uid="{00000000-0005-0000-0000-00005AB10000}"/>
    <cellStyle name="20% - Accent1 4 7 5 3 2 2 2" xfId="45588" xr:uid="{00000000-0005-0000-0000-00005BB10000}"/>
    <cellStyle name="20% - Accent1 4 7 5 3 2 3" xfId="45589" xr:uid="{00000000-0005-0000-0000-00005CB10000}"/>
    <cellStyle name="20% - Accent1 4 7 5 3 3" xfId="45590" xr:uid="{00000000-0005-0000-0000-00005DB10000}"/>
    <cellStyle name="20% - Accent1 4 7 5 3 3 2" xfId="45591" xr:uid="{00000000-0005-0000-0000-00005EB10000}"/>
    <cellStyle name="20% - Accent1 4 7 5 3 4" xfId="45592" xr:uid="{00000000-0005-0000-0000-00005FB10000}"/>
    <cellStyle name="20% - Accent1 4 7 5 4" xfId="45593" xr:uid="{00000000-0005-0000-0000-000060B10000}"/>
    <cellStyle name="20% - Accent1 4 7 5 4 2" xfId="45594" xr:uid="{00000000-0005-0000-0000-000061B10000}"/>
    <cellStyle name="20% - Accent1 4 7 5 4 2 2" xfId="45595" xr:uid="{00000000-0005-0000-0000-000062B10000}"/>
    <cellStyle name="20% - Accent1 4 7 5 4 2 2 2" xfId="45596" xr:uid="{00000000-0005-0000-0000-000063B10000}"/>
    <cellStyle name="20% - Accent1 4 7 5 4 2 3" xfId="45597" xr:uid="{00000000-0005-0000-0000-000064B10000}"/>
    <cellStyle name="20% - Accent1 4 7 5 4 3" xfId="45598" xr:uid="{00000000-0005-0000-0000-000065B10000}"/>
    <cellStyle name="20% - Accent1 4 7 5 4 3 2" xfId="45599" xr:uid="{00000000-0005-0000-0000-000066B10000}"/>
    <cellStyle name="20% - Accent1 4 7 5 4 4" xfId="45600" xr:uid="{00000000-0005-0000-0000-000067B10000}"/>
    <cellStyle name="20% - Accent1 4 7 5 5" xfId="45601" xr:uid="{00000000-0005-0000-0000-000068B10000}"/>
    <cellStyle name="20% - Accent1 4 7 5 5 2" xfId="45602" xr:uid="{00000000-0005-0000-0000-000069B10000}"/>
    <cellStyle name="20% - Accent1 4 7 5 5 2 2" xfId="45603" xr:uid="{00000000-0005-0000-0000-00006AB10000}"/>
    <cellStyle name="20% - Accent1 4 7 5 5 3" xfId="45604" xr:uid="{00000000-0005-0000-0000-00006BB10000}"/>
    <cellStyle name="20% - Accent1 4 7 5 6" xfId="45605" xr:uid="{00000000-0005-0000-0000-00006CB10000}"/>
    <cellStyle name="20% - Accent1 4 7 5 6 2" xfId="45606" xr:uid="{00000000-0005-0000-0000-00006DB10000}"/>
    <cellStyle name="20% - Accent1 4 7 5 6 2 2" xfId="45607" xr:uid="{00000000-0005-0000-0000-00006EB10000}"/>
    <cellStyle name="20% - Accent1 4 7 5 6 3" xfId="45608" xr:uid="{00000000-0005-0000-0000-00006FB10000}"/>
    <cellStyle name="20% - Accent1 4 7 5 7" xfId="45609" xr:uid="{00000000-0005-0000-0000-000070B10000}"/>
    <cellStyle name="20% - Accent1 4 7 5 7 2" xfId="45610" xr:uid="{00000000-0005-0000-0000-000071B10000}"/>
    <cellStyle name="20% - Accent1 4 7 5 8" xfId="45611" xr:uid="{00000000-0005-0000-0000-000072B10000}"/>
    <cellStyle name="20% - Accent1 4 7 5 8 2" xfId="45612" xr:uid="{00000000-0005-0000-0000-000073B10000}"/>
    <cellStyle name="20% - Accent1 4 7 5 9" xfId="45613" xr:uid="{00000000-0005-0000-0000-000074B10000}"/>
    <cellStyle name="20% - Accent1 4 7 6" xfId="45614" xr:uid="{00000000-0005-0000-0000-000075B10000}"/>
    <cellStyle name="20% - Accent1 4 7 6 2" xfId="45615" xr:uid="{00000000-0005-0000-0000-000076B10000}"/>
    <cellStyle name="20% - Accent1 4 7 6 2 2" xfId="45616" xr:uid="{00000000-0005-0000-0000-000077B10000}"/>
    <cellStyle name="20% - Accent1 4 7 6 2 2 2" xfId="45617" xr:uid="{00000000-0005-0000-0000-000078B10000}"/>
    <cellStyle name="20% - Accent1 4 7 6 2 2 2 2" xfId="45618" xr:uid="{00000000-0005-0000-0000-000079B10000}"/>
    <cellStyle name="20% - Accent1 4 7 6 2 2 3" xfId="45619" xr:uid="{00000000-0005-0000-0000-00007AB10000}"/>
    <cellStyle name="20% - Accent1 4 7 6 2 3" xfId="45620" xr:uid="{00000000-0005-0000-0000-00007BB10000}"/>
    <cellStyle name="20% - Accent1 4 7 6 2 3 2" xfId="45621" xr:uid="{00000000-0005-0000-0000-00007CB10000}"/>
    <cellStyle name="20% - Accent1 4 7 6 2 4" xfId="45622" xr:uid="{00000000-0005-0000-0000-00007DB10000}"/>
    <cellStyle name="20% - Accent1 4 7 6 3" xfId="45623" xr:uid="{00000000-0005-0000-0000-00007EB10000}"/>
    <cellStyle name="20% - Accent1 4 7 6 3 2" xfId="45624" xr:uid="{00000000-0005-0000-0000-00007FB10000}"/>
    <cellStyle name="20% - Accent1 4 7 6 3 2 2" xfId="45625" xr:uid="{00000000-0005-0000-0000-000080B10000}"/>
    <cellStyle name="20% - Accent1 4 7 6 3 2 2 2" xfId="45626" xr:uid="{00000000-0005-0000-0000-000081B10000}"/>
    <cellStyle name="20% - Accent1 4 7 6 3 2 3" xfId="45627" xr:uid="{00000000-0005-0000-0000-000082B10000}"/>
    <cellStyle name="20% - Accent1 4 7 6 3 3" xfId="45628" xr:uid="{00000000-0005-0000-0000-000083B10000}"/>
    <cellStyle name="20% - Accent1 4 7 6 3 3 2" xfId="45629" xr:uid="{00000000-0005-0000-0000-000084B10000}"/>
    <cellStyle name="20% - Accent1 4 7 6 3 4" xfId="45630" xr:uid="{00000000-0005-0000-0000-000085B10000}"/>
    <cellStyle name="20% - Accent1 4 7 6 4" xfId="45631" xr:uid="{00000000-0005-0000-0000-000086B10000}"/>
    <cellStyle name="20% - Accent1 4 7 6 4 2" xfId="45632" xr:uid="{00000000-0005-0000-0000-000087B10000}"/>
    <cellStyle name="20% - Accent1 4 7 6 4 2 2" xfId="45633" xr:uid="{00000000-0005-0000-0000-000088B10000}"/>
    <cellStyle name="20% - Accent1 4 7 6 4 2 2 2" xfId="45634" xr:uid="{00000000-0005-0000-0000-000089B10000}"/>
    <cellStyle name="20% - Accent1 4 7 6 4 2 3" xfId="45635" xr:uid="{00000000-0005-0000-0000-00008AB10000}"/>
    <cellStyle name="20% - Accent1 4 7 6 4 3" xfId="45636" xr:uid="{00000000-0005-0000-0000-00008BB10000}"/>
    <cellStyle name="20% - Accent1 4 7 6 4 3 2" xfId="45637" xr:uid="{00000000-0005-0000-0000-00008CB10000}"/>
    <cellStyle name="20% - Accent1 4 7 6 4 4" xfId="45638" xr:uid="{00000000-0005-0000-0000-00008DB10000}"/>
    <cellStyle name="20% - Accent1 4 7 6 5" xfId="45639" xr:uid="{00000000-0005-0000-0000-00008EB10000}"/>
    <cellStyle name="20% - Accent1 4 7 6 5 2" xfId="45640" xr:uid="{00000000-0005-0000-0000-00008FB10000}"/>
    <cellStyle name="20% - Accent1 4 7 6 5 2 2" xfId="45641" xr:uid="{00000000-0005-0000-0000-000090B10000}"/>
    <cellStyle name="20% - Accent1 4 7 6 5 3" xfId="45642" xr:uid="{00000000-0005-0000-0000-000091B10000}"/>
    <cellStyle name="20% - Accent1 4 7 6 6" xfId="45643" xr:uid="{00000000-0005-0000-0000-000092B10000}"/>
    <cellStyle name="20% - Accent1 4 7 6 6 2" xfId="45644" xr:uid="{00000000-0005-0000-0000-000093B10000}"/>
    <cellStyle name="20% - Accent1 4 7 6 6 2 2" xfId="45645" xr:uid="{00000000-0005-0000-0000-000094B10000}"/>
    <cellStyle name="20% - Accent1 4 7 6 6 3" xfId="45646" xr:uid="{00000000-0005-0000-0000-000095B10000}"/>
    <cellStyle name="20% - Accent1 4 7 6 7" xfId="45647" xr:uid="{00000000-0005-0000-0000-000096B10000}"/>
    <cellStyle name="20% - Accent1 4 7 6 7 2" xfId="45648" xr:uid="{00000000-0005-0000-0000-000097B10000}"/>
    <cellStyle name="20% - Accent1 4 7 6 8" xfId="45649" xr:uid="{00000000-0005-0000-0000-000098B10000}"/>
    <cellStyle name="20% - Accent1 4 7 6 8 2" xfId="45650" xr:uid="{00000000-0005-0000-0000-000099B10000}"/>
    <cellStyle name="20% - Accent1 4 7 6 9" xfId="45651" xr:uid="{00000000-0005-0000-0000-00009AB10000}"/>
    <cellStyle name="20% - Accent1 4 7 7" xfId="45652" xr:uid="{00000000-0005-0000-0000-00009BB10000}"/>
    <cellStyle name="20% - Accent1 4 7 7 2" xfId="45653" xr:uid="{00000000-0005-0000-0000-00009CB10000}"/>
    <cellStyle name="20% - Accent1 4 7 7 2 2" xfId="45654" xr:uid="{00000000-0005-0000-0000-00009DB10000}"/>
    <cellStyle name="20% - Accent1 4 7 7 2 2 2" xfId="45655" xr:uid="{00000000-0005-0000-0000-00009EB10000}"/>
    <cellStyle name="20% - Accent1 4 7 7 2 3" xfId="45656" xr:uid="{00000000-0005-0000-0000-00009FB10000}"/>
    <cellStyle name="20% - Accent1 4 7 7 3" xfId="45657" xr:uid="{00000000-0005-0000-0000-0000A0B10000}"/>
    <cellStyle name="20% - Accent1 4 7 7 3 2" xfId="45658" xr:uid="{00000000-0005-0000-0000-0000A1B10000}"/>
    <cellStyle name="20% - Accent1 4 7 7 4" xfId="45659" xr:uid="{00000000-0005-0000-0000-0000A2B10000}"/>
    <cellStyle name="20% - Accent1 4 7 8" xfId="45660" xr:uid="{00000000-0005-0000-0000-0000A3B10000}"/>
    <cellStyle name="20% - Accent1 4 7 8 2" xfId="45661" xr:uid="{00000000-0005-0000-0000-0000A4B10000}"/>
    <cellStyle name="20% - Accent1 4 7 8 2 2" xfId="45662" xr:uid="{00000000-0005-0000-0000-0000A5B10000}"/>
    <cellStyle name="20% - Accent1 4 7 8 2 2 2" xfId="45663" xr:uid="{00000000-0005-0000-0000-0000A6B10000}"/>
    <cellStyle name="20% - Accent1 4 7 8 2 3" xfId="45664" xr:uid="{00000000-0005-0000-0000-0000A7B10000}"/>
    <cellStyle name="20% - Accent1 4 7 8 3" xfId="45665" xr:uid="{00000000-0005-0000-0000-0000A8B10000}"/>
    <cellStyle name="20% - Accent1 4 7 8 3 2" xfId="45666" xr:uid="{00000000-0005-0000-0000-0000A9B10000}"/>
    <cellStyle name="20% - Accent1 4 7 8 4" xfId="45667" xr:uid="{00000000-0005-0000-0000-0000AAB10000}"/>
    <cellStyle name="20% - Accent1 4 7 9" xfId="45668" xr:uid="{00000000-0005-0000-0000-0000ABB10000}"/>
    <cellStyle name="20% - Accent1 4 7 9 2" xfId="45669" xr:uid="{00000000-0005-0000-0000-0000ACB10000}"/>
    <cellStyle name="20% - Accent1 4 7 9 2 2" xfId="45670" xr:uid="{00000000-0005-0000-0000-0000ADB10000}"/>
    <cellStyle name="20% - Accent1 4 7 9 2 2 2" xfId="45671" xr:uid="{00000000-0005-0000-0000-0000AEB10000}"/>
    <cellStyle name="20% - Accent1 4 7 9 2 3" xfId="45672" xr:uid="{00000000-0005-0000-0000-0000AFB10000}"/>
    <cellStyle name="20% - Accent1 4 7 9 3" xfId="45673" xr:uid="{00000000-0005-0000-0000-0000B0B10000}"/>
    <cellStyle name="20% - Accent1 4 7 9 3 2" xfId="45674" xr:uid="{00000000-0005-0000-0000-0000B1B10000}"/>
    <cellStyle name="20% - Accent1 4 7 9 4" xfId="45675" xr:uid="{00000000-0005-0000-0000-0000B2B10000}"/>
    <cellStyle name="20% - Accent1 4 8" xfId="45676" xr:uid="{00000000-0005-0000-0000-0000B3B10000}"/>
    <cellStyle name="20% - Accent1 4 8 10" xfId="45677" xr:uid="{00000000-0005-0000-0000-0000B4B10000}"/>
    <cellStyle name="20% - Accent1 4 8 10 2" xfId="45678" xr:uid="{00000000-0005-0000-0000-0000B5B10000}"/>
    <cellStyle name="20% - Accent1 4 8 11" xfId="45679" xr:uid="{00000000-0005-0000-0000-0000B6B10000}"/>
    <cellStyle name="20% - Accent1 4 8 11 2" xfId="45680" xr:uid="{00000000-0005-0000-0000-0000B7B10000}"/>
    <cellStyle name="20% - Accent1 4 8 12" xfId="45681" xr:uid="{00000000-0005-0000-0000-0000B8B10000}"/>
    <cellStyle name="20% - Accent1 4 8 2" xfId="45682" xr:uid="{00000000-0005-0000-0000-0000B9B10000}"/>
    <cellStyle name="20% - Accent1 4 8 2 10" xfId="45683" xr:uid="{00000000-0005-0000-0000-0000BAB10000}"/>
    <cellStyle name="20% - Accent1 4 8 2 10 2" xfId="45684" xr:uid="{00000000-0005-0000-0000-0000BBB10000}"/>
    <cellStyle name="20% - Accent1 4 8 2 11" xfId="45685" xr:uid="{00000000-0005-0000-0000-0000BCB10000}"/>
    <cellStyle name="20% - Accent1 4 8 2 2" xfId="45686" xr:uid="{00000000-0005-0000-0000-0000BDB10000}"/>
    <cellStyle name="20% - Accent1 4 8 2 2 2" xfId="45687" xr:uid="{00000000-0005-0000-0000-0000BEB10000}"/>
    <cellStyle name="20% - Accent1 4 8 2 2 2 2" xfId="45688" xr:uid="{00000000-0005-0000-0000-0000BFB10000}"/>
    <cellStyle name="20% - Accent1 4 8 2 2 2 2 2" xfId="45689" xr:uid="{00000000-0005-0000-0000-0000C0B10000}"/>
    <cellStyle name="20% - Accent1 4 8 2 2 2 2 2 2" xfId="45690" xr:uid="{00000000-0005-0000-0000-0000C1B10000}"/>
    <cellStyle name="20% - Accent1 4 8 2 2 2 2 3" xfId="45691" xr:uid="{00000000-0005-0000-0000-0000C2B10000}"/>
    <cellStyle name="20% - Accent1 4 8 2 2 2 3" xfId="45692" xr:uid="{00000000-0005-0000-0000-0000C3B10000}"/>
    <cellStyle name="20% - Accent1 4 8 2 2 2 3 2" xfId="45693" xr:uid="{00000000-0005-0000-0000-0000C4B10000}"/>
    <cellStyle name="20% - Accent1 4 8 2 2 2 4" xfId="45694" xr:uid="{00000000-0005-0000-0000-0000C5B10000}"/>
    <cellStyle name="20% - Accent1 4 8 2 2 3" xfId="45695" xr:uid="{00000000-0005-0000-0000-0000C6B10000}"/>
    <cellStyle name="20% - Accent1 4 8 2 2 3 2" xfId="45696" xr:uid="{00000000-0005-0000-0000-0000C7B10000}"/>
    <cellStyle name="20% - Accent1 4 8 2 2 3 2 2" xfId="45697" xr:uid="{00000000-0005-0000-0000-0000C8B10000}"/>
    <cellStyle name="20% - Accent1 4 8 2 2 3 2 2 2" xfId="45698" xr:uid="{00000000-0005-0000-0000-0000C9B10000}"/>
    <cellStyle name="20% - Accent1 4 8 2 2 3 2 3" xfId="45699" xr:uid="{00000000-0005-0000-0000-0000CAB10000}"/>
    <cellStyle name="20% - Accent1 4 8 2 2 3 3" xfId="45700" xr:uid="{00000000-0005-0000-0000-0000CBB10000}"/>
    <cellStyle name="20% - Accent1 4 8 2 2 3 3 2" xfId="45701" xr:uid="{00000000-0005-0000-0000-0000CCB10000}"/>
    <cellStyle name="20% - Accent1 4 8 2 2 3 4" xfId="45702" xr:uid="{00000000-0005-0000-0000-0000CDB10000}"/>
    <cellStyle name="20% - Accent1 4 8 2 2 4" xfId="45703" xr:uid="{00000000-0005-0000-0000-0000CEB10000}"/>
    <cellStyle name="20% - Accent1 4 8 2 2 4 2" xfId="45704" xr:uid="{00000000-0005-0000-0000-0000CFB10000}"/>
    <cellStyle name="20% - Accent1 4 8 2 2 4 2 2" xfId="45705" xr:uid="{00000000-0005-0000-0000-0000D0B10000}"/>
    <cellStyle name="20% - Accent1 4 8 2 2 4 2 2 2" xfId="45706" xr:uid="{00000000-0005-0000-0000-0000D1B10000}"/>
    <cellStyle name="20% - Accent1 4 8 2 2 4 2 3" xfId="45707" xr:uid="{00000000-0005-0000-0000-0000D2B10000}"/>
    <cellStyle name="20% - Accent1 4 8 2 2 4 3" xfId="45708" xr:uid="{00000000-0005-0000-0000-0000D3B10000}"/>
    <cellStyle name="20% - Accent1 4 8 2 2 4 3 2" xfId="45709" xr:uid="{00000000-0005-0000-0000-0000D4B10000}"/>
    <cellStyle name="20% - Accent1 4 8 2 2 4 4" xfId="45710" xr:uid="{00000000-0005-0000-0000-0000D5B10000}"/>
    <cellStyle name="20% - Accent1 4 8 2 2 5" xfId="45711" xr:uid="{00000000-0005-0000-0000-0000D6B10000}"/>
    <cellStyle name="20% - Accent1 4 8 2 2 5 2" xfId="45712" xr:uid="{00000000-0005-0000-0000-0000D7B10000}"/>
    <cellStyle name="20% - Accent1 4 8 2 2 5 2 2" xfId="45713" xr:uid="{00000000-0005-0000-0000-0000D8B10000}"/>
    <cellStyle name="20% - Accent1 4 8 2 2 5 3" xfId="45714" xr:uid="{00000000-0005-0000-0000-0000D9B10000}"/>
    <cellStyle name="20% - Accent1 4 8 2 2 6" xfId="45715" xr:uid="{00000000-0005-0000-0000-0000DAB10000}"/>
    <cellStyle name="20% - Accent1 4 8 2 2 6 2" xfId="45716" xr:uid="{00000000-0005-0000-0000-0000DBB10000}"/>
    <cellStyle name="20% - Accent1 4 8 2 2 6 2 2" xfId="45717" xr:uid="{00000000-0005-0000-0000-0000DCB10000}"/>
    <cellStyle name="20% - Accent1 4 8 2 2 6 3" xfId="45718" xr:uid="{00000000-0005-0000-0000-0000DDB10000}"/>
    <cellStyle name="20% - Accent1 4 8 2 2 7" xfId="45719" xr:uid="{00000000-0005-0000-0000-0000DEB10000}"/>
    <cellStyle name="20% - Accent1 4 8 2 2 7 2" xfId="45720" xr:uid="{00000000-0005-0000-0000-0000DFB10000}"/>
    <cellStyle name="20% - Accent1 4 8 2 2 8" xfId="45721" xr:uid="{00000000-0005-0000-0000-0000E0B10000}"/>
    <cellStyle name="20% - Accent1 4 8 2 2 8 2" xfId="45722" xr:uid="{00000000-0005-0000-0000-0000E1B10000}"/>
    <cellStyle name="20% - Accent1 4 8 2 2 9" xfId="45723" xr:uid="{00000000-0005-0000-0000-0000E2B10000}"/>
    <cellStyle name="20% - Accent1 4 8 2 3" xfId="45724" xr:uid="{00000000-0005-0000-0000-0000E3B10000}"/>
    <cellStyle name="20% - Accent1 4 8 2 3 2" xfId="45725" xr:uid="{00000000-0005-0000-0000-0000E4B10000}"/>
    <cellStyle name="20% - Accent1 4 8 2 3 2 2" xfId="45726" xr:uid="{00000000-0005-0000-0000-0000E5B10000}"/>
    <cellStyle name="20% - Accent1 4 8 2 3 2 2 2" xfId="45727" xr:uid="{00000000-0005-0000-0000-0000E6B10000}"/>
    <cellStyle name="20% - Accent1 4 8 2 3 2 2 2 2" xfId="45728" xr:uid="{00000000-0005-0000-0000-0000E7B10000}"/>
    <cellStyle name="20% - Accent1 4 8 2 3 2 2 3" xfId="45729" xr:uid="{00000000-0005-0000-0000-0000E8B10000}"/>
    <cellStyle name="20% - Accent1 4 8 2 3 2 3" xfId="45730" xr:uid="{00000000-0005-0000-0000-0000E9B10000}"/>
    <cellStyle name="20% - Accent1 4 8 2 3 2 3 2" xfId="45731" xr:uid="{00000000-0005-0000-0000-0000EAB10000}"/>
    <cellStyle name="20% - Accent1 4 8 2 3 2 4" xfId="45732" xr:uid="{00000000-0005-0000-0000-0000EBB10000}"/>
    <cellStyle name="20% - Accent1 4 8 2 3 3" xfId="45733" xr:uid="{00000000-0005-0000-0000-0000ECB10000}"/>
    <cellStyle name="20% - Accent1 4 8 2 3 3 2" xfId="45734" xr:uid="{00000000-0005-0000-0000-0000EDB10000}"/>
    <cellStyle name="20% - Accent1 4 8 2 3 3 2 2" xfId="45735" xr:uid="{00000000-0005-0000-0000-0000EEB10000}"/>
    <cellStyle name="20% - Accent1 4 8 2 3 3 2 2 2" xfId="45736" xr:uid="{00000000-0005-0000-0000-0000EFB10000}"/>
    <cellStyle name="20% - Accent1 4 8 2 3 3 2 3" xfId="45737" xr:uid="{00000000-0005-0000-0000-0000F0B10000}"/>
    <cellStyle name="20% - Accent1 4 8 2 3 3 3" xfId="45738" xr:uid="{00000000-0005-0000-0000-0000F1B10000}"/>
    <cellStyle name="20% - Accent1 4 8 2 3 3 3 2" xfId="45739" xr:uid="{00000000-0005-0000-0000-0000F2B10000}"/>
    <cellStyle name="20% - Accent1 4 8 2 3 3 4" xfId="45740" xr:uid="{00000000-0005-0000-0000-0000F3B10000}"/>
    <cellStyle name="20% - Accent1 4 8 2 3 4" xfId="45741" xr:uid="{00000000-0005-0000-0000-0000F4B10000}"/>
    <cellStyle name="20% - Accent1 4 8 2 3 4 2" xfId="45742" xr:uid="{00000000-0005-0000-0000-0000F5B10000}"/>
    <cellStyle name="20% - Accent1 4 8 2 3 4 2 2" xfId="45743" xr:uid="{00000000-0005-0000-0000-0000F6B10000}"/>
    <cellStyle name="20% - Accent1 4 8 2 3 4 2 2 2" xfId="45744" xr:uid="{00000000-0005-0000-0000-0000F7B10000}"/>
    <cellStyle name="20% - Accent1 4 8 2 3 4 2 3" xfId="45745" xr:uid="{00000000-0005-0000-0000-0000F8B10000}"/>
    <cellStyle name="20% - Accent1 4 8 2 3 4 3" xfId="45746" xr:uid="{00000000-0005-0000-0000-0000F9B10000}"/>
    <cellStyle name="20% - Accent1 4 8 2 3 4 3 2" xfId="45747" xr:uid="{00000000-0005-0000-0000-0000FAB10000}"/>
    <cellStyle name="20% - Accent1 4 8 2 3 4 4" xfId="45748" xr:uid="{00000000-0005-0000-0000-0000FBB10000}"/>
    <cellStyle name="20% - Accent1 4 8 2 3 5" xfId="45749" xr:uid="{00000000-0005-0000-0000-0000FCB10000}"/>
    <cellStyle name="20% - Accent1 4 8 2 3 5 2" xfId="45750" xr:uid="{00000000-0005-0000-0000-0000FDB10000}"/>
    <cellStyle name="20% - Accent1 4 8 2 3 5 2 2" xfId="45751" xr:uid="{00000000-0005-0000-0000-0000FEB10000}"/>
    <cellStyle name="20% - Accent1 4 8 2 3 5 3" xfId="45752" xr:uid="{00000000-0005-0000-0000-0000FFB10000}"/>
    <cellStyle name="20% - Accent1 4 8 2 3 6" xfId="45753" xr:uid="{00000000-0005-0000-0000-000000B20000}"/>
    <cellStyle name="20% - Accent1 4 8 2 3 6 2" xfId="45754" xr:uid="{00000000-0005-0000-0000-000001B20000}"/>
    <cellStyle name="20% - Accent1 4 8 2 3 6 2 2" xfId="45755" xr:uid="{00000000-0005-0000-0000-000002B20000}"/>
    <cellStyle name="20% - Accent1 4 8 2 3 6 3" xfId="45756" xr:uid="{00000000-0005-0000-0000-000003B20000}"/>
    <cellStyle name="20% - Accent1 4 8 2 3 7" xfId="45757" xr:uid="{00000000-0005-0000-0000-000004B20000}"/>
    <cellStyle name="20% - Accent1 4 8 2 3 7 2" xfId="45758" xr:uid="{00000000-0005-0000-0000-000005B20000}"/>
    <cellStyle name="20% - Accent1 4 8 2 3 8" xfId="45759" xr:uid="{00000000-0005-0000-0000-000006B20000}"/>
    <cellStyle name="20% - Accent1 4 8 2 3 8 2" xfId="45760" xr:uid="{00000000-0005-0000-0000-000007B20000}"/>
    <cellStyle name="20% - Accent1 4 8 2 3 9" xfId="45761" xr:uid="{00000000-0005-0000-0000-000008B20000}"/>
    <cellStyle name="20% - Accent1 4 8 2 4" xfId="45762" xr:uid="{00000000-0005-0000-0000-000009B20000}"/>
    <cellStyle name="20% - Accent1 4 8 2 4 2" xfId="45763" xr:uid="{00000000-0005-0000-0000-00000AB20000}"/>
    <cellStyle name="20% - Accent1 4 8 2 4 2 2" xfId="45764" xr:uid="{00000000-0005-0000-0000-00000BB20000}"/>
    <cellStyle name="20% - Accent1 4 8 2 4 2 2 2" xfId="45765" xr:uid="{00000000-0005-0000-0000-00000CB20000}"/>
    <cellStyle name="20% - Accent1 4 8 2 4 2 3" xfId="45766" xr:uid="{00000000-0005-0000-0000-00000DB20000}"/>
    <cellStyle name="20% - Accent1 4 8 2 4 3" xfId="45767" xr:uid="{00000000-0005-0000-0000-00000EB20000}"/>
    <cellStyle name="20% - Accent1 4 8 2 4 3 2" xfId="45768" xr:uid="{00000000-0005-0000-0000-00000FB20000}"/>
    <cellStyle name="20% - Accent1 4 8 2 4 4" xfId="45769" xr:uid="{00000000-0005-0000-0000-000010B20000}"/>
    <cellStyle name="20% - Accent1 4 8 2 5" xfId="45770" xr:uid="{00000000-0005-0000-0000-000011B20000}"/>
    <cellStyle name="20% - Accent1 4 8 2 5 2" xfId="45771" xr:uid="{00000000-0005-0000-0000-000012B20000}"/>
    <cellStyle name="20% - Accent1 4 8 2 5 2 2" xfId="45772" xr:uid="{00000000-0005-0000-0000-000013B20000}"/>
    <cellStyle name="20% - Accent1 4 8 2 5 2 2 2" xfId="45773" xr:uid="{00000000-0005-0000-0000-000014B20000}"/>
    <cellStyle name="20% - Accent1 4 8 2 5 2 3" xfId="45774" xr:uid="{00000000-0005-0000-0000-000015B20000}"/>
    <cellStyle name="20% - Accent1 4 8 2 5 3" xfId="45775" xr:uid="{00000000-0005-0000-0000-000016B20000}"/>
    <cellStyle name="20% - Accent1 4 8 2 5 3 2" xfId="45776" xr:uid="{00000000-0005-0000-0000-000017B20000}"/>
    <cellStyle name="20% - Accent1 4 8 2 5 4" xfId="45777" xr:uid="{00000000-0005-0000-0000-000018B20000}"/>
    <cellStyle name="20% - Accent1 4 8 2 6" xfId="45778" xr:uid="{00000000-0005-0000-0000-000019B20000}"/>
    <cellStyle name="20% - Accent1 4 8 2 6 2" xfId="45779" xr:uid="{00000000-0005-0000-0000-00001AB20000}"/>
    <cellStyle name="20% - Accent1 4 8 2 6 2 2" xfId="45780" xr:uid="{00000000-0005-0000-0000-00001BB20000}"/>
    <cellStyle name="20% - Accent1 4 8 2 6 2 2 2" xfId="45781" xr:uid="{00000000-0005-0000-0000-00001CB20000}"/>
    <cellStyle name="20% - Accent1 4 8 2 6 2 3" xfId="45782" xr:uid="{00000000-0005-0000-0000-00001DB20000}"/>
    <cellStyle name="20% - Accent1 4 8 2 6 3" xfId="45783" xr:uid="{00000000-0005-0000-0000-00001EB20000}"/>
    <cellStyle name="20% - Accent1 4 8 2 6 3 2" xfId="45784" xr:uid="{00000000-0005-0000-0000-00001FB20000}"/>
    <cellStyle name="20% - Accent1 4 8 2 6 4" xfId="45785" xr:uid="{00000000-0005-0000-0000-000020B20000}"/>
    <cellStyle name="20% - Accent1 4 8 2 7" xfId="45786" xr:uid="{00000000-0005-0000-0000-000021B20000}"/>
    <cellStyle name="20% - Accent1 4 8 2 7 2" xfId="45787" xr:uid="{00000000-0005-0000-0000-000022B20000}"/>
    <cellStyle name="20% - Accent1 4 8 2 7 2 2" xfId="45788" xr:uid="{00000000-0005-0000-0000-000023B20000}"/>
    <cellStyle name="20% - Accent1 4 8 2 7 3" xfId="45789" xr:uid="{00000000-0005-0000-0000-000024B20000}"/>
    <cellStyle name="20% - Accent1 4 8 2 8" xfId="45790" xr:uid="{00000000-0005-0000-0000-000025B20000}"/>
    <cellStyle name="20% - Accent1 4 8 2 8 2" xfId="45791" xr:uid="{00000000-0005-0000-0000-000026B20000}"/>
    <cellStyle name="20% - Accent1 4 8 2 8 2 2" xfId="45792" xr:uid="{00000000-0005-0000-0000-000027B20000}"/>
    <cellStyle name="20% - Accent1 4 8 2 8 3" xfId="45793" xr:uid="{00000000-0005-0000-0000-000028B20000}"/>
    <cellStyle name="20% - Accent1 4 8 2 9" xfId="45794" xr:uid="{00000000-0005-0000-0000-000029B20000}"/>
    <cellStyle name="20% - Accent1 4 8 2 9 2" xfId="45795" xr:uid="{00000000-0005-0000-0000-00002AB20000}"/>
    <cellStyle name="20% - Accent1 4 8 3" xfId="45796" xr:uid="{00000000-0005-0000-0000-00002BB20000}"/>
    <cellStyle name="20% - Accent1 4 8 3 2" xfId="45797" xr:uid="{00000000-0005-0000-0000-00002CB20000}"/>
    <cellStyle name="20% - Accent1 4 8 3 2 2" xfId="45798" xr:uid="{00000000-0005-0000-0000-00002DB20000}"/>
    <cellStyle name="20% - Accent1 4 8 3 2 2 2" xfId="45799" xr:uid="{00000000-0005-0000-0000-00002EB20000}"/>
    <cellStyle name="20% - Accent1 4 8 3 2 2 2 2" xfId="45800" xr:uid="{00000000-0005-0000-0000-00002FB20000}"/>
    <cellStyle name="20% - Accent1 4 8 3 2 2 3" xfId="45801" xr:uid="{00000000-0005-0000-0000-000030B20000}"/>
    <cellStyle name="20% - Accent1 4 8 3 2 3" xfId="45802" xr:uid="{00000000-0005-0000-0000-000031B20000}"/>
    <cellStyle name="20% - Accent1 4 8 3 2 3 2" xfId="45803" xr:uid="{00000000-0005-0000-0000-000032B20000}"/>
    <cellStyle name="20% - Accent1 4 8 3 2 4" xfId="45804" xr:uid="{00000000-0005-0000-0000-000033B20000}"/>
    <cellStyle name="20% - Accent1 4 8 3 3" xfId="45805" xr:uid="{00000000-0005-0000-0000-000034B20000}"/>
    <cellStyle name="20% - Accent1 4 8 3 3 2" xfId="45806" xr:uid="{00000000-0005-0000-0000-000035B20000}"/>
    <cellStyle name="20% - Accent1 4 8 3 3 2 2" xfId="45807" xr:uid="{00000000-0005-0000-0000-000036B20000}"/>
    <cellStyle name="20% - Accent1 4 8 3 3 2 2 2" xfId="45808" xr:uid="{00000000-0005-0000-0000-000037B20000}"/>
    <cellStyle name="20% - Accent1 4 8 3 3 2 3" xfId="45809" xr:uid="{00000000-0005-0000-0000-000038B20000}"/>
    <cellStyle name="20% - Accent1 4 8 3 3 3" xfId="45810" xr:uid="{00000000-0005-0000-0000-000039B20000}"/>
    <cellStyle name="20% - Accent1 4 8 3 3 3 2" xfId="45811" xr:uid="{00000000-0005-0000-0000-00003AB20000}"/>
    <cellStyle name="20% - Accent1 4 8 3 3 4" xfId="45812" xr:uid="{00000000-0005-0000-0000-00003BB20000}"/>
    <cellStyle name="20% - Accent1 4 8 3 4" xfId="45813" xr:uid="{00000000-0005-0000-0000-00003CB20000}"/>
    <cellStyle name="20% - Accent1 4 8 3 4 2" xfId="45814" xr:uid="{00000000-0005-0000-0000-00003DB20000}"/>
    <cellStyle name="20% - Accent1 4 8 3 4 2 2" xfId="45815" xr:uid="{00000000-0005-0000-0000-00003EB20000}"/>
    <cellStyle name="20% - Accent1 4 8 3 4 2 2 2" xfId="45816" xr:uid="{00000000-0005-0000-0000-00003FB20000}"/>
    <cellStyle name="20% - Accent1 4 8 3 4 2 3" xfId="45817" xr:uid="{00000000-0005-0000-0000-000040B20000}"/>
    <cellStyle name="20% - Accent1 4 8 3 4 3" xfId="45818" xr:uid="{00000000-0005-0000-0000-000041B20000}"/>
    <cellStyle name="20% - Accent1 4 8 3 4 3 2" xfId="45819" xr:uid="{00000000-0005-0000-0000-000042B20000}"/>
    <cellStyle name="20% - Accent1 4 8 3 4 4" xfId="45820" xr:uid="{00000000-0005-0000-0000-000043B20000}"/>
    <cellStyle name="20% - Accent1 4 8 3 5" xfId="45821" xr:uid="{00000000-0005-0000-0000-000044B20000}"/>
    <cellStyle name="20% - Accent1 4 8 3 5 2" xfId="45822" xr:uid="{00000000-0005-0000-0000-000045B20000}"/>
    <cellStyle name="20% - Accent1 4 8 3 5 2 2" xfId="45823" xr:uid="{00000000-0005-0000-0000-000046B20000}"/>
    <cellStyle name="20% - Accent1 4 8 3 5 3" xfId="45824" xr:uid="{00000000-0005-0000-0000-000047B20000}"/>
    <cellStyle name="20% - Accent1 4 8 3 6" xfId="45825" xr:uid="{00000000-0005-0000-0000-000048B20000}"/>
    <cellStyle name="20% - Accent1 4 8 3 6 2" xfId="45826" xr:uid="{00000000-0005-0000-0000-000049B20000}"/>
    <cellStyle name="20% - Accent1 4 8 3 6 2 2" xfId="45827" xr:uid="{00000000-0005-0000-0000-00004AB20000}"/>
    <cellStyle name="20% - Accent1 4 8 3 6 3" xfId="45828" xr:uid="{00000000-0005-0000-0000-00004BB20000}"/>
    <cellStyle name="20% - Accent1 4 8 3 7" xfId="45829" xr:uid="{00000000-0005-0000-0000-00004CB20000}"/>
    <cellStyle name="20% - Accent1 4 8 3 7 2" xfId="45830" xr:uid="{00000000-0005-0000-0000-00004DB20000}"/>
    <cellStyle name="20% - Accent1 4 8 3 8" xfId="45831" xr:uid="{00000000-0005-0000-0000-00004EB20000}"/>
    <cellStyle name="20% - Accent1 4 8 3 8 2" xfId="45832" xr:uid="{00000000-0005-0000-0000-00004FB20000}"/>
    <cellStyle name="20% - Accent1 4 8 3 9" xfId="45833" xr:uid="{00000000-0005-0000-0000-000050B20000}"/>
    <cellStyle name="20% - Accent1 4 8 4" xfId="45834" xr:uid="{00000000-0005-0000-0000-000051B20000}"/>
    <cellStyle name="20% - Accent1 4 8 4 2" xfId="45835" xr:uid="{00000000-0005-0000-0000-000052B20000}"/>
    <cellStyle name="20% - Accent1 4 8 4 2 2" xfId="45836" xr:uid="{00000000-0005-0000-0000-000053B20000}"/>
    <cellStyle name="20% - Accent1 4 8 4 2 2 2" xfId="45837" xr:uid="{00000000-0005-0000-0000-000054B20000}"/>
    <cellStyle name="20% - Accent1 4 8 4 2 2 2 2" xfId="45838" xr:uid="{00000000-0005-0000-0000-000055B20000}"/>
    <cellStyle name="20% - Accent1 4 8 4 2 2 3" xfId="45839" xr:uid="{00000000-0005-0000-0000-000056B20000}"/>
    <cellStyle name="20% - Accent1 4 8 4 2 3" xfId="45840" xr:uid="{00000000-0005-0000-0000-000057B20000}"/>
    <cellStyle name="20% - Accent1 4 8 4 2 3 2" xfId="45841" xr:uid="{00000000-0005-0000-0000-000058B20000}"/>
    <cellStyle name="20% - Accent1 4 8 4 2 4" xfId="45842" xr:uid="{00000000-0005-0000-0000-000059B20000}"/>
    <cellStyle name="20% - Accent1 4 8 4 3" xfId="45843" xr:uid="{00000000-0005-0000-0000-00005AB20000}"/>
    <cellStyle name="20% - Accent1 4 8 4 3 2" xfId="45844" xr:uid="{00000000-0005-0000-0000-00005BB20000}"/>
    <cellStyle name="20% - Accent1 4 8 4 3 2 2" xfId="45845" xr:uid="{00000000-0005-0000-0000-00005CB20000}"/>
    <cellStyle name="20% - Accent1 4 8 4 3 2 2 2" xfId="45846" xr:uid="{00000000-0005-0000-0000-00005DB20000}"/>
    <cellStyle name="20% - Accent1 4 8 4 3 2 3" xfId="45847" xr:uid="{00000000-0005-0000-0000-00005EB20000}"/>
    <cellStyle name="20% - Accent1 4 8 4 3 3" xfId="45848" xr:uid="{00000000-0005-0000-0000-00005FB20000}"/>
    <cellStyle name="20% - Accent1 4 8 4 3 3 2" xfId="45849" xr:uid="{00000000-0005-0000-0000-000060B20000}"/>
    <cellStyle name="20% - Accent1 4 8 4 3 4" xfId="45850" xr:uid="{00000000-0005-0000-0000-000061B20000}"/>
    <cellStyle name="20% - Accent1 4 8 4 4" xfId="45851" xr:uid="{00000000-0005-0000-0000-000062B20000}"/>
    <cellStyle name="20% - Accent1 4 8 4 4 2" xfId="45852" xr:uid="{00000000-0005-0000-0000-000063B20000}"/>
    <cellStyle name="20% - Accent1 4 8 4 4 2 2" xfId="45853" xr:uid="{00000000-0005-0000-0000-000064B20000}"/>
    <cellStyle name="20% - Accent1 4 8 4 4 2 2 2" xfId="45854" xr:uid="{00000000-0005-0000-0000-000065B20000}"/>
    <cellStyle name="20% - Accent1 4 8 4 4 2 3" xfId="45855" xr:uid="{00000000-0005-0000-0000-000066B20000}"/>
    <cellStyle name="20% - Accent1 4 8 4 4 3" xfId="45856" xr:uid="{00000000-0005-0000-0000-000067B20000}"/>
    <cellStyle name="20% - Accent1 4 8 4 4 3 2" xfId="45857" xr:uid="{00000000-0005-0000-0000-000068B20000}"/>
    <cellStyle name="20% - Accent1 4 8 4 4 4" xfId="45858" xr:uid="{00000000-0005-0000-0000-000069B20000}"/>
    <cellStyle name="20% - Accent1 4 8 4 5" xfId="45859" xr:uid="{00000000-0005-0000-0000-00006AB20000}"/>
    <cellStyle name="20% - Accent1 4 8 4 5 2" xfId="45860" xr:uid="{00000000-0005-0000-0000-00006BB20000}"/>
    <cellStyle name="20% - Accent1 4 8 4 5 2 2" xfId="45861" xr:uid="{00000000-0005-0000-0000-00006CB20000}"/>
    <cellStyle name="20% - Accent1 4 8 4 5 3" xfId="45862" xr:uid="{00000000-0005-0000-0000-00006DB20000}"/>
    <cellStyle name="20% - Accent1 4 8 4 6" xfId="45863" xr:uid="{00000000-0005-0000-0000-00006EB20000}"/>
    <cellStyle name="20% - Accent1 4 8 4 6 2" xfId="45864" xr:uid="{00000000-0005-0000-0000-00006FB20000}"/>
    <cellStyle name="20% - Accent1 4 8 4 6 2 2" xfId="45865" xr:uid="{00000000-0005-0000-0000-000070B20000}"/>
    <cellStyle name="20% - Accent1 4 8 4 6 3" xfId="45866" xr:uid="{00000000-0005-0000-0000-000071B20000}"/>
    <cellStyle name="20% - Accent1 4 8 4 7" xfId="45867" xr:uid="{00000000-0005-0000-0000-000072B20000}"/>
    <cellStyle name="20% - Accent1 4 8 4 7 2" xfId="45868" xr:uid="{00000000-0005-0000-0000-000073B20000}"/>
    <cellStyle name="20% - Accent1 4 8 4 8" xfId="45869" xr:uid="{00000000-0005-0000-0000-000074B20000}"/>
    <cellStyle name="20% - Accent1 4 8 4 8 2" xfId="45870" xr:uid="{00000000-0005-0000-0000-000075B20000}"/>
    <cellStyle name="20% - Accent1 4 8 4 9" xfId="45871" xr:uid="{00000000-0005-0000-0000-000076B20000}"/>
    <cellStyle name="20% - Accent1 4 8 5" xfId="45872" xr:uid="{00000000-0005-0000-0000-000077B20000}"/>
    <cellStyle name="20% - Accent1 4 8 5 2" xfId="45873" xr:uid="{00000000-0005-0000-0000-000078B20000}"/>
    <cellStyle name="20% - Accent1 4 8 5 2 2" xfId="45874" xr:uid="{00000000-0005-0000-0000-000079B20000}"/>
    <cellStyle name="20% - Accent1 4 8 5 2 2 2" xfId="45875" xr:uid="{00000000-0005-0000-0000-00007AB20000}"/>
    <cellStyle name="20% - Accent1 4 8 5 2 3" xfId="45876" xr:uid="{00000000-0005-0000-0000-00007BB20000}"/>
    <cellStyle name="20% - Accent1 4 8 5 3" xfId="45877" xr:uid="{00000000-0005-0000-0000-00007CB20000}"/>
    <cellStyle name="20% - Accent1 4 8 5 3 2" xfId="45878" xr:uid="{00000000-0005-0000-0000-00007DB20000}"/>
    <cellStyle name="20% - Accent1 4 8 5 4" xfId="45879" xr:uid="{00000000-0005-0000-0000-00007EB20000}"/>
    <cellStyle name="20% - Accent1 4 8 6" xfId="45880" xr:uid="{00000000-0005-0000-0000-00007FB20000}"/>
    <cellStyle name="20% - Accent1 4 8 6 2" xfId="45881" xr:uid="{00000000-0005-0000-0000-000080B20000}"/>
    <cellStyle name="20% - Accent1 4 8 6 2 2" xfId="45882" xr:uid="{00000000-0005-0000-0000-000081B20000}"/>
    <cellStyle name="20% - Accent1 4 8 6 2 2 2" xfId="45883" xr:uid="{00000000-0005-0000-0000-000082B20000}"/>
    <cellStyle name="20% - Accent1 4 8 6 2 3" xfId="45884" xr:uid="{00000000-0005-0000-0000-000083B20000}"/>
    <cellStyle name="20% - Accent1 4 8 6 3" xfId="45885" xr:uid="{00000000-0005-0000-0000-000084B20000}"/>
    <cellStyle name="20% - Accent1 4 8 6 3 2" xfId="45886" xr:uid="{00000000-0005-0000-0000-000085B20000}"/>
    <cellStyle name="20% - Accent1 4 8 6 4" xfId="45887" xr:uid="{00000000-0005-0000-0000-000086B20000}"/>
    <cellStyle name="20% - Accent1 4 8 7" xfId="45888" xr:uid="{00000000-0005-0000-0000-000087B20000}"/>
    <cellStyle name="20% - Accent1 4 8 7 2" xfId="45889" xr:uid="{00000000-0005-0000-0000-000088B20000}"/>
    <cellStyle name="20% - Accent1 4 8 7 2 2" xfId="45890" xr:uid="{00000000-0005-0000-0000-000089B20000}"/>
    <cellStyle name="20% - Accent1 4 8 7 2 2 2" xfId="45891" xr:uid="{00000000-0005-0000-0000-00008AB20000}"/>
    <cellStyle name="20% - Accent1 4 8 7 2 3" xfId="45892" xr:uid="{00000000-0005-0000-0000-00008BB20000}"/>
    <cellStyle name="20% - Accent1 4 8 7 3" xfId="45893" xr:uid="{00000000-0005-0000-0000-00008CB20000}"/>
    <cellStyle name="20% - Accent1 4 8 7 3 2" xfId="45894" xr:uid="{00000000-0005-0000-0000-00008DB20000}"/>
    <cellStyle name="20% - Accent1 4 8 7 4" xfId="45895" xr:uid="{00000000-0005-0000-0000-00008EB20000}"/>
    <cellStyle name="20% - Accent1 4 8 8" xfId="45896" xr:uid="{00000000-0005-0000-0000-00008FB20000}"/>
    <cellStyle name="20% - Accent1 4 8 8 2" xfId="45897" xr:uid="{00000000-0005-0000-0000-000090B20000}"/>
    <cellStyle name="20% - Accent1 4 8 8 2 2" xfId="45898" xr:uid="{00000000-0005-0000-0000-000091B20000}"/>
    <cellStyle name="20% - Accent1 4 8 8 3" xfId="45899" xr:uid="{00000000-0005-0000-0000-000092B20000}"/>
    <cellStyle name="20% - Accent1 4 8 9" xfId="45900" xr:uid="{00000000-0005-0000-0000-000093B20000}"/>
    <cellStyle name="20% - Accent1 4 8 9 2" xfId="45901" xr:uid="{00000000-0005-0000-0000-000094B20000}"/>
    <cellStyle name="20% - Accent1 4 8 9 2 2" xfId="45902" xr:uid="{00000000-0005-0000-0000-000095B20000}"/>
    <cellStyle name="20% - Accent1 4 8 9 3" xfId="45903" xr:uid="{00000000-0005-0000-0000-000096B20000}"/>
    <cellStyle name="20% - Accent1 4 9" xfId="45904" xr:uid="{00000000-0005-0000-0000-000097B20000}"/>
    <cellStyle name="20% - Accent1 4 9 10" xfId="45905" xr:uid="{00000000-0005-0000-0000-000098B20000}"/>
    <cellStyle name="20% - Accent1 4 9 10 2" xfId="45906" xr:uid="{00000000-0005-0000-0000-000099B20000}"/>
    <cellStyle name="20% - Accent1 4 9 11" xfId="45907" xr:uid="{00000000-0005-0000-0000-00009AB20000}"/>
    <cellStyle name="20% - Accent1 4 9 2" xfId="45908" xr:uid="{00000000-0005-0000-0000-00009BB20000}"/>
    <cellStyle name="20% - Accent1 4 9 2 2" xfId="45909" xr:uid="{00000000-0005-0000-0000-00009CB20000}"/>
    <cellStyle name="20% - Accent1 4 9 2 2 2" xfId="45910" xr:uid="{00000000-0005-0000-0000-00009DB20000}"/>
    <cellStyle name="20% - Accent1 4 9 2 2 2 2" xfId="45911" xr:uid="{00000000-0005-0000-0000-00009EB20000}"/>
    <cellStyle name="20% - Accent1 4 9 2 2 2 2 2" xfId="45912" xr:uid="{00000000-0005-0000-0000-00009FB20000}"/>
    <cellStyle name="20% - Accent1 4 9 2 2 2 3" xfId="45913" xr:uid="{00000000-0005-0000-0000-0000A0B20000}"/>
    <cellStyle name="20% - Accent1 4 9 2 2 3" xfId="45914" xr:uid="{00000000-0005-0000-0000-0000A1B20000}"/>
    <cellStyle name="20% - Accent1 4 9 2 2 3 2" xfId="45915" xr:uid="{00000000-0005-0000-0000-0000A2B20000}"/>
    <cellStyle name="20% - Accent1 4 9 2 2 4" xfId="45916" xr:uid="{00000000-0005-0000-0000-0000A3B20000}"/>
    <cellStyle name="20% - Accent1 4 9 2 3" xfId="45917" xr:uid="{00000000-0005-0000-0000-0000A4B20000}"/>
    <cellStyle name="20% - Accent1 4 9 2 3 2" xfId="45918" xr:uid="{00000000-0005-0000-0000-0000A5B20000}"/>
    <cellStyle name="20% - Accent1 4 9 2 3 2 2" xfId="45919" xr:uid="{00000000-0005-0000-0000-0000A6B20000}"/>
    <cellStyle name="20% - Accent1 4 9 2 3 2 2 2" xfId="45920" xr:uid="{00000000-0005-0000-0000-0000A7B20000}"/>
    <cellStyle name="20% - Accent1 4 9 2 3 2 3" xfId="45921" xr:uid="{00000000-0005-0000-0000-0000A8B20000}"/>
    <cellStyle name="20% - Accent1 4 9 2 3 3" xfId="45922" xr:uid="{00000000-0005-0000-0000-0000A9B20000}"/>
    <cellStyle name="20% - Accent1 4 9 2 3 3 2" xfId="45923" xr:uid="{00000000-0005-0000-0000-0000AAB20000}"/>
    <cellStyle name="20% - Accent1 4 9 2 3 4" xfId="45924" xr:uid="{00000000-0005-0000-0000-0000ABB20000}"/>
    <cellStyle name="20% - Accent1 4 9 2 4" xfId="45925" xr:uid="{00000000-0005-0000-0000-0000ACB20000}"/>
    <cellStyle name="20% - Accent1 4 9 2 4 2" xfId="45926" xr:uid="{00000000-0005-0000-0000-0000ADB20000}"/>
    <cellStyle name="20% - Accent1 4 9 2 4 2 2" xfId="45927" xr:uid="{00000000-0005-0000-0000-0000AEB20000}"/>
    <cellStyle name="20% - Accent1 4 9 2 4 2 2 2" xfId="45928" xr:uid="{00000000-0005-0000-0000-0000AFB20000}"/>
    <cellStyle name="20% - Accent1 4 9 2 4 2 3" xfId="45929" xr:uid="{00000000-0005-0000-0000-0000B0B20000}"/>
    <cellStyle name="20% - Accent1 4 9 2 4 3" xfId="45930" xr:uid="{00000000-0005-0000-0000-0000B1B20000}"/>
    <cellStyle name="20% - Accent1 4 9 2 4 3 2" xfId="45931" xr:uid="{00000000-0005-0000-0000-0000B2B20000}"/>
    <cellStyle name="20% - Accent1 4 9 2 4 4" xfId="45932" xr:uid="{00000000-0005-0000-0000-0000B3B20000}"/>
    <cellStyle name="20% - Accent1 4 9 2 5" xfId="45933" xr:uid="{00000000-0005-0000-0000-0000B4B20000}"/>
    <cellStyle name="20% - Accent1 4 9 2 5 2" xfId="45934" xr:uid="{00000000-0005-0000-0000-0000B5B20000}"/>
    <cellStyle name="20% - Accent1 4 9 2 5 2 2" xfId="45935" xr:uid="{00000000-0005-0000-0000-0000B6B20000}"/>
    <cellStyle name="20% - Accent1 4 9 2 5 3" xfId="45936" xr:uid="{00000000-0005-0000-0000-0000B7B20000}"/>
    <cellStyle name="20% - Accent1 4 9 2 6" xfId="45937" xr:uid="{00000000-0005-0000-0000-0000B8B20000}"/>
    <cellStyle name="20% - Accent1 4 9 2 6 2" xfId="45938" xr:uid="{00000000-0005-0000-0000-0000B9B20000}"/>
    <cellStyle name="20% - Accent1 4 9 2 6 2 2" xfId="45939" xr:uid="{00000000-0005-0000-0000-0000BAB20000}"/>
    <cellStyle name="20% - Accent1 4 9 2 6 3" xfId="45940" xr:uid="{00000000-0005-0000-0000-0000BBB20000}"/>
    <cellStyle name="20% - Accent1 4 9 2 7" xfId="45941" xr:uid="{00000000-0005-0000-0000-0000BCB20000}"/>
    <cellStyle name="20% - Accent1 4 9 2 7 2" xfId="45942" xr:uid="{00000000-0005-0000-0000-0000BDB20000}"/>
    <cellStyle name="20% - Accent1 4 9 2 8" xfId="45943" xr:uid="{00000000-0005-0000-0000-0000BEB20000}"/>
    <cellStyle name="20% - Accent1 4 9 2 8 2" xfId="45944" xr:uid="{00000000-0005-0000-0000-0000BFB20000}"/>
    <cellStyle name="20% - Accent1 4 9 2 9" xfId="45945" xr:uid="{00000000-0005-0000-0000-0000C0B20000}"/>
    <cellStyle name="20% - Accent1 4 9 3" xfId="45946" xr:uid="{00000000-0005-0000-0000-0000C1B20000}"/>
    <cellStyle name="20% - Accent1 4 9 3 2" xfId="45947" xr:uid="{00000000-0005-0000-0000-0000C2B20000}"/>
    <cellStyle name="20% - Accent1 4 9 3 2 2" xfId="45948" xr:uid="{00000000-0005-0000-0000-0000C3B20000}"/>
    <cellStyle name="20% - Accent1 4 9 3 2 2 2" xfId="45949" xr:uid="{00000000-0005-0000-0000-0000C4B20000}"/>
    <cellStyle name="20% - Accent1 4 9 3 2 2 2 2" xfId="45950" xr:uid="{00000000-0005-0000-0000-0000C5B20000}"/>
    <cellStyle name="20% - Accent1 4 9 3 2 2 3" xfId="45951" xr:uid="{00000000-0005-0000-0000-0000C6B20000}"/>
    <cellStyle name="20% - Accent1 4 9 3 2 3" xfId="45952" xr:uid="{00000000-0005-0000-0000-0000C7B20000}"/>
    <cellStyle name="20% - Accent1 4 9 3 2 3 2" xfId="45953" xr:uid="{00000000-0005-0000-0000-0000C8B20000}"/>
    <cellStyle name="20% - Accent1 4 9 3 2 4" xfId="45954" xr:uid="{00000000-0005-0000-0000-0000C9B20000}"/>
    <cellStyle name="20% - Accent1 4 9 3 3" xfId="45955" xr:uid="{00000000-0005-0000-0000-0000CAB20000}"/>
    <cellStyle name="20% - Accent1 4 9 3 3 2" xfId="45956" xr:uid="{00000000-0005-0000-0000-0000CBB20000}"/>
    <cellStyle name="20% - Accent1 4 9 3 3 2 2" xfId="45957" xr:uid="{00000000-0005-0000-0000-0000CCB20000}"/>
    <cellStyle name="20% - Accent1 4 9 3 3 2 2 2" xfId="45958" xr:uid="{00000000-0005-0000-0000-0000CDB20000}"/>
    <cellStyle name="20% - Accent1 4 9 3 3 2 3" xfId="45959" xr:uid="{00000000-0005-0000-0000-0000CEB20000}"/>
    <cellStyle name="20% - Accent1 4 9 3 3 3" xfId="45960" xr:uid="{00000000-0005-0000-0000-0000CFB20000}"/>
    <cellStyle name="20% - Accent1 4 9 3 3 3 2" xfId="45961" xr:uid="{00000000-0005-0000-0000-0000D0B20000}"/>
    <cellStyle name="20% - Accent1 4 9 3 3 4" xfId="45962" xr:uid="{00000000-0005-0000-0000-0000D1B20000}"/>
    <cellStyle name="20% - Accent1 4 9 3 4" xfId="45963" xr:uid="{00000000-0005-0000-0000-0000D2B20000}"/>
    <cellStyle name="20% - Accent1 4 9 3 4 2" xfId="45964" xr:uid="{00000000-0005-0000-0000-0000D3B20000}"/>
    <cellStyle name="20% - Accent1 4 9 3 4 2 2" xfId="45965" xr:uid="{00000000-0005-0000-0000-0000D4B20000}"/>
    <cellStyle name="20% - Accent1 4 9 3 4 2 2 2" xfId="45966" xr:uid="{00000000-0005-0000-0000-0000D5B20000}"/>
    <cellStyle name="20% - Accent1 4 9 3 4 2 3" xfId="45967" xr:uid="{00000000-0005-0000-0000-0000D6B20000}"/>
    <cellStyle name="20% - Accent1 4 9 3 4 3" xfId="45968" xr:uid="{00000000-0005-0000-0000-0000D7B20000}"/>
    <cellStyle name="20% - Accent1 4 9 3 4 3 2" xfId="45969" xr:uid="{00000000-0005-0000-0000-0000D8B20000}"/>
    <cellStyle name="20% - Accent1 4 9 3 4 4" xfId="45970" xr:uid="{00000000-0005-0000-0000-0000D9B20000}"/>
    <cellStyle name="20% - Accent1 4 9 3 5" xfId="45971" xr:uid="{00000000-0005-0000-0000-0000DAB20000}"/>
    <cellStyle name="20% - Accent1 4 9 3 5 2" xfId="45972" xr:uid="{00000000-0005-0000-0000-0000DBB20000}"/>
    <cellStyle name="20% - Accent1 4 9 3 5 2 2" xfId="45973" xr:uid="{00000000-0005-0000-0000-0000DCB20000}"/>
    <cellStyle name="20% - Accent1 4 9 3 5 3" xfId="45974" xr:uid="{00000000-0005-0000-0000-0000DDB20000}"/>
    <cellStyle name="20% - Accent1 4 9 3 6" xfId="45975" xr:uid="{00000000-0005-0000-0000-0000DEB20000}"/>
    <cellStyle name="20% - Accent1 4 9 3 6 2" xfId="45976" xr:uid="{00000000-0005-0000-0000-0000DFB20000}"/>
    <cellStyle name="20% - Accent1 4 9 3 6 2 2" xfId="45977" xr:uid="{00000000-0005-0000-0000-0000E0B20000}"/>
    <cellStyle name="20% - Accent1 4 9 3 6 3" xfId="45978" xr:uid="{00000000-0005-0000-0000-0000E1B20000}"/>
    <cellStyle name="20% - Accent1 4 9 3 7" xfId="45979" xr:uid="{00000000-0005-0000-0000-0000E2B20000}"/>
    <cellStyle name="20% - Accent1 4 9 3 7 2" xfId="45980" xr:uid="{00000000-0005-0000-0000-0000E3B20000}"/>
    <cellStyle name="20% - Accent1 4 9 3 8" xfId="45981" xr:uid="{00000000-0005-0000-0000-0000E4B20000}"/>
    <cellStyle name="20% - Accent1 4 9 3 8 2" xfId="45982" xr:uid="{00000000-0005-0000-0000-0000E5B20000}"/>
    <cellStyle name="20% - Accent1 4 9 3 9" xfId="45983" xr:uid="{00000000-0005-0000-0000-0000E6B20000}"/>
    <cellStyle name="20% - Accent1 4 9 4" xfId="45984" xr:uid="{00000000-0005-0000-0000-0000E7B20000}"/>
    <cellStyle name="20% - Accent1 4 9 4 2" xfId="45985" xr:uid="{00000000-0005-0000-0000-0000E8B20000}"/>
    <cellStyle name="20% - Accent1 4 9 4 2 2" xfId="45986" xr:uid="{00000000-0005-0000-0000-0000E9B20000}"/>
    <cellStyle name="20% - Accent1 4 9 4 2 2 2" xfId="45987" xr:uid="{00000000-0005-0000-0000-0000EAB20000}"/>
    <cellStyle name="20% - Accent1 4 9 4 2 3" xfId="45988" xr:uid="{00000000-0005-0000-0000-0000EBB20000}"/>
    <cellStyle name="20% - Accent1 4 9 4 3" xfId="45989" xr:uid="{00000000-0005-0000-0000-0000ECB20000}"/>
    <cellStyle name="20% - Accent1 4 9 4 3 2" xfId="45990" xr:uid="{00000000-0005-0000-0000-0000EDB20000}"/>
    <cellStyle name="20% - Accent1 4 9 4 4" xfId="45991" xr:uid="{00000000-0005-0000-0000-0000EEB20000}"/>
    <cellStyle name="20% - Accent1 4 9 5" xfId="45992" xr:uid="{00000000-0005-0000-0000-0000EFB20000}"/>
    <cellStyle name="20% - Accent1 4 9 5 2" xfId="45993" xr:uid="{00000000-0005-0000-0000-0000F0B20000}"/>
    <cellStyle name="20% - Accent1 4 9 5 2 2" xfId="45994" xr:uid="{00000000-0005-0000-0000-0000F1B20000}"/>
    <cellStyle name="20% - Accent1 4 9 5 2 2 2" xfId="45995" xr:uid="{00000000-0005-0000-0000-0000F2B20000}"/>
    <cellStyle name="20% - Accent1 4 9 5 2 3" xfId="45996" xr:uid="{00000000-0005-0000-0000-0000F3B20000}"/>
    <cellStyle name="20% - Accent1 4 9 5 3" xfId="45997" xr:uid="{00000000-0005-0000-0000-0000F4B20000}"/>
    <cellStyle name="20% - Accent1 4 9 5 3 2" xfId="45998" xr:uid="{00000000-0005-0000-0000-0000F5B20000}"/>
    <cellStyle name="20% - Accent1 4 9 5 4" xfId="45999" xr:uid="{00000000-0005-0000-0000-0000F6B20000}"/>
    <cellStyle name="20% - Accent1 4 9 6" xfId="46000" xr:uid="{00000000-0005-0000-0000-0000F7B20000}"/>
    <cellStyle name="20% - Accent1 4 9 6 2" xfId="46001" xr:uid="{00000000-0005-0000-0000-0000F8B20000}"/>
    <cellStyle name="20% - Accent1 4 9 6 2 2" xfId="46002" xr:uid="{00000000-0005-0000-0000-0000F9B20000}"/>
    <cellStyle name="20% - Accent1 4 9 6 2 2 2" xfId="46003" xr:uid="{00000000-0005-0000-0000-0000FAB20000}"/>
    <cellStyle name="20% - Accent1 4 9 6 2 3" xfId="46004" xr:uid="{00000000-0005-0000-0000-0000FBB20000}"/>
    <cellStyle name="20% - Accent1 4 9 6 3" xfId="46005" xr:uid="{00000000-0005-0000-0000-0000FCB20000}"/>
    <cellStyle name="20% - Accent1 4 9 6 3 2" xfId="46006" xr:uid="{00000000-0005-0000-0000-0000FDB20000}"/>
    <cellStyle name="20% - Accent1 4 9 6 4" xfId="46007" xr:uid="{00000000-0005-0000-0000-0000FEB20000}"/>
    <cellStyle name="20% - Accent1 4 9 7" xfId="46008" xr:uid="{00000000-0005-0000-0000-0000FFB20000}"/>
    <cellStyle name="20% - Accent1 4 9 7 2" xfId="46009" xr:uid="{00000000-0005-0000-0000-000000B30000}"/>
    <cellStyle name="20% - Accent1 4 9 7 2 2" xfId="46010" xr:uid="{00000000-0005-0000-0000-000001B30000}"/>
    <cellStyle name="20% - Accent1 4 9 7 3" xfId="46011" xr:uid="{00000000-0005-0000-0000-000002B30000}"/>
    <cellStyle name="20% - Accent1 4 9 8" xfId="46012" xr:uid="{00000000-0005-0000-0000-000003B30000}"/>
    <cellStyle name="20% - Accent1 4 9 8 2" xfId="46013" xr:uid="{00000000-0005-0000-0000-000004B30000}"/>
    <cellStyle name="20% - Accent1 4 9 8 2 2" xfId="46014" xr:uid="{00000000-0005-0000-0000-000005B30000}"/>
    <cellStyle name="20% - Accent1 4 9 8 3" xfId="46015" xr:uid="{00000000-0005-0000-0000-000006B30000}"/>
    <cellStyle name="20% - Accent1 4 9 9" xfId="46016" xr:uid="{00000000-0005-0000-0000-000007B30000}"/>
    <cellStyle name="20% - Accent1 4 9 9 2" xfId="46017" xr:uid="{00000000-0005-0000-0000-000008B30000}"/>
    <cellStyle name="20% - Accent1 5" xfId="46018" xr:uid="{00000000-0005-0000-0000-000009B30000}"/>
    <cellStyle name="20% - Accent1 5 10" xfId="46019" xr:uid="{00000000-0005-0000-0000-00000AB30000}"/>
    <cellStyle name="20% - Accent1 5 10 2" xfId="46020" xr:uid="{00000000-0005-0000-0000-00000BB30000}"/>
    <cellStyle name="20% - Accent1 5 10 2 2" xfId="46021" xr:uid="{00000000-0005-0000-0000-00000CB30000}"/>
    <cellStyle name="20% - Accent1 5 10 2 2 2" xfId="46022" xr:uid="{00000000-0005-0000-0000-00000DB30000}"/>
    <cellStyle name="20% - Accent1 5 10 2 3" xfId="46023" xr:uid="{00000000-0005-0000-0000-00000EB30000}"/>
    <cellStyle name="20% - Accent1 5 10 3" xfId="46024" xr:uid="{00000000-0005-0000-0000-00000FB30000}"/>
    <cellStyle name="20% - Accent1 5 10 3 2" xfId="46025" xr:uid="{00000000-0005-0000-0000-000010B30000}"/>
    <cellStyle name="20% - Accent1 5 10 4" xfId="46026" xr:uid="{00000000-0005-0000-0000-000011B30000}"/>
    <cellStyle name="20% - Accent1 5 11" xfId="46027" xr:uid="{00000000-0005-0000-0000-000012B30000}"/>
    <cellStyle name="20% - Accent1 5 11 2" xfId="46028" xr:uid="{00000000-0005-0000-0000-000013B30000}"/>
    <cellStyle name="20% - Accent1 5 11 2 2" xfId="46029" xr:uid="{00000000-0005-0000-0000-000014B30000}"/>
    <cellStyle name="20% - Accent1 5 11 2 2 2" xfId="46030" xr:uid="{00000000-0005-0000-0000-000015B30000}"/>
    <cellStyle name="20% - Accent1 5 11 2 3" xfId="46031" xr:uid="{00000000-0005-0000-0000-000016B30000}"/>
    <cellStyle name="20% - Accent1 5 11 3" xfId="46032" xr:uid="{00000000-0005-0000-0000-000017B30000}"/>
    <cellStyle name="20% - Accent1 5 11 3 2" xfId="46033" xr:uid="{00000000-0005-0000-0000-000018B30000}"/>
    <cellStyle name="20% - Accent1 5 11 4" xfId="46034" xr:uid="{00000000-0005-0000-0000-000019B30000}"/>
    <cellStyle name="20% - Accent1 5 12" xfId="46035" xr:uid="{00000000-0005-0000-0000-00001AB30000}"/>
    <cellStyle name="20% - Accent1 5 12 2" xfId="46036" xr:uid="{00000000-0005-0000-0000-00001BB30000}"/>
    <cellStyle name="20% - Accent1 5 12 2 2" xfId="46037" xr:uid="{00000000-0005-0000-0000-00001CB30000}"/>
    <cellStyle name="20% - Accent1 5 12 3" xfId="46038" xr:uid="{00000000-0005-0000-0000-00001DB30000}"/>
    <cellStyle name="20% - Accent1 5 13" xfId="46039" xr:uid="{00000000-0005-0000-0000-00001EB30000}"/>
    <cellStyle name="20% - Accent1 5 13 2" xfId="46040" xr:uid="{00000000-0005-0000-0000-00001FB30000}"/>
    <cellStyle name="20% - Accent1 5 13 2 2" xfId="46041" xr:uid="{00000000-0005-0000-0000-000020B30000}"/>
    <cellStyle name="20% - Accent1 5 13 3" xfId="46042" xr:uid="{00000000-0005-0000-0000-000021B30000}"/>
    <cellStyle name="20% - Accent1 5 14" xfId="46043" xr:uid="{00000000-0005-0000-0000-000022B30000}"/>
    <cellStyle name="20% - Accent1 5 14 2" xfId="46044" xr:uid="{00000000-0005-0000-0000-000023B30000}"/>
    <cellStyle name="20% - Accent1 5 15" xfId="46045" xr:uid="{00000000-0005-0000-0000-000024B30000}"/>
    <cellStyle name="20% - Accent1 5 15 2" xfId="46046" xr:uid="{00000000-0005-0000-0000-000025B30000}"/>
    <cellStyle name="20% - Accent1 5 16" xfId="46047" xr:uid="{00000000-0005-0000-0000-000026B30000}"/>
    <cellStyle name="20% - Accent1 5 2" xfId="46048" xr:uid="{00000000-0005-0000-0000-000027B30000}"/>
    <cellStyle name="20% - Accent1 5 2 10" xfId="46049" xr:uid="{00000000-0005-0000-0000-000028B30000}"/>
    <cellStyle name="20% - Accent1 5 2 10 2" xfId="46050" xr:uid="{00000000-0005-0000-0000-000029B30000}"/>
    <cellStyle name="20% - Accent1 5 2 10 2 2" xfId="46051" xr:uid="{00000000-0005-0000-0000-00002AB30000}"/>
    <cellStyle name="20% - Accent1 5 2 10 2 2 2" xfId="46052" xr:uid="{00000000-0005-0000-0000-00002BB30000}"/>
    <cellStyle name="20% - Accent1 5 2 10 2 3" xfId="46053" xr:uid="{00000000-0005-0000-0000-00002CB30000}"/>
    <cellStyle name="20% - Accent1 5 2 10 3" xfId="46054" xr:uid="{00000000-0005-0000-0000-00002DB30000}"/>
    <cellStyle name="20% - Accent1 5 2 10 3 2" xfId="46055" xr:uid="{00000000-0005-0000-0000-00002EB30000}"/>
    <cellStyle name="20% - Accent1 5 2 10 4" xfId="46056" xr:uid="{00000000-0005-0000-0000-00002FB30000}"/>
    <cellStyle name="20% - Accent1 5 2 11" xfId="46057" xr:uid="{00000000-0005-0000-0000-000030B30000}"/>
    <cellStyle name="20% - Accent1 5 2 11 2" xfId="46058" xr:uid="{00000000-0005-0000-0000-000031B30000}"/>
    <cellStyle name="20% - Accent1 5 2 11 2 2" xfId="46059" xr:uid="{00000000-0005-0000-0000-000032B30000}"/>
    <cellStyle name="20% - Accent1 5 2 11 3" xfId="46060" xr:uid="{00000000-0005-0000-0000-000033B30000}"/>
    <cellStyle name="20% - Accent1 5 2 12" xfId="46061" xr:uid="{00000000-0005-0000-0000-000034B30000}"/>
    <cellStyle name="20% - Accent1 5 2 12 2" xfId="46062" xr:uid="{00000000-0005-0000-0000-000035B30000}"/>
    <cellStyle name="20% - Accent1 5 2 12 2 2" xfId="46063" xr:uid="{00000000-0005-0000-0000-000036B30000}"/>
    <cellStyle name="20% - Accent1 5 2 12 3" xfId="46064" xr:uid="{00000000-0005-0000-0000-000037B30000}"/>
    <cellStyle name="20% - Accent1 5 2 13" xfId="46065" xr:uid="{00000000-0005-0000-0000-000038B30000}"/>
    <cellStyle name="20% - Accent1 5 2 13 2" xfId="46066" xr:uid="{00000000-0005-0000-0000-000039B30000}"/>
    <cellStyle name="20% - Accent1 5 2 14" xfId="46067" xr:uid="{00000000-0005-0000-0000-00003AB30000}"/>
    <cellStyle name="20% - Accent1 5 2 14 2" xfId="46068" xr:uid="{00000000-0005-0000-0000-00003BB30000}"/>
    <cellStyle name="20% - Accent1 5 2 15" xfId="46069" xr:uid="{00000000-0005-0000-0000-00003CB30000}"/>
    <cellStyle name="20% - Accent1 5 2 2" xfId="46070" xr:uid="{00000000-0005-0000-0000-00003DB30000}"/>
    <cellStyle name="20% - Accent1 5 2 2 10" xfId="46071" xr:uid="{00000000-0005-0000-0000-00003EB30000}"/>
    <cellStyle name="20% - Accent1 5 2 2 10 2" xfId="46072" xr:uid="{00000000-0005-0000-0000-00003FB30000}"/>
    <cellStyle name="20% - Accent1 5 2 2 10 2 2" xfId="46073" xr:uid="{00000000-0005-0000-0000-000040B30000}"/>
    <cellStyle name="20% - Accent1 5 2 2 10 3" xfId="46074" xr:uid="{00000000-0005-0000-0000-000041B30000}"/>
    <cellStyle name="20% - Accent1 5 2 2 11" xfId="46075" xr:uid="{00000000-0005-0000-0000-000042B30000}"/>
    <cellStyle name="20% - Accent1 5 2 2 11 2" xfId="46076" xr:uid="{00000000-0005-0000-0000-000043B30000}"/>
    <cellStyle name="20% - Accent1 5 2 2 11 2 2" xfId="46077" xr:uid="{00000000-0005-0000-0000-000044B30000}"/>
    <cellStyle name="20% - Accent1 5 2 2 11 3" xfId="46078" xr:uid="{00000000-0005-0000-0000-000045B30000}"/>
    <cellStyle name="20% - Accent1 5 2 2 12" xfId="46079" xr:uid="{00000000-0005-0000-0000-000046B30000}"/>
    <cellStyle name="20% - Accent1 5 2 2 12 2" xfId="46080" xr:uid="{00000000-0005-0000-0000-000047B30000}"/>
    <cellStyle name="20% - Accent1 5 2 2 13" xfId="46081" xr:uid="{00000000-0005-0000-0000-000048B30000}"/>
    <cellStyle name="20% - Accent1 5 2 2 13 2" xfId="46082" xr:uid="{00000000-0005-0000-0000-000049B30000}"/>
    <cellStyle name="20% - Accent1 5 2 2 14" xfId="46083" xr:uid="{00000000-0005-0000-0000-00004AB30000}"/>
    <cellStyle name="20% - Accent1 5 2 2 2" xfId="46084" xr:uid="{00000000-0005-0000-0000-00004BB30000}"/>
    <cellStyle name="20% - Accent1 5 2 2 2 10" xfId="46085" xr:uid="{00000000-0005-0000-0000-00004CB30000}"/>
    <cellStyle name="20% - Accent1 5 2 2 2 10 2" xfId="46086" xr:uid="{00000000-0005-0000-0000-00004DB30000}"/>
    <cellStyle name="20% - Accent1 5 2 2 2 11" xfId="46087" xr:uid="{00000000-0005-0000-0000-00004EB30000}"/>
    <cellStyle name="20% - Accent1 5 2 2 2 2" xfId="46088" xr:uid="{00000000-0005-0000-0000-00004FB30000}"/>
    <cellStyle name="20% - Accent1 5 2 2 2 2 2" xfId="46089" xr:uid="{00000000-0005-0000-0000-000050B30000}"/>
    <cellStyle name="20% - Accent1 5 2 2 2 2 2 2" xfId="46090" xr:uid="{00000000-0005-0000-0000-000051B30000}"/>
    <cellStyle name="20% - Accent1 5 2 2 2 2 2 2 2" xfId="46091" xr:uid="{00000000-0005-0000-0000-000052B30000}"/>
    <cellStyle name="20% - Accent1 5 2 2 2 2 2 2 2 2" xfId="46092" xr:uid="{00000000-0005-0000-0000-000053B30000}"/>
    <cellStyle name="20% - Accent1 5 2 2 2 2 2 2 3" xfId="46093" xr:uid="{00000000-0005-0000-0000-000054B30000}"/>
    <cellStyle name="20% - Accent1 5 2 2 2 2 2 3" xfId="46094" xr:uid="{00000000-0005-0000-0000-000055B30000}"/>
    <cellStyle name="20% - Accent1 5 2 2 2 2 2 3 2" xfId="46095" xr:uid="{00000000-0005-0000-0000-000056B30000}"/>
    <cellStyle name="20% - Accent1 5 2 2 2 2 2 4" xfId="46096" xr:uid="{00000000-0005-0000-0000-000057B30000}"/>
    <cellStyle name="20% - Accent1 5 2 2 2 2 3" xfId="46097" xr:uid="{00000000-0005-0000-0000-000058B30000}"/>
    <cellStyle name="20% - Accent1 5 2 2 2 2 3 2" xfId="46098" xr:uid="{00000000-0005-0000-0000-000059B30000}"/>
    <cellStyle name="20% - Accent1 5 2 2 2 2 3 2 2" xfId="46099" xr:uid="{00000000-0005-0000-0000-00005AB30000}"/>
    <cellStyle name="20% - Accent1 5 2 2 2 2 3 2 2 2" xfId="46100" xr:uid="{00000000-0005-0000-0000-00005BB30000}"/>
    <cellStyle name="20% - Accent1 5 2 2 2 2 3 2 3" xfId="46101" xr:uid="{00000000-0005-0000-0000-00005CB30000}"/>
    <cellStyle name="20% - Accent1 5 2 2 2 2 3 3" xfId="46102" xr:uid="{00000000-0005-0000-0000-00005DB30000}"/>
    <cellStyle name="20% - Accent1 5 2 2 2 2 3 3 2" xfId="46103" xr:uid="{00000000-0005-0000-0000-00005EB30000}"/>
    <cellStyle name="20% - Accent1 5 2 2 2 2 3 4" xfId="46104" xr:uid="{00000000-0005-0000-0000-00005FB30000}"/>
    <cellStyle name="20% - Accent1 5 2 2 2 2 4" xfId="46105" xr:uid="{00000000-0005-0000-0000-000060B30000}"/>
    <cellStyle name="20% - Accent1 5 2 2 2 2 4 2" xfId="46106" xr:uid="{00000000-0005-0000-0000-000061B30000}"/>
    <cellStyle name="20% - Accent1 5 2 2 2 2 4 2 2" xfId="46107" xr:uid="{00000000-0005-0000-0000-000062B30000}"/>
    <cellStyle name="20% - Accent1 5 2 2 2 2 4 2 2 2" xfId="46108" xr:uid="{00000000-0005-0000-0000-000063B30000}"/>
    <cellStyle name="20% - Accent1 5 2 2 2 2 4 2 3" xfId="46109" xr:uid="{00000000-0005-0000-0000-000064B30000}"/>
    <cellStyle name="20% - Accent1 5 2 2 2 2 4 3" xfId="46110" xr:uid="{00000000-0005-0000-0000-000065B30000}"/>
    <cellStyle name="20% - Accent1 5 2 2 2 2 4 3 2" xfId="46111" xr:uid="{00000000-0005-0000-0000-000066B30000}"/>
    <cellStyle name="20% - Accent1 5 2 2 2 2 4 4" xfId="46112" xr:uid="{00000000-0005-0000-0000-000067B30000}"/>
    <cellStyle name="20% - Accent1 5 2 2 2 2 5" xfId="46113" xr:uid="{00000000-0005-0000-0000-000068B30000}"/>
    <cellStyle name="20% - Accent1 5 2 2 2 2 5 2" xfId="46114" xr:uid="{00000000-0005-0000-0000-000069B30000}"/>
    <cellStyle name="20% - Accent1 5 2 2 2 2 5 2 2" xfId="46115" xr:uid="{00000000-0005-0000-0000-00006AB30000}"/>
    <cellStyle name="20% - Accent1 5 2 2 2 2 5 3" xfId="46116" xr:uid="{00000000-0005-0000-0000-00006BB30000}"/>
    <cellStyle name="20% - Accent1 5 2 2 2 2 6" xfId="46117" xr:uid="{00000000-0005-0000-0000-00006CB30000}"/>
    <cellStyle name="20% - Accent1 5 2 2 2 2 6 2" xfId="46118" xr:uid="{00000000-0005-0000-0000-00006DB30000}"/>
    <cellStyle name="20% - Accent1 5 2 2 2 2 6 2 2" xfId="46119" xr:uid="{00000000-0005-0000-0000-00006EB30000}"/>
    <cellStyle name="20% - Accent1 5 2 2 2 2 6 3" xfId="46120" xr:uid="{00000000-0005-0000-0000-00006FB30000}"/>
    <cellStyle name="20% - Accent1 5 2 2 2 2 7" xfId="46121" xr:uid="{00000000-0005-0000-0000-000070B30000}"/>
    <cellStyle name="20% - Accent1 5 2 2 2 2 7 2" xfId="46122" xr:uid="{00000000-0005-0000-0000-000071B30000}"/>
    <cellStyle name="20% - Accent1 5 2 2 2 2 8" xfId="46123" xr:uid="{00000000-0005-0000-0000-000072B30000}"/>
    <cellStyle name="20% - Accent1 5 2 2 2 2 8 2" xfId="46124" xr:uid="{00000000-0005-0000-0000-000073B30000}"/>
    <cellStyle name="20% - Accent1 5 2 2 2 2 9" xfId="46125" xr:uid="{00000000-0005-0000-0000-000074B30000}"/>
    <cellStyle name="20% - Accent1 5 2 2 2 3" xfId="46126" xr:uid="{00000000-0005-0000-0000-000075B30000}"/>
    <cellStyle name="20% - Accent1 5 2 2 2 3 2" xfId="46127" xr:uid="{00000000-0005-0000-0000-000076B30000}"/>
    <cellStyle name="20% - Accent1 5 2 2 2 3 2 2" xfId="46128" xr:uid="{00000000-0005-0000-0000-000077B30000}"/>
    <cellStyle name="20% - Accent1 5 2 2 2 3 2 2 2" xfId="46129" xr:uid="{00000000-0005-0000-0000-000078B30000}"/>
    <cellStyle name="20% - Accent1 5 2 2 2 3 2 2 2 2" xfId="46130" xr:uid="{00000000-0005-0000-0000-000079B30000}"/>
    <cellStyle name="20% - Accent1 5 2 2 2 3 2 2 3" xfId="46131" xr:uid="{00000000-0005-0000-0000-00007AB30000}"/>
    <cellStyle name="20% - Accent1 5 2 2 2 3 2 3" xfId="46132" xr:uid="{00000000-0005-0000-0000-00007BB30000}"/>
    <cellStyle name="20% - Accent1 5 2 2 2 3 2 3 2" xfId="46133" xr:uid="{00000000-0005-0000-0000-00007CB30000}"/>
    <cellStyle name="20% - Accent1 5 2 2 2 3 2 4" xfId="46134" xr:uid="{00000000-0005-0000-0000-00007DB30000}"/>
    <cellStyle name="20% - Accent1 5 2 2 2 3 3" xfId="46135" xr:uid="{00000000-0005-0000-0000-00007EB30000}"/>
    <cellStyle name="20% - Accent1 5 2 2 2 3 3 2" xfId="46136" xr:uid="{00000000-0005-0000-0000-00007FB30000}"/>
    <cellStyle name="20% - Accent1 5 2 2 2 3 3 2 2" xfId="46137" xr:uid="{00000000-0005-0000-0000-000080B30000}"/>
    <cellStyle name="20% - Accent1 5 2 2 2 3 3 2 2 2" xfId="46138" xr:uid="{00000000-0005-0000-0000-000081B30000}"/>
    <cellStyle name="20% - Accent1 5 2 2 2 3 3 2 3" xfId="46139" xr:uid="{00000000-0005-0000-0000-000082B30000}"/>
    <cellStyle name="20% - Accent1 5 2 2 2 3 3 3" xfId="46140" xr:uid="{00000000-0005-0000-0000-000083B30000}"/>
    <cellStyle name="20% - Accent1 5 2 2 2 3 3 3 2" xfId="46141" xr:uid="{00000000-0005-0000-0000-000084B30000}"/>
    <cellStyle name="20% - Accent1 5 2 2 2 3 3 4" xfId="46142" xr:uid="{00000000-0005-0000-0000-000085B30000}"/>
    <cellStyle name="20% - Accent1 5 2 2 2 3 4" xfId="46143" xr:uid="{00000000-0005-0000-0000-000086B30000}"/>
    <cellStyle name="20% - Accent1 5 2 2 2 3 4 2" xfId="46144" xr:uid="{00000000-0005-0000-0000-000087B30000}"/>
    <cellStyle name="20% - Accent1 5 2 2 2 3 4 2 2" xfId="46145" xr:uid="{00000000-0005-0000-0000-000088B30000}"/>
    <cellStyle name="20% - Accent1 5 2 2 2 3 4 2 2 2" xfId="46146" xr:uid="{00000000-0005-0000-0000-000089B30000}"/>
    <cellStyle name="20% - Accent1 5 2 2 2 3 4 2 3" xfId="46147" xr:uid="{00000000-0005-0000-0000-00008AB30000}"/>
    <cellStyle name="20% - Accent1 5 2 2 2 3 4 3" xfId="46148" xr:uid="{00000000-0005-0000-0000-00008BB30000}"/>
    <cellStyle name="20% - Accent1 5 2 2 2 3 4 3 2" xfId="46149" xr:uid="{00000000-0005-0000-0000-00008CB30000}"/>
    <cellStyle name="20% - Accent1 5 2 2 2 3 4 4" xfId="46150" xr:uid="{00000000-0005-0000-0000-00008DB30000}"/>
    <cellStyle name="20% - Accent1 5 2 2 2 3 5" xfId="46151" xr:uid="{00000000-0005-0000-0000-00008EB30000}"/>
    <cellStyle name="20% - Accent1 5 2 2 2 3 5 2" xfId="46152" xr:uid="{00000000-0005-0000-0000-00008FB30000}"/>
    <cellStyle name="20% - Accent1 5 2 2 2 3 5 2 2" xfId="46153" xr:uid="{00000000-0005-0000-0000-000090B30000}"/>
    <cellStyle name="20% - Accent1 5 2 2 2 3 5 3" xfId="46154" xr:uid="{00000000-0005-0000-0000-000091B30000}"/>
    <cellStyle name="20% - Accent1 5 2 2 2 3 6" xfId="46155" xr:uid="{00000000-0005-0000-0000-000092B30000}"/>
    <cellStyle name="20% - Accent1 5 2 2 2 3 6 2" xfId="46156" xr:uid="{00000000-0005-0000-0000-000093B30000}"/>
    <cellStyle name="20% - Accent1 5 2 2 2 3 6 2 2" xfId="46157" xr:uid="{00000000-0005-0000-0000-000094B30000}"/>
    <cellStyle name="20% - Accent1 5 2 2 2 3 6 3" xfId="46158" xr:uid="{00000000-0005-0000-0000-000095B30000}"/>
    <cellStyle name="20% - Accent1 5 2 2 2 3 7" xfId="46159" xr:uid="{00000000-0005-0000-0000-000096B30000}"/>
    <cellStyle name="20% - Accent1 5 2 2 2 3 7 2" xfId="46160" xr:uid="{00000000-0005-0000-0000-000097B30000}"/>
    <cellStyle name="20% - Accent1 5 2 2 2 3 8" xfId="46161" xr:uid="{00000000-0005-0000-0000-000098B30000}"/>
    <cellStyle name="20% - Accent1 5 2 2 2 3 8 2" xfId="46162" xr:uid="{00000000-0005-0000-0000-000099B30000}"/>
    <cellStyle name="20% - Accent1 5 2 2 2 3 9" xfId="46163" xr:uid="{00000000-0005-0000-0000-00009AB30000}"/>
    <cellStyle name="20% - Accent1 5 2 2 2 4" xfId="46164" xr:uid="{00000000-0005-0000-0000-00009BB30000}"/>
    <cellStyle name="20% - Accent1 5 2 2 2 4 2" xfId="46165" xr:uid="{00000000-0005-0000-0000-00009CB30000}"/>
    <cellStyle name="20% - Accent1 5 2 2 2 4 2 2" xfId="46166" xr:uid="{00000000-0005-0000-0000-00009DB30000}"/>
    <cellStyle name="20% - Accent1 5 2 2 2 4 2 2 2" xfId="46167" xr:uid="{00000000-0005-0000-0000-00009EB30000}"/>
    <cellStyle name="20% - Accent1 5 2 2 2 4 2 3" xfId="46168" xr:uid="{00000000-0005-0000-0000-00009FB30000}"/>
    <cellStyle name="20% - Accent1 5 2 2 2 4 3" xfId="46169" xr:uid="{00000000-0005-0000-0000-0000A0B30000}"/>
    <cellStyle name="20% - Accent1 5 2 2 2 4 3 2" xfId="46170" xr:uid="{00000000-0005-0000-0000-0000A1B30000}"/>
    <cellStyle name="20% - Accent1 5 2 2 2 4 4" xfId="46171" xr:uid="{00000000-0005-0000-0000-0000A2B30000}"/>
    <cellStyle name="20% - Accent1 5 2 2 2 5" xfId="46172" xr:uid="{00000000-0005-0000-0000-0000A3B30000}"/>
    <cellStyle name="20% - Accent1 5 2 2 2 5 2" xfId="46173" xr:uid="{00000000-0005-0000-0000-0000A4B30000}"/>
    <cellStyle name="20% - Accent1 5 2 2 2 5 2 2" xfId="46174" xr:uid="{00000000-0005-0000-0000-0000A5B30000}"/>
    <cellStyle name="20% - Accent1 5 2 2 2 5 2 2 2" xfId="46175" xr:uid="{00000000-0005-0000-0000-0000A6B30000}"/>
    <cellStyle name="20% - Accent1 5 2 2 2 5 2 3" xfId="46176" xr:uid="{00000000-0005-0000-0000-0000A7B30000}"/>
    <cellStyle name="20% - Accent1 5 2 2 2 5 3" xfId="46177" xr:uid="{00000000-0005-0000-0000-0000A8B30000}"/>
    <cellStyle name="20% - Accent1 5 2 2 2 5 3 2" xfId="46178" xr:uid="{00000000-0005-0000-0000-0000A9B30000}"/>
    <cellStyle name="20% - Accent1 5 2 2 2 5 4" xfId="46179" xr:uid="{00000000-0005-0000-0000-0000AAB30000}"/>
    <cellStyle name="20% - Accent1 5 2 2 2 6" xfId="46180" xr:uid="{00000000-0005-0000-0000-0000ABB30000}"/>
    <cellStyle name="20% - Accent1 5 2 2 2 6 2" xfId="46181" xr:uid="{00000000-0005-0000-0000-0000ACB30000}"/>
    <cellStyle name="20% - Accent1 5 2 2 2 6 2 2" xfId="46182" xr:uid="{00000000-0005-0000-0000-0000ADB30000}"/>
    <cellStyle name="20% - Accent1 5 2 2 2 6 2 2 2" xfId="46183" xr:uid="{00000000-0005-0000-0000-0000AEB30000}"/>
    <cellStyle name="20% - Accent1 5 2 2 2 6 2 3" xfId="46184" xr:uid="{00000000-0005-0000-0000-0000AFB30000}"/>
    <cellStyle name="20% - Accent1 5 2 2 2 6 3" xfId="46185" xr:uid="{00000000-0005-0000-0000-0000B0B30000}"/>
    <cellStyle name="20% - Accent1 5 2 2 2 6 3 2" xfId="46186" xr:uid="{00000000-0005-0000-0000-0000B1B30000}"/>
    <cellStyle name="20% - Accent1 5 2 2 2 6 4" xfId="46187" xr:uid="{00000000-0005-0000-0000-0000B2B30000}"/>
    <cellStyle name="20% - Accent1 5 2 2 2 7" xfId="46188" xr:uid="{00000000-0005-0000-0000-0000B3B30000}"/>
    <cellStyle name="20% - Accent1 5 2 2 2 7 2" xfId="46189" xr:uid="{00000000-0005-0000-0000-0000B4B30000}"/>
    <cellStyle name="20% - Accent1 5 2 2 2 7 2 2" xfId="46190" xr:uid="{00000000-0005-0000-0000-0000B5B30000}"/>
    <cellStyle name="20% - Accent1 5 2 2 2 7 3" xfId="46191" xr:uid="{00000000-0005-0000-0000-0000B6B30000}"/>
    <cellStyle name="20% - Accent1 5 2 2 2 8" xfId="46192" xr:uid="{00000000-0005-0000-0000-0000B7B30000}"/>
    <cellStyle name="20% - Accent1 5 2 2 2 8 2" xfId="46193" xr:uid="{00000000-0005-0000-0000-0000B8B30000}"/>
    <cellStyle name="20% - Accent1 5 2 2 2 8 2 2" xfId="46194" xr:uid="{00000000-0005-0000-0000-0000B9B30000}"/>
    <cellStyle name="20% - Accent1 5 2 2 2 8 3" xfId="46195" xr:uid="{00000000-0005-0000-0000-0000BAB30000}"/>
    <cellStyle name="20% - Accent1 5 2 2 2 9" xfId="46196" xr:uid="{00000000-0005-0000-0000-0000BBB30000}"/>
    <cellStyle name="20% - Accent1 5 2 2 2 9 2" xfId="46197" xr:uid="{00000000-0005-0000-0000-0000BCB30000}"/>
    <cellStyle name="20% - Accent1 5 2 2 3" xfId="46198" xr:uid="{00000000-0005-0000-0000-0000BDB30000}"/>
    <cellStyle name="20% - Accent1 5 2 2 3 10" xfId="46199" xr:uid="{00000000-0005-0000-0000-0000BEB30000}"/>
    <cellStyle name="20% - Accent1 5 2 2 3 10 2" xfId="46200" xr:uid="{00000000-0005-0000-0000-0000BFB30000}"/>
    <cellStyle name="20% - Accent1 5 2 2 3 11" xfId="46201" xr:uid="{00000000-0005-0000-0000-0000C0B30000}"/>
    <cellStyle name="20% - Accent1 5 2 2 3 2" xfId="46202" xr:uid="{00000000-0005-0000-0000-0000C1B30000}"/>
    <cellStyle name="20% - Accent1 5 2 2 3 2 2" xfId="46203" xr:uid="{00000000-0005-0000-0000-0000C2B30000}"/>
    <cellStyle name="20% - Accent1 5 2 2 3 2 2 2" xfId="46204" xr:uid="{00000000-0005-0000-0000-0000C3B30000}"/>
    <cellStyle name="20% - Accent1 5 2 2 3 2 2 2 2" xfId="46205" xr:uid="{00000000-0005-0000-0000-0000C4B30000}"/>
    <cellStyle name="20% - Accent1 5 2 2 3 2 2 2 2 2" xfId="46206" xr:uid="{00000000-0005-0000-0000-0000C5B30000}"/>
    <cellStyle name="20% - Accent1 5 2 2 3 2 2 2 3" xfId="46207" xr:uid="{00000000-0005-0000-0000-0000C6B30000}"/>
    <cellStyle name="20% - Accent1 5 2 2 3 2 2 3" xfId="46208" xr:uid="{00000000-0005-0000-0000-0000C7B30000}"/>
    <cellStyle name="20% - Accent1 5 2 2 3 2 2 3 2" xfId="46209" xr:uid="{00000000-0005-0000-0000-0000C8B30000}"/>
    <cellStyle name="20% - Accent1 5 2 2 3 2 2 4" xfId="46210" xr:uid="{00000000-0005-0000-0000-0000C9B30000}"/>
    <cellStyle name="20% - Accent1 5 2 2 3 2 3" xfId="46211" xr:uid="{00000000-0005-0000-0000-0000CAB30000}"/>
    <cellStyle name="20% - Accent1 5 2 2 3 2 3 2" xfId="46212" xr:uid="{00000000-0005-0000-0000-0000CBB30000}"/>
    <cellStyle name="20% - Accent1 5 2 2 3 2 3 2 2" xfId="46213" xr:uid="{00000000-0005-0000-0000-0000CCB30000}"/>
    <cellStyle name="20% - Accent1 5 2 2 3 2 3 2 2 2" xfId="46214" xr:uid="{00000000-0005-0000-0000-0000CDB30000}"/>
    <cellStyle name="20% - Accent1 5 2 2 3 2 3 2 3" xfId="46215" xr:uid="{00000000-0005-0000-0000-0000CEB30000}"/>
    <cellStyle name="20% - Accent1 5 2 2 3 2 3 3" xfId="46216" xr:uid="{00000000-0005-0000-0000-0000CFB30000}"/>
    <cellStyle name="20% - Accent1 5 2 2 3 2 3 3 2" xfId="46217" xr:uid="{00000000-0005-0000-0000-0000D0B30000}"/>
    <cellStyle name="20% - Accent1 5 2 2 3 2 3 4" xfId="46218" xr:uid="{00000000-0005-0000-0000-0000D1B30000}"/>
    <cellStyle name="20% - Accent1 5 2 2 3 2 4" xfId="46219" xr:uid="{00000000-0005-0000-0000-0000D2B30000}"/>
    <cellStyle name="20% - Accent1 5 2 2 3 2 4 2" xfId="46220" xr:uid="{00000000-0005-0000-0000-0000D3B30000}"/>
    <cellStyle name="20% - Accent1 5 2 2 3 2 4 2 2" xfId="46221" xr:uid="{00000000-0005-0000-0000-0000D4B30000}"/>
    <cellStyle name="20% - Accent1 5 2 2 3 2 4 2 2 2" xfId="46222" xr:uid="{00000000-0005-0000-0000-0000D5B30000}"/>
    <cellStyle name="20% - Accent1 5 2 2 3 2 4 2 3" xfId="46223" xr:uid="{00000000-0005-0000-0000-0000D6B30000}"/>
    <cellStyle name="20% - Accent1 5 2 2 3 2 4 3" xfId="46224" xr:uid="{00000000-0005-0000-0000-0000D7B30000}"/>
    <cellStyle name="20% - Accent1 5 2 2 3 2 4 3 2" xfId="46225" xr:uid="{00000000-0005-0000-0000-0000D8B30000}"/>
    <cellStyle name="20% - Accent1 5 2 2 3 2 4 4" xfId="46226" xr:uid="{00000000-0005-0000-0000-0000D9B30000}"/>
    <cellStyle name="20% - Accent1 5 2 2 3 2 5" xfId="46227" xr:uid="{00000000-0005-0000-0000-0000DAB30000}"/>
    <cellStyle name="20% - Accent1 5 2 2 3 2 5 2" xfId="46228" xr:uid="{00000000-0005-0000-0000-0000DBB30000}"/>
    <cellStyle name="20% - Accent1 5 2 2 3 2 5 2 2" xfId="46229" xr:uid="{00000000-0005-0000-0000-0000DCB30000}"/>
    <cellStyle name="20% - Accent1 5 2 2 3 2 5 3" xfId="46230" xr:uid="{00000000-0005-0000-0000-0000DDB30000}"/>
    <cellStyle name="20% - Accent1 5 2 2 3 2 6" xfId="46231" xr:uid="{00000000-0005-0000-0000-0000DEB30000}"/>
    <cellStyle name="20% - Accent1 5 2 2 3 2 6 2" xfId="46232" xr:uid="{00000000-0005-0000-0000-0000DFB30000}"/>
    <cellStyle name="20% - Accent1 5 2 2 3 2 6 2 2" xfId="46233" xr:uid="{00000000-0005-0000-0000-0000E0B30000}"/>
    <cellStyle name="20% - Accent1 5 2 2 3 2 6 3" xfId="46234" xr:uid="{00000000-0005-0000-0000-0000E1B30000}"/>
    <cellStyle name="20% - Accent1 5 2 2 3 2 7" xfId="46235" xr:uid="{00000000-0005-0000-0000-0000E2B30000}"/>
    <cellStyle name="20% - Accent1 5 2 2 3 2 7 2" xfId="46236" xr:uid="{00000000-0005-0000-0000-0000E3B30000}"/>
    <cellStyle name="20% - Accent1 5 2 2 3 2 8" xfId="46237" xr:uid="{00000000-0005-0000-0000-0000E4B30000}"/>
    <cellStyle name="20% - Accent1 5 2 2 3 2 8 2" xfId="46238" xr:uid="{00000000-0005-0000-0000-0000E5B30000}"/>
    <cellStyle name="20% - Accent1 5 2 2 3 2 9" xfId="46239" xr:uid="{00000000-0005-0000-0000-0000E6B30000}"/>
    <cellStyle name="20% - Accent1 5 2 2 3 3" xfId="46240" xr:uid="{00000000-0005-0000-0000-0000E7B30000}"/>
    <cellStyle name="20% - Accent1 5 2 2 3 3 2" xfId="46241" xr:uid="{00000000-0005-0000-0000-0000E8B30000}"/>
    <cellStyle name="20% - Accent1 5 2 2 3 3 2 2" xfId="46242" xr:uid="{00000000-0005-0000-0000-0000E9B30000}"/>
    <cellStyle name="20% - Accent1 5 2 2 3 3 2 2 2" xfId="46243" xr:uid="{00000000-0005-0000-0000-0000EAB30000}"/>
    <cellStyle name="20% - Accent1 5 2 2 3 3 2 2 2 2" xfId="46244" xr:uid="{00000000-0005-0000-0000-0000EBB30000}"/>
    <cellStyle name="20% - Accent1 5 2 2 3 3 2 2 3" xfId="46245" xr:uid="{00000000-0005-0000-0000-0000ECB30000}"/>
    <cellStyle name="20% - Accent1 5 2 2 3 3 2 3" xfId="46246" xr:uid="{00000000-0005-0000-0000-0000EDB30000}"/>
    <cellStyle name="20% - Accent1 5 2 2 3 3 2 3 2" xfId="46247" xr:uid="{00000000-0005-0000-0000-0000EEB30000}"/>
    <cellStyle name="20% - Accent1 5 2 2 3 3 2 4" xfId="46248" xr:uid="{00000000-0005-0000-0000-0000EFB30000}"/>
    <cellStyle name="20% - Accent1 5 2 2 3 3 3" xfId="46249" xr:uid="{00000000-0005-0000-0000-0000F0B30000}"/>
    <cellStyle name="20% - Accent1 5 2 2 3 3 3 2" xfId="46250" xr:uid="{00000000-0005-0000-0000-0000F1B30000}"/>
    <cellStyle name="20% - Accent1 5 2 2 3 3 3 2 2" xfId="46251" xr:uid="{00000000-0005-0000-0000-0000F2B30000}"/>
    <cellStyle name="20% - Accent1 5 2 2 3 3 3 2 2 2" xfId="46252" xr:uid="{00000000-0005-0000-0000-0000F3B30000}"/>
    <cellStyle name="20% - Accent1 5 2 2 3 3 3 2 3" xfId="46253" xr:uid="{00000000-0005-0000-0000-0000F4B30000}"/>
    <cellStyle name="20% - Accent1 5 2 2 3 3 3 3" xfId="46254" xr:uid="{00000000-0005-0000-0000-0000F5B30000}"/>
    <cellStyle name="20% - Accent1 5 2 2 3 3 3 3 2" xfId="46255" xr:uid="{00000000-0005-0000-0000-0000F6B30000}"/>
    <cellStyle name="20% - Accent1 5 2 2 3 3 3 4" xfId="46256" xr:uid="{00000000-0005-0000-0000-0000F7B30000}"/>
    <cellStyle name="20% - Accent1 5 2 2 3 3 4" xfId="46257" xr:uid="{00000000-0005-0000-0000-0000F8B30000}"/>
    <cellStyle name="20% - Accent1 5 2 2 3 3 4 2" xfId="46258" xr:uid="{00000000-0005-0000-0000-0000F9B30000}"/>
    <cellStyle name="20% - Accent1 5 2 2 3 3 4 2 2" xfId="46259" xr:uid="{00000000-0005-0000-0000-0000FAB30000}"/>
    <cellStyle name="20% - Accent1 5 2 2 3 3 4 2 2 2" xfId="46260" xr:uid="{00000000-0005-0000-0000-0000FBB30000}"/>
    <cellStyle name="20% - Accent1 5 2 2 3 3 4 2 3" xfId="46261" xr:uid="{00000000-0005-0000-0000-0000FCB30000}"/>
    <cellStyle name="20% - Accent1 5 2 2 3 3 4 3" xfId="46262" xr:uid="{00000000-0005-0000-0000-0000FDB30000}"/>
    <cellStyle name="20% - Accent1 5 2 2 3 3 4 3 2" xfId="46263" xr:uid="{00000000-0005-0000-0000-0000FEB30000}"/>
    <cellStyle name="20% - Accent1 5 2 2 3 3 4 4" xfId="46264" xr:uid="{00000000-0005-0000-0000-0000FFB30000}"/>
    <cellStyle name="20% - Accent1 5 2 2 3 3 5" xfId="46265" xr:uid="{00000000-0005-0000-0000-000000B40000}"/>
    <cellStyle name="20% - Accent1 5 2 2 3 3 5 2" xfId="46266" xr:uid="{00000000-0005-0000-0000-000001B40000}"/>
    <cellStyle name="20% - Accent1 5 2 2 3 3 5 2 2" xfId="46267" xr:uid="{00000000-0005-0000-0000-000002B40000}"/>
    <cellStyle name="20% - Accent1 5 2 2 3 3 5 3" xfId="46268" xr:uid="{00000000-0005-0000-0000-000003B40000}"/>
    <cellStyle name="20% - Accent1 5 2 2 3 3 6" xfId="46269" xr:uid="{00000000-0005-0000-0000-000004B40000}"/>
    <cellStyle name="20% - Accent1 5 2 2 3 3 6 2" xfId="46270" xr:uid="{00000000-0005-0000-0000-000005B40000}"/>
    <cellStyle name="20% - Accent1 5 2 2 3 3 6 2 2" xfId="46271" xr:uid="{00000000-0005-0000-0000-000006B40000}"/>
    <cellStyle name="20% - Accent1 5 2 2 3 3 6 3" xfId="46272" xr:uid="{00000000-0005-0000-0000-000007B40000}"/>
    <cellStyle name="20% - Accent1 5 2 2 3 3 7" xfId="46273" xr:uid="{00000000-0005-0000-0000-000008B40000}"/>
    <cellStyle name="20% - Accent1 5 2 2 3 3 7 2" xfId="46274" xr:uid="{00000000-0005-0000-0000-000009B40000}"/>
    <cellStyle name="20% - Accent1 5 2 2 3 3 8" xfId="46275" xr:uid="{00000000-0005-0000-0000-00000AB40000}"/>
    <cellStyle name="20% - Accent1 5 2 2 3 3 8 2" xfId="46276" xr:uid="{00000000-0005-0000-0000-00000BB40000}"/>
    <cellStyle name="20% - Accent1 5 2 2 3 3 9" xfId="46277" xr:uid="{00000000-0005-0000-0000-00000CB40000}"/>
    <cellStyle name="20% - Accent1 5 2 2 3 4" xfId="46278" xr:uid="{00000000-0005-0000-0000-00000DB40000}"/>
    <cellStyle name="20% - Accent1 5 2 2 3 4 2" xfId="46279" xr:uid="{00000000-0005-0000-0000-00000EB40000}"/>
    <cellStyle name="20% - Accent1 5 2 2 3 4 2 2" xfId="46280" xr:uid="{00000000-0005-0000-0000-00000FB40000}"/>
    <cellStyle name="20% - Accent1 5 2 2 3 4 2 2 2" xfId="46281" xr:uid="{00000000-0005-0000-0000-000010B40000}"/>
    <cellStyle name="20% - Accent1 5 2 2 3 4 2 3" xfId="46282" xr:uid="{00000000-0005-0000-0000-000011B40000}"/>
    <cellStyle name="20% - Accent1 5 2 2 3 4 3" xfId="46283" xr:uid="{00000000-0005-0000-0000-000012B40000}"/>
    <cellStyle name="20% - Accent1 5 2 2 3 4 3 2" xfId="46284" xr:uid="{00000000-0005-0000-0000-000013B40000}"/>
    <cellStyle name="20% - Accent1 5 2 2 3 4 4" xfId="46285" xr:uid="{00000000-0005-0000-0000-000014B40000}"/>
    <cellStyle name="20% - Accent1 5 2 2 3 5" xfId="46286" xr:uid="{00000000-0005-0000-0000-000015B40000}"/>
    <cellStyle name="20% - Accent1 5 2 2 3 5 2" xfId="46287" xr:uid="{00000000-0005-0000-0000-000016B40000}"/>
    <cellStyle name="20% - Accent1 5 2 2 3 5 2 2" xfId="46288" xr:uid="{00000000-0005-0000-0000-000017B40000}"/>
    <cellStyle name="20% - Accent1 5 2 2 3 5 2 2 2" xfId="46289" xr:uid="{00000000-0005-0000-0000-000018B40000}"/>
    <cellStyle name="20% - Accent1 5 2 2 3 5 2 3" xfId="46290" xr:uid="{00000000-0005-0000-0000-000019B40000}"/>
    <cellStyle name="20% - Accent1 5 2 2 3 5 3" xfId="46291" xr:uid="{00000000-0005-0000-0000-00001AB40000}"/>
    <cellStyle name="20% - Accent1 5 2 2 3 5 3 2" xfId="46292" xr:uid="{00000000-0005-0000-0000-00001BB40000}"/>
    <cellStyle name="20% - Accent1 5 2 2 3 5 4" xfId="46293" xr:uid="{00000000-0005-0000-0000-00001CB40000}"/>
    <cellStyle name="20% - Accent1 5 2 2 3 6" xfId="46294" xr:uid="{00000000-0005-0000-0000-00001DB40000}"/>
    <cellStyle name="20% - Accent1 5 2 2 3 6 2" xfId="46295" xr:uid="{00000000-0005-0000-0000-00001EB40000}"/>
    <cellStyle name="20% - Accent1 5 2 2 3 6 2 2" xfId="46296" xr:uid="{00000000-0005-0000-0000-00001FB40000}"/>
    <cellStyle name="20% - Accent1 5 2 2 3 6 2 2 2" xfId="46297" xr:uid="{00000000-0005-0000-0000-000020B40000}"/>
    <cellStyle name="20% - Accent1 5 2 2 3 6 2 3" xfId="46298" xr:uid="{00000000-0005-0000-0000-000021B40000}"/>
    <cellStyle name="20% - Accent1 5 2 2 3 6 3" xfId="46299" xr:uid="{00000000-0005-0000-0000-000022B40000}"/>
    <cellStyle name="20% - Accent1 5 2 2 3 6 3 2" xfId="46300" xr:uid="{00000000-0005-0000-0000-000023B40000}"/>
    <cellStyle name="20% - Accent1 5 2 2 3 6 4" xfId="46301" xr:uid="{00000000-0005-0000-0000-000024B40000}"/>
    <cellStyle name="20% - Accent1 5 2 2 3 7" xfId="46302" xr:uid="{00000000-0005-0000-0000-000025B40000}"/>
    <cellStyle name="20% - Accent1 5 2 2 3 7 2" xfId="46303" xr:uid="{00000000-0005-0000-0000-000026B40000}"/>
    <cellStyle name="20% - Accent1 5 2 2 3 7 2 2" xfId="46304" xr:uid="{00000000-0005-0000-0000-000027B40000}"/>
    <cellStyle name="20% - Accent1 5 2 2 3 7 3" xfId="46305" xr:uid="{00000000-0005-0000-0000-000028B40000}"/>
    <cellStyle name="20% - Accent1 5 2 2 3 8" xfId="46306" xr:uid="{00000000-0005-0000-0000-000029B40000}"/>
    <cellStyle name="20% - Accent1 5 2 2 3 8 2" xfId="46307" xr:uid="{00000000-0005-0000-0000-00002AB40000}"/>
    <cellStyle name="20% - Accent1 5 2 2 3 8 2 2" xfId="46308" xr:uid="{00000000-0005-0000-0000-00002BB40000}"/>
    <cellStyle name="20% - Accent1 5 2 2 3 8 3" xfId="46309" xr:uid="{00000000-0005-0000-0000-00002CB40000}"/>
    <cellStyle name="20% - Accent1 5 2 2 3 9" xfId="46310" xr:uid="{00000000-0005-0000-0000-00002DB40000}"/>
    <cellStyle name="20% - Accent1 5 2 2 3 9 2" xfId="46311" xr:uid="{00000000-0005-0000-0000-00002EB40000}"/>
    <cellStyle name="20% - Accent1 5 2 2 4" xfId="46312" xr:uid="{00000000-0005-0000-0000-00002FB40000}"/>
    <cellStyle name="20% - Accent1 5 2 2 4 10" xfId="46313" xr:uid="{00000000-0005-0000-0000-000030B40000}"/>
    <cellStyle name="20% - Accent1 5 2 2 4 10 2" xfId="46314" xr:uid="{00000000-0005-0000-0000-000031B40000}"/>
    <cellStyle name="20% - Accent1 5 2 2 4 11" xfId="46315" xr:uid="{00000000-0005-0000-0000-000032B40000}"/>
    <cellStyle name="20% - Accent1 5 2 2 4 2" xfId="46316" xr:uid="{00000000-0005-0000-0000-000033B40000}"/>
    <cellStyle name="20% - Accent1 5 2 2 4 2 2" xfId="46317" xr:uid="{00000000-0005-0000-0000-000034B40000}"/>
    <cellStyle name="20% - Accent1 5 2 2 4 2 2 2" xfId="46318" xr:uid="{00000000-0005-0000-0000-000035B40000}"/>
    <cellStyle name="20% - Accent1 5 2 2 4 2 2 2 2" xfId="46319" xr:uid="{00000000-0005-0000-0000-000036B40000}"/>
    <cellStyle name="20% - Accent1 5 2 2 4 2 2 2 2 2" xfId="46320" xr:uid="{00000000-0005-0000-0000-000037B40000}"/>
    <cellStyle name="20% - Accent1 5 2 2 4 2 2 2 3" xfId="46321" xr:uid="{00000000-0005-0000-0000-000038B40000}"/>
    <cellStyle name="20% - Accent1 5 2 2 4 2 2 3" xfId="46322" xr:uid="{00000000-0005-0000-0000-000039B40000}"/>
    <cellStyle name="20% - Accent1 5 2 2 4 2 2 3 2" xfId="46323" xr:uid="{00000000-0005-0000-0000-00003AB40000}"/>
    <cellStyle name="20% - Accent1 5 2 2 4 2 2 4" xfId="46324" xr:uid="{00000000-0005-0000-0000-00003BB40000}"/>
    <cellStyle name="20% - Accent1 5 2 2 4 2 3" xfId="46325" xr:uid="{00000000-0005-0000-0000-00003CB40000}"/>
    <cellStyle name="20% - Accent1 5 2 2 4 2 3 2" xfId="46326" xr:uid="{00000000-0005-0000-0000-00003DB40000}"/>
    <cellStyle name="20% - Accent1 5 2 2 4 2 3 2 2" xfId="46327" xr:uid="{00000000-0005-0000-0000-00003EB40000}"/>
    <cellStyle name="20% - Accent1 5 2 2 4 2 3 2 2 2" xfId="46328" xr:uid="{00000000-0005-0000-0000-00003FB40000}"/>
    <cellStyle name="20% - Accent1 5 2 2 4 2 3 2 3" xfId="46329" xr:uid="{00000000-0005-0000-0000-000040B40000}"/>
    <cellStyle name="20% - Accent1 5 2 2 4 2 3 3" xfId="46330" xr:uid="{00000000-0005-0000-0000-000041B40000}"/>
    <cellStyle name="20% - Accent1 5 2 2 4 2 3 3 2" xfId="46331" xr:uid="{00000000-0005-0000-0000-000042B40000}"/>
    <cellStyle name="20% - Accent1 5 2 2 4 2 3 4" xfId="46332" xr:uid="{00000000-0005-0000-0000-000043B40000}"/>
    <cellStyle name="20% - Accent1 5 2 2 4 2 4" xfId="46333" xr:uid="{00000000-0005-0000-0000-000044B40000}"/>
    <cellStyle name="20% - Accent1 5 2 2 4 2 4 2" xfId="46334" xr:uid="{00000000-0005-0000-0000-000045B40000}"/>
    <cellStyle name="20% - Accent1 5 2 2 4 2 4 2 2" xfId="46335" xr:uid="{00000000-0005-0000-0000-000046B40000}"/>
    <cellStyle name="20% - Accent1 5 2 2 4 2 4 2 2 2" xfId="46336" xr:uid="{00000000-0005-0000-0000-000047B40000}"/>
    <cellStyle name="20% - Accent1 5 2 2 4 2 4 2 3" xfId="46337" xr:uid="{00000000-0005-0000-0000-000048B40000}"/>
    <cellStyle name="20% - Accent1 5 2 2 4 2 4 3" xfId="46338" xr:uid="{00000000-0005-0000-0000-000049B40000}"/>
    <cellStyle name="20% - Accent1 5 2 2 4 2 4 3 2" xfId="46339" xr:uid="{00000000-0005-0000-0000-00004AB40000}"/>
    <cellStyle name="20% - Accent1 5 2 2 4 2 4 4" xfId="46340" xr:uid="{00000000-0005-0000-0000-00004BB40000}"/>
    <cellStyle name="20% - Accent1 5 2 2 4 2 5" xfId="46341" xr:uid="{00000000-0005-0000-0000-00004CB40000}"/>
    <cellStyle name="20% - Accent1 5 2 2 4 2 5 2" xfId="46342" xr:uid="{00000000-0005-0000-0000-00004DB40000}"/>
    <cellStyle name="20% - Accent1 5 2 2 4 2 5 2 2" xfId="46343" xr:uid="{00000000-0005-0000-0000-00004EB40000}"/>
    <cellStyle name="20% - Accent1 5 2 2 4 2 5 3" xfId="46344" xr:uid="{00000000-0005-0000-0000-00004FB40000}"/>
    <cellStyle name="20% - Accent1 5 2 2 4 2 6" xfId="46345" xr:uid="{00000000-0005-0000-0000-000050B40000}"/>
    <cellStyle name="20% - Accent1 5 2 2 4 2 6 2" xfId="46346" xr:uid="{00000000-0005-0000-0000-000051B40000}"/>
    <cellStyle name="20% - Accent1 5 2 2 4 2 6 2 2" xfId="46347" xr:uid="{00000000-0005-0000-0000-000052B40000}"/>
    <cellStyle name="20% - Accent1 5 2 2 4 2 6 3" xfId="46348" xr:uid="{00000000-0005-0000-0000-000053B40000}"/>
    <cellStyle name="20% - Accent1 5 2 2 4 2 7" xfId="46349" xr:uid="{00000000-0005-0000-0000-000054B40000}"/>
    <cellStyle name="20% - Accent1 5 2 2 4 2 7 2" xfId="46350" xr:uid="{00000000-0005-0000-0000-000055B40000}"/>
    <cellStyle name="20% - Accent1 5 2 2 4 2 8" xfId="46351" xr:uid="{00000000-0005-0000-0000-000056B40000}"/>
    <cellStyle name="20% - Accent1 5 2 2 4 2 8 2" xfId="46352" xr:uid="{00000000-0005-0000-0000-000057B40000}"/>
    <cellStyle name="20% - Accent1 5 2 2 4 2 9" xfId="46353" xr:uid="{00000000-0005-0000-0000-000058B40000}"/>
    <cellStyle name="20% - Accent1 5 2 2 4 3" xfId="46354" xr:uid="{00000000-0005-0000-0000-000059B40000}"/>
    <cellStyle name="20% - Accent1 5 2 2 4 3 2" xfId="46355" xr:uid="{00000000-0005-0000-0000-00005AB40000}"/>
    <cellStyle name="20% - Accent1 5 2 2 4 3 2 2" xfId="46356" xr:uid="{00000000-0005-0000-0000-00005BB40000}"/>
    <cellStyle name="20% - Accent1 5 2 2 4 3 2 2 2" xfId="46357" xr:uid="{00000000-0005-0000-0000-00005CB40000}"/>
    <cellStyle name="20% - Accent1 5 2 2 4 3 2 2 2 2" xfId="46358" xr:uid="{00000000-0005-0000-0000-00005DB40000}"/>
    <cellStyle name="20% - Accent1 5 2 2 4 3 2 2 3" xfId="46359" xr:uid="{00000000-0005-0000-0000-00005EB40000}"/>
    <cellStyle name="20% - Accent1 5 2 2 4 3 2 3" xfId="46360" xr:uid="{00000000-0005-0000-0000-00005FB40000}"/>
    <cellStyle name="20% - Accent1 5 2 2 4 3 2 3 2" xfId="46361" xr:uid="{00000000-0005-0000-0000-000060B40000}"/>
    <cellStyle name="20% - Accent1 5 2 2 4 3 2 4" xfId="46362" xr:uid="{00000000-0005-0000-0000-000061B40000}"/>
    <cellStyle name="20% - Accent1 5 2 2 4 3 3" xfId="46363" xr:uid="{00000000-0005-0000-0000-000062B40000}"/>
    <cellStyle name="20% - Accent1 5 2 2 4 3 3 2" xfId="46364" xr:uid="{00000000-0005-0000-0000-000063B40000}"/>
    <cellStyle name="20% - Accent1 5 2 2 4 3 3 2 2" xfId="46365" xr:uid="{00000000-0005-0000-0000-000064B40000}"/>
    <cellStyle name="20% - Accent1 5 2 2 4 3 3 2 2 2" xfId="46366" xr:uid="{00000000-0005-0000-0000-000065B40000}"/>
    <cellStyle name="20% - Accent1 5 2 2 4 3 3 2 3" xfId="46367" xr:uid="{00000000-0005-0000-0000-000066B40000}"/>
    <cellStyle name="20% - Accent1 5 2 2 4 3 3 3" xfId="46368" xr:uid="{00000000-0005-0000-0000-000067B40000}"/>
    <cellStyle name="20% - Accent1 5 2 2 4 3 3 3 2" xfId="46369" xr:uid="{00000000-0005-0000-0000-000068B40000}"/>
    <cellStyle name="20% - Accent1 5 2 2 4 3 3 4" xfId="46370" xr:uid="{00000000-0005-0000-0000-000069B40000}"/>
    <cellStyle name="20% - Accent1 5 2 2 4 3 4" xfId="46371" xr:uid="{00000000-0005-0000-0000-00006AB40000}"/>
    <cellStyle name="20% - Accent1 5 2 2 4 3 4 2" xfId="46372" xr:uid="{00000000-0005-0000-0000-00006BB40000}"/>
    <cellStyle name="20% - Accent1 5 2 2 4 3 4 2 2" xfId="46373" xr:uid="{00000000-0005-0000-0000-00006CB40000}"/>
    <cellStyle name="20% - Accent1 5 2 2 4 3 4 2 2 2" xfId="46374" xr:uid="{00000000-0005-0000-0000-00006DB40000}"/>
    <cellStyle name="20% - Accent1 5 2 2 4 3 4 2 3" xfId="46375" xr:uid="{00000000-0005-0000-0000-00006EB40000}"/>
    <cellStyle name="20% - Accent1 5 2 2 4 3 4 3" xfId="46376" xr:uid="{00000000-0005-0000-0000-00006FB40000}"/>
    <cellStyle name="20% - Accent1 5 2 2 4 3 4 3 2" xfId="46377" xr:uid="{00000000-0005-0000-0000-000070B40000}"/>
    <cellStyle name="20% - Accent1 5 2 2 4 3 4 4" xfId="46378" xr:uid="{00000000-0005-0000-0000-000071B40000}"/>
    <cellStyle name="20% - Accent1 5 2 2 4 3 5" xfId="46379" xr:uid="{00000000-0005-0000-0000-000072B40000}"/>
    <cellStyle name="20% - Accent1 5 2 2 4 3 5 2" xfId="46380" xr:uid="{00000000-0005-0000-0000-000073B40000}"/>
    <cellStyle name="20% - Accent1 5 2 2 4 3 5 2 2" xfId="46381" xr:uid="{00000000-0005-0000-0000-000074B40000}"/>
    <cellStyle name="20% - Accent1 5 2 2 4 3 5 3" xfId="46382" xr:uid="{00000000-0005-0000-0000-000075B40000}"/>
    <cellStyle name="20% - Accent1 5 2 2 4 3 6" xfId="46383" xr:uid="{00000000-0005-0000-0000-000076B40000}"/>
    <cellStyle name="20% - Accent1 5 2 2 4 3 6 2" xfId="46384" xr:uid="{00000000-0005-0000-0000-000077B40000}"/>
    <cellStyle name="20% - Accent1 5 2 2 4 3 6 2 2" xfId="46385" xr:uid="{00000000-0005-0000-0000-000078B40000}"/>
    <cellStyle name="20% - Accent1 5 2 2 4 3 6 3" xfId="46386" xr:uid="{00000000-0005-0000-0000-000079B40000}"/>
    <cellStyle name="20% - Accent1 5 2 2 4 3 7" xfId="46387" xr:uid="{00000000-0005-0000-0000-00007AB40000}"/>
    <cellStyle name="20% - Accent1 5 2 2 4 3 7 2" xfId="46388" xr:uid="{00000000-0005-0000-0000-00007BB40000}"/>
    <cellStyle name="20% - Accent1 5 2 2 4 3 8" xfId="46389" xr:uid="{00000000-0005-0000-0000-00007CB40000}"/>
    <cellStyle name="20% - Accent1 5 2 2 4 3 8 2" xfId="46390" xr:uid="{00000000-0005-0000-0000-00007DB40000}"/>
    <cellStyle name="20% - Accent1 5 2 2 4 3 9" xfId="46391" xr:uid="{00000000-0005-0000-0000-00007EB40000}"/>
    <cellStyle name="20% - Accent1 5 2 2 4 4" xfId="46392" xr:uid="{00000000-0005-0000-0000-00007FB40000}"/>
    <cellStyle name="20% - Accent1 5 2 2 4 4 2" xfId="46393" xr:uid="{00000000-0005-0000-0000-000080B40000}"/>
    <cellStyle name="20% - Accent1 5 2 2 4 4 2 2" xfId="46394" xr:uid="{00000000-0005-0000-0000-000081B40000}"/>
    <cellStyle name="20% - Accent1 5 2 2 4 4 2 2 2" xfId="46395" xr:uid="{00000000-0005-0000-0000-000082B40000}"/>
    <cellStyle name="20% - Accent1 5 2 2 4 4 2 3" xfId="46396" xr:uid="{00000000-0005-0000-0000-000083B40000}"/>
    <cellStyle name="20% - Accent1 5 2 2 4 4 3" xfId="46397" xr:uid="{00000000-0005-0000-0000-000084B40000}"/>
    <cellStyle name="20% - Accent1 5 2 2 4 4 3 2" xfId="46398" xr:uid="{00000000-0005-0000-0000-000085B40000}"/>
    <cellStyle name="20% - Accent1 5 2 2 4 4 4" xfId="46399" xr:uid="{00000000-0005-0000-0000-000086B40000}"/>
    <cellStyle name="20% - Accent1 5 2 2 4 5" xfId="46400" xr:uid="{00000000-0005-0000-0000-000087B40000}"/>
    <cellStyle name="20% - Accent1 5 2 2 4 5 2" xfId="46401" xr:uid="{00000000-0005-0000-0000-000088B40000}"/>
    <cellStyle name="20% - Accent1 5 2 2 4 5 2 2" xfId="46402" xr:uid="{00000000-0005-0000-0000-000089B40000}"/>
    <cellStyle name="20% - Accent1 5 2 2 4 5 2 2 2" xfId="46403" xr:uid="{00000000-0005-0000-0000-00008AB40000}"/>
    <cellStyle name="20% - Accent1 5 2 2 4 5 2 3" xfId="46404" xr:uid="{00000000-0005-0000-0000-00008BB40000}"/>
    <cellStyle name="20% - Accent1 5 2 2 4 5 3" xfId="46405" xr:uid="{00000000-0005-0000-0000-00008CB40000}"/>
    <cellStyle name="20% - Accent1 5 2 2 4 5 3 2" xfId="46406" xr:uid="{00000000-0005-0000-0000-00008DB40000}"/>
    <cellStyle name="20% - Accent1 5 2 2 4 5 4" xfId="46407" xr:uid="{00000000-0005-0000-0000-00008EB40000}"/>
    <cellStyle name="20% - Accent1 5 2 2 4 6" xfId="46408" xr:uid="{00000000-0005-0000-0000-00008FB40000}"/>
    <cellStyle name="20% - Accent1 5 2 2 4 6 2" xfId="46409" xr:uid="{00000000-0005-0000-0000-000090B40000}"/>
    <cellStyle name="20% - Accent1 5 2 2 4 6 2 2" xfId="46410" xr:uid="{00000000-0005-0000-0000-000091B40000}"/>
    <cellStyle name="20% - Accent1 5 2 2 4 6 2 2 2" xfId="46411" xr:uid="{00000000-0005-0000-0000-000092B40000}"/>
    <cellStyle name="20% - Accent1 5 2 2 4 6 2 3" xfId="46412" xr:uid="{00000000-0005-0000-0000-000093B40000}"/>
    <cellStyle name="20% - Accent1 5 2 2 4 6 3" xfId="46413" xr:uid="{00000000-0005-0000-0000-000094B40000}"/>
    <cellStyle name="20% - Accent1 5 2 2 4 6 3 2" xfId="46414" xr:uid="{00000000-0005-0000-0000-000095B40000}"/>
    <cellStyle name="20% - Accent1 5 2 2 4 6 4" xfId="46415" xr:uid="{00000000-0005-0000-0000-000096B40000}"/>
    <cellStyle name="20% - Accent1 5 2 2 4 7" xfId="46416" xr:uid="{00000000-0005-0000-0000-000097B40000}"/>
    <cellStyle name="20% - Accent1 5 2 2 4 7 2" xfId="46417" xr:uid="{00000000-0005-0000-0000-000098B40000}"/>
    <cellStyle name="20% - Accent1 5 2 2 4 7 2 2" xfId="46418" xr:uid="{00000000-0005-0000-0000-000099B40000}"/>
    <cellStyle name="20% - Accent1 5 2 2 4 7 3" xfId="46419" xr:uid="{00000000-0005-0000-0000-00009AB40000}"/>
    <cellStyle name="20% - Accent1 5 2 2 4 8" xfId="46420" xr:uid="{00000000-0005-0000-0000-00009BB40000}"/>
    <cellStyle name="20% - Accent1 5 2 2 4 8 2" xfId="46421" xr:uid="{00000000-0005-0000-0000-00009CB40000}"/>
    <cellStyle name="20% - Accent1 5 2 2 4 8 2 2" xfId="46422" xr:uid="{00000000-0005-0000-0000-00009DB40000}"/>
    <cellStyle name="20% - Accent1 5 2 2 4 8 3" xfId="46423" xr:uid="{00000000-0005-0000-0000-00009EB40000}"/>
    <cellStyle name="20% - Accent1 5 2 2 4 9" xfId="46424" xr:uid="{00000000-0005-0000-0000-00009FB40000}"/>
    <cellStyle name="20% - Accent1 5 2 2 4 9 2" xfId="46425" xr:uid="{00000000-0005-0000-0000-0000A0B40000}"/>
    <cellStyle name="20% - Accent1 5 2 2 5" xfId="46426" xr:uid="{00000000-0005-0000-0000-0000A1B40000}"/>
    <cellStyle name="20% - Accent1 5 2 2 5 2" xfId="46427" xr:uid="{00000000-0005-0000-0000-0000A2B40000}"/>
    <cellStyle name="20% - Accent1 5 2 2 5 2 2" xfId="46428" xr:uid="{00000000-0005-0000-0000-0000A3B40000}"/>
    <cellStyle name="20% - Accent1 5 2 2 5 2 2 2" xfId="46429" xr:uid="{00000000-0005-0000-0000-0000A4B40000}"/>
    <cellStyle name="20% - Accent1 5 2 2 5 2 2 2 2" xfId="46430" xr:uid="{00000000-0005-0000-0000-0000A5B40000}"/>
    <cellStyle name="20% - Accent1 5 2 2 5 2 2 3" xfId="46431" xr:uid="{00000000-0005-0000-0000-0000A6B40000}"/>
    <cellStyle name="20% - Accent1 5 2 2 5 2 3" xfId="46432" xr:uid="{00000000-0005-0000-0000-0000A7B40000}"/>
    <cellStyle name="20% - Accent1 5 2 2 5 2 3 2" xfId="46433" xr:uid="{00000000-0005-0000-0000-0000A8B40000}"/>
    <cellStyle name="20% - Accent1 5 2 2 5 2 4" xfId="46434" xr:uid="{00000000-0005-0000-0000-0000A9B40000}"/>
    <cellStyle name="20% - Accent1 5 2 2 5 3" xfId="46435" xr:uid="{00000000-0005-0000-0000-0000AAB40000}"/>
    <cellStyle name="20% - Accent1 5 2 2 5 3 2" xfId="46436" xr:uid="{00000000-0005-0000-0000-0000ABB40000}"/>
    <cellStyle name="20% - Accent1 5 2 2 5 3 2 2" xfId="46437" xr:uid="{00000000-0005-0000-0000-0000ACB40000}"/>
    <cellStyle name="20% - Accent1 5 2 2 5 3 2 2 2" xfId="46438" xr:uid="{00000000-0005-0000-0000-0000ADB40000}"/>
    <cellStyle name="20% - Accent1 5 2 2 5 3 2 3" xfId="46439" xr:uid="{00000000-0005-0000-0000-0000AEB40000}"/>
    <cellStyle name="20% - Accent1 5 2 2 5 3 3" xfId="46440" xr:uid="{00000000-0005-0000-0000-0000AFB40000}"/>
    <cellStyle name="20% - Accent1 5 2 2 5 3 3 2" xfId="46441" xr:uid="{00000000-0005-0000-0000-0000B0B40000}"/>
    <cellStyle name="20% - Accent1 5 2 2 5 3 4" xfId="46442" xr:uid="{00000000-0005-0000-0000-0000B1B40000}"/>
    <cellStyle name="20% - Accent1 5 2 2 5 4" xfId="46443" xr:uid="{00000000-0005-0000-0000-0000B2B40000}"/>
    <cellStyle name="20% - Accent1 5 2 2 5 4 2" xfId="46444" xr:uid="{00000000-0005-0000-0000-0000B3B40000}"/>
    <cellStyle name="20% - Accent1 5 2 2 5 4 2 2" xfId="46445" xr:uid="{00000000-0005-0000-0000-0000B4B40000}"/>
    <cellStyle name="20% - Accent1 5 2 2 5 4 2 2 2" xfId="46446" xr:uid="{00000000-0005-0000-0000-0000B5B40000}"/>
    <cellStyle name="20% - Accent1 5 2 2 5 4 2 3" xfId="46447" xr:uid="{00000000-0005-0000-0000-0000B6B40000}"/>
    <cellStyle name="20% - Accent1 5 2 2 5 4 3" xfId="46448" xr:uid="{00000000-0005-0000-0000-0000B7B40000}"/>
    <cellStyle name="20% - Accent1 5 2 2 5 4 3 2" xfId="46449" xr:uid="{00000000-0005-0000-0000-0000B8B40000}"/>
    <cellStyle name="20% - Accent1 5 2 2 5 4 4" xfId="46450" xr:uid="{00000000-0005-0000-0000-0000B9B40000}"/>
    <cellStyle name="20% - Accent1 5 2 2 5 5" xfId="46451" xr:uid="{00000000-0005-0000-0000-0000BAB40000}"/>
    <cellStyle name="20% - Accent1 5 2 2 5 5 2" xfId="46452" xr:uid="{00000000-0005-0000-0000-0000BBB40000}"/>
    <cellStyle name="20% - Accent1 5 2 2 5 5 2 2" xfId="46453" xr:uid="{00000000-0005-0000-0000-0000BCB40000}"/>
    <cellStyle name="20% - Accent1 5 2 2 5 5 3" xfId="46454" xr:uid="{00000000-0005-0000-0000-0000BDB40000}"/>
    <cellStyle name="20% - Accent1 5 2 2 5 6" xfId="46455" xr:uid="{00000000-0005-0000-0000-0000BEB40000}"/>
    <cellStyle name="20% - Accent1 5 2 2 5 6 2" xfId="46456" xr:uid="{00000000-0005-0000-0000-0000BFB40000}"/>
    <cellStyle name="20% - Accent1 5 2 2 5 6 2 2" xfId="46457" xr:uid="{00000000-0005-0000-0000-0000C0B40000}"/>
    <cellStyle name="20% - Accent1 5 2 2 5 6 3" xfId="46458" xr:uid="{00000000-0005-0000-0000-0000C1B40000}"/>
    <cellStyle name="20% - Accent1 5 2 2 5 7" xfId="46459" xr:uid="{00000000-0005-0000-0000-0000C2B40000}"/>
    <cellStyle name="20% - Accent1 5 2 2 5 7 2" xfId="46460" xr:uid="{00000000-0005-0000-0000-0000C3B40000}"/>
    <cellStyle name="20% - Accent1 5 2 2 5 8" xfId="46461" xr:uid="{00000000-0005-0000-0000-0000C4B40000}"/>
    <cellStyle name="20% - Accent1 5 2 2 5 8 2" xfId="46462" xr:uid="{00000000-0005-0000-0000-0000C5B40000}"/>
    <cellStyle name="20% - Accent1 5 2 2 5 9" xfId="46463" xr:uid="{00000000-0005-0000-0000-0000C6B40000}"/>
    <cellStyle name="20% - Accent1 5 2 2 6" xfId="46464" xr:uid="{00000000-0005-0000-0000-0000C7B40000}"/>
    <cellStyle name="20% - Accent1 5 2 2 6 2" xfId="46465" xr:uid="{00000000-0005-0000-0000-0000C8B40000}"/>
    <cellStyle name="20% - Accent1 5 2 2 6 2 2" xfId="46466" xr:uid="{00000000-0005-0000-0000-0000C9B40000}"/>
    <cellStyle name="20% - Accent1 5 2 2 6 2 2 2" xfId="46467" xr:uid="{00000000-0005-0000-0000-0000CAB40000}"/>
    <cellStyle name="20% - Accent1 5 2 2 6 2 2 2 2" xfId="46468" xr:uid="{00000000-0005-0000-0000-0000CBB40000}"/>
    <cellStyle name="20% - Accent1 5 2 2 6 2 2 3" xfId="46469" xr:uid="{00000000-0005-0000-0000-0000CCB40000}"/>
    <cellStyle name="20% - Accent1 5 2 2 6 2 3" xfId="46470" xr:uid="{00000000-0005-0000-0000-0000CDB40000}"/>
    <cellStyle name="20% - Accent1 5 2 2 6 2 3 2" xfId="46471" xr:uid="{00000000-0005-0000-0000-0000CEB40000}"/>
    <cellStyle name="20% - Accent1 5 2 2 6 2 4" xfId="46472" xr:uid="{00000000-0005-0000-0000-0000CFB40000}"/>
    <cellStyle name="20% - Accent1 5 2 2 6 3" xfId="46473" xr:uid="{00000000-0005-0000-0000-0000D0B40000}"/>
    <cellStyle name="20% - Accent1 5 2 2 6 3 2" xfId="46474" xr:uid="{00000000-0005-0000-0000-0000D1B40000}"/>
    <cellStyle name="20% - Accent1 5 2 2 6 3 2 2" xfId="46475" xr:uid="{00000000-0005-0000-0000-0000D2B40000}"/>
    <cellStyle name="20% - Accent1 5 2 2 6 3 2 2 2" xfId="46476" xr:uid="{00000000-0005-0000-0000-0000D3B40000}"/>
    <cellStyle name="20% - Accent1 5 2 2 6 3 2 3" xfId="46477" xr:uid="{00000000-0005-0000-0000-0000D4B40000}"/>
    <cellStyle name="20% - Accent1 5 2 2 6 3 3" xfId="46478" xr:uid="{00000000-0005-0000-0000-0000D5B40000}"/>
    <cellStyle name="20% - Accent1 5 2 2 6 3 3 2" xfId="46479" xr:uid="{00000000-0005-0000-0000-0000D6B40000}"/>
    <cellStyle name="20% - Accent1 5 2 2 6 3 4" xfId="46480" xr:uid="{00000000-0005-0000-0000-0000D7B40000}"/>
    <cellStyle name="20% - Accent1 5 2 2 6 4" xfId="46481" xr:uid="{00000000-0005-0000-0000-0000D8B40000}"/>
    <cellStyle name="20% - Accent1 5 2 2 6 4 2" xfId="46482" xr:uid="{00000000-0005-0000-0000-0000D9B40000}"/>
    <cellStyle name="20% - Accent1 5 2 2 6 4 2 2" xfId="46483" xr:uid="{00000000-0005-0000-0000-0000DAB40000}"/>
    <cellStyle name="20% - Accent1 5 2 2 6 4 2 2 2" xfId="46484" xr:uid="{00000000-0005-0000-0000-0000DBB40000}"/>
    <cellStyle name="20% - Accent1 5 2 2 6 4 2 3" xfId="46485" xr:uid="{00000000-0005-0000-0000-0000DCB40000}"/>
    <cellStyle name="20% - Accent1 5 2 2 6 4 3" xfId="46486" xr:uid="{00000000-0005-0000-0000-0000DDB40000}"/>
    <cellStyle name="20% - Accent1 5 2 2 6 4 3 2" xfId="46487" xr:uid="{00000000-0005-0000-0000-0000DEB40000}"/>
    <cellStyle name="20% - Accent1 5 2 2 6 4 4" xfId="46488" xr:uid="{00000000-0005-0000-0000-0000DFB40000}"/>
    <cellStyle name="20% - Accent1 5 2 2 6 5" xfId="46489" xr:uid="{00000000-0005-0000-0000-0000E0B40000}"/>
    <cellStyle name="20% - Accent1 5 2 2 6 5 2" xfId="46490" xr:uid="{00000000-0005-0000-0000-0000E1B40000}"/>
    <cellStyle name="20% - Accent1 5 2 2 6 5 2 2" xfId="46491" xr:uid="{00000000-0005-0000-0000-0000E2B40000}"/>
    <cellStyle name="20% - Accent1 5 2 2 6 5 3" xfId="46492" xr:uid="{00000000-0005-0000-0000-0000E3B40000}"/>
    <cellStyle name="20% - Accent1 5 2 2 6 6" xfId="46493" xr:uid="{00000000-0005-0000-0000-0000E4B40000}"/>
    <cellStyle name="20% - Accent1 5 2 2 6 6 2" xfId="46494" xr:uid="{00000000-0005-0000-0000-0000E5B40000}"/>
    <cellStyle name="20% - Accent1 5 2 2 6 6 2 2" xfId="46495" xr:uid="{00000000-0005-0000-0000-0000E6B40000}"/>
    <cellStyle name="20% - Accent1 5 2 2 6 6 3" xfId="46496" xr:uid="{00000000-0005-0000-0000-0000E7B40000}"/>
    <cellStyle name="20% - Accent1 5 2 2 6 7" xfId="46497" xr:uid="{00000000-0005-0000-0000-0000E8B40000}"/>
    <cellStyle name="20% - Accent1 5 2 2 6 7 2" xfId="46498" xr:uid="{00000000-0005-0000-0000-0000E9B40000}"/>
    <cellStyle name="20% - Accent1 5 2 2 6 8" xfId="46499" xr:uid="{00000000-0005-0000-0000-0000EAB40000}"/>
    <cellStyle name="20% - Accent1 5 2 2 6 8 2" xfId="46500" xr:uid="{00000000-0005-0000-0000-0000EBB40000}"/>
    <cellStyle name="20% - Accent1 5 2 2 6 9" xfId="46501" xr:uid="{00000000-0005-0000-0000-0000ECB40000}"/>
    <cellStyle name="20% - Accent1 5 2 2 7" xfId="46502" xr:uid="{00000000-0005-0000-0000-0000EDB40000}"/>
    <cellStyle name="20% - Accent1 5 2 2 7 2" xfId="46503" xr:uid="{00000000-0005-0000-0000-0000EEB40000}"/>
    <cellStyle name="20% - Accent1 5 2 2 7 2 2" xfId="46504" xr:uid="{00000000-0005-0000-0000-0000EFB40000}"/>
    <cellStyle name="20% - Accent1 5 2 2 7 2 2 2" xfId="46505" xr:uid="{00000000-0005-0000-0000-0000F0B40000}"/>
    <cellStyle name="20% - Accent1 5 2 2 7 2 3" xfId="46506" xr:uid="{00000000-0005-0000-0000-0000F1B40000}"/>
    <cellStyle name="20% - Accent1 5 2 2 7 3" xfId="46507" xr:uid="{00000000-0005-0000-0000-0000F2B40000}"/>
    <cellStyle name="20% - Accent1 5 2 2 7 3 2" xfId="46508" xr:uid="{00000000-0005-0000-0000-0000F3B40000}"/>
    <cellStyle name="20% - Accent1 5 2 2 7 4" xfId="46509" xr:uid="{00000000-0005-0000-0000-0000F4B40000}"/>
    <cellStyle name="20% - Accent1 5 2 2 8" xfId="46510" xr:uid="{00000000-0005-0000-0000-0000F5B40000}"/>
    <cellStyle name="20% - Accent1 5 2 2 8 2" xfId="46511" xr:uid="{00000000-0005-0000-0000-0000F6B40000}"/>
    <cellStyle name="20% - Accent1 5 2 2 8 2 2" xfId="46512" xr:uid="{00000000-0005-0000-0000-0000F7B40000}"/>
    <cellStyle name="20% - Accent1 5 2 2 8 2 2 2" xfId="46513" xr:uid="{00000000-0005-0000-0000-0000F8B40000}"/>
    <cellStyle name="20% - Accent1 5 2 2 8 2 3" xfId="46514" xr:uid="{00000000-0005-0000-0000-0000F9B40000}"/>
    <cellStyle name="20% - Accent1 5 2 2 8 3" xfId="46515" xr:uid="{00000000-0005-0000-0000-0000FAB40000}"/>
    <cellStyle name="20% - Accent1 5 2 2 8 3 2" xfId="46516" xr:uid="{00000000-0005-0000-0000-0000FBB40000}"/>
    <cellStyle name="20% - Accent1 5 2 2 8 4" xfId="46517" xr:uid="{00000000-0005-0000-0000-0000FCB40000}"/>
    <cellStyle name="20% - Accent1 5 2 2 9" xfId="46518" xr:uid="{00000000-0005-0000-0000-0000FDB40000}"/>
    <cellStyle name="20% - Accent1 5 2 2 9 2" xfId="46519" xr:uid="{00000000-0005-0000-0000-0000FEB40000}"/>
    <cellStyle name="20% - Accent1 5 2 2 9 2 2" xfId="46520" xr:uid="{00000000-0005-0000-0000-0000FFB40000}"/>
    <cellStyle name="20% - Accent1 5 2 2 9 2 2 2" xfId="46521" xr:uid="{00000000-0005-0000-0000-000000B50000}"/>
    <cellStyle name="20% - Accent1 5 2 2 9 2 3" xfId="46522" xr:uid="{00000000-0005-0000-0000-000001B50000}"/>
    <cellStyle name="20% - Accent1 5 2 2 9 3" xfId="46523" xr:uid="{00000000-0005-0000-0000-000002B50000}"/>
    <cellStyle name="20% - Accent1 5 2 2 9 3 2" xfId="46524" xr:uid="{00000000-0005-0000-0000-000003B50000}"/>
    <cellStyle name="20% - Accent1 5 2 2 9 4" xfId="46525" xr:uid="{00000000-0005-0000-0000-000004B50000}"/>
    <cellStyle name="20% - Accent1 5 2 3" xfId="46526" xr:uid="{00000000-0005-0000-0000-000005B50000}"/>
    <cellStyle name="20% - Accent1 5 2 3 10" xfId="46527" xr:uid="{00000000-0005-0000-0000-000006B50000}"/>
    <cellStyle name="20% - Accent1 5 2 3 10 2" xfId="46528" xr:uid="{00000000-0005-0000-0000-000007B50000}"/>
    <cellStyle name="20% - Accent1 5 2 3 11" xfId="46529" xr:uid="{00000000-0005-0000-0000-000008B50000}"/>
    <cellStyle name="20% - Accent1 5 2 3 2" xfId="46530" xr:uid="{00000000-0005-0000-0000-000009B50000}"/>
    <cellStyle name="20% - Accent1 5 2 3 2 2" xfId="46531" xr:uid="{00000000-0005-0000-0000-00000AB50000}"/>
    <cellStyle name="20% - Accent1 5 2 3 2 2 2" xfId="46532" xr:uid="{00000000-0005-0000-0000-00000BB50000}"/>
    <cellStyle name="20% - Accent1 5 2 3 2 2 2 2" xfId="46533" xr:uid="{00000000-0005-0000-0000-00000CB50000}"/>
    <cellStyle name="20% - Accent1 5 2 3 2 2 2 2 2" xfId="46534" xr:uid="{00000000-0005-0000-0000-00000DB50000}"/>
    <cellStyle name="20% - Accent1 5 2 3 2 2 2 3" xfId="46535" xr:uid="{00000000-0005-0000-0000-00000EB50000}"/>
    <cellStyle name="20% - Accent1 5 2 3 2 2 3" xfId="46536" xr:uid="{00000000-0005-0000-0000-00000FB50000}"/>
    <cellStyle name="20% - Accent1 5 2 3 2 2 3 2" xfId="46537" xr:uid="{00000000-0005-0000-0000-000010B50000}"/>
    <cellStyle name="20% - Accent1 5 2 3 2 2 4" xfId="46538" xr:uid="{00000000-0005-0000-0000-000011B50000}"/>
    <cellStyle name="20% - Accent1 5 2 3 2 3" xfId="46539" xr:uid="{00000000-0005-0000-0000-000012B50000}"/>
    <cellStyle name="20% - Accent1 5 2 3 2 3 2" xfId="46540" xr:uid="{00000000-0005-0000-0000-000013B50000}"/>
    <cellStyle name="20% - Accent1 5 2 3 2 3 2 2" xfId="46541" xr:uid="{00000000-0005-0000-0000-000014B50000}"/>
    <cellStyle name="20% - Accent1 5 2 3 2 3 2 2 2" xfId="46542" xr:uid="{00000000-0005-0000-0000-000015B50000}"/>
    <cellStyle name="20% - Accent1 5 2 3 2 3 2 3" xfId="46543" xr:uid="{00000000-0005-0000-0000-000016B50000}"/>
    <cellStyle name="20% - Accent1 5 2 3 2 3 3" xfId="46544" xr:uid="{00000000-0005-0000-0000-000017B50000}"/>
    <cellStyle name="20% - Accent1 5 2 3 2 3 3 2" xfId="46545" xr:uid="{00000000-0005-0000-0000-000018B50000}"/>
    <cellStyle name="20% - Accent1 5 2 3 2 3 4" xfId="46546" xr:uid="{00000000-0005-0000-0000-000019B50000}"/>
    <cellStyle name="20% - Accent1 5 2 3 2 4" xfId="46547" xr:uid="{00000000-0005-0000-0000-00001AB50000}"/>
    <cellStyle name="20% - Accent1 5 2 3 2 4 2" xfId="46548" xr:uid="{00000000-0005-0000-0000-00001BB50000}"/>
    <cellStyle name="20% - Accent1 5 2 3 2 4 2 2" xfId="46549" xr:uid="{00000000-0005-0000-0000-00001CB50000}"/>
    <cellStyle name="20% - Accent1 5 2 3 2 4 2 2 2" xfId="46550" xr:uid="{00000000-0005-0000-0000-00001DB50000}"/>
    <cellStyle name="20% - Accent1 5 2 3 2 4 2 3" xfId="46551" xr:uid="{00000000-0005-0000-0000-00001EB50000}"/>
    <cellStyle name="20% - Accent1 5 2 3 2 4 3" xfId="46552" xr:uid="{00000000-0005-0000-0000-00001FB50000}"/>
    <cellStyle name="20% - Accent1 5 2 3 2 4 3 2" xfId="46553" xr:uid="{00000000-0005-0000-0000-000020B50000}"/>
    <cellStyle name="20% - Accent1 5 2 3 2 4 4" xfId="46554" xr:uid="{00000000-0005-0000-0000-000021B50000}"/>
    <cellStyle name="20% - Accent1 5 2 3 2 5" xfId="46555" xr:uid="{00000000-0005-0000-0000-000022B50000}"/>
    <cellStyle name="20% - Accent1 5 2 3 2 5 2" xfId="46556" xr:uid="{00000000-0005-0000-0000-000023B50000}"/>
    <cellStyle name="20% - Accent1 5 2 3 2 5 2 2" xfId="46557" xr:uid="{00000000-0005-0000-0000-000024B50000}"/>
    <cellStyle name="20% - Accent1 5 2 3 2 5 3" xfId="46558" xr:uid="{00000000-0005-0000-0000-000025B50000}"/>
    <cellStyle name="20% - Accent1 5 2 3 2 6" xfId="46559" xr:uid="{00000000-0005-0000-0000-000026B50000}"/>
    <cellStyle name="20% - Accent1 5 2 3 2 6 2" xfId="46560" xr:uid="{00000000-0005-0000-0000-000027B50000}"/>
    <cellStyle name="20% - Accent1 5 2 3 2 6 2 2" xfId="46561" xr:uid="{00000000-0005-0000-0000-000028B50000}"/>
    <cellStyle name="20% - Accent1 5 2 3 2 6 3" xfId="46562" xr:uid="{00000000-0005-0000-0000-000029B50000}"/>
    <cellStyle name="20% - Accent1 5 2 3 2 7" xfId="46563" xr:uid="{00000000-0005-0000-0000-00002AB50000}"/>
    <cellStyle name="20% - Accent1 5 2 3 2 7 2" xfId="46564" xr:uid="{00000000-0005-0000-0000-00002BB50000}"/>
    <cellStyle name="20% - Accent1 5 2 3 2 8" xfId="46565" xr:uid="{00000000-0005-0000-0000-00002CB50000}"/>
    <cellStyle name="20% - Accent1 5 2 3 2 8 2" xfId="46566" xr:uid="{00000000-0005-0000-0000-00002DB50000}"/>
    <cellStyle name="20% - Accent1 5 2 3 2 9" xfId="46567" xr:uid="{00000000-0005-0000-0000-00002EB50000}"/>
    <cellStyle name="20% - Accent1 5 2 3 3" xfId="46568" xr:uid="{00000000-0005-0000-0000-00002FB50000}"/>
    <cellStyle name="20% - Accent1 5 2 3 3 2" xfId="46569" xr:uid="{00000000-0005-0000-0000-000030B50000}"/>
    <cellStyle name="20% - Accent1 5 2 3 3 2 2" xfId="46570" xr:uid="{00000000-0005-0000-0000-000031B50000}"/>
    <cellStyle name="20% - Accent1 5 2 3 3 2 2 2" xfId="46571" xr:uid="{00000000-0005-0000-0000-000032B50000}"/>
    <cellStyle name="20% - Accent1 5 2 3 3 2 2 2 2" xfId="46572" xr:uid="{00000000-0005-0000-0000-000033B50000}"/>
    <cellStyle name="20% - Accent1 5 2 3 3 2 2 3" xfId="46573" xr:uid="{00000000-0005-0000-0000-000034B50000}"/>
    <cellStyle name="20% - Accent1 5 2 3 3 2 3" xfId="46574" xr:uid="{00000000-0005-0000-0000-000035B50000}"/>
    <cellStyle name="20% - Accent1 5 2 3 3 2 3 2" xfId="46575" xr:uid="{00000000-0005-0000-0000-000036B50000}"/>
    <cellStyle name="20% - Accent1 5 2 3 3 2 4" xfId="46576" xr:uid="{00000000-0005-0000-0000-000037B50000}"/>
    <cellStyle name="20% - Accent1 5 2 3 3 3" xfId="46577" xr:uid="{00000000-0005-0000-0000-000038B50000}"/>
    <cellStyle name="20% - Accent1 5 2 3 3 3 2" xfId="46578" xr:uid="{00000000-0005-0000-0000-000039B50000}"/>
    <cellStyle name="20% - Accent1 5 2 3 3 3 2 2" xfId="46579" xr:uid="{00000000-0005-0000-0000-00003AB50000}"/>
    <cellStyle name="20% - Accent1 5 2 3 3 3 2 2 2" xfId="46580" xr:uid="{00000000-0005-0000-0000-00003BB50000}"/>
    <cellStyle name="20% - Accent1 5 2 3 3 3 2 3" xfId="46581" xr:uid="{00000000-0005-0000-0000-00003CB50000}"/>
    <cellStyle name="20% - Accent1 5 2 3 3 3 3" xfId="46582" xr:uid="{00000000-0005-0000-0000-00003DB50000}"/>
    <cellStyle name="20% - Accent1 5 2 3 3 3 3 2" xfId="46583" xr:uid="{00000000-0005-0000-0000-00003EB50000}"/>
    <cellStyle name="20% - Accent1 5 2 3 3 3 4" xfId="46584" xr:uid="{00000000-0005-0000-0000-00003FB50000}"/>
    <cellStyle name="20% - Accent1 5 2 3 3 4" xfId="46585" xr:uid="{00000000-0005-0000-0000-000040B50000}"/>
    <cellStyle name="20% - Accent1 5 2 3 3 4 2" xfId="46586" xr:uid="{00000000-0005-0000-0000-000041B50000}"/>
    <cellStyle name="20% - Accent1 5 2 3 3 4 2 2" xfId="46587" xr:uid="{00000000-0005-0000-0000-000042B50000}"/>
    <cellStyle name="20% - Accent1 5 2 3 3 4 2 2 2" xfId="46588" xr:uid="{00000000-0005-0000-0000-000043B50000}"/>
    <cellStyle name="20% - Accent1 5 2 3 3 4 2 3" xfId="46589" xr:uid="{00000000-0005-0000-0000-000044B50000}"/>
    <cellStyle name="20% - Accent1 5 2 3 3 4 3" xfId="46590" xr:uid="{00000000-0005-0000-0000-000045B50000}"/>
    <cellStyle name="20% - Accent1 5 2 3 3 4 3 2" xfId="46591" xr:uid="{00000000-0005-0000-0000-000046B50000}"/>
    <cellStyle name="20% - Accent1 5 2 3 3 4 4" xfId="46592" xr:uid="{00000000-0005-0000-0000-000047B50000}"/>
    <cellStyle name="20% - Accent1 5 2 3 3 5" xfId="46593" xr:uid="{00000000-0005-0000-0000-000048B50000}"/>
    <cellStyle name="20% - Accent1 5 2 3 3 5 2" xfId="46594" xr:uid="{00000000-0005-0000-0000-000049B50000}"/>
    <cellStyle name="20% - Accent1 5 2 3 3 5 2 2" xfId="46595" xr:uid="{00000000-0005-0000-0000-00004AB50000}"/>
    <cellStyle name="20% - Accent1 5 2 3 3 5 3" xfId="46596" xr:uid="{00000000-0005-0000-0000-00004BB50000}"/>
    <cellStyle name="20% - Accent1 5 2 3 3 6" xfId="46597" xr:uid="{00000000-0005-0000-0000-00004CB50000}"/>
    <cellStyle name="20% - Accent1 5 2 3 3 6 2" xfId="46598" xr:uid="{00000000-0005-0000-0000-00004DB50000}"/>
    <cellStyle name="20% - Accent1 5 2 3 3 6 2 2" xfId="46599" xr:uid="{00000000-0005-0000-0000-00004EB50000}"/>
    <cellStyle name="20% - Accent1 5 2 3 3 6 3" xfId="46600" xr:uid="{00000000-0005-0000-0000-00004FB50000}"/>
    <cellStyle name="20% - Accent1 5 2 3 3 7" xfId="46601" xr:uid="{00000000-0005-0000-0000-000050B50000}"/>
    <cellStyle name="20% - Accent1 5 2 3 3 7 2" xfId="46602" xr:uid="{00000000-0005-0000-0000-000051B50000}"/>
    <cellStyle name="20% - Accent1 5 2 3 3 8" xfId="46603" xr:uid="{00000000-0005-0000-0000-000052B50000}"/>
    <cellStyle name="20% - Accent1 5 2 3 3 8 2" xfId="46604" xr:uid="{00000000-0005-0000-0000-000053B50000}"/>
    <cellStyle name="20% - Accent1 5 2 3 3 9" xfId="46605" xr:uid="{00000000-0005-0000-0000-000054B50000}"/>
    <cellStyle name="20% - Accent1 5 2 3 4" xfId="46606" xr:uid="{00000000-0005-0000-0000-000055B50000}"/>
    <cellStyle name="20% - Accent1 5 2 3 4 2" xfId="46607" xr:uid="{00000000-0005-0000-0000-000056B50000}"/>
    <cellStyle name="20% - Accent1 5 2 3 4 2 2" xfId="46608" xr:uid="{00000000-0005-0000-0000-000057B50000}"/>
    <cellStyle name="20% - Accent1 5 2 3 4 2 2 2" xfId="46609" xr:uid="{00000000-0005-0000-0000-000058B50000}"/>
    <cellStyle name="20% - Accent1 5 2 3 4 2 3" xfId="46610" xr:uid="{00000000-0005-0000-0000-000059B50000}"/>
    <cellStyle name="20% - Accent1 5 2 3 4 3" xfId="46611" xr:uid="{00000000-0005-0000-0000-00005AB50000}"/>
    <cellStyle name="20% - Accent1 5 2 3 4 3 2" xfId="46612" xr:uid="{00000000-0005-0000-0000-00005BB50000}"/>
    <cellStyle name="20% - Accent1 5 2 3 4 4" xfId="46613" xr:uid="{00000000-0005-0000-0000-00005CB50000}"/>
    <cellStyle name="20% - Accent1 5 2 3 5" xfId="46614" xr:uid="{00000000-0005-0000-0000-00005DB50000}"/>
    <cellStyle name="20% - Accent1 5 2 3 5 2" xfId="46615" xr:uid="{00000000-0005-0000-0000-00005EB50000}"/>
    <cellStyle name="20% - Accent1 5 2 3 5 2 2" xfId="46616" xr:uid="{00000000-0005-0000-0000-00005FB50000}"/>
    <cellStyle name="20% - Accent1 5 2 3 5 2 2 2" xfId="46617" xr:uid="{00000000-0005-0000-0000-000060B50000}"/>
    <cellStyle name="20% - Accent1 5 2 3 5 2 3" xfId="46618" xr:uid="{00000000-0005-0000-0000-000061B50000}"/>
    <cellStyle name="20% - Accent1 5 2 3 5 3" xfId="46619" xr:uid="{00000000-0005-0000-0000-000062B50000}"/>
    <cellStyle name="20% - Accent1 5 2 3 5 3 2" xfId="46620" xr:uid="{00000000-0005-0000-0000-000063B50000}"/>
    <cellStyle name="20% - Accent1 5 2 3 5 4" xfId="46621" xr:uid="{00000000-0005-0000-0000-000064B50000}"/>
    <cellStyle name="20% - Accent1 5 2 3 6" xfId="46622" xr:uid="{00000000-0005-0000-0000-000065B50000}"/>
    <cellStyle name="20% - Accent1 5 2 3 6 2" xfId="46623" xr:uid="{00000000-0005-0000-0000-000066B50000}"/>
    <cellStyle name="20% - Accent1 5 2 3 6 2 2" xfId="46624" xr:uid="{00000000-0005-0000-0000-000067B50000}"/>
    <cellStyle name="20% - Accent1 5 2 3 6 2 2 2" xfId="46625" xr:uid="{00000000-0005-0000-0000-000068B50000}"/>
    <cellStyle name="20% - Accent1 5 2 3 6 2 3" xfId="46626" xr:uid="{00000000-0005-0000-0000-000069B50000}"/>
    <cellStyle name="20% - Accent1 5 2 3 6 3" xfId="46627" xr:uid="{00000000-0005-0000-0000-00006AB50000}"/>
    <cellStyle name="20% - Accent1 5 2 3 6 3 2" xfId="46628" xr:uid="{00000000-0005-0000-0000-00006BB50000}"/>
    <cellStyle name="20% - Accent1 5 2 3 6 4" xfId="46629" xr:uid="{00000000-0005-0000-0000-00006CB50000}"/>
    <cellStyle name="20% - Accent1 5 2 3 7" xfId="46630" xr:uid="{00000000-0005-0000-0000-00006DB50000}"/>
    <cellStyle name="20% - Accent1 5 2 3 7 2" xfId="46631" xr:uid="{00000000-0005-0000-0000-00006EB50000}"/>
    <cellStyle name="20% - Accent1 5 2 3 7 2 2" xfId="46632" xr:uid="{00000000-0005-0000-0000-00006FB50000}"/>
    <cellStyle name="20% - Accent1 5 2 3 7 3" xfId="46633" xr:uid="{00000000-0005-0000-0000-000070B50000}"/>
    <cellStyle name="20% - Accent1 5 2 3 8" xfId="46634" xr:uid="{00000000-0005-0000-0000-000071B50000}"/>
    <cellStyle name="20% - Accent1 5 2 3 8 2" xfId="46635" xr:uid="{00000000-0005-0000-0000-000072B50000}"/>
    <cellStyle name="20% - Accent1 5 2 3 8 2 2" xfId="46636" xr:uid="{00000000-0005-0000-0000-000073B50000}"/>
    <cellStyle name="20% - Accent1 5 2 3 8 3" xfId="46637" xr:uid="{00000000-0005-0000-0000-000074B50000}"/>
    <cellStyle name="20% - Accent1 5 2 3 9" xfId="46638" xr:uid="{00000000-0005-0000-0000-000075B50000}"/>
    <cellStyle name="20% - Accent1 5 2 3 9 2" xfId="46639" xr:uid="{00000000-0005-0000-0000-000076B50000}"/>
    <cellStyle name="20% - Accent1 5 2 4" xfId="46640" xr:uid="{00000000-0005-0000-0000-000077B50000}"/>
    <cellStyle name="20% - Accent1 5 2 4 10" xfId="46641" xr:uid="{00000000-0005-0000-0000-000078B50000}"/>
    <cellStyle name="20% - Accent1 5 2 4 10 2" xfId="46642" xr:uid="{00000000-0005-0000-0000-000079B50000}"/>
    <cellStyle name="20% - Accent1 5 2 4 11" xfId="46643" xr:uid="{00000000-0005-0000-0000-00007AB50000}"/>
    <cellStyle name="20% - Accent1 5 2 4 2" xfId="46644" xr:uid="{00000000-0005-0000-0000-00007BB50000}"/>
    <cellStyle name="20% - Accent1 5 2 4 2 2" xfId="46645" xr:uid="{00000000-0005-0000-0000-00007CB50000}"/>
    <cellStyle name="20% - Accent1 5 2 4 2 2 2" xfId="46646" xr:uid="{00000000-0005-0000-0000-00007DB50000}"/>
    <cellStyle name="20% - Accent1 5 2 4 2 2 2 2" xfId="46647" xr:uid="{00000000-0005-0000-0000-00007EB50000}"/>
    <cellStyle name="20% - Accent1 5 2 4 2 2 2 2 2" xfId="46648" xr:uid="{00000000-0005-0000-0000-00007FB50000}"/>
    <cellStyle name="20% - Accent1 5 2 4 2 2 2 3" xfId="46649" xr:uid="{00000000-0005-0000-0000-000080B50000}"/>
    <cellStyle name="20% - Accent1 5 2 4 2 2 3" xfId="46650" xr:uid="{00000000-0005-0000-0000-000081B50000}"/>
    <cellStyle name="20% - Accent1 5 2 4 2 2 3 2" xfId="46651" xr:uid="{00000000-0005-0000-0000-000082B50000}"/>
    <cellStyle name="20% - Accent1 5 2 4 2 2 4" xfId="46652" xr:uid="{00000000-0005-0000-0000-000083B50000}"/>
    <cellStyle name="20% - Accent1 5 2 4 2 3" xfId="46653" xr:uid="{00000000-0005-0000-0000-000084B50000}"/>
    <cellStyle name="20% - Accent1 5 2 4 2 3 2" xfId="46654" xr:uid="{00000000-0005-0000-0000-000085B50000}"/>
    <cellStyle name="20% - Accent1 5 2 4 2 3 2 2" xfId="46655" xr:uid="{00000000-0005-0000-0000-000086B50000}"/>
    <cellStyle name="20% - Accent1 5 2 4 2 3 2 2 2" xfId="46656" xr:uid="{00000000-0005-0000-0000-000087B50000}"/>
    <cellStyle name="20% - Accent1 5 2 4 2 3 2 3" xfId="46657" xr:uid="{00000000-0005-0000-0000-000088B50000}"/>
    <cellStyle name="20% - Accent1 5 2 4 2 3 3" xfId="46658" xr:uid="{00000000-0005-0000-0000-000089B50000}"/>
    <cellStyle name="20% - Accent1 5 2 4 2 3 3 2" xfId="46659" xr:uid="{00000000-0005-0000-0000-00008AB50000}"/>
    <cellStyle name="20% - Accent1 5 2 4 2 3 4" xfId="46660" xr:uid="{00000000-0005-0000-0000-00008BB50000}"/>
    <cellStyle name="20% - Accent1 5 2 4 2 4" xfId="46661" xr:uid="{00000000-0005-0000-0000-00008CB50000}"/>
    <cellStyle name="20% - Accent1 5 2 4 2 4 2" xfId="46662" xr:uid="{00000000-0005-0000-0000-00008DB50000}"/>
    <cellStyle name="20% - Accent1 5 2 4 2 4 2 2" xfId="46663" xr:uid="{00000000-0005-0000-0000-00008EB50000}"/>
    <cellStyle name="20% - Accent1 5 2 4 2 4 2 2 2" xfId="46664" xr:uid="{00000000-0005-0000-0000-00008FB50000}"/>
    <cellStyle name="20% - Accent1 5 2 4 2 4 2 3" xfId="46665" xr:uid="{00000000-0005-0000-0000-000090B50000}"/>
    <cellStyle name="20% - Accent1 5 2 4 2 4 3" xfId="46666" xr:uid="{00000000-0005-0000-0000-000091B50000}"/>
    <cellStyle name="20% - Accent1 5 2 4 2 4 3 2" xfId="46667" xr:uid="{00000000-0005-0000-0000-000092B50000}"/>
    <cellStyle name="20% - Accent1 5 2 4 2 4 4" xfId="46668" xr:uid="{00000000-0005-0000-0000-000093B50000}"/>
    <cellStyle name="20% - Accent1 5 2 4 2 5" xfId="46669" xr:uid="{00000000-0005-0000-0000-000094B50000}"/>
    <cellStyle name="20% - Accent1 5 2 4 2 5 2" xfId="46670" xr:uid="{00000000-0005-0000-0000-000095B50000}"/>
    <cellStyle name="20% - Accent1 5 2 4 2 5 2 2" xfId="46671" xr:uid="{00000000-0005-0000-0000-000096B50000}"/>
    <cellStyle name="20% - Accent1 5 2 4 2 5 3" xfId="46672" xr:uid="{00000000-0005-0000-0000-000097B50000}"/>
    <cellStyle name="20% - Accent1 5 2 4 2 6" xfId="46673" xr:uid="{00000000-0005-0000-0000-000098B50000}"/>
    <cellStyle name="20% - Accent1 5 2 4 2 6 2" xfId="46674" xr:uid="{00000000-0005-0000-0000-000099B50000}"/>
    <cellStyle name="20% - Accent1 5 2 4 2 6 2 2" xfId="46675" xr:uid="{00000000-0005-0000-0000-00009AB50000}"/>
    <cellStyle name="20% - Accent1 5 2 4 2 6 3" xfId="46676" xr:uid="{00000000-0005-0000-0000-00009BB50000}"/>
    <cellStyle name="20% - Accent1 5 2 4 2 7" xfId="46677" xr:uid="{00000000-0005-0000-0000-00009CB50000}"/>
    <cellStyle name="20% - Accent1 5 2 4 2 7 2" xfId="46678" xr:uid="{00000000-0005-0000-0000-00009DB50000}"/>
    <cellStyle name="20% - Accent1 5 2 4 2 8" xfId="46679" xr:uid="{00000000-0005-0000-0000-00009EB50000}"/>
    <cellStyle name="20% - Accent1 5 2 4 2 8 2" xfId="46680" xr:uid="{00000000-0005-0000-0000-00009FB50000}"/>
    <cellStyle name="20% - Accent1 5 2 4 2 9" xfId="46681" xr:uid="{00000000-0005-0000-0000-0000A0B50000}"/>
    <cellStyle name="20% - Accent1 5 2 4 3" xfId="46682" xr:uid="{00000000-0005-0000-0000-0000A1B50000}"/>
    <cellStyle name="20% - Accent1 5 2 4 3 2" xfId="46683" xr:uid="{00000000-0005-0000-0000-0000A2B50000}"/>
    <cellStyle name="20% - Accent1 5 2 4 3 2 2" xfId="46684" xr:uid="{00000000-0005-0000-0000-0000A3B50000}"/>
    <cellStyle name="20% - Accent1 5 2 4 3 2 2 2" xfId="46685" xr:uid="{00000000-0005-0000-0000-0000A4B50000}"/>
    <cellStyle name="20% - Accent1 5 2 4 3 2 2 2 2" xfId="46686" xr:uid="{00000000-0005-0000-0000-0000A5B50000}"/>
    <cellStyle name="20% - Accent1 5 2 4 3 2 2 3" xfId="46687" xr:uid="{00000000-0005-0000-0000-0000A6B50000}"/>
    <cellStyle name="20% - Accent1 5 2 4 3 2 3" xfId="46688" xr:uid="{00000000-0005-0000-0000-0000A7B50000}"/>
    <cellStyle name="20% - Accent1 5 2 4 3 2 3 2" xfId="46689" xr:uid="{00000000-0005-0000-0000-0000A8B50000}"/>
    <cellStyle name="20% - Accent1 5 2 4 3 2 4" xfId="46690" xr:uid="{00000000-0005-0000-0000-0000A9B50000}"/>
    <cellStyle name="20% - Accent1 5 2 4 3 3" xfId="46691" xr:uid="{00000000-0005-0000-0000-0000AAB50000}"/>
    <cellStyle name="20% - Accent1 5 2 4 3 3 2" xfId="46692" xr:uid="{00000000-0005-0000-0000-0000ABB50000}"/>
    <cellStyle name="20% - Accent1 5 2 4 3 3 2 2" xfId="46693" xr:uid="{00000000-0005-0000-0000-0000ACB50000}"/>
    <cellStyle name="20% - Accent1 5 2 4 3 3 2 2 2" xfId="46694" xr:uid="{00000000-0005-0000-0000-0000ADB50000}"/>
    <cellStyle name="20% - Accent1 5 2 4 3 3 2 3" xfId="46695" xr:uid="{00000000-0005-0000-0000-0000AEB50000}"/>
    <cellStyle name="20% - Accent1 5 2 4 3 3 3" xfId="46696" xr:uid="{00000000-0005-0000-0000-0000AFB50000}"/>
    <cellStyle name="20% - Accent1 5 2 4 3 3 3 2" xfId="46697" xr:uid="{00000000-0005-0000-0000-0000B0B50000}"/>
    <cellStyle name="20% - Accent1 5 2 4 3 3 4" xfId="46698" xr:uid="{00000000-0005-0000-0000-0000B1B50000}"/>
    <cellStyle name="20% - Accent1 5 2 4 3 4" xfId="46699" xr:uid="{00000000-0005-0000-0000-0000B2B50000}"/>
    <cellStyle name="20% - Accent1 5 2 4 3 4 2" xfId="46700" xr:uid="{00000000-0005-0000-0000-0000B3B50000}"/>
    <cellStyle name="20% - Accent1 5 2 4 3 4 2 2" xfId="46701" xr:uid="{00000000-0005-0000-0000-0000B4B50000}"/>
    <cellStyle name="20% - Accent1 5 2 4 3 4 2 2 2" xfId="46702" xr:uid="{00000000-0005-0000-0000-0000B5B50000}"/>
    <cellStyle name="20% - Accent1 5 2 4 3 4 2 3" xfId="46703" xr:uid="{00000000-0005-0000-0000-0000B6B50000}"/>
    <cellStyle name="20% - Accent1 5 2 4 3 4 3" xfId="46704" xr:uid="{00000000-0005-0000-0000-0000B7B50000}"/>
    <cellStyle name="20% - Accent1 5 2 4 3 4 3 2" xfId="46705" xr:uid="{00000000-0005-0000-0000-0000B8B50000}"/>
    <cellStyle name="20% - Accent1 5 2 4 3 4 4" xfId="46706" xr:uid="{00000000-0005-0000-0000-0000B9B50000}"/>
    <cellStyle name="20% - Accent1 5 2 4 3 5" xfId="46707" xr:uid="{00000000-0005-0000-0000-0000BAB50000}"/>
    <cellStyle name="20% - Accent1 5 2 4 3 5 2" xfId="46708" xr:uid="{00000000-0005-0000-0000-0000BBB50000}"/>
    <cellStyle name="20% - Accent1 5 2 4 3 5 2 2" xfId="46709" xr:uid="{00000000-0005-0000-0000-0000BCB50000}"/>
    <cellStyle name="20% - Accent1 5 2 4 3 5 3" xfId="46710" xr:uid="{00000000-0005-0000-0000-0000BDB50000}"/>
    <cellStyle name="20% - Accent1 5 2 4 3 6" xfId="46711" xr:uid="{00000000-0005-0000-0000-0000BEB50000}"/>
    <cellStyle name="20% - Accent1 5 2 4 3 6 2" xfId="46712" xr:uid="{00000000-0005-0000-0000-0000BFB50000}"/>
    <cellStyle name="20% - Accent1 5 2 4 3 6 2 2" xfId="46713" xr:uid="{00000000-0005-0000-0000-0000C0B50000}"/>
    <cellStyle name="20% - Accent1 5 2 4 3 6 3" xfId="46714" xr:uid="{00000000-0005-0000-0000-0000C1B50000}"/>
    <cellStyle name="20% - Accent1 5 2 4 3 7" xfId="46715" xr:uid="{00000000-0005-0000-0000-0000C2B50000}"/>
    <cellStyle name="20% - Accent1 5 2 4 3 7 2" xfId="46716" xr:uid="{00000000-0005-0000-0000-0000C3B50000}"/>
    <cellStyle name="20% - Accent1 5 2 4 3 8" xfId="46717" xr:uid="{00000000-0005-0000-0000-0000C4B50000}"/>
    <cellStyle name="20% - Accent1 5 2 4 3 8 2" xfId="46718" xr:uid="{00000000-0005-0000-0000-0000C5B50000}"/>
    <cellStyle name="20% - Accent1 5 2 4 3 9" xfId="46719" xr:uid="{00000000-0005-0000-0000-0000C6B50000}"/>
    <cellStyle name="20% - Accent1 5 2 4 4" xfId="46720" xr:uid="{00000000-0005-0000-0000-0000C7B50000}"/>
    <cellStyle name="20% - Accent1 5 2 4 4 2" xfId="46721" xr:uid="{00000000-0005-0000-0000-0000C8B50000}"/>
    <cellStyle name="20% - Accent1 5 2 4 4 2 2" xfId="46722" xr:uid="{00000000-0005-0000-0000-0000C9B50000}"/>
    <cellStyle name="20% - Accent1 5 2 4 4 2 2 2" xfId="46723" xr:uid="{00000000-0005-0000-0000-0000CAB50000}"/>
    <cellStyle name="20% - Accent1 5 2 4 4 2 3" xfId="46724" xr:uid="{00000000-0005-0000-0000-0000CBB50000}"/>
    <cellStyle name="20% - Accent1 5 2 4 4 3" xfId="46725" xr:uid="{00000000-0005-0000-0000-0000CCB50000}"/>
    <cellStyle name="20% - Accent1 5 2 4 4 3 2" xfId="46726" xr:uid="{00000000-0005-0000-0000-0000CDB50000}"/>
    <cellStyle name="20% - Accent1 5 2 4 4 4" xfId="46727" xr:uid="{00000000-0005-0000-0000-0000CEB50000}"/>
    <cellStyle name="20% - Accent1 5 2 4 5" xfId="46728" xr:uid="{00000000-0005-0000-0000-0000CFB50000}"/>
    <cellStyle name="20% - Accent1 5 2 4 5 2" xfId="46729" xr:uid="{00000000-0005-0000-0000-0000D0B50000}"/>
    <cellStyle name="20% - Accent1 5 2 4 5 2 2" xfId="46730" xr:uid="{00000000-0005-0000-0000-0000D1B50000}"/>
    <cellStyle name="20% - Accent1 5 2 4 5 2 2 2" xfId="46731" xr:uid="{00000000-0005-0000-0000-0000D2B50000}"/>
    <cellStyle name="20% - Accent1 5 2 4 5 2 3" xfId="46732" xr:uid="{00000000-0005-0000-0000-0000D3B50000}"/>
    <cellStyle name="20% - Accent1 5 2 4 5 3" xfId="46733" xr:uid="{00000000-0005-0000-0000-0000D4B50000}"/>
    <cellStyle name="20% - Accent1 5 2 4 5 3 2" xfId="46734" xr:uid="{00000000-0005-0000-0000-0000D5B50000}"/>
    <cellStyle name="20% - Accent1 5 2 4 5 4" xfId="46735" xr:uid="{00000000-0005-0000-0000-0000D6B50000}"/>
    <cellStyle name="20% - Accent1 5 2 4 6" xfId="46736" xr:uid="{00000000-0005-0000-0000-0000D7B50000}"/>
    <cellStyle name="20% - Accent1 5 2 4 6 2" xfId="46737" xr:uid="{00000000-0005-0000-0000-0000D8B50000}"/>
    <cellStyle name="20% - Accent1 5 2 4 6 2 2" xfId="46738" xr:uid="{00000000-0005-0000-0000-0000D9B50000}"/>
    <cellStyle name="20% - Accent1 5 2 4 6 2 2 2" xfId="46739" xr:uid="{00000000-0005-0000-0000-0000DAB50000}"/>
    <cellStyle name="20% - Accent1 5 2 4 6 2 3" xfId="46740" xr:uid="{00000000-0005-0000-0000-0000DBB50000}"/>
    <cellStyle name="20% - Accent1 5 2 4 6 3" xfId="46741" xr:uid="{00000000-0005-0000-0000-0000DCB50000}"/>
    <cellStyle name="20% - Accent1 5 2 4 6 3 2" xfId="46742" xr:uid="{00000000-0005-0000-0000-0000DDB50000}"/>
    <cellStyle name="20% - Accent1 5 2 4 6 4" xfId="46743" xr:uid="{00000000-0005-0000-0000-0000DEB50000}"/>
    <cellStyle name="20% - Accent1 5 2 4 7" xfId="46744" xr:uid="{00000000-0005-0000-0000-0000DFB50000}"/>
    <cellStyle name="20% - Accent1 5 2 4 7 2" xfId="46745" xr:uid="{00000000-0005-0000-0000-0000E0B50000}"/>
    <cellStyle name="20% - Accent1 5 2 4 7 2 2" xfId="46746" xr:uid="{00000000-0005-0000-0000-0000E1B50000}"/>
    <cellStyle name="20% - Accent1 5 2 4 7 3" xfId="46747" xr:uid="{00000000-0005-0000-0000-0000E2B50000}"/>
    <cellStyle name="20% - Accent1 5 2 4 8" xfId="46748" xr:uid="{00000000-0005-0000-0000-0000E3B50000}"/>
    <cellStyle name="20% - Accent1 5 2 4 8 2" xfId="46749" xr:uid="{00000000-0005-0000-0000-0000E4B50000}"/>
    <cellStyle name="20% - Accent1 5 2 4 8 2 2" xfId="46750" xr:uid="{00000000-0005-0000-0000-0000E5B50000}"/>
    <cellStyle name="20% - Accent1 5 2 4 8 3" xfId="46751" xr:uid="{00000000-0005-0000-0000-0000E6B50000}"/>
    <cellStyle name="20% - Accent1 5 2 4 9" xfId="46752" xr:uid="{00000000-0005-0000-0000-0000E7B50000}"/>
    <cellStyle name="20% - Accent1 5 2 4 9 2" xfId="46753" xr:uid="{00000000-0005-0000-0000-0000E8B50000}"/>
    <cellStyle name="20% - Accent1 5 2 5" xfId="46754" xr:uid="{00000000-0005-0000-0000-0000E9B50000}"/>
    <cellStyle name="20% - Accent1 5 2 5 10" xfId="46755" xr:uid="{00000000-0005-0000-0000-0000EAB50000}"/>
    <cellStyle name="20% - Accent1 5 2 5 10 2" xfId="46756" xr:uid="{00000000-0005-0000-0000-0000EBB50000}"/>
    <cellStyle name="20% - Accent1 5 2 5 11" xfId="46757" xr:uid="{00000000-0005-0000-0000-0000ECB50000}"/>
    <cellStyle name="20% - Accent1 5 2 5 2" xfId="46758" xr:uid="{00000000-0005-0000-0000-0000EDB50000}"/>
    <cellStyle name="20% - Accent1 5 2 5 2 2" xfId="46759" xr:uid="{00000000-0005-0000-0000-0000EEB50000}"/>
    <cellStyle name="20% - Accent1 5 2 5 2 2 2" xfId="46760" xr:uid="{00000000-0005-0000-0000-0000EFB50000}"/>
    <cellStyle name="20% - Accent1 5 2 5 2 2 2 2" xfId="46761" xr:uid="{00000000-0005-0000-0000-0000F0B50000}"/>
    <cellStyle name="20% - Accent1 5 2 5 2 2 2 2 2" xfId="46762" xr:uid="{00000000-0005-0000-0000-0000F1B50000}"/>
    <cellStyle name="20% - Accent1 5 2 5 2 2 2 3" xfId="46763" xr:uid="{00000000-0005-0000-0000-0000F2B50000}"/>
    <cellStyle name="20% - Accent1 5 2 5 2 2 3" xfId="46764" xr:uid="{00000000-0005-0000-0000-0000F3B50000}"/>
    <cellStyle name="20% - Accent1 5 2 5 2 2 3 2" xfId="46765" xr:uid="{00000000-0005-0000-0000-0000F4B50000}"/>
    <cellStyle name="20% - Accent1 5 2 5 2 2 4" xfId="46766" xr:uid="{00000000-0005-0000-0000-0000F5B50000}"/>
    <cellStyle name="20% - Accent1 5 2 5 2 3" xfId="46767" xr:uid="{00000000-0005-0000-0000-0000F6B50000}"/>
    <cellStyle name="20% - Accent1 5 2 5 2 3 2" xfId="46768" xr:uid="{00000000-0005-0000-0000-0000F7B50000}"/>
    <cellStyle name="20% - Accent1 5 2 5 2 3 2 2" xfId="46769" xr:uid="{00000000-0005-0000-0000-0000F8B50000}"/>
    <cellStyle name="20% - Accent1 5 2 5 2 3 2 2 2" xfId="46770" xr:uid="{00000000-0005-0000-0000-0000F9B50000}"/>
    <cellStyle name="20% - Accent1 5 2 5 2 3 2 3" xfId="46771" xr:uid="{00000000-0005-0000-0000-0000FAB50000}"/>
    <cellStyle name="20% - Accent1 5 2 5 2 3 3" xfId="46772" xr:uid="{00000000-0005-0000-0000-0000FBB50000}"/>
    <cellStyle name="20% - Accent1 5 2 5 2 3 3 2" xfId="46773" xr:uid="{00000000-0005-0000-0000-0000FCB50000}"/>
    <cellStyle name="20% - Accent1 5 2 5 2 3 4" xfId="46774" xr:uid="{00000000-0005-0000-0000-0000FDB50000}"/>
    <cellStyle name="20% - Accent1 5 2 5 2 4" xfId="46775" xr:uid="{00000000-0005-0000-0000-0000FEB50000}"/>
    <cellStyle name="20% - Accent1 5 2 5 2 4 2" xfId="46776" xr:uid="{00000000-0005-0000-0000-0000FFB50000}"/>
    <cellStyle name="20% - Accent1 5 2 5 2 4 2 2" xfId="46777" xr:uid="{00000000-0005-0000-0000-000000B60000}"/>
    <cellStyle name="20% - Accent1 5 2 5 2 4 2 2 2" xfId="46778" xr:uid="{00000000-0005-0000-0000-000001B60000}"/>
    <cellStyle name="20% - Accent1 5 2 5 2 4 2 3" xfId="46779" xr:uid="{00000000-0005-0000-0000-000002B60000}"/>
    <cellStyle name="20% - Accent1 5 2 5 2 4 3" xfId="46780" xr:uid="{00000000-0005-0000-0000-000003B60000}"/>
    <cellStyle name="20% - Accent1 5 2 5 2 4 3 2" xfId="46781" xr:uid="{00000000-0005-0000-0000-000004B60000}"/>
    <cellStyle name="20% - Accent1 5 2 5 2 4 4" xfId="46782" xr:uid="{00000000-0005-0000-0000-000005B60000}"/>
    <cellStyle name="20% - Accent1 5 2 5 2 5" xfId="46783" xr:uid="{00000000-0005-0000-0000-000006B60000}"/>
    <cellStyle name="20% - Accent1 5 2 5 2 5 2" xfId="46784" xr:uid="{00000000-0005-0000-0000-000007B60000}"/>
    <cellStyle name="20% - Accent1 5 2 5 2 5 2 2" xfId="46785" xr:uid="{00000000-0005-0000-0000-000008B60000}"/>
    <cellStyle name="20% - Accent1 5 2 5 2 5 3" xfId="46786" xr:uid="{00000000-0005-0000-0000-000009B60000}"/>
    <cellStyle name="20% - Accent1 5 2 5 2 6" xfId="46787" xr:uid="{00000000-0005-0000-0000-00000AB60000}"/>
    <cellStyle name="20% - Accent1 5 2 5 2 6 2" xfId="46788" xr:uid="{00000000-0005-0000-0000-00000BB60000}"/>
    <cellStyle name="20% - Accent1 5 2 5 2 6 2 2" xfId="46789" xr:uid="{00000000-0005-0000-0000-00000CB60000}"/>
    <cellStyle name="20% - Accent1 5 2 5 2 6 3" xfId="46790" xr:uid="{00000000-0005-0000-0000-00000DB60000}"/>
    <cellStyle name="20% - Accent1 5 2 5 2 7" xfId="46791" xr:uid="{00000000-0005-0000-0000-00000EB60000}"/>
    <cellStyle name="20% - Accent1 5 2 5 2 7 2" xfId="46792" xr:uid="{00000000-0005-0000-0000-00000FB60000}"/>
    <cellStyle name="20% - Accent1 5 2 5 2 8" xfId="46793" xr:uid="{00000000-0005-0000-0000-000010B60000}"/>
    <cellStyle name="20% - Accent1 5 2 5 2 8 2" xfId="46794" xr:uid="{00000000-0005-0000-0000-000011B60000}"/>
    <cellStyle name="20% - Accent1 5 2 5 2 9" xfId="46795" xr:uid="{00000000-0005-0000-0000-000012B60000}"/>
    <cellStyle name="20% - Accent1 5 2 5 3" xfId="46796" xr:uid="{00000000-0005-0000-0000-000013B60000}"/>
    <cellStyle name="20% - Accent1 5 2 5 3 2" xfId="46797" xr:uid="{00000000-0005-0000-0000-000014B60000}"/>
    <cellStyle name="20% - Accent1 5 2 5 3 2 2" xfId="46798" xr:uid="{00000000-0005-0000-0000-000015B60000}"/>
    <cellStyle name="20% - Accent1 5 2 5 3 2 2 2" xfId="46799" xr:uid="{00000000-0005-0000-0000-000016B60000}"/>
    <cellStyle name="20% - Accent1 5 2 5 3 2 2 2 2" xfId="46800" xr:uid="{00000000-0005-0000-0000-000017B60000}"/>
    <cellStyle name="20% - Accent1 5 2 5 3 2 2 3" xfId="46801" xr:uid="{00000000-0005-0000-0000-000018B60000}"/>
    <cellStyle name="20% - Accent1 5 2 5 3 2 3" xfId="46802" xr:uid="{00000000-0005-0000-0000-000019B60000}"/>
    <cellStyle name="20% - Accent1 5 2 5 3 2 3 2" xfId="46803" xr:uid="{00000000-0005-0000-0000-00001AB60000}"/>
    <cellStyle name="20% - Accent1 5 2 5 3 2 4" xfId="46804" xr:uid="{00000000-0005-0000-0000-00001BB60000}"/>
    <cellStyle name="20% - Accent1 5 2 5 3 3" xfId="46805" xr:uid="{00000000-0005-0000-0000-00001CB60000}"/>
    <cellStyle name="20% - Accent1 5 2 5 3 3 2" xfId="46806" xr:uid="{00000000-0005-0000-0000-00001DB60000}"/>
    <cellStyle name="20% - Accent1 5 2 5 3 3 2 2" xfId="46807" xr:uid="{00000000-0005-0000-0000-00001EB60000}"/>
    <cellStyle name="20% - Accent1 5 2 5 3 3 2 2 2" xfId="46808" xr:uid="{00000000-0005-0000-0000-00001FB60000}"/>
    <cellStyle name="20% - Accent1 5 2 5 3 3 2 3" xfId="46809" xr:uid="{00000000-0005-0000-0000-000020B60000}"/>
    <cellStyle name="20% - Accent1 5 2 5 3 3 3" xfId="46810" xr:uid="{00000000-0005-0000-0000-000021B60000}"/>
    <cellStyle name="20% - Accent1 5 2 5 3 3 3 2" xfId="46811" xr:uid="{00000000-0005-0000-0000-000022B60000}"/>
    <cellStyle name="20% - Accent1 5 2 5 3 3 4" xfId="46812" xr:uid="{00000000-0005-0000-0000-000023B60000}"/>
    <cellStyle name="20% - Accent1 5 2 5 3 4" xfId="46813" xr:uid="{00000000-0005-0000-0000-000024B60000}"/>
    <cellStyle name="20% - Accent1 5 2 5 3 4 2" xfId="46814" xr:uid="{00000000-0005-0000-0000-000025B60000}"/>
    <cellStyle name="20% - Accent1 5 2 5 3 4 2 2" xfId="46815" xr:uid="{00000000-0005-0000-0000-000026B60000}"/>
    <cellStyle name="20% - Accent1 5 2 5 3 4 2 2 2" xfId="46816" xr:uid="{00000000-0005-0000-0000-000027B60000}"/>
    <cellStyle name="20% - Accent1 5 2 5 3 4 2 3" xfId="46817" xr:uid="{00000000-0005-0000-0000-000028B60000}"/>
    <cellStyle name="20% - Accent1 5 2 5 3 4 3" xfId="46818" xr:uid="{00000000-0005-0000-0000-000029B60000}"/>
    <cellStyle name="20% - Accent1 5 2 5 3 4 3 2" xfId="46819" xr:uid="{00000000-0005-0000-0000-00002AB60000}"/>
    <cellStyle name="20% - Accent1 5 2 5 3 4 4" xfId="46820" xr:uid="{00000000-0005-0000-0000-00002BB60000}"/>
    <cellStyle name="20% - Accent1 5 2 5 3 5" xfId="46821" xr:uid="{00000000-0005-0000-0000-00002CB60000}"/>
    <cellStyle name="20% - Accent1 5 2 5 3 5 2" xfId="46822" xr:uid="{00000000-0005-0000-0000-00002DB60000}"/>
    <cellStyle name="20% - Accent1 5 2 5 3 5 2 2" xfId="46823" xr:uid="{00000000-0005-0000-0000-00002EB60000}"/>
    <cellStyle name="20% - Accent1 5 2 5 3 5 3" xfId="46824" xr:uid="{00000000-0005-0000-0000-00002FB60000}"/>
    <cellStyle name="20% - Accent1 5 2 5 3 6" xfId="46825" xr:uid="{00000000-0005-0000-0000-000030B60000}"/>
    <cellStyle name="20% - Accent1 5 2 5 3 6 2" xfId="46826" xr:uid="{00000000-0005-0000-0000-000031B60000}"/>
    <cellStyle name="20% - Accent1 5 2 5 3 6 2 2" xfId="46827" xr:uid="{00000000-0005-0000-0000-000032B60000}"/>
    <cellStyle name="20% - Accent1 5 2 5 3 6 3" xfId="46828" xr:uid="{00000000-0005-0000-0000-000033B60000}"/>
    <cellStyle name="20% - Accent1 5 2 5 3 7" xfId="46829" xr:uid="{00000000-0005-0000-0000-000034B60000}"/>
    <cellStyle name="20% - Accent1 5 2 5 3 7 2" xfId="46830" xr:uid="{00000000-0005-0000-0000-000035B60000}"/>
    <cellStyle name="20% - Accent1 5 2 5 3 8" xfId="46831" xr:uid="{00000000-0005-0000-0000-000036B60000}"/>
    <cellStyle name="20% - Accent1 5 2 5 3 8 2" xfId="46832" xr:uid="{00000000-0005-0000-0000-000037B60000}"/>
    <cellStyle name="20% - Accent1 5 2 5 3 9" xfId="46833" xr:uid="{00000000-0005-0000-0000-000038B60000}"/>
    <cellStyle name="20% - Accent1 5 2 5 4" xfId="46834" xr:uid="{00000000-0005-0000-0000-000039B60000}"/>
    <cellStyle name="20% - Accent1 5 2 5 4 2" xfId="46835" xr:uid="{00000000-0005-0000-0000-00003AB60000}"/>
    <cellStyle name="20% - Accent1 5 2 5 4 2 2" xfId="46836" xr:uid="{00000000-0005-0000-0000-00003BB60000}"/>
    <cellStyle name="20% - Accent1 5 2 5 4 2 2 2" xfId="46837" xr:uid="{00000000-0005-0000-0000-00003CB60000}"/>
    <cellStyle name="20% - Accent1 5 2 5 4 2 3" xfId="46838" xr:uid="{00000000-0005-0000-0000-00003DB60000}"/>
    <cellStyle name="20% - Accent1 5 2 5 4 3" xfId="46839" xr:uid="{00000000-0005-0000-0000-00003EB60000}"/>
    <cellStyle name="20% - Accent1 5 2 5 4 3 2" xfId="46840" xr:uid="{00000000-0005-0000-0000-00003FB60000}"/>
    <cellStyle name="20% - Accent1 5 2 5 4 4" xfId="46841" xr:uid="{00000000-0005-0000-0000-000040B60000}"/>
    <cellStyle name="20% - Accent1 5 2 5 5" xfId="46842" xr:uid="{00000000-0005-0000-0000-000041B60000}"/>
    <cellStyle name="20% - Accent1 5 2 5 5 2" xfId="46843" xr:uid="{00000000-0005-0000-0000-000042B60000}"/>
    <cellStyle name="20% - Accent1 5 2 5 5 2 2" xfId="46844" xr:uid="{00000000-0005-0000-0000-000043B60000}"/>
    <cellStyle name="20% - Accent1 5 2 5 5 2 2 2" xfId="46845" xr:uid="{00000000-0005-0000-0000-000044B60000}"/>
    <cellStyle name="20% - Accent1 5 2 5 5 2 3" xfId="46846" xr:uid="{00000000-0005-0000-0000-000045B60000}"/>
    <cellStyle name="20% - Accent1 5 2 5 5 3" xfId="46847" xr:uid="{00000000-0005-0000-0000-000046B60000}"/>
    <cellStyle name="20% - Accent1 5 2 5 5 3 2" xfId="46848" xr:uid="{00000000-0005-0000-0000-000047B60000}"/>
    <cellStyle name="20% - Accent1 5 2 5 5 4" xfId="46849" xr:uid="{00000000-0005-0000-0000-000048B60000}"/>
    <cellStyle name="20% - Accent1 5 2 5 6" xfId="46850" xr:uid="{00000000-0005-0000-0000-000049B60000}"/>
    <cellStyle name="20% - Accent1 5 2 5 6 2" xfId="46851" xr:uid="{00000000-0005-0000-0000-00004AB60000}"/>
    <cellStyle name="20% - Accent1 5 2 5 6 2 2" xfId="46852" xr:uid="{00000000-0005-0000-0000-00004BB60000}"/>
    <cellStyle name="20% - Accent1 5 2 5 6 2 2 2" xfId="46853" xr:uid="{00000000-0005-0000-0000-00004CB60000}"/>
    <cellStyle name="20% - Accent1 5 2 5 6 2 3" xfId="46854" xr:uid="{00000000-0005-0000-0000-00004DB60000}"/>
    <cellStyle name="20% - Accent1 5 2 5 6 3" xfId="46855" xr:uid="{00000000-0005-0000-0000-00004EB60000}"/>
    <cellStyle name="20% - Accent1 5 2 5 6 3 2" xfId="46856" xr:uid="{00000000-0005-0000-0000-00004FB60000}"/>
    <cellStyle name="20% - Accent1 5 2 5 6 4" xfId="46857" xr:uid="{00000000-0005-0000-0000-000050B60000}"/>
    <cellStyle name="20% - Accent1 5 2 5 7" xfId="46858" xr:uid="{00000000-0005-0000-0000-000051B60000}"/>
    <cellStyle name="20% - Accent1 5 2 5 7 2" xfId="46859" xr:uid="{00000000-0005-0000-0000-000052B60000}"/>
    <cellStyle name="20% - Accent1 5 2 5 7 2 2" xfId="46860" xr:uid="{00000000-0005-0000-0000-000053B60000}"/>
    <cellStyle name="20% - Accent1 5 2 5 7 3" xfId="46861" xr:uid="{00000000-0005-0000-0000-000054B60000}"/>
    <cellStyle name="20% - Accent1 5 2 5 8" xfId="46862" xr:uid="{00000000-0005-0000-0000-000055B60000}"/>
    <cellStyle name="20% - Accent1 5 2 5 8 2" xfId="46863" xr:uid="{00000000-0005-0000-0000-000056B60000}"/>
    <cellStyle name="20% - Accent1 5 2 5 8 2 2" xfId="46864" xr:uid="{00000000-0005-0000-0000-000057B60000}"/>
    <cellStyle name="20% - Accent1 5 2 5 8 3" xfId="46865" xr:uid="{00000000-0005-0000-0000-000058B60000}"/>
    <cellStyle name="20% - Accent1 5 2 5 9" xfId="46866" xr:uid="{00000000-0005-0000-0000-000059B60000}"/>
    <cellStyle name="20% - Accent1 5 2 5 9 2" xfId="46867" xr:uid="{00000000-0005-0000-0000-00005AB60000}"/>
    <cellStyle name="20% - Accent1 5 2 6" xfId="46868" xr:uid="{00000000-0005-0000-0000-00005BB60000}"/>
    <cellStyle name="20% - Accent1 5 2 6 2" xfId="46869" xr:uid="{00000000-0005-0000-0000-00005CB60000}"/>
    <cellStyle name="20% - Accent1 5 2 6 2 2" xfId="46870" xr:uid="{00000000-0005-0000-0000-00005DB60000}"/>
    <cellStyle name="20% - Accent1 5 2 6 2 2 2" xfId="46871" xr:uid="{00000000-0005-0000-0000-00005EB60000}"/>
    <cellStyle name="20% - Accent1 5 2 6 2 2 2 2" xfId="46872" xr:uid="{00000000-0005-0000-0000-00005FB60000}"/>
    <cellStyle name="20% - Accent1 5 2 6 2 2 3" xfId="46873" xr:uid="{00000000-0005-0000-0000-000060B60000}"/>
    <cellStyle name="20% - Accent1 5 2 6 2 3" xfId="46874" xr:uid="{00000000-0005-0000-0000-000061B60000}"/>
    <cellStyle name="20% - Accent1 5 2 6 2 3 2" xfId="46875" xr:uid="{00000000-0005-0000-0000-000062B60000}"/>
    <cellStyle name="20% - Accent1 5 2 6 2 4" xfId="46876" xr:uid="{00000000-0005-0000-0000-000063B60000}"/>
    <cellStyle name="20% - Accent1 5 2 6 3" xfId="46877" xr:uid="{00000000-0005-0000-0000-000064B60000}"/>
    <cellStyle name="20% - Accent1 5 2 6 3 2" xfId="46878" xr:uid="{00000000-0005-0000-0000-000065B60000}"/>
    <cellStyle name="20% - Accent1 5 2 6 3 2 2" xfId="46879" xr:uid="{00000000-0005-0000-0000-000066B60000}"/>
    <cellStyle name="20% - Accent1 5 2 6 3 2 2 2" xfId="46880" xr:uid="{00000000-0005-0000-0000-000067B60000}"/>
    <cellStyle name="20% - Accent1 5 2 6 3 2 3" xfId="46881" xr:uid="{00000000-0005-0000-0000-000068B60000}"/>
    <cellStyle name="20% - Accent1 5 2 6 3 3" xfId="46882" xr:uid="{00000000-0005-0000-0000-000069B60000}"/>
    <cellStyle name="20% - Accent1 5 2 6 3 3 2" xfId="46883" xr:uid="{00000000-0005-0000-0000-00006AB60000}"/>
    <cellStyle name="20% - Accent1 5 2 6 3 4" xfId="46884" xr:uid="{00000000-0005-0000-0000-00006BB60000}"/>
    <cellStyle name="20% - Accent1 5 2 6 4" xfId="46885" xr:uid="{00000000-0005-0000-0000-00006CB60000}"/>
    <cellStyle name="20% - Accent1 5 2 6 4 2" xfId="46886" xr:uid="{00000000-0005-0000-0000-00006DB60000}"/>
    <cellStyle name="20% - Accent1 5 2 6 4 2 2" xfId="46887" xr:uid="{00000000-0005-0000-0000-00006EB60000}"/>
    <cellStyle name="20% - Accent1 5 2 6 4 2 2 2" xfId="46888" xr:uid="{00000000-0005-0000-0000-00006FB60000}"/>
    <cellStyle name="20% - Accent1 5 2 6 4 2 3" xfId="46889" xr:uid="{00000000-0005-0000-0000-000070B60000}"/>
    <cellStyle name="20% - Accent1 5 2 6 4 3" xfId="46890" xr:uid="{00000000-0005-0000-0000-000071B60000}"/>
    <cellStyle name="20% - Accent1 5 2 6 4 3 2" xfId="46891" xr:uid="{00000000-0005-0000-0000-000072B60000}"/>
    <cellStyle name="20% - Accent1 5 2 6 4 4" xfId="46892" xr:uid="{00000000-0005-0000-0000-000073B60000}"/>
    <cellStyle name="20% - Accent1 5 2 6 5" xfId="46893" xr:uid="{00000000-0005-0000-0000-000074B60000}"/>
    <cellStyle name="20% - Accent1 5 2 6 5 2" xfId="46894" xr:uid="{00000000-0005-0000-0000-000075B60000}"/>
    <cellStyle name="20% - Accent1 5 2 6 5 2 2" xfId="46895" xr:uid="{00000000-0005-0000-0000-000076B60000}"/>
    <cellStyle name="20% - Accent1 5 2 6 5 3" xfId="46896" xr:uid="{00000000-0005-0000-0000-000077B60000}"/>
    <cellStyle name="20% - Accent1 5 2 6 6" xfId="46897" xr:uid="{00000000-0005-0000-0000-000078B60000}"/>
    <cellStyle name="20% - Accent1 5 2 6 6 2" xfId="46898" xr:uid="{00000000-0005-0000-0000-000079B60000}"/>
    <cellStyle name="20% - Accent1 5 2 6 6 2 2" xfId="46899" xr:uid="{00000000-0005-0000-0000-00007AB60000}"/>
    <cellStyle name="20% - Accent1 5 2 6 6 3" xfId="46900" xr:uid="{00000000-0005-0000-0000-00007BB60000}"/>
    <cellStyle name="20% - Accent1 5 2 6 7" xfId="46901" xr:uid="{00000000-0005-0000-0000-00007CB60000}"/>
    <cellStyle name="20% - Accent1 5 2 6 7 2" xfId="46902" xr:uid="{00000000-0005-0000-0000-00007DB60000}"/>
    <cellStyle name="20% - Accent1 5 2 6 8" xfId="46903" xr:uid="{00000000-0005-0000-0000-00007EB60000}"/>
    <cellStyle name="20% - Accent1 5 2 6 8 2" xfId="46904" xr:uid="{00000000-0005-0000-0000-00007FB60000}"/>
    <cellStyle name="20% - Accent1 5 2 6 9" xfId="46905" xr:uid="{00000000-0005-0000-0000-000080B60000}"/>
    <cellStyle name="20% - Accent1 5 2 7" xfId="46906" xr:uid="{00000000-0005-0000-0000-000081B60000}"/>
    <cellStyle name="20% - Accent1 5 2 7 2" xfId="46907" xr:uid="{00000000-0005-0000-0000-000082B60000}"/>
    <cellStyle name="20% - Accent1 5 2 7 2 2" xfId="46908" xr:uid="{00000000-0005-0000-0000-000083B60000}"/>
    <cellStyle name="20% - Accent1 5 2 7 2 2 2" xfId="46909" xr:uid="{00000000-0005-0000-0000-000084B60000}"/>
    <cellStyle name="20% - Accent1 5 2 7 2 2 2 2" xfId="46910" xr:uid="{00000000-0005-0000-0000-000085B60000}"/>
    <cellStyle name="20% - Accent1 5 2 7 2 2 3" xfId="46911" xr:uid="{00000000-0005-0000-0000-000086B60000}"/>
    <cellStyle name="20% - Accent1 5 2 7 2 3" xfId="46912" xr:uid="{00000000-0005-0000-0000-000087B60000}"/>
    <cellStyle name="20% - Accent1 5 2 7 2 3 2" xfId="46913" xr:uid="{00000000-0005-0000-0000-000088B60000}"/>
    <cellStyle name="20% - Accent1 5 2 7 2 4" xfId="46914" xr:uid="{00000000-0005-0000-0000-000089B60000}"/>
    <cellStyle name="20% - Accent1 5 2 7 3" xfId="46915" xr:uid="{00000000-0005-0000-0000-00008AB60000}"/>
    <cellStyle name="20% - Accent1 5 2 7 3 2" xfId="46916" xr:uid="{00000000-0005-0000-0000-00008BB60000}"/>
    <cellStyle name="20% - Accent1 5 2 7 3 2 2" xfId="46917" xr:uid="{00000000-0005-0000-0000-00008CB60000}"/>
    <cellStyle name="20% - Accent1 5 2 7 3 2 2 2" xfId="46918" xr:uid="{00000000-0005-0000-0000-00008DB60000}"/>
    <cellStyle name="20% - Accent1 5 2 7 3 2 3" xfId="46919" xr:uid="{00000000-0005-0000-0000-00008EB60000}"/>
    <cellStyle name="20% - Accent1 5 2 7 3 3" xfId="46920" xr:uid="{00000000-0005-0000-0000-00008FB60000}"/>
    <cellStyle name="20% - Accent1 5 2 7 3 3 2" xfId="46921" xr:uid="{00000000-0005-0000-0000-000090B60000}"/>
    <cellStyle name="20% - Accent1 5 2 7 3 4" xfId="46922" xr:uid="{00000000-0005-0000-0000-000091B60000}"/>
    <cellStyle name="20% - Accent1 5 2 7 4" xfId="46923" xr:uid="{00000000-0005-0000-0000-000092B60000}"/>
    <cellStyle name="20% - Accent1 5 2 7 4 2" xfId="46924" xr:uid="{00000000-0005-0000-0000-000093B60000}"/>
    <cellStyle name="20% - Accent1 5 2 7 4 2 2" xfId="46925" xr:uid="{00000000-0005-0000-0000-000094B60000}"/>
    <cellStyle name="20% - Accent1 5 2 7 4 2 2 2" xfId="46926" xr:uid="{00000000-0005-0000-0000-000095B60000}"/>
    <cellStyle name="20% - Accent1 5 2 7 4 2 3" xfId="46927" xr:uid="{00000000-0005-0000-0000-000096B60000}"/>
    <cellStyle name="20% - Accent1 5 2 7 4 3" xfId="46928" xr:uid="{00000000-0005-0000-0000-000097B60000}"/>
    <cellStyle name="20% - Accent1 5 2 7 4 3 2" xfId="46929" xr:uid="{00000000-0005-0000-0000-000098B60000}"/>
    <cellStyle name="20% - Accent1 5 2 7 4 4" xfId="46930" xr:uid="{00000000-0005-0000-0000-000099B60000}"/>
    <cellStyle name="20% - Accent1 5 2 7 5" xfId="46931" xr:uid="{00000000-0005-0000-0000-00009AB60000}"/>
    <cellStyle name="20% - Accent1 5 2 7 5 2" xfId="46932" xr:uid="{00000000-0005-0000-0000-00009BB60000}"/>
    <cellStyle name="20% - Accent1 5 2 7 5 2 2" xfId="46933" xr:uid="{00000000-0005-0000-0000-00009CB60000}"/>
    <cellStyle name="20% - Accent1 5 2 7 5 3" xfId="46934" xr:uid="{00000000-0005-0000-0000-00009DB60000}"/>
    <cellStyle name="20% - Accent1 5 2 7 6" xfId="46935" xr:uid="{00000000-0005-0000-0000-00009EB60000}"/>
    <cellStyle name="20% - Accent1 5 2 7 6 2" xfId="46936" xr:uid="{00000000-0005-0000-0000-00009FB60000}"/>
    <cellStyle name="20% - Accent1 5 2 7 6 2 2" xfId="46937" xr:uid="{00000000-0005-0000-0000-0000A0B60000}"/>
    <cellStyle name="20% - Accent1 5 2 7 6 3" xfId="46938" xr:uid="{00000000-0005-0000-0000-0000A1B60000}"/>
    <cellStyle name="20% - Accent1 5 2 7 7" xfId="46939" xr:uid="{00000000-0005-0000-0000-0000A2B60000}"/>
    <cellStyle name="20% - Accent1 5 2 7 7 2" xfId="46940" xr:uid="{00000000-0005-0000-0000-0000A3B60000}"/>
    <cellStyle name="20% - Accent1 5 2 7 8" xfId="46941" xr:uid="{00000000-0005-0000-0000-0000A4B60000}"/>
    <cellStyle name="20% - Accent1 5 2 7 8 2" xfId="46942" xr:uid="{00000000-0005-0000-0000-0000A5B60000}"/>
    <cellStyle name="20% - Accent1 5 2 7 9" xfId="46943" xr:uid="{00000000-0005-0000-0000-0000A6B60000}"/>
    <cellStyle name="20% - Accent1 5 2 8" xfId="46944" xr:uid="{00000000-0005-0000-0000-0000A7B60000}"/>
    <cellStyle name="20% - Accent1 5 2 8 2" xfId="46945" xr:uid="{00000000-0005-0000-0000-0000A8B60000}"/>
    <cellStyle name="20% - Accent1 5 2 8 2 2" xfId="46946" xr:uid="{00000000-0005-0000-0000-0000A9B60000}"/>
    <cellStyle name="20% - Accent1 5 2 8 2 2 2" xfId="46947" xr:uid="{00000000-0005-0000-0000-0000AAB60000}"/>
    <cellStyle name="20% - Accent1 5 2 8 2 3" xfId="46948" xr:uid="{00000000-0005-0000-0000-0000ABB60000}"/>
    <cellStyle name="20% - Accent1 5 2 8 3" xfId="46949" xr:uid="{00000000-0005-0000-0000-0000ACB60000}"/>
    <cellStyle name="20% - Accent1 5 2 8 3 2" xfId="46950" xr:uid="{00000000-0005-0000-0000-0000ADB60000}"/>
    <cellStyle name="20% - Accent1 5 2 8 4" xfId="46951" xr:uid="{00000000-0005-0000-0000-0000AEB60000}"/>
    <cellStyle name="20% - Accent1 5 2 9" xfId="46952" xr:uid="{00000000-0005-0000-0000-0000AFB60000}"/>
    <cellStyle name="20% - Accent1 5 2 9 2" xfId="46953" xr:uid="{00000000-0005-0000-0000-0000B0B60000}"/>
    <cellStyle name="20% - Accent1 5 2 9 2 2" xfId="46954" xr:uid="{00000000-0005-0000-0000-0000B1B60000}"/>
    <cellStyle name="20% - Accent1 5 2 9 2 2 2" xfId="46955" xr:uid="{00000000-0005-0000-0000-0000B2B60000}"/>
    <cellStyle name="20% - Accent1 5 2 9 2 3" xfId="46956" xr:uid="{00000000-0005-0000-0000-0000B3B60000}"/>
    <cellStyle name="20% - Accent1 5 2 9 3" xfId="46957" xr:uid="{00000000-0005-0000-0000-0000B4B60000}"/>
    <cellStyle name="20% - Accent1 5 2 9 3 2" xfId="46958" xr:uid="{00000000-0005-0000-0000-0000B5B60000}"/>
    <cellStyle name="20% - Accent1 5 2 9 4" xfId="46959" xr:uid="{00000000-0005-0000-0000-0000B6B60000}"/>
    <cellStyle name="20% - Accent1 5 3" xfId="46960" xr:uid="{00000000-0005-0000-0000-0000B7B60000}"/>
    <cellStyle name="20% - Accent1 5 3 10" xfId="46961" xr:uid="{00000000-0005-0000-0000-0000B8B60000}"/>
    <cellStyle name="20% - Accent1 5 3 10 2" xfId="46962" xr:uid="{00000000-0005-0000-0000-0000B9B60000}"/>
    <cellStyle name="20% - Accent1 5 3 10 2 2" xfId="46963" xr:uid="{00000000-0005-0000-0000-0000BAB60000}"/>
    <cellStyle name="20% - Accent1 5 3 10 3" xfId="46964" xr:uid="{00000000-0005-0000-0000-0000BBB60000}"/>
    <cellStyle name="20% - Accent1 5 3 11" xfId="46965" xr:uid="{00000000-0005-0000-0000-0000BCB60000}"/>
    <cellStyle name="20% - Accent1 5 3 11 2" xfId="46966" xr:uid="{00000000-0005-0000-0000-0000BDB60000}"/>
    <cellStyle name="20% - Accent1 5 3 11 2 2" xfId="46967" xr:uid="{00000000-0005-0000-0000-0000BEB60000}"/>
    <cellStyle name="20% - Accent1 5 3 11 3" xfId="46968" xr:uid="{00000000-0005-0000-0000-0000BFB60000}"/>
    <cellStyle name="20% - Accent1 5 3 12" xfId="46969" xr:uid="{00000000-0005-0000-0000-0000C0B60000}"/>
    <cellStyle name="20% - Accent1 5 3 12 2" xfId="46970" xr:uid="{00000000-0005-0000-0000-0000C1B60000}"/>
    <cellStyle name="20% - Accent1 5 3 13" xfId="46971" xr:uid="{00000000-0005-0000-0000-0000C2B60000}"/>
    <cellStyle name="20% - Accent1 5 3 13 2" xfId="46972" xr:uid="{00000000-0005-0000-0000-0000C3B60000}"/>
    <cellStyle name="20% - Accent1 5 3 14" xfId="46973" xr:uid="{00000000-0005-0000-0000-0000C4B60000}"/>
    <cellStyle name="20% - Accent1 5 3 2" xfId="46974" xr:uid="{00000000-0005-0000-0000-0000C5B60000}"/>
    <cellStyle name="20% - Accent1 5 3 2 10" xfId="46975" xr:uid="{00000000-0005-0000-0000-0000C6B60000}"/>
    <cellStyle name="20% - Accent1 5 3 2 10 2" xfId="46976" xr:uid="{00000000-0005-0000-0000-0000C7B60000}"/>
    <cellStyle name="20% - Accent1 5 3 2 11" xfId="46977" xr:uid="{00000000-0005-0000-0000-0000C8B60000}"/>
    <cellStyle name="20% - Accent1 5 3 2 2" xfId="46978" xr:uid="{00000000-0005-0000-0000-0000C9B60000}"/>
    <cellStyle name="20% - Accent1 5 3 2 2 2" xfId="46979" xr:uid="{00000000-0005-0000-0000-0000CAB60000}"/>
    <cellStyle name="20% - Accent1 5 3 2 2 2 2" xfId="46980" xr:uid="{00000000-0005-0000-0000-0000CBB60000}"/>
    <cellStyle name="20% - Accent1 5 3 2 2 2 2 2" xfId="46981" xr:uid="{00000000-0005-0000-0000-0000CCB60000}"/>
    <cellStyle name="20% - Accent1 5 3 2 2 2 2 2 2" xfId="46982" xr:uid="{00000000-0005-0000-0000-0000CDB60000}"/>
    <cellStyle name="20% - Accent1 5 3 2 2 2 2 3" xfId="46983" xr:uid="{00000000-0005-0000-0000-0000CEB60000}"/>
    <cellStyle name="20% - Accent1 5 3 2 2 2 3" xfId="46984" xr:uid="{00000000-0005-0000-0000-0000CFB60000}"/>
    <cellStyle name="20% - Accent1 5 3 2 2 2 3 2" xfId="46985" xr:uid="{00000000-0005-0000-0000-0000D0B60000}"/>
    <cellStyle name="20% - Accent1 5 3 2 2 2 4" xfId="46986" xr:uid="{00000000-0005-0000-0000-0000D1B60000}"/>
    <cellStyle name="20% - Accent1 5 3 2 2 3" xfId="46987" xr:uid="{00000000-0005-0000-0000-0000D2B60000}"/>
    <cellStyle name="20% - Accent1 5 3 2 2 3 2" xfId="46988" xr:uid="{00000000-0005-0000-0000-0000D3B60000}"/>
    <cellStyle name="20% - Accent1 5 3 2 2 3 2 2" xfId="46989" xr:uid="{00000000-0005-0000-0000-0000D4B60000}"/>
    <cellStyle name="20% - Accent1 5 3 2 2 3 2 2 2" xfId="46990" xr:uid="{00000000-0005-0000-0000-0000D5B60000}"/>
    <cellStyle name="20% - Accent1 5 3 2 2 3 2 3" xfId="46991" xr:uid="{00000000-0005-0000-0000-0000D6B60000}"/>
    <cellStyle name="20% - Accent1 5 3 2 2 3 3" xfId="46992" xr:uid="{00000000-0005-0000-0000-0000D7B60000}"/>
    <cellStyle name="20% - Accent1 5 3 2 2 3 3 2" xfId="46993" xr:uid="{00000000-0005-0000-0000-0000D8B60000}"/>
    <cellStyle name="20% - Accent1 5 3 2 2 3 4" xfId="46994" xr:uid="{00000000-0005-0000-0000-0000D9B60000}"/>
    <cellStyle name="20% - Accent1 5 3 2 2 4" xfId="46995" xr:uid="{00000000-0005-0000-0000-0000DAB60000}"/>
    <cellStyle name="20% - Accent1 5 3 2 2 4 2" xfId="46996" xr:uid="{00000000-0005-0000-0000-0000DBB60000}"/>
    <cellStyle name="20% - Accent1 5 3 2 2 4 2 2" xfId="46997" xr:uid="{00000000-0005-0000-0000-0000DCB60000}"/>
    <cellStyle name="20% - Accent1 5 3 2 2 4 2 2 2" xfId="46998" xr:uid="{00000000-0005-0000-0000-0000DDB60000}"/>
    <cellStyle name="20% - Accent1 5 3 2 2 4 2 3" xfId="46999" xr:uid="{00000000-0005-0000-0000-0000DEB60000}"/>
    <cellStyle name="20% - Accent1 5 3 2 2 4 3" xfId="47000" xr:uid="{00000000-0005-0000-0000-0000DFB60000}"/>
    <cellStyle name="20% - Accent1 5 3 2 2 4 3 2" xfId="47001" xr:uid="{00000000-0005-0000-0000-0000E0B60000}"/>
    <cellStyle name="20% - Accent1 5 3 2 2 4 4" xfId="47002" xr:uid="{00000000-0005-0000-0000-0000E1B60000}"/>
    <cellStyle name="20% - Accent1 5 3 2 2 5" xfId="47003" xr:uid="{00000000-0005-0000-0000-0000E2B60000}"/>
    <cellStyle name="20% - Accent1 5 3 2 2 5 2" xfId="47004" xr:uid="{00000000-0005-0000-0000-0000E3B60000}"/>
    <cellStyle name="20% - Accent1 5 3 2 2 5 2 2" xfId="47005" xr:uid="{00000000-0005-0000-0000-0000E4B60000}"/>
    <cellStyle name="20% - Accent1 5 3 2 2 5 3" xfId="47006" xr:uid="{00000000-0005-0000-0000-0000E5B60000}"/>
    <cellStyle name="20% - Accent1 5 3 2 2 6" xfId="47007" xr:uid="{00000000-0005-0000-0000-0000E6B60000}"/>
    <cellStyle name="20% - Accent1 5 3 2 2 6 2" xfId="47008" xr:uid="{00000000-0005-0000-0000-0000E7B60000}"/>
    <cellStyle name="20% - Accent1 5 3 2 2 6 2 2" xfId="47009" xr:uid="{00000000-0005-0000-0000-0000E8B60000}"/>
    <cellStyle name="20% - Accent1 5 3 2 2 6 3" xfId="47010" xr:uid="{00000000-0005-0000-0000-0000E9B60000}"/>
    <cellStyle name="20% - Accent1 5 3 2 2 7" xfId="47011" xr:uid="{00000000-0005-0000-0000-0000EAB60000}"/>
    <cellStyle name="20% - Accent1 5 3 2 2 7 2" xfId="47012" xr:uid="{00000000-0005-0000-0000-0000EBB60000}"/>
    <cellStyle name="20% - Accent1 5 3 2 2 8" xfId="47013" xr:uid="{00000000-0005-0000-0000-0000ECB60000}"/>
    <cellStyle name="20% - Accent1 5 3 2 2 8 2" xfId="47014" xr:uid="{00000000-0005-0000-0000-0000EDB60000}"/>
    <cellStyle name="20% - Accent1 5 3 2 2 9" xfId="47015" xr:uid="{00000000-0005-0000-0000-0000EEB60000}"/>
    <cellStyle name="20% - Accent1 5 3 2 3" xfId="47016" xr:uid="{00000000-0005-0000-0000-0000EFB60000}"/>
    <cellStyle name="20% - Accent1 5 3 2 3 2" xfId="47017" xr:uid="{00000000-0005-0000-0000-0000F0B60000}"/>
    <cellStyle name="20% - Accent1 5 3 2 3 2 2" xfId="47018" xr:uid="{00000000-0005-0000-0000-0000F1B60000}"/>
    <cellStyle name="20% - Accent1 5 3 2 3 2 2 2" xfId="47019" xr:uid="{00000000-0005-0000-0000-0000F2B60000}"/>
    <cellStyle name="20% - Accent1 5 3 2 3 2 2 2 2" xfId="47020" xr:uid="{00000000-0005-0000-0000-0000F3B60000}"/>
    <cellStyle name="20% - Accent1 5 3 2 3 2 2 3" xfId="47021" xr:uid="{00000000-0005-0000-0000-0000F4B60000}"/>
    <cellStyle name="20% - Accent1 5 3 2 3 2 3" xfId="47022" xr:uid="{00000000-0005-0000-0000-0000F5B60000}"/>
    <cellStyle name="20% - Accent1 5 3 2 3 2 3 2" xfId="47023" xr:uid="{00000000-0005-0000-0000-0000F6B60000}"/>
    <cellStyle name="20% - Accent1 5 3 2 3 2 4" xfId="47024" xr:uid="{00000000-0005-0000-0000-0000F7B60000}"/>
    <cellStyle name="20% - Accent1 5 3 2 3 3" xfId="47025" xr:uid="{00000000-0005-0000-0000-0000F8B60000}"/>
    <cellStyle name="20% - Accent1 5 3 2 3 3 2" xfId="47026" xr:uid="{00000000-0005-0000-0000-0000F9B60000}"/>
    <cellStyle name="20% - Accent1 5 3 2 3 3 2 2" xfId="47027" xr:uid="{00000000-0005-0000-0000-0000FAB60000}"/>
    <cellStyle name="20% - Accent1 5 3 2 3 3 2 2 2" xfId="47028" xr:uid="{00000000-0005-0000-0000-0000FBB60000}"/>
    <cellStyle name="20% - Accent1 5 3 2 3 3 2 3" xfId="47029" xr:uid="{00000000-0005-0000-0000-0000FCB60000}"/>
    <cellStyle name="20% - Accent1 5 3 2 3 3 3" xfId="47030" xr:uid="{00000000-0005-0000-0000-0000FDB60000}"/>
    <cellStyle name="20% - Accent1 5 3 2 3 3 3 2" xfId="47031" xr:uid="{00000000-0005-0000-0000-0000FEB60000}"/>
    <cellStyle name="20% - Accent1 5 3 2 3 3 4" xfId="47032" xr:uid="{00000000-0005-0000-0000-0000FFB60000}"/>
    <cellStyle name="20% - Accent1 5 3 2 3 4" xfId="47033" xr:uid="{00000000-0005-0000-0000-000000B70000}"/>
    <cellStyle name="20% - Accent1 5 3 2 3 4 2" xfId="47034" xr:uid="{00000000-0005-0000-0000-000001B70000}"/>
    <cellStyle name="20% - Accent1 5 3 2 3 4 2 2" xfId="47035" xr:uid="{00000000-0005-0000-0000-000002B70000}"/>
    <cellStyle name="20% - Accent1 5 3 2 3 4 2 2 2" xfId="47036" xr:uid="{00000000-0005-0000-0000-000003B70000}"/>
    <cellStyle name="20% - Accent1 5 3 2 3 4 2 3" xfId="47037" xr:uid="{00000000-0005-0000-0000-000004B70000}"/>
    <cellStyle name="20% - Accent1 5 3 2 3 4 3" xfId="47038" xr:uid="{00000000-0005-0000-0000-000005B70000}"/>
    <cellStyle name="20% - Accent1 5 3 2 3 4 3 2" xfId="47039" xr:uid="{00000000-0005-0000-0000-000006B70000}"/>
    <cellStyle name="20% - Accent1 5 3 2 3 4 4" xfId="47040" xr:uid="{00000000-0005-0000-0000-000007B70000}"/>
    <cellStyle name="20% - Accent1 5 3 2 3 5" xfId="47041" xr:uid="{00000000-0005-0000-0000-000008B70000}"/>
    <cellStyle name="20% - Accent1 5 3 2 3 5 2" xfId="47042" xr:uid="{00000000-0005-0000-0000-000009B70000}"/>
    <cellStyle name="20% - Accent1 5 3 2 3 5 2 2" xfId="47043" xr:uid="{00000000-0005-0000-0000-00000AB70000}"/>
    <cellStyle name="20% - Accent1 5 3 2 3 5 3" xfId="47044" xr:uid="{00000000-0005-0000-0000-00000BB70000}"/>
    <cellStyle name="20% - Accent1 5 3 2 3 6" xfId="47045" xr:uid="{00000000-0005-0000-0000-00000CB70000}"/>
    <cellStyle name="20% - Accent1 5 3 2 3 6 2" xfId="47046" xr:uid="{00000000-0005-0000-0000-00000DB70000}"/>
    <cellStyle name="20% - Accent1 5 3 2 3 6 2 2" xfId="47047" xr:uid="{00000000-0005-0000-0000-00000EB70000}"/>
    <cellStyle name="20% - Accent1 5 3 2 3 6 3" xfId="47048" xr:uid="{00000000-0005-0000-0000-00000FB70000}"/>
    <cellStyle name="20% - Accent1 5 3 2 3 7" xfId="47049" xr:uid="{00000000-0005-0000-0000-000010B70000}"/>
    <cellStyle name="20% - Accent1 5 3 2 3 7 2" xfId="47050" xr:uid="{00000000-0005-0000-0000-000011B70000}"/>
    <cellStyle name="20% - Accent1 5 3 2 3 8" xfId="47051" xr:uid="{00000000-0005-0000-0000-000012B70000}"/>
    <cellStyle name="20% - Accent1 5 3 2 3 8 2" xfId="47052" xr:uid="{00000000-0005-0000-0000-000013B70000}"/>
    <cellStyle name="20% - Accent1 5 3 2 3 9" xfId="47053" xr:uid="{00000000-0005-0000-0000-000014B70000}"/>
    <cellStyle name="20% - Accent1 5 3 2 4" xfId="47054" xr:uid="{00000000-0005-0000-0000-000015B70000}"/>
    <cellStyle name="20% - Accent1 5 3 2 4 2" xfId="47055" xr:uid="{00000000-0005-0000-0000-000016B70000}"/>
    <cellStyle name="20% - Accent1 5 3 2 4 2 2" xfId="47056" xr:uid="{00000000-0005-0000-0000-000017B70000}"/>
    <cellStyle name="20% - Accent1 5 3 2 4 2 2 2" xfId="47057" xr:uid="{00000000-0005-0000-0000-000018B70000}"/>
    <cellStyle name="20% - Accent1 5 3 2 4 2 3" xfId="47058" xr:uid="{00000000-0005-0000-0000-000019B70000}"/>
    <cellStyle name="20% - Accent1 5 3 2 4 3" xfId="47059" xr:uid="{00000000-0005-0000-0000-00001AB70000}"/>
    <cellStyle name="20% - Accent1 5 3 2 4 3 2" xfId="47060" xr:uid="{00000000-0005-0000-0000-00001BB70000}"/>
    <cellStyle name="20% - Accent1 5 3 2 4 4" xfId="47061" xr:uid="{00000000-0005-0000-0000-00001CB70000}"/>
    <cellStyle name="20% - Accent1 5 3 2 5" xfId="47062" xr:uid="{00000000-0005-0000-0000-00001DB70000}"/>
    <cellStyle name="20% - Accent1 5 3 2 5 2" xfId="47063" xr:uid="{00000000-0005-0000-0000-00001EB70000}"/>
    <cellStyle name="20% - Accent1 5 3 2 5 2 2" xfId="47064" xr:uid="{00000000-0005-0000-0000-00001FB70000}"/>
    <cellStyle name="20% - Accent1 5 3 2 5 2 2 2" xfId="47065" xr:uid="{00000000-0005-0000-0000-000020B70000}"/>
    <cellStyle name="20% - Accent1 5 3 2 5 2 3" xfId="47066" xr:uid="{00000000-0005-0000-0000-000021B70000}"/>
    <cellStyle name="20% - Accent1 5 3 2 5 3" xfId="47067" xr:uid="{00000000-0005-0000-0000-000022B70000}"/>
    <cellStyle name="20% - Accent1 5 3 2 5 3 2" xfId="47068" xr:uid="{00000000-0005-0000-0000-000023B70000}"/>
    <cellStyle name="20% - Accent1 5 3 2 5 4" xfId="47069" xr:uid="{00000000-0005-0000-0000-000024B70000}"/>
    <cellStyle name="20% - Accent1 5 3 2 6" xfId="47070" xr:uid="{00000000-0005-0000-0000-000025B70000}"/>
    <cellStyle name="20% - Accent1 5 3 2 6 2" xfId="47071" xr:uid="{00000000-0005-0000-0000-000026B70000}"/>
    <cellStyle name="20% - Accent1 5 3 2 6 2 2" xfId="47072" xr:uid="{00000000-0005-0000-0000-000027B70000}"/>
    <cellStyle name="20% - Accent1 5 3 2 6 2 2 2" xfId="47073" xr:uid="{00000000-0005-0000-0000-000028B70000}"/>
    <cellStyle name="20% - Accent1 5 3 2 6 2 3" xfId="47074" xr:uid="{00000000-0005-0000-0000-000029B70000}"/>
    <cellStyle name="20% - Accent1 5 3 2 6 3" xfId="47075" xr:uid="{00000000-0005-0000-0000-00002AB70000}"/>
    <cellStyle name="20% - Accent1 5 3 2 6 3 2" xfId="47076" xr:uid="{00000000-0005-0000-0000-00002BB70000}"/>
    <cellStyle name="20% - Accent1 5 3 2 6 4" xfId="47077" xr:uid="{00000000-0005-0000-0000-00002CB70000}"/>
    <cellStyle name="20% - Accent1 5 3 2 7" xfId="47078" xr:uid="{00000000-0005-0000-0000-00002DB70000}"/>
    <cellStyle name="20% - Accent1 5 3 2 7 2" xfId="47079" xr:uid="{00000000-0005-0000-0000-00002EB70000}"/>
    <cellStyle name="20% - Accent1 5 3 2 7 2 2" xfId="47080" xr:uid="{00000000-0005-0000-0000-00002FB70000}"/>
    <cellStyle name="20% - Accent1 5 3 2 7 3" xfId="47081" xr:uid="{00000000-0005-0000-0000-000030B70000}"/>
    <cellStyle name="20% - Accent1 5 3 2 8" xfId="47082" xr:uid="{00000000-0005-0000-0000-000031B70000}"/>
    <cellStyle name="20% - Accent1 5 3 2 8 2" xfId="47083" xr:uid="{00000000-0005-0000-0000-000032B70000}"/>
    <cellStyle name="20% - Accent1 5 3 2 8 2 2" xfId="47084" xr:uid="{00000000-0005-0000-0000-000033B70000}"/>
    <cellStyle name="20% - Accent1 5 3 2 8 3" xfId="47085" xr:uid="{00000000-0005-0000-0000-000034B70000}"/>
    <cellStyle name="20% - Accent1 5 3 2 9" xfId="47086" xr:uid="{00000000-0005-0000-0000-000035B70000}"/>
    <cellStyle name="20% - Accent1 5 3 2 9 2" xfId="47087" xr:uid="{00000000-0005-0000-0000-000036B70000}"/>
    <cellStyle name="20% - Accent1 5 3 3" xfId="47088" xr:uid="{00000000-0005-0000-0000-000037B70000}"/>
    <cellStyle name="20% - Accent1 5 3 3 10" xfId="47089" xr:uid="{00000000-0005-0000-0000-000038B70000}"/>
    <cellStyle name="20% - Accent1 5 3 3 10 2" xfId="47090" xr:uid="{00000000-0005-0000-0000-000039B70000}"/>
    <cellStyle name="20% - Accent1 5 3 3 11" xfId="47091" xr:uid="{00000000-0005-0000-0000-00003AB70000}"/>
    <cellStyle name="20% - Accent1 5 3 3 2" xfId="47092" xr:uid="{00000000-0005-0000-0000-00003BB70000}"/>
    <cellStyle name="20% - Accent1 5 3 3 2 2" xfId="47093" xr:uid="{00000000-0005-0000-0000-00003CB70000}"/>
    <cellStyle name="20% - Accent1 5 3 3 2 2 2" xfId="47094" xr:uid="{00000000-0005-0000-0000-00003DB70000}"/>
    <cellStyle name="20% - Accent1 5 3 3 2 2 2 2" xfId="47095" xr:uid="{00000000-0005-0000-0000-00003EB70000}"/>
    <cellStyle name="20% - Accent1 5 3 3 2 2 2 2 2" xfId="47096" xr:uid="{00000000-0005-0000-0000-00003FB70000}"/>
    <cellStyle name="20% - Accent1 5 3 3 2 2 2 3" xfId="47097" xr:uid="{00000000-0005-0000-0000-000040B70000}"/>
    <cellStyle name="20% - Accent1 5 3 3 2 2 3" xfId="47098" xr:uid="{00000000-0005-0000-0000-000041B70000}"/>
    <cellStyle name="20% - Accent1 5 3 3 2 2 3 2" xfId="47099" xr:uid="{00000000-0005-0000-0000-000042B70000}"/>
    <cellStyle name="20% - Accent1 5 3 3 2 2 4" xfId="47100" xr:uid="{00000000-0005-0000-0000-000043B70000}"/>
    <cellStyle name="20% - Accent1 5 3 3 2 3" xfId="47101" xr:uid="{00000000-0005-0000-0000-000044B70000}"/>
    <cellStyle name="20% - Accent1 5 3 3 2 3 2" xfId="47102" xr:uid="{00000000-0005-0000-0000-000045B70000}"/>
    <cellStyle name="20% - Accent1 5 3 3 2 3 2 2" xfId="47103" xr:uid="{00000000-0005-0000-0000-000046B70000}"/>
    <cellStyle name="20% - Accent1 5 3 3 2 3 2 2 2" xfId="47104" xr:uid="{00000000-0005-0000-0000-000047B70000}"/>
    <cellStyle name="20% - Accent1 5 3 3 2 3 2 3" xfId="47105" xr:uid="{00000000-0005-0000-0000-000048B70000}"/>
    <cellStyle name="20% - Accent1 5 3 3 2 3 3" xfId="47106" xr:uid="{00000000-0005-0000-0000-000049B70000}"/>
    <cellStyle name="20% - Accent1 5 3 3 2 3 3 2" xfId="47107" xr:uid="{00000000-0005-0000-0000-00004AB70000}"/>
    <cellStyle name="20% - Accent1 5 3 3 2 3 4" xfId="47108" xr:uid="{00000000-0005-0000-0000-00004BB70000}"/>
    <cellStyle name="20% - Accent1 5 3 3 2 4" xfId="47109" xr:uid="{00000000-0005-0000-0000-00004CB70000}"/>
    <cellStyle name="20% - Accent1 5 3 3 2 4 2" xfId="47110" xr:uid="{00000000-0005-0000-0000-00004DB70000}"/>
    <cellStyle name="20% - Accent1 5 3 3 2 4 2 2" xfId="47111" xr:uid="{00000000-0005-0000-0000-00004EB70000}"/>
    <cellStyle name="20% - Accent1 5 3 3 2 4 2 2 2" xfId="47112" xr:uid="{00000000-0005-0000-0000-00004FB70000}"/>
    <cellStyle name="20% - Accent1 5 3 3 2 4 2 3" xfId="47113" xr:uid="{00000000-0005-0000-0000-000050B70000}"/>
    <cellStyle name="20% - Accent1 5 3 3 2 4 3" xfId="47114" xr:uid="{00000000-0005-0000-0000-000051B70000}"/>
    <cellStyle name="20% - Accent1 5 3 3 2 4 3 2" xfId="47115" xr:uid="{00000000-0005-0000-0000-000052B70000}"/>
    <cellStyle name="20% - Accent1 5 3 3 2 4 4" xfId="47116" xr:uid="{00000000-0005-0000-0000-000053B70000}"/>
    <cellStyle name="20% - Accent1 5 3 3 2 5" xfId="47117" xr:uid="{00000000-0005-0000-0000-000054B70000}"/>
    <cellStyle name="20% - Accent1 5 3 3 2 5 2" xfId="47118" xr:uid="{00000000-0005-0000-0000-000055B70000}"/>
    <cellStyle name="20% - Accent1 5 3 3 2 5 2 2" xfId="47119" xr:uid="{00000000-0005-0000-0000-000056B70000}"/>
    <cellStyle name="20% - Accent1 5 3 3 2 5 3" xfId="47120" xr:uid="{00000000-0005-0000-0000-000057B70000}"/>
    <cellStyle name="20% - Accent1 5 3 3 2 6" xfId="47121" xr:uid="{00000000-0005-0000-0000-000058B70000}"/>
    <cellStyle name="20% - Accent1 5 3 3 2 6 2" xfId="47122" xr:uid="{00000000-0005-0000-0000-000059B70000}"/>
    <cellStyle name="20% - Accent1 5 3 3 2 6 2 2" xfId="47123" xr:uid="{00000000-0005-0000-0000-00005AB70000}"/>
    <cellStyle name="20% - Accent1 5 3 3 2 6 3" xfId="47124" xr:uid="{00000000-0005-0000-0000-00005BB70000}"/>
    <cellStyle name="20% - Accent1 5 3 3 2 7" xfId="47125" xr:uid="{00000000-0005-0000-0000-00005CB70000}"/>
    <cellStyle name="20% - Accent1 5 3 3 2 7 2" xfId="47126" xr:uid="{00000000-0005-0000-0000-00005DB70000}"/>
    <cellStyle name="20% - Accent1 5 3 3 2 8" xfId="47127" xr:uid="{00000000-0005-0000-0000-00005EB70000}"/>
    <cellStyle name="20% - Accent1 5 3 3 2 8 2" xfId="47128" xr:uid="{00000000-0005-0000-0000-00005FB70000}"/>
    <cellStyle name="20% - Accent1 5 3 3 2 9" xfId="47129" xr:uid="{00000000-0005-0000-0000-000060B70000}"/>
    <cellStyle name="20% - Accent1 5 3 3 3" xfId="47130" xr:uid="{00000000-0005-0000-0000-000061B70000}"/>
    <cellStyle name="20% - Accent1 5 3 3 3 2" xfId="47131" xr:uid="{00000000-0005-0000-0000-000062B70000}"/>
    <cellStyle name="20% - Accent1 5 3 3 3 2 2" xfId="47132" xr:uid="{00000000-0005-0000-0000-000063B70000}"/>
    <cellStyle name="20% - Accent1 5 3 3 3 2 2 2" xfId="47133" xr:uid="{00000000-0005-0000-0000-000064B70000}"/>
    <cellStyle name="20% - Accent1 5 3 3 3 2 2 2 2" xfId="47134" xr:uid="{00000000-0005-0000-0000-000065B70000}"/>
    <cellStyle name="20% - Accent1 5 3 3 3 2 2 3" xfId="47135" xr:uid="{00000000-0005-0000-0000-000066B70000}"/>
    <cellStyle name="20% - Accent1 5 3 3 3 2 3" xfId="47136" xr:uid="{00000000-0005-0000-0000-000067B70000}"/>
    <cellStyle name="20% - Accent1 5 3 3 3 2 3 2" xfId="47137" xr:uid="{00000000-0005-0000-0000-000068B70000}"/>
    <cellStyle name="20% - Accent1 5 3 3 3 2 4" xfId="47138" xr:uid="{00000000-0005-0000-0000-000069B70000}"/>
    <cellStyle name="20% - Accent1 5 3 3 3 3" xfId="47139" xr:uid="{00000000-0005-0000-0000-00006AB70000}"/>
    <cellStyle name="20% - Accent1 5 3 3 3 3 2" xfId="47140" xr:uid="{00000000-0005-0000-0000-00006BB70000}"/>
    <cellStyle name="20% - Accent1 5 3 3 3 3 2 2" xfId="47141" xr:uid="{00000000-0005-0000-0000-00006CB70000}"/>
    <cellStyle name="20% - Accent1 5 3 3 3 3 2 2 2" xfId="47142" xr:uid="{00000000-0005-0000-0000-00006DB70000}"/>
    <cellStyle name="20% - Accent1 5 3 3 3 3 2 3" xfId="47143" xr:uid="{00000000-0005-0000-0000-00006EB70000}"/>
    <cellStyle name="20% - Accent1 5 3 3 3 3 3" xfId="47144" xr:uid="{00000000-0005-0000-0000-00006FB70000}"/>
    <cellStyle name="20% - Accent1 5 3 3 3 3 3 2" xfId="47145" xr:uid="{00000000-0005-0000-0000-000070B70000}"/>
    <cellStyle name="20% - Accent1 5 3 3 3 3 4" xfId="47146" xr:uid="{00000000-0005-0000-0000-000071B70000}"/>
    <cellStyle name="20% - Accent1 5 3 3 3 4" xfId="47147" xr:uid="{00000000-0005-0000-0000-000072B70000}"/>
    <cellStyle name="20% - Accent1 5 3 3 3 4 2" xfId="47148" xr:uid="{00000000-0005-0000-0000-000073B70000}"/>
    <cellStyle name="20% - Accent1 5 3 3 3 4 2 2" xfId="47149" xr:uid="{00000000-0005-0000-0000-000074B70000}"/>
    <cellStyle name="20% - Accent1 5 3 3 3 4 2 2 2" xfId="47150" xr:uid="{00000000-0005-0000-0000-000075B70000}"/>
    <cellStyle name="20% - Accent1 5 3 3 3 4 2 3" xfId="47151" xr:uid="{00000000-0005-0000-0000-000076B70000}"/>
    <cellStyle name="20% - Accent1 5 3 3 3 4 3" xfId="47152" xr:uid="{00000000-0005-0000-0000-000077B70000}"/>
    <cellStyle name="20% - Accent1 5 3 3 3 4 3 2" xfId="47153" xr:uid="{00000000-0005-0000-0000-000078B70000}"/>
    <cellStyle name="20% - Accent1 5 3 3 3 4 4" xfId="47154" xr:uid="{00000000-0005-0000-0000-000079B70000}"/>
    <cellStyle name="20% - Accent1 5 3 3 3 5" xfId="47155" xr:uid="{00000000-0005-0000-0000-00007AB70000}"/>
    <cellStyle name="20% - Accent1 5 3 3 3 5 2" xfId="47156" xr:uid="{00000000-0005-0000-0000-00007BB70000}"/>
    <cellStyle name="20% - Accent1 5 3 3 3 5 2 2" xfId="47157" xr:uid="{00000000-0005-0000-0000-00007CB70000}"/>
    <cellStyle name="20% - Accent1 5 3 3 3 5 3" xfId="47158" xr:uid="{00000000-0005-0000-0000-00007DB70000}"/>
    <cellStyle name="20% - Accent1 5 3 3 3 6" xfId="47159" xr:uid="{00000000-0005-0000-0000-00007EB70000}"/>
    <cellStyle name="20% - Accent1 5 3 3 3 6 2" xfId="47160" xr:uid="{00000000-0005-0000-0000-00007FB70000}"/>
    <cellStyle name="20% - Accent1 5 3 3 3 6 2 2" xfId="47161" xr:uid="{00000000-0005-0000-0000-000080B70000}"/>
    <cellStyle name="20% - Accent1 5 3 3 3 6 3" xfId="47162" xr:uid="{00000000-0005-0000-0000-000081B70000}"/>
    <cellStyle name="20% - Accent1 5 3 3 3 7" xfId="47163" xr:uid="{00000000-0005-0000-0000-000082B70000}"/>
    <cellStyle name="20% - Accent1 5 3 3 3 7 2" xfId="47164" xr:uid="{00000000-0005-0000-0000-000083B70000}"/>
    <cellStyle name="20% - Accent1 5 3 3 3 8" xfId="47165" xr:uid="{00000000-0005-0000-0000-000084B70000}"/>
    <cellStyle name="20% - Accent1 5 3 3 3 8 2" xfId="47166" xr:uid="{00000000-0005-0000-0000-000085B70000}"/>
    <cellStyle name="20% - Accent1 5 3 3 3 9" xfId="47167" xr:uid="{00000000-0005-0000-0000-000086B70000}"/>
    <cellStyle name="20% - Accent1 5 3 3 4" xfId="47168" xr:uid="{00000000-0005-0000-0000-000087B70000}"/>
    <cellStyle name="20% - Accent1 5 3 3 4 2" xfId="47169" xr:uid="{00000000-0005-0000-0000-000088B70000}"/>
    <cellStyle name="20% - Accent1 5 3 3 4 2 2" xfId="47170" xr:uid="{00000000-0005-0000-0000-000089B70000}"/>
    <cellStyle name="20% - Accent1 5 3 3 4 2 2 2" xfId="47171" xr:uid="{00000000-0005-0000-0000-00008AB70000}"/>
    <cellStyle name="20% - Accent1 5 3 3 4 2 3" xfId="47172" xr:uid="{00000000-0005-0000-0000-00008BB70000}"/>
    <cellStyle name="20% - Accent1 5 3 3 4 3" xfId="47173" xr:uid="{00000000-0005-0000-0000-00008CB70000}"/>
    <cellStyle name="20% - Accent1 5 3 3 4 3 2" xfId="47174" xr:uid="{00000000-0005-0000-0000-00008DB70000}"/>
    <cellStyle name="20% - Accent1 5 3 3 4 4" xfId="47175" xr:uid="{00000000-0005-0000-0000-00008EB70000}"/>
    <cellStyle name="20% - Accent1 5 3 3 5" xfId="47176" xr:uid="{00000000-0005-0000-0000-00008FB70000}"/>
    <cellStyle name="20% - Accent1 5 3 3 5 2" xfId="47177" xr:uid="{00000000-0005-0000-0000-000090B70000}"/>
    <cellStyle name="20% - Accent1 5 3 3 5 2 2" xfId="47178" xr:uid="{00000000-0005-0000-0000-000091B70000}"/>
    <cellStyle name="20% - Accent1 5 3 3 5 2 2 2" xfId="47179" xr:uid="{00000000-0005-0000-0000-000092B70000}"/>
    <cellStyle name="20% - Accent1 5 3 3 5 2 3" xfId="47180" xr:uid="{00000000-0005-0000-0000-000093B70000}"/>
    <cellStyle name="20% - Accent1 5 3 3 5 3" xfId="47181" xr:uid="{00000000-0005-0000-0000-000094B70000}"/>
    <cellStyle name="20% - Accent1 5 3 3 5 3 2" xfId="47182" xr:uid="{00000000-0005-0000-0000-000095B70000}"/>
    <cellStyle name="20% - Accent1 5 3 3 5 4" xfId="47183" xr:uid="{00000000-0005-0000-0000-000096B70000}"/>
    <cellStyle name="20% - Accent1 5 3 3 6" xfId="47184" xr:uid="{00000000-0005-0000-0000-000097B70000}"/>
    <cellStyle name="20% - Accent1 5 3 3 6 2" xfId="47185" xr:uid="{00000000-0005-0000-0000-000098B70000}"/>
    <cellStyle name="20% - Accent1 5 3 3 6 2 2" xfId="47186" xr:uid="{00000000-0005-0000-0000-000099B70000}"/>
    <cellStyle name="20% - Accent1 5 3 3 6 2 2 2" xfId="47187" xr:uid="{00000000-0005-0000-0000-00009AB70000}"/>
    <cellStyle name="20% - Accent1 5 3 3 6 2 3" xfId="47188" xr:uid="{00000000-0005-0000-0000-00009BB70000}"/>
    <cellStyle name="20% - Accent1 5 3 3 6 3" xfId="47189" xr:uid="{00000000-0005-0000-0000-00009CB70000}"/>
    <cellStyle name="20% - Accent1 5 3 3 6 3 2" xfId="47190" xr:uid="{00000000-0005-0000-0000-00009DB70000}"/>
    <cellStyle name="20% - Accent1 5 3 3 6 4" xfId="47191" xr:uid="{00000000-0005-0000-0000-00009EB70000}"/>
    <cellStyle name="20% - Accent1 5 3 3 7" xfId="47192" xr:uid="{00000000-0005-0000-0000-00009FB70000}"/>
    <cellStyle name="20% - Accent1 5 3 3 7 2" xfId="47193" xr:uid="{00000000-0005-0000-0000-0000A0B70000}"/>
    <cellStyle name="20% - Accent1 5 3 3 7 2 2" xfId="47194" xr:uid="{00000000-0005-0000-0000-0000A1B70000}"/>
    <cellStyle name="20% - Accent1 5 3 3 7 3" xfId="47195" xr:uid="{00000000-0005-0000-0000-0000A2B70000}"/>
    <cellStyle name="20% - Accent1 5 3 3 8" xfId="47196" xr:uid="{00000000-0005-0000-0000-0000A3B70000}"/>
    <cellStyle name="20% - Accent1 5 3 3 8 2" xfId="47197" xr:uid="{00000000-0005-0000-0000-0000A4B70000}"/>
    <cellStyle name="20% - Accent1 5 3 3 8 2 2" xfId="47198" xr:uid="{00000000-0005-0000-0000-0000A5B70000}"/>
    <cellStyle name="20% - Accent1 5 3 3 8 3" xfId="47199" xr:uid="{00000000-0005-0000-0000-0000A6B70000}"/>
    <cellStyle name="20% - Accent1 5 3 3 9" xfId="47200" xr:uid="{00000000-0005-0000-0000-0000A7B70000}"/>
    <cellStyle name="20% - Accent1 5 3 3 9 2" xfId="47201" xr:uid="{00000000-0005-0000-0000-0000A8B70000}"/>
    <cellStyle name="20% - Accent1 5 3 4" xfId="47202" xr:uid="{00000000-0005-0000-0000-0000A9B70000}"/>
    <cellStyle name="20% - Accent1 5 3 4 10" xfId="47203" xr:uid="{00000000-0005-0000-0000-0000AAB70000}"/>
    <cellStyle name="20% - Accent1 5 3 4 10 2" xfId="47204" xr:uid="{00000000-0005-0000-0000-0000ABB70000}"/>
    <cellStyle name="20% - Accent1 5 3 4 11" xfId="47205" xr:uid="{00000000-0005-0000-0000-0000ACB70000}"/>
    <cellStyle name="20% - Accent1 5 3 4 2" xfId="47206" xr:uid="{00000000-0005-0000-0000-0000ADB70000}"/>
    <cellStyle name="20% - Accent1 5 3 4 2 2" xfId="47207" xr:uid="{00000000-0005-0000-0000-0000AEB70000}"/>
    <cellStyle name="20% - Accent1 5 3 4 2 2 2" xfId="47208" xr:uid="{00000000-0005-0000-0000-0000AFB70000}"/>
    <cellStyle name="20% - Accent1 5 3 4 2 2 2 2" xfId="47209" xr:uid="{00000000-0005-0000-0000-0000B0B70000}"/>
    <cellStyle name="20% - Accent1 5 3 4 2 2 2 2 2" xfId="47210" xr:uid="{00000000-0005-0000-0000-0000B1B70000}"/>
    <cellStyle name="20% - Accent1 5 3 4 2 2 2 3" xfId="47211" xr:uid="{00000000-0005-0000-0000-0000B2B70000}"/>
    <cellStyle name="20% - Accent1 5 3 4 2 2 3" xfId="47212" xr:uid="{00000000-0005-0000-0000-0000B3B70000}"/>
    <cellStyle name="20% - Accent1 5 3 4 2 2 3 2" xfId="47213" xr:uid="{00000000-0005-0000-0000-0000B4B70000}"/>
    <cellStyle name="20% - Accent1 5 3 4 2 2 4" xfId="47214" xr:uid="{00000000-0005-0000-0000-0000B5B70000}"/>
    <cellStyle name="20% - Accent1 5 3 4 2 3" xfId="47215" xr:uid="{00000000-0005-0000-0000-0000B6B70000}"/>
    <cellStyle name="20% - Accent1 5 3 4 2 3 2" xfId="47216" xr:uid="{00000000-0005-0000-0000-0000B7B70000}"/>
    <cellStyle name="20% - Accent1 5 3 4 2 3 2 2" xfId="47217" xr:uid="{00000000-0005-0000-0000-0000B8B70000}"/>
    <cellStyle name="20% - Accent1 5 3 4 2 3 2 2 2" xfId="47218" xr:uid="{00000000-0005-0000-0000-0000B9B70000}"/>
    <cellStyle name="20% - Accent1 5 3 4 2 3 2 3" xfId="47219" xr:uid="{00000000-0005-0000-0000-0000BAB70000}"/>
    <cellStyle name="20% - Accent1 5 3 4 2 3 3" xfId="47220" xr:uid="{00000000-0005-0000-0000-0000BBB70000}"/>
    <cellStyle name="20% - Accent1 5 3 4 2 3 3 2" xfId="47221" xr:uid="{00000000-0005-0000-0000-0000BCB70000}"/>
    <cellStyle name="20% - Accent1 5 3 4 2 3 4" xfId="47222" xr:uid="{00000000-0005-0000-0000-0000BDB70000}"/>
    <cellStyle name="20% - Accent1 5 3 4 2 4" xfId="47223" xr:uid="{00000000-0005-0000-0000-0000BEB70000}"/>
    <cellStyle name="20% - Accent1 5 3 4 2 4 2" xfId="47224" xr:uid="{00000000-0005-0000-0000-0000BFB70000}"/>
    <cellStyle name="20% - Accent1 5 3 4 2 4 2 2" xfId="47225" xr:uid="{00000000-0005-0000-0000-0000C0B70000}"/>
    <cellStyle name="20% - Accent1 5 3 4 2 4 2 2 2" xfId="47226" xr:uid="{00000000-0005-0000-0000-0000C1B70000}"/>
    <cellStyle name="20% - Accent1 5 3 4 2 4 2 3" xfId="47227" xr:uid="{00000000-0005-0000-0000-0000C2B70000}"/>
    <cellStyle name="20% - Accent1 5 3 4 2 4 3" xfId="47228" xr:uid="{00000000-0005-0000-0000-0000C3B70000}"/>
    <cellStyle name="20% - Accent1 5 3 4 2 4 3 2" xfId="47229" xr:uid="{00000000-0005-0000-0000-0000C4B70000}"/>
    <cellStyle name="20% - Accent1 5 3 4 2 4 4" xfId="47230" xr:uid="{00000000-0005-0000-0000-0000C5B70000}"/>
    <cellStyle name="20% - Accent1 5 3 4 2 5" xfId="47231" xr:uid="{00000000-0005-0000-0000-0000C6B70000}"/>
    <cellStyle name="20% - Accent1 5 3 4 2 5 2" xfId="47232" xr:uid="{00000000-0005-0000-0000-0000C7B70000}"/>
    <cellStyle name="20% - Accent1 5 3 4 2 5 2 2" xfId="47233" xr:uid="{00000000-0005-0000-0000-0000C8B70000}"/>
    <cellStyle name="20% - Accent1 5 3 4 2 5 3" xfId="47234" xr:uid="{00000000-0005-0000-0000-0000C9B70000}"/>
    <cellStyle name="20% - Accent1 5 3 4 2 6" xfId="47235" xr:uid="{00000000-0005-0000-0000-0000CAB70000}"/>
    <cellStyle name="20% - Accent1 5 3 4 2 6 2" xfId="47236" xr:uid="{00000000-0005-0000-0000-0000CBB70000}"/>
    <cellStyle name="20% - Accent1 5 3 4 2 6 2 2" xfId="47237" xr:uid="{00000000-0005-0000-0000-0000CCB70000}"/>
    <cellStyle name="20% - Accent1 5 3 4 2 6 3" xfId="47238" xr:uid="{00000000-0005-0000-0000-0000CDB70000}"/>
    <cellStyle name="20% - Accent1 5 3 4 2 7" xfId="47239" xr:uid="{00000000-0005-0000-0000-0000CEB70000}"/>
    <cellStyle name="20% - Accent1 5 3 4 2 7 2" xfId="47240" xr:uid="{00000000-0005-0000-0000-0000CFB70000}"/>
    <cellStyle name="20% - Accent1 5 3 4 2 8" xfId="47241" xr:uid="{00000000-0005-0000-0000-0000D0B70000}"/>
    <cellStyle name="20% - Accent1 5 3 4 2 8 2" xfId="47242" xr:uid="{00000000-0005-0000-0000-0000D1B70000}"/>
    <cellStyle name="20% - Accent1 5 3 4 2 9" xfId="47243" xr:uid="{00000000-0005-0000-0000-0000D2B70000}"/>
    <cellStyle name="20% - Accent1 5 3 4 3" xfId="47244" xr:uid="{00000000-0005-0000-0000-0000D3B70000}"/>
    <cellStyle name="20% - Accent1 5 3 4 3 2" xfId="47245" xr:uid="{00000000-0005-0000-0000-0000D4B70000}"/>
    <cellStyle name="20% - Accent1 5 3 4 3 2 2" xfId="47246" xr:uid="{00000000-0005-0000-0000-0000D5B70000}"/>
    <cellStyle name="20% - Accent1 5 3 4 3 2 2 2" xfId="47247" xr:uid="{00000000-0005-0000-0000-0000D6B70000}"/>
    <cellStyle name="20% - Accent1 5 3 4 3 2 2 2 2" xfId="47248" xr:uid="{00000000-0005-0000-0000-0000D7B70000}"/>
    <cellStyle name="20% - Accent1 5 3 4 3 2 2 3" xfId="47249" xr:uid="{00000000-0005-0000-0000-0000D8B70000}"/>
    <cellStyle name="20% - Accent1 5 3 4 3 2 3" xfId="47250" xr:uid="{00000000-0005-0000-0000-0000D9B70000}"/>
    <cellStyle name="20% - Accent1 5 3 4 3 2 3 2" xfId="47251" xr:uid="{00000000-0005-0000-0000-0000DAB70000}"/>
    <cellStyle name="20% - Accent1 5 3 4 3 2 4" xfId="47252" xr:uid="{00000000-0005-0000-0000-0000DBB70000}"/>
    <cellStyle name="20% - Accent1 5 3 4 3 3" xfId="47253" xr:uid="{00000000-0005-0000-0000-0000DCB70000}"/>
    <cellStyle name="20% - Accent1 5 3 4 3 3 2" xfId="47254" xr:uid="{00000000-0005-0000-0000-0000DDB70000}"/>
    <cellStyle name="20% - Accent1 5 3 4 3 3 2 2" xfId="47255" xr:uid="{00000000-0005-0000-0000-0000DEB70000}"/>
    <cellStyle name="20% - Accent1 5 3 4 3 3 2 2 2" xfId="47256" xr:uid="{00000000-0005-0000-0000-0000DFB70000}"/>
    <cellStyle name="20% - Accent1 5 3 4 3 3 2 3" xfId="47257" xr:uid="{00000000-0005-0000-0000-0000E0B70000}"/>
    <cellStyle name="20% - Accent1 5 3 4 3 3 3" xfId="47258" xr:uid="{00000000-0005-0000-0000-0000E1B70000}"/>
    <cellStyle name="20% - Accent1 5 3 4 3 3 3 2" xfId="47259" xr:uid="{00000000-0005-0000-0000-0000E2B70000}"/>
    <cellStyle name="20% - Accent1 5 3 4 3 3 4" xfId="47260" xr:uid="{00000000-0005-0000-0000-0000E3B70000}"/>
    <cellStyle name="20% - Accent1 5 3 4 3 4" xfId="47261" xr:uid="{00000000-0005-0000-0000-0000E4B70000}"/>
    <cellStyle name="20% - Accent1 5 3 4 3 4 2" xfId="47262" xr:uid="{00000000-0005-0000-0000-0000E5B70000}"/>
    <cellStyle name="20% - Accent1 5 3 4 3 4 2 2" xfId="47263" xr:uid="{00000000-0005-0000-0000-0000E6B70000}"/>
    <cellStyle name="20% - Accent1 5 3 4 3 4 2 2 2" xfId="47264" xr:uid="{00000000-0005-0000-0000-0000E7B70000}"/>
    <cellStyle name="20% - Accent1 5 3 4 3 4 2 3" xfId="47265" xr:uid="{00000000-0005-0000-0000-0000E8B70000}"/>
    <cellStyle name="20% - Accent1 5 3 4 3 4 3" xfId="47266" xr:uid="{00000000-0005-0000-0000-0000E9B70000}"/>
    <cellStyle name="20% - Accent1 5 3 4 3 4 3 2" xfId="47267" xr:uid="{00000000-0005-0000-0000-0000EAB70000}"/>
    <cellStyle name="20% - Accent1 5 3 4 3 4 4" xfId="47268" xr:uid="{00000000-0005-0000-0000-0000EBB70000}"/>
    <cellStyle name="20% - Accent1 5 3 4 3 5" xfId="47269" xr:uid="{00000000-0005-0000-0000-0000ECB70000}"/>
    <cellStyle name="20% - Accent1 5 3 4 3 5 2" xfId="47270" xr:uid="{00000000-0005-0000-0000-0000EDB70000}"/>
    <cellStyle name="20% - Accent1 5 3 4 3 5 2 2" xfId="47271" xr:uid="{00000000-0005-0000-0000-0000EEB70000}"/>
    <cellStyle name="20% - Accent1 5 3 4 3 5 3" xfId="47272" xr:uid="{00000000-0005-0000-0000-0000EFB70000}"/>
    <cellStyle name="20% - Accent1 5 3 4 3 6" xfId="47273" xr:uid="{00000000-0005-0000-0000-0000F0B70000}"/>
    <cellStyle name="20% - Accent1 5 3 4 3 6 2" xfId="47274" xr:uid="{00000000-0005-0000-0000-0000F1B70000}"/>
    <cellStyle name="20% - Accent1 5 3 4 3 6 2 2" xfId="47275" xr:uid="{00000000-0005-0000-0000-0000F2B70000}"/>
    <cellStyle name="20% - Accent1 5 3 4 3 6 3" xfId="47276" xr:uid="{00000000-0005-0000-0000-0000F3B70000}"/>
    <cellStyle name="20% - Accent1 5 3 4 3 7" xfId="47277" xr:uid="{00000000-0005-0000-0000-0000F4B70000}"/>
    <cellStyle name="20% - Accent1 5 3 4 3 7 2" xfId="47278" xr:uid="{00000000-0005-0000-0000-0000F5B70000}"/>
    <cellStyle name="20% - Accent1 5 3 4 3 8" xfId="47279" xr:uid="{00000000-0005-0000-0000-0000F6B70000}"/>
    <cellStyle name="20% - Accent1 5 3 4 3 8 2" xfId="47280" xr:uid="{00000000-0005-0000-0000-0000F7B70000}"/>
    <cellStyle name="20% - Accent1 5 3 4 3 9" xfId="47281" xr:uid="{00000000-0005-0000-0000-0000F8B70000}"/>
    <cellStyle name="20% - Accent1 5 3 4 4" xfId="47282" xr:uid="{00000000-0005-0000-0000-0000F9B70000}"/>
    <cellStyle name="20% - Accent1 5 3 4 4 2" xfId="47283" xr:uid="{00000000-0005-0000-0000-0000FAB70000}"/>
    <cellStyle name="20% - Accent1 5 3 4 4 2 2" xfId="47284" xr:uid="{00000000-0005-0000-0000-0000FBB70000}"/>
    <cellStyle name="20% - Accent1 5 3 4 4 2 2 2" xfId="47285" xr:uid="{00000000-0005-0000-0000-0000FCB70000}"/>
    <cellStyle name="20% - Accent1 5 3 4 4 2 3" xfId="47286" xr:uid="{00000000-0005-0000-0000-0000FDB70000}"/>
    <cellStyle name="20% - Accent1 5 3 4 4 3" xfId="47287" xr:uid="{00000000-0005-0000-0000-0000FEB70000}"/>
    <cellStyle name="20% - Accent1 5 3 4 4 3 2" xfId="47288" xr:uid="{00000000-0005-0000-0000-0000FFB70000}"/>
    <cellStyle name="20% - Accent1 5 3 4 4 4" xfId="47289" xr:uid="{00000000-0005-0000-0000-000000B80000}"/>
    <cellStyle name="20% - Accent1 5 3 4 5" xfId="47290" xr:uid="{00000000-0005-0000-0000-000001B80000}"/>
    <cellStyle name="20% - Accent1 5 3 4 5 2" xfId="47291" xr:uid="{00000000-0005-0000-0000-000002B80000}"/>
    <cellStyle name="20% - Accent1 5 3 4 5 2 2" xfId="47292" xr:uid="{00000000-0005-0000-0000-000003B80000}"/>
    <cellStyle name="20% - Accent1 5 3 4 5 2 2 2" xfId="47293" xr:uid="{00000000-0005-0000-0000-000004B80000}"/>
    <cellStyle name="20% - Accent1 5 3 4 5 2 3" xfId="47294" xr:uid="{00000000-0005-0000-0000-000005B80000}"/>
    <cellStyle name="20% - Accent1 5 3 4 5 3" xfId="47295" xr:uid="{00000000-0005-0000-0000-000006B80000}"/>
    <cellStyle name="20% - Accent1 5 3 4 5 3 2" xfId="47296" xr:uid="{00000000-0005-0000-0000-000007B80000}"/>
    <cellStyle name="20% - Accent1 5 3 4 5 4" xfId="47297" xr:uid="{00000000-0005-0000-0000-000008B80000}"/>
    <cellStyle name="20% - Accent1 5 3 4 6" xfId="47298" xr:uid="{00000000-0005-0000-0000-000009B80000}"/>
    <cellStyle name="20% - Accent1 5 3 4 6 2" xfId="47299" xr:uid="{00000000-0005-0000-0000-00000AB80000}"/>
    <cellStyle name="20% - Accent1 5 3 4 6 2 2" xfId="47300" xr:uid="{00000000-0005-0000-0000-00000BB80000}"/>
    <cellStyle name="20% - Accent1 5 3 4 6 2 2 2" xfId="47301" xr:uid="{00000000-0005-0000-0000-00000CB80000}"/>
    <cellStyle name="20% - Accent1 5 3 4 6 2 3" xfId="47302" xr:uid="{00000000-0005-0000-0000-00000DB80000}"/>
    <cellStyle name="20% - Accent1 5 3 4 6 3" xfId="47303" xr:uid="{00000000-0005-0000-0000-00000EB80000}"/>
    <cellStyle name="20% - Accent1 5 3 4 6 3 2" xfId="47304" xr:uid="{00000000-0005-0000-0000-00000FB80000}"/>
    <cellStyle name="20% - Accent1 5 3 4 6 4" xfId="47305" xr:uid="{00000000-0005-0000-0000-000010B80000}"/>
    <cellStyle name="20% - Accent1 5 3 4 7" xfId="47306" xr:uid="{00000000-0005-0000-0000-000011B80000}"/>
    <cellStyle name="20% - Accent1 5 3 4 7 2" xfId="47307" xr:uid="{00000000-0005-0000-0000-000012B80000}"/>
    <cellStyle name="20% - Accent1 5 3 4 7 2 2" xfId="47308" xr:uid="{00000000-0005-0000-0000-000013B80000}"/>
    <cellStyle name="20% - Accent1 5 3 4 7 3" xfId="47309" xr:uid="{00000000-0005-0000-0000-000014B80000}"/>
    <cellStyle name="20% - Accent1 5 3 4 8" xfId="47310" xr:uid="{00000000-0005-0000-0000-000015B80000}"/>
    <cellStyle name="20% - Accent1 5 3 4 8 2" xfId="47311" xr:uid="{00000000-0005-0000-0000-000016B80000}"/>
    <cellStyle name="20% - Accent1 5 3 4 8 2 2" xfId="47312" xr:uid="{00000000-0005-0000-0000-000017B80000}"/>
    <cellStyle name="20% - Accent1 5 3 4 8 3" xfId="47313" xr:uid="{00000000-0005-0000-0000-000018B80000}"/>
    <cellStyle name="20% - Accent1 5 3 4 9" xfId="47314" xr:uid="{00000000-0005-0000-0000-000019B80000}"/>
    <cellStyle name="20% - Accent1 5 3 4 9 2" xfId="47315" xr:uid="{00000000-0005-0000-0000-00001AB80000}"/>
    <cellStyle name="20% - Accent1 5 3 5" xfId="47316" xr:uid="{00000000-0005-0000-0000-00001BB80000}"/>
    <cellStyle name="20% - Accent1 5 3 5 2" xfId="47317" xr:uid="{00000000-0005-0000-0000-00001CB80000}"/>
    <cellStyle name="20% - Accent1 5 3 5 2 2" xfId="47318" xr:uid="{00000000-0005-0000-0000-00001DB80000}"/>
    <cellStyle name="20% - Accent1 5 3 5 2 2 2" xfId="47319" xr:uid="{00000000-0005-0000-0000-00001EB80000}"/>
    <cellStyle name="20% - Accent1 5 3 5 2 2 2 2" xfId="47320" xr:uid="{00000000-0005-0000-0000-00001FB80000}"/>
    <cellStyle name="20% - Accent1 5 3 5 2 2 3" xfId="47321" xr:uid="{00000000-0005-0000-0000-000020B80000}"/>
    <cellStyle name="20% - Accent1 5 3 5 2 3" xfId="47322" xr:uid="{00000000-0005-0000-0000-000021B80000}"/>
    <cellStyle name="20% - Accent1 5 3 5 2 3 2" xfId="47323" xr:uid="{00000000-0005-0000-0000-000022B80000}"/>
    <cellStyle name="20% - Accent1 5 3 5 2 4" xfId="47324" xr:uid="{00000000-0005-0000-0000-000023B80000}"/>
    <cellStyle name="20% - Accent1 5 3 5 3" xfId="47325" xr:uid="{00000000-0005-0000-0000-000024B80000}"/>
    <cellStyle name="20% - Accent1 5 3 5 3 2" xfId="47326" xr:uid="{00000000-0005-0000-0000-000025B80000}"/>
    <cellStyle name="20% - Accent1 5 3 5 3 2 2" xfId="47327" xr:uid="{00000000-0005-0000-0000-000026B80000}"/>
    <cellStyle name="20% - Accent1 5 3 5 3 2 2 2" xfId="47328" xr:uid="{00000000-0005-0000-0000-000027B80000}"/>
    <cellStyle name="20% - Accent1 5 3 5 3 2 3" xfId="47329" xr:uid="{00000000-0005-0000-0000-000028B80000}"/>
    <cellStyle name="20% - Accent1 5 3 5 3 3" xfId="47330" xr:uid="{00000000-0005-0000-0000-000029B80000}"/>
    <cellStyle name="20% - Accent1 5 3 5 3 3 2" xfId="47331" xr:uid="{00000000-0005-0000-0000-00002AB80000}"/>
    <cellStyle name="20% - Accent1 5 3 5 3 4" xfId="47332" xr:uid="{00000000-0005-0000-0000-00002BB80000}"/>
    <cellStyle name="20% - Accent1 5 3 5 4" xfId="47333" xr:uid="{00000000-0005-0000-0000-00002CB80000}"/>
    <cellStyle name="20% - Accent1 5 3 5 4 2" xfId="47334" xr:uid="{00000000-0005-0000-0000-00002DB80000}"/>
    <cellStyle name="20% - Accent1 5 3 5 4 2 2" xfId="47335" xr:uid="{00000000-0005-0000-0000-00002EB80000}"/>
    <cellStyle name="20% - Accent1 5 3 5 4 2 2 2" xfId="47336" xr:uid="{00000000-0005-0000-0000-00002FB80000}"/>
    <cellStyle name="20% - Accent1 5 3 5 4 2 3" xfId="47337" xr:uid="{00000000-0005-0000-0000-000030B80000}"/>
    <cellStyle name="20% - Accent1 5 3 5 4 3" xfId="47338" xr:uid="{00000000-0005-0000-0000-000031B80000}"/>
    <cellStyle name="20% - Accent1 5 3 5 4 3 2" xfId="47339" xr:uid="{00000000-0005-0000-0000-000032B80000}"/>
    <cellStyle name="20% - Accent1 5 3 5 4 4" xfId="47340" xr:uid="{00000000-0005-0000-0000-000033B80000}"/>
    <cellStyle name="20% - Accent1 5 3 5 5" xfId="47341" xr:uid="{00000000-0005-0000-0000-000034B80000}"/>
    <cellStyle name="20% - Accent1 5 3 5 5 2" xfId="47342" xr:uid="{00000000-0005-0000-0000-000035B80000}"/>
    <cellStyle name="20% - Accent1 5 3 5 5 2 2" xfId="47343" xr:uid="{00000000-0005-0000-0000-000036B80000}"/>
    <cellStyle name="20% - Accent1 5 3 5 5 3" xfId="47344" xr:uid="{00000000-0005-0000-0000-000037B80000}"/>
    <cellStyle name="20% - Accent1 5 3 5 6" xfId="47345" xr:uid="{00000000-0005-0000-0000-000038B80000}"/>
    <cellStyle name="20% - Accent1 5 3 5 6 2" xfId="47346" xr:uid="{00000000-0005-0000-0000-000039B80000}"/>
    <cellStyle name="20% - Accent1 5 3 5 6 2 2" xfId="47347" xr:uid="{00000000-0005-0000-0000-00003AB80000}"/>
    <cellStyle name="20% - Accent1 5 3 5 6 3" xfId="47348" xr:uid="{00000000-0005-0000-0000-00003BB80000}"/>
    <cellStyle name="20% - Accent1 5 3 5 7" xfId="47349" xr:uid="{00000000-0005-0000-0000-00003CB80000}"/>
    <cellStyle name="20% - Accent1 5 3 5 7 2" xfId="47350" xr:uid="{00000000-0005-0000-0000-00003DB80000}"/>
    <cellStyle name="20% - Accent1 5 3 5 8" xfId="47351" xr:uid="{00000000-0005-0000-0000-00003EB80000}"/>
    <cellStyle name="20% - Accent1 5 3 5 8 2" xfId="47352" xr:uid="{00000000-0005-0000-0000-00003FB80000}"/>
    <cellStyle name="20% - Accent1 5 3 5 9" xfId="47353" xr:uid="{00000000-0005-0000-0000-000040B80000}"/>
    <cellStyle name="20% - Accent1 5 3 6" xfId="47354" xr:uid="{00000000-0005-0000-0000-000041B80000}"/>
    <cellStyle name="20% - Accent1 5 3 6 2" xfId="47355" xr:uid="{00000000-0005-0000-0000-000042B80000}"/>
    <cellStyle name="20% - Accent1 5 3 6 2 2" xfId="47356" xr:uid="{00000000-0005-0000-0000-000043B80000}"/>
    <cellStyle name="20% - Accent1 5 3 6 2 2 2" xfId="47357" xr:uid="{00000000-0005-0000-0000-000044B80000}"/>
    <cellStyle name="20% - Accent1 5 3 6 2 2 2 2" xfId="47358" xr:uid="{00000000-0005-0000-0000-000045B80000}"/>
    <cellStyle name="20% - Accent1 5 3 6 2 2 3" xfId="47359" xr:uid="{00000000-0005-0000-0000-000046B80000}"/>
    <cellStyle name="20% - Accent1 5 3 6 2 3" xfId="47360" xr:uid="{00000000-0005-0000-0000-000047B80000}"/>
    <cellStyle name="20% - Accent1 5 3 6 2 3 2" xfId="47361" xr:uid="{00000000-0005-0000-0000-000048B80000}"/>
    <cellStyle name="20% - Accent1 5 3 6 2 4" xfId="47362" xr:uid="{00000000-0005-0000-0000-000049B80000}"/>
    <cellStyle name="20% - Accent1 5 3 6 3" xfId="47363" xr:uid="{00000000-0005-0000-0000-00004AB80000}"/>
    <cellStyle name="20% - Accent1 5 3 6 3 2" xfId="47364" xr:uid="{00000000-0005-0000-0000-00004BB80000}"/>
    <cellStyle name="20% - Accent1 5 3 6 3 2 2" xfId="47365" xr:uid="{00000000-0005-0000-0000-00004CB80000}"/>
    <cellStyle name="20% - Accent1 5 3 6 3 2 2 2" xfId="47366" xr:uid="{00000000-0005-0000-0000-00004DB80000}"/>
    <cellStyle name="20% - Accent1 5 3 6 3 2 3" xfId="47367" xr:uid="{00000000-0005-0000-0000-00004EB80000}"/>
    <cellStyle name="20% - Accent1 5 3 6 3 3" xfId="47368" xr:uid="{00000000-0005-0000-0000-00004FB80000}"/>
    <cellStyle name="20% - Accent1 5 3 6 3 3 2" xfId="47369" xr:uid="{00000000-0005-0000-0000-000050B80000}"/>
    <cellStyle name="20% - Accent1 5 3 6 3 4" xfId="47370" xr:uid="{00000000-0005-0000-0000-000051B80000}"/>
    <cellStyle name="20% - Accent1 5 3 6 4" xfId="47371" xr:uid="{00000000-0005-0000-0000-000052B80000}"/>
    <cellStyle name="20% - Accent1 5 3 6 4 2" xfId="47372" xr:uid="{00000000-0005-0000-0000-000053B80000}"/>
    <cellStyle name="20% - Accent1 5 3 6 4 2 2" xfId="47373" xr:uid="{00000000-0005-0000-0000-000054B80000}"/>
    <cellStyle name="20% - Accent1 5 3 6 4 2 2 2" xfId="47374" xr:uid="{00000000-0005-0000-0000-000055B80000}"/>
    <cellStyle name="20% - Accent1 5 3 6 4 2 3" xfId="47375" xr:uid="{00000000-0005-0000-0000-000056B80000}"/>
    <cellStyle name="20% - Accent1 5 3 6 4 3" xfId="47376" xr:uid="{00000000-0005-0000-0000-000057B80000}"/>
    <cellStyle name="20% - Accent1 5 3 6 4 3 2" xfId="47377" xr:uid="{00000000-0005-0000-0000-000058B80000}"/>
    <cellStyle name="20% - Accent1 5 3 6 4 4" xfId="47378" xr:uid="{00000000-0005-0000-0000-000059B80000}"/>
    <cellStyle name="20% - Accent1 5 3 6 5" xfId="47379" xr:uid="{00000000-0005-0000-0000-00005AB80000}"/>
    <cellStyle name="20% - Accent1 5 3 6 5 2" xfId="47380" xr:uid="{00000000-0005-0000-0000-00005BB80000}"/>
    <cellStyle name="20% - Accent1 5 3 6 5 2 2" xfId="47381" xr:uid="{00000000-0005-0000-0000-00005CB80000}"/>
    <cellStyle name="20% - Accent1 5 3 6 5 3" xfId="47382" xr:uid="{00000000-0005-0000-0000-00005DB80000}"/>
    <cellStyle name="20% - Accent1 5 3 6 6" xfId="47383" xr:uid="{00000000-0005-0000-0000-00005EB80000}"/>
    <cellStyle name="20% - Accent1 5 3 6 6 2" xfId="47384" xr:uid="{00000000-0005-0000-0000-00005FB80000}"/>
    <cellStyle name="20% - Accent1 5 3 6 6 2 2" xfId="47385" xr:uid="{00000000-0005-0000-0000-000060B80000}"/>
    <cellStyle name="20% - Accent1 5 3 6 6 3" xfId="47386" xr:uid="{00000000-0005-0000-0000-000061B80000}"/>
    <cellStyle name="20% - Accent1 5 3 6 7" xfId="47387" xr:uid="{00000000-0005-0000-0000-000062B80000}"/>
    <cellStyle name="20% - Accent1 5 3 6 7 2" xfId="47388" xr:uid="{00000000-0005-0000-0000-000063B80000}"/>
    <cellStyle name="20% - Accent1 5 3 6 8" xfId="47389" xr:uid="{00000000-0005-0000-0000-000064B80000}"/>
    <cellStyle name="20% - Accent1 5 3 6 8 2" xfId="47390" xr:uid="{00000000-0005-0000-0000-000065B80000}"/>
    <cellStyle name="20% - Accent1 5 3 6 9" xfId="47391" xr:uid="{00000000-0005-0000-0000-000066B80000}"/>
    <cellStyle name="20% - Accent1 5 3 7" xfId="47392" xr:uid="{00000000-0005-0000-0000-000067B80000}"/>
    <cellStyle name="20% - Accent1 5 3 7 2" xfId="47393" xr:uid="{00000000-0005-0000-0000-000068B80000}"/>
    <cellStyle name="20% - Accent1 5 3 7 2 2" xfId="47394" xr:uid="{00000000-0005-0000-0000-000069B80000}"/>
    <cellStyle name="20% - Accent1 5 3 7 2 2 2" xfId="47395" xr:uid="{00000000-0005-0000-0000-00006AB80000}"/>
    <cellStyle name="20% - Accent1 5 3 7 2 3" xfId="47396" xr:uid="{00000000-0005-0000-0000-00006BB80000}"/>
    <cellStyle name="20% - Accent1 5 3 7 3" xfId="47397" xr:uid="{00000000-0005-0000-0000-00006CB80000}"/>
    <cellStyle name="20% - Accent1 5 3 7 3 2" xfId="47398" xr:uid="{00000000-0005-0000-0000-00006DB80000}"/>
    <cellStyle name="20% - Accent1 5 3 7 4" xfId="47399" xr:uid="{00000000-0005-0000-0000-00006EB80000}"/>
    <cellStyle name="20% - Accent1 5 3 8" xfId="47400" xr:uid="{00000000-0005-0000-0000-00006FB80000}"/>
    <cellStyle name="20% - Accent1 5 3 8 2" xfId="47401" xr:uid="{00000000-0005-0000-0000-000070B80000}"/>
    <cellStyle name="20% - Accent1 5 3 8 2 2" xfId="47402" xr:uid="{00000000-0005-0000-0000-000071B80000}"/>
    <cellStyle name="20% - Accent1 5 3 8 2 2 2" xfId="47403" xr:uid="{00000000-0005-0000-0000-000072B80000}"/>
    <cellStyle name="20% - Accent1 5 3 8 2 3" xfId="47404" xr:uid="{00000000-0005-0000-0000-000073B80000}"/>
    <cellStyle name="20% - Accent1 5 3 8 3" xfId="47405" xr:uid="{00000000-0005-0000-0000-000074B80000}"/>
    <cellStyle name="20% - Accent1 5 3 8 3 2" xfId="47406" xr:uid="{00000000-0005-0000-0000-000075B80000}"/>
    <cellStyle name="20% - Accent1 5 3 8 4" xfId="47407" xr:uid="{00000000-0005-0000-0000-000076B80000}"/>
    <cellStyle name="20% - Accent1 5 3 9" xfId="47408" xr:uid="{00000000-0005-0000-0000-000077B80000}"/>
    <cellStyle name="20% - Accent1 5 3 9 2" xfId="47409" xr:uid="{00000000-0005-0000-0000-000078B80000}"/>
    <cellStyle name="20% - Accent1 5 3 9 2 2" xfId="47410" xr:uid="{00000000-0005-0000-0000-000079B80000}"/>
    <cellStyle name="20% - Accent1 5 3 9 2 2 2" xfId="47411" xr:uid="{00000000-0005-0000-0000-00007AB80000}"/>
    <cellStyle name="20% - Accent1 5 3 9 2 3" xfId="47412" xr:uid="{00000000-0005-0000-0000-00007BB80000}"/>
    <cellStyle name="20% - Accent1 5 3 9 3" xfId="47413" xr:uid="{00000000-0005-0000-0000-00007CB80000}"/>
    <cellStyle name="20% - Accent1 5 3 9 3 2" xfId="47414" xr:uid="{00000000-0005-0000-0000-00007DB80000}"/>
    <cellStyle name="20% - Accent1 5 3 9 4" xfId="47415" xr:uid="{00000000-0005-0000-0000-00007EB80000}"/>
    <cellStyle name="20% - Accent1 5 4" xfId="47416" xr:uid="{00000000-0005-0000-0000-00007FB80000}"/>
    <cellStyle name="20% - Accent1 5 4 10" xfId="47417" xr:uid="{00000000-0005-0000-0000-000080B80000}"/>
    <cellStyle name="20% - Accent1 5 4 10 2" xfId="47418" xr:uid="{00000000-0005-0000-0000-000081B80000}"/>
    <cellStyle name="20% - Accent1 5 4 11" xfId="47419" xr:uid="{00000000-0005-0000-0000-000082B80000}"/>
    <cellStyle name="20% - Accent1 5 4 2" xfId="47420" xr:uid="{00000000-0005-0000-0000-000083B80000}"/>
    <cellStyle name="20% - Accent1 5 4 2 2" xfId="47421" xr:uid="{00000000-0005-0000-0000-000084B80000}"/>
    <cellStyle name="20% - Accent1 5 4 2 2 2" xfId="47422" xr:uid="{00000000-0005-0000-0000-000085B80000}"/>
    <cellStyle name="20% - Accent1 5 4 2 2 2 2" xfId="47423" xr:uid="{00000000-0005-0000-0000-000086B80000}"/>
    <cellStyle name="20% - Accent1 5 4 2 2 2 2 2" xfId="47424" xr:uid="{00000000-0005-0000-0000-000087B80000}"/>
    <cellStyle name="20% - Accent1 5 4 2 2 2 3" xfId="47425" xr:uid="{00000000-0005-0000-0000-000088B80000}"/>
    <cellStyle name="20% - Accent1 5 4 2 2 3" xfId="47426" xr:uid="{00000000-0005-0000-0000-000089B80000}"/>
    <cellStyle name="20% - Accent1 5 4 2 2 3 2" xfId="47427" xr:uid="{00000000-0005-0000-0000-00008AB80000}"/>
    <cellStyle name="20% - Accent1 5 4 2 2 4" xfId="47428" xr:uid="{00000000-0005-0000-0000-00008BB80000}"/>
    <cellStyle name="20% - Accent1 5 4 2 3" xfId="47429" xr:uid="{00000000-0005-0000-0000-00008CB80000}"/>
    <cellStyle name="20% - Accent1 5 4 2 3 2" xfId="47430" xr:uid="{00000000-0005-0000-0000-00008DB80000}"/>
    <cellStyle name="20% - Accent1 5 4 2 3 2 2" xfId="47431" xr:uid="{00000000-0005-0000-0000-00008EB80000}"/>
    <cellStyle name="20% - Accent1 5 4 2 3 2 2 2" xfId="47432" xr:uid="{00000000-0005-0000-0000-00008FB80000}"/>
    <cellStyle name="20% - Accent1 5 4 2 3 2 3" xfId="47433" xr:uid="{00000000-0005-0000-0000-000090B80000}"/>
    <cellStyle name="20% - Accent1 5 4 2 3 3" xfId="47434" xr:uid="{00000000-0005-0000-0000-000091B80000}"/>
    <cellStyle name="20% - Accent1 5 4 2 3 3 2" xfId="47435" xr:uid="{00000000-0005-0000-0000-000092B80000}"/>
    <cellStyle name="20% - Accent1 5 4 2 3 4" xfId="47436" xr:uid="{00000000-0005-0000-0000-000093B80000}"/>
    <cellStyle name="20% - Accent1 5 4 2 4" xfId="47437" xr:uid="{00000000-0005-0000-0000-000094B80000}"/>
    <cellStyle name="20% - Accent1 5 4 2 4 2" xfId="47438" xr:uid="{00000000-0005-0000-0000-000095B80000}"/>
    <cellStyle name="20% - Accent1 5 4 2 4 2 2" xfId="47439" xr:uid="{00000000-0005-0000-0000-000096B80000}"/>
    <cellStyle name="20% - Accent1 5 4 2 4 2 2 2" xfId="47440" xr:uid="{00000000-0005-0000-0000-000097B80000}"/>
    <cellStyle name="20% - Accent1 5 4 2 4 2 3" xfId="47441" xr:uid="{00000000-0005-0000-0000-000098B80000}"/>
    <cellStyle name="20% - Accent1 5 4 2 4 3" xfId="47442" xr:uid="{00000000-0005-0000-0000-000099B80000}"/>
    <cellStyle name="20% - Accent1 5 4 2 4 3 2" xfId="47443" xr:uid="{00000000-0005-0000-0000-00009AB80000}"/>
    <cellStyle name="20% - Accent1 5 4 2 4 4" xfId="47444" xr:uid="{00000000-0005-0000-0000-00009BB80000}"/>
    <cellStyle name="20% - Accent1 5 4 2 5" xfId="47445" xr:uid="{00000000-0005-0000-0000-00009CB80000}"/>
    <cellStyle name="20% - Accent1 5 4 2 5 2" xfId="47446" xr:uid="{00000000-0005-0000-0000-00009DB80000}"/>
    <cellStyle name="20% - Accent1 5 4 2 5 2 2" xfId="47447" xr:uid="{00000000-0005-0000-0000-00009EB80000}"/>
    <cellStyle name="20% - Accent1 5 4 2 5 3" xfId="47448" xr:uid="{00000000-0005-0000-0000-00009FB80000}"/>
    <cellStyle name="20% - Accent1 5 4 2 6" xfId="47449" xr:uid="{00000000-0005-0000-0000-0000A0B80000}"/>
    <cellStyle name="20% - Accent1 5 4 2 6 2" xfId="47450" xr:uid="{00000000-0005-0000-0000-0000A1B80000}"/>
    <cellStyle name="20% - Accent1 5 4 2 6 2 2" xfId="47451" xr:uid="{00000000-0005-0000-0000-0000A2B80000}"/>
    <cellStyle name="20% - Accent1 5 4 2 6 3" xfId="47452" xr:uid="{00000000-0005-0000-0000-0000A3B80000}"/>
    <cellStyle name="20% - Accent1 5 4 2 7" xfId="47453" xr:uid="{00000000-0005-0000-0000-0000A4B80000}"/>
    <cellStyle name="20% - Accent1 5 4 2 7 2" xfId="47454" xr:uid="{00000000-0005-0000-0000-0000A5B80000}"/>
    <cellStyle name="20% - Accent1 5 4 2 8" xfId="47455" xr:uid="{00000000-0005-0000-0000-0000A6B80000}"/>
    <cellStyle name="20% - Accent1 5 4 2 8 2" xfId="47456" xr:uid="{00000000-0005-0000-0000-0000A7B80000}"/>
    <cellStyle name="20% - Accent1 5 4 2 9" xfId="47457" xr:uid="{00000000-0005-0000-0000-0000A8B80000}"/>
    <cellStyle name="20% - Accent1 5 4 3" xfId="47458" xr:uid="{00000000-0005-0000-0000-0000A9B80000}"/>
    <cellStyle name="20% - Accent1 5 4 3 2" xfId="47459" xr:uid="{00000000-0005-0000-0000-0000AAB80000}"/>
    <cellStyle name="20% - Accent1 5 4 3 2 2" xfId="47460" xr:uid="{00000000-0005-0000-0000-0000ABB80000}"/>
    <cellStyle name="20% - Accent1 5 4 3 2 2 2" xfId="47461" xr:uid="{00000000-0005-0000-0000-0000ACB80000}"/>
    <cellStyle name="20% - Accent1 5 4 3 2 2 2 2" xfId="47462" xr:uid="{00000000-0005-0000-0000-0000ADB80000}"/>
    <cellStyle name="20% - Accent1 5 4 3 2 2 3" xfId="47463" xr:uid="{00000000-0005-0000-0000-0000AEB80000}"/>
    <cellStyle name="20% - Accent1 5 4 3 2 3" xfId="47464" xr:uid="{00000000-0005-0000-0000-0000AFB80000}"/>
    <cellStyle name="20% - Accent1 5 4 3 2 3 2" xfId="47465" xr:uid="{00000000-0005-0000-0000-0000B0B80000}"/>
    <cellStyle name="20% - Accent1 5 4 3 2 4" xfId="47466" xr:uid="{00000000-0005-0000-0000-0000B1B80000}"/>
    <cellStyle name="20% - Accent1 5 4 3 3" xfId="47467" xr:uid="{00000000-0005-0000-0000-0000B2B80000}"/>
    <cellStyle name="20% - Accent1 5 4 3 3 2" xfId="47468" xr:uid="{00000000-0005-0000-0000-0000B3B80000}"/>
    <cellStyle name="20% - Accent1 5 4 3 3 2 2" xfId="47469" xr:uid="{00000000-0005-0000-0000-0000B4B80000}"/>
    <cellStyle name="20% - Accent1 5 4 3 3 2 2 2" xfId="47470" xr:uid="{00000000-0005-0000-0000-0000B5B80000}"/>
    <cellStyle name="20% - Accent1 5 4 3 3 2 3" xfId="47471" xr:uid="{00000000-0005-0000-0000-0000B6B80000}"/>
    <cellStyle name="20% - Accent1 5 4 3 3 3" xfId="47472" xr:uid="{00000000-0005-0000-0000-0000B7B80000}"/>
    <cellStyle name="20% - Accent1 5 4 3 3 3 2" xfId="47473" xr:uid="{00000000-0005-0000-0000-0000B8B80000}"/>
    <cellStyle name="20% - Accent1 5 4 3 3 4" xfId="47474" xr:uid="{00000000-0005-0000-0000-0000B9B80000}"/>
    <cellStyle name="20% - Accent1 5 4 3 4" xfId="47475" xr:uid="{00000000-0005-0000-0000-0000BAB80000}"/>
    <cellStyle name="20% - Accent1 5 4 3 4 2" xfId="47476" xr:uid="{00000000-0005-0000-0000-0000BBB80000}"/>
    <cellStyle name="20% - Accent1 5 4 3 4 2 2" xfId="47477" xr:uid="{00000000-0005-0000-0000-0000BCB80000}"/>
    <cellStyle name="20% - Accent1 5 4 3 4 2 2 2" xfId="47478" xr:uid="{00000000-0005-0000-0000-0000BDB80000}"/>
    <cellStyle name="20% - Accent1 5 4 3 4 2 3" xfId="47479" xr:uid="{00000000-0005-0000-0000-0000BEB80000}"/>
    <cellStyle name="20% - Accent1 5 4 3 4 3" xfId="47480" xr:uid="{00000000-0005-0000-0000-0000BFB80000}"/>
    <cellStyle name="20% - Accent1 5 4 3 4 3 2" xfId="47481" xr:uid="{00000000-0005-0000-0000-0000C0B80000}"/>
    <cellStyle name="20% - Accent1 5 4 3 4 4" xfId="47482" xr:uid="{00000000-0005-0000-0000-0000C1B80000}"/>
    <cellStyle name="20% - Accent1 5 4 3 5" xfId="47483" xr:uid="{00000000-0005-0000-0000-0000C2B80000}"/>
    <cellStyle name="20% - Accent1 5 4 3 5 2" xfId="47484" xr:uid="{00000000-0005-0000-0000-0000C3B80000}"/>
    <cellStyle name="20% - Accent1 5 4 3 5 2 2" xfId="47485" xr:uid="{00000000-0005-0000-0000-0000C4B80000}"/>
    <cellStyle name="20% - Accent1 5 4 3 5 3" xfId="47486" xr:uid="{00000000-0005-0000-0000-0000C5B80000}"/>
    <cellStyle name="20% - Accent1 5 4 3 6" xfId="47487" xr:uid="{00000000-0005-0000-0000-0000C6B80000}"/>
    <cellStyle name="20% - Accent1 5 4 3 6 2" xfId="47488" xr:uid="{00000000-0005-0000-0000-0000C7B80000}"/>
    <cellStyle name="20% - Accent1 5 4 3 6 2 2" xfId="47489" xr:uid="{00000000-0005-0000-0000-0000C8B80000}"/>
    <cellStyle name="20% - Accent1 5 4 3 6 3" xfId="47490" xr:uid="{00000000-0005-0000-0000-0000C9B80000}"/>
    <cellStyle name="20% - Accent1 5 4 3 7" xfId="47491" xr:uid="{00000000-0005-0000-0000-0000CAB80000}"/>
    <cellStyle name="20% - Accent1 5 4 3 7 2" xfId="47492" xr:uid="{00000000-0005-0000-0000-0000CBB80000}"/>
    <cellStyle name="20% - Accent1 5 4 3 8" xfId="47493" xr:uid="{00000000-0005-0000-0000-0000CCB80000}"/>
    <cellStyle name="20% - Accent1 5 4 3 8 2" xfId="47494" xr:uid="{00000000-0005-0000-0000-0000CDB80000}"/>
    <cellStyle name="20% - Accent1 5 4 3 9" xfId="47495" xr:uid="{00000000-0005-0000-0000-0000CEB80000}"/>
    <cellStyle name="20% - Accent1 5 4 4" xfId="47496" xr:uid="{00000000-0005-0000-0000-0000CFB80000}"/>
    <cellStyle name="20% - Accent1 5 4 4 2" xfId="47497" xr:uid="{00000000-0005-0000-0000-0000D0B80000}"/>
    <cellStyle name="20% - Accent1 5 4 4 2 2" xfId="47498" xr:uid="{00000000-0005-0000-0000-0000D1B80000}"/>
    <cellStyle name="20% - Accent1 5 4 4 2 2 2" xfId="47499" xr:uid="{00000000-0005-0000-0000-0000D2B80000}"/>
    <cellStyle name="20% - Accent1 5 4 4 2 3" xfId="47500" xr:uid="{00000000-0005-0000-0000-0000D3B80000}"/>
    <cellStyle name="20% - Accent1 5 4 4 3" xfId="47501" xr:uid="{00000000-0005-0000-0000-0000D4B80000}"/>
    <cellStyle name="20% - Accent1 5 4 4 3 2" xfId="47502" xr:uid="{00000000-0005-0000-0000-0000D5B80000}"/>
    <cellStyle name="20% - Accent1 5 4 4 4" xfId="47503" xr:uid="{00000000-0005-0000-0000-0000D6B80000}"/>
    <cellStyle name="20% - Accent1 5 4 5" xfId="47504" xr:uid="{00000000-0005-0000-0000-0000D7B80000}"/>
    <cellStyle name="20% - Accent1 5 4 5 2" xfId="47505" xr:uid="{00000000-0005-0000-0000-0000D8B80000}"/>
    <cellStyle name="20% - Accent1 5 4 5 2 2" xfId="47506" xr:uid="{00000000-0005-0000-0000-0000D9B80000}"/>
    <cellStyle name="20% - Accent1 5 4 5 2 2 2" xfId="47507" xr:uid="{00000000-0005-0000-0000-0000DAB80000}"/>
    <cellStyle name="20% - Accent1 5 4 5 2 3" xfId="47508" xr:uid="{00000000-0005-0000-0000-0000DBB80000}"/>
    <cellStyle name="20% - Accent1 5 4 5 3" xfId="47509" xr:uid="{00000000-0005-0000-0000-0000DCB80000}"/>
    <cellStyle name="20% - Accent1 5 4 5 3 2" xfId="47510" xr:uid="{00000000-0005-0000-0000-0000DDB80000}"/>
    <cellStyle name="20% - Accent1 5 4 5 4" xfId="47511" xr:uid="{00000000-0005-0000-0000-0000DEB80000}"/>
    <cellStyle name="20% - Accent1 5 4 6" xfId="47512" xr:uid="{00000000-0005-0000-0000-0000DFB80000}"/>
    <cellStyle name="20% - Accent1 5 4 6 2" xfId="47513" xr:uid="{00000000-0005-0000-0000-0000E0B80000}"/>
    <cellStyle name="20% - Accent1 5 4 6 2 2" xfId="47514" xr:uid="{00000000-0005-0000-0000-0000E1B80000}"/>
    <cellStyle name="20% - Accent1 5 4 6 2 2 2" xfId="47515" xr:uid="{00000000-0005-0000-0000-0000E2B80000}"/>
    <cellStyle name="20% - Accent1 5 4 6 2 3" xfId="47516" xr:uid="{00000000-0005-0000-0000-0000E3B80000}"/>
    <cellStyle name="20% - Accent1 5 4 6 3" xfId="47517" xr:uid="{00000000-0005-0000-0000-0000E4B80000}"/>
    <cellStyle name="20% - Accent1 5 4 6 3 2" xfId="47518" xr:uid="{00000000-0005-0000-0000-0000E5B80000}"/>
    <cellStyle name="20% - Accent1 5 4 6 4" xfId="47519" xr:uid="{00000000-0005-0000-0000-0000E6B80000}"/>
    <cellStyle name="20% - Accent1 5 4 7" xfId="47520" xr:uid="{00000000-0005-0000-0000-0000E7B80000}"/>
    <cellStyle name="20% - Accent1 5 4 7 2" xfId="47521" xr:uid="{00000000-0005-0000-0000-0000E8B80000}"/>
    <cellStyle name="20% - Accent1 5 4 7 2 2" xfId="47522" xr:uid="{00000000-0005-0000-0000-0000E9B80000}"/>
    <cellStyle name="20% - Accent1 5 4 7 3" xfId="47523" xr:uid="{00000000-0005-0000-0000-0000EAB80000}"/>
    <cellStyle name="20% - Accent1 5 4 8" xfId="47524" xr:uid="{00000000-0005-0000-0000-0000EBB80000}"/>
    <cellStyle name="20% - Accent1 5 4 8 2" xfId="47525" xr:uid="{00000000-0005-0000-0000-0000ECB80000}"/>
    <cellStyle name="20% - Accent1 5 4 8 2 2" xfId="47526" xr:uid="{00000000-0005-0000-0000-0000EDB80000}"/>
    <cellStyle name="20% - Accent1 5 4 8 3" xfId="47527" xr:uid="{00000000-0005-0000-0000-0000EEB80000}"/>
    <cellStyle name="20% - Accent1 5 4 9" xfId="47528" xr:uid="{00000000-0005-0000-0000-0000EFB80000}"/>
    <cellStyle name="20% - Accent1 5 4 9 2" xfId="47529" xr:uid="{00000000-0005-0000-0000-0000F0B80000}"/>
    <cellStyle name="20% - Accent1 5 5" xfId="47530" xr:uid="{00000000-0005-0000-0000-0000F1B80000}"/>
    <cellStyle name="20% - Accent1 5 5 10" xfId="47531" xr:uid="{00000000-0005-0000-0000-0000F2B80000}"/>
    <cellStyle name="20% - Accent1 5 5 10 2" xfId="47532" xr:uid="{00000000-0005-0000-0000-0000F3B80000}"/>
    <cellStyle name="20% - Accent1 5 5 11" xfId="47533" xr:uid="{00000000-0005-0000-0000-0000F4B80000}"/>
    <cellStyle name="20% - Accent1 5 5 2" xfId="47534" xr:uid="{00000000-0005-0000-0000-0000F5B80000}"/>
    <cellStyle name="20% - Accent1 5 5 2 2" xfId="47535" xr:uid="{00000000-0005-0000-0000-0000F6B80000}"/>
    <cellStyle name="20% - Accent1 5 5 2 2 2" xfId="47536" xr:uid="{00000000-0005-0000-0000-0000F7B80000}"/>
    <cellStyle name="20% - Accent1 5 5 2 2 2 2" xfId="47537" xr:uid="{00000000-0005-0000-0000-0000F8B80000}"/>
    <cellStyle name="20% - Accent1 5 5 2 2 2 2 2" xfId="47538" xr:uid="{00000000-0005-0000-0000-0000F9B80000}"/>
    <cellStyle name="20% - Accent1 5 5 2 2 2 3" xfId="47539" xr:uid="{00000000-0005-0000-0000-0000FAB80000}"/>
    <cellStyle name="20% - Accent1 5 5 2 2 3" xfId="47540" xr:uid="{00000000-0005-0000-0000-0000FBB80000}"/>
    <cellStyle name="20% - Accent1 5 5 2 2 3 2" xfId="47541" xr:uid="{00000000-0005-0000-0000-0000FCB80000}"/>
    <cellStyle name="20% - Accent1 5 5 2 2 4" xfId="47542" xr:uid="{00000000-0005-0000-0000-0000FDB80000}"/>
    <cellStyle name="20% - Accent1 5 5 2 3" xfId="47543" xr:uid="{00000000-0005-0000-0000-0000FEB80000}"/>
    <cellStyle name="20% - Accent1 5 5 2 3 2" xfId="47544" xr:uid="{00000000-0005-0000-0000-0000FFB80000}"/>
    <cellStyle name="20% - Accent1 5 5 2 3 2 2" xfId="47545" xr:uid="{00000000-0005-0000-0000-000000B90000}"/>
    <cellStyle name="20% - Accent1 5 5 2 3 2 2 2" xfId="47546" xr:uid="{00000000-0005-0000-0000-000001B90000}"/>
    <cellStyle name="20% - Accent1 5 5 2 3 2 3" xfId="47547" xr:uid="{00000000-0005-0000-0000-000002B90000}"/>
    <cellStyle name="20% - Accent1 5 5 2 3 3" xfId="47548" xr:uid="{00000000-0005-0000-0000-000003B90000}"/>
    <cellStyle name="20% - Accent1 5 5 2 3 3 2" xfId="47549" xr:uid="{00000000-0005-0000-0000-000004B90000}"/>
    <cellStyle name="20% - Accent1 5 5 2 3 4" xfId="47550" xr:uid="{00000000-0005-0000-0000-000005B90000}"/>
    <cellStyle name="20% - Accent1 5 5 2 4" xfId="47551" xr:uid="{00000000-0005-0000-0000-000006B90000}"/>
    <cellStyle name="20% - Accent1 5 5 2 4 2" xfId="47552" xr:uid="{00000000-0005-0000-0000-000007B90000}"/>
    <cellStyle name="20% - Accent1 5 5 2 4 2 2" xfId="47553" xr:uid="{00000000-0005-0000-0000-000008B90000}"/>
    <cellStyle name="20% - Accent1 5 5 2 4 2 2 2" xfId="47554" xr:uid="{00000000-0005-0000-0000-000009B90000}"/>
    <cellStyle name="20% - Accent1 5 5 2 4 2 3" xfId="47555" xr:uid="{00000000-0005-0000-0000-00000AB90000}"/>
    <cellStyle name="20% - Accent1 5 5 2 4 3" xfId="47556" xr:uid="{00000000-0005-0000-0000-00000BB90000}"/>
    <cellStyle name="20% - Accent1 5 5 2 4 3 2" xfId="47557" xr:uid="{00000000-0005-0000-0000-00000CB90000}"/>
    <cellStyle name="20% - Accent1 5 5 2 4 4" xfId="47558" xr:uid="{00000000-0005-0000-0000-00000DB90000}"/>
    <cellStyle name="20% - Accent1 5 5 2 5" xfId="47559" xr:uid="{00000000-0005-0000-0000-00000EB90000}"/>
    <cellStyle name="20% - Accent1 5 5 2 5 2" xfId="47560" xr:uid="{00000000-0005-0000-0000-00000FB90000}"/>
    <cellStyle name="20% - Accent1 5 5 2 5 2 2" xfId="47561" xr:uid="{00000000-0005-0000-0000-000010B90000}"/>
    <cellStyle name="20% - Accent1 5 5 2 5 3" xfId="47562" xr:uid="{00000000-0005-0000-0000-000011B90000}"/>
    <cellStyle name="20% - Accent1 5 5 2 6" xfId="47563" xr:uid="{00000000-0005-0000-0000-000012B90000}"/>
    <cellStyle name="20% - Accent1 5 5 2 6 2" xfId="47564" xr:uid="{00000000-0005-0000-0000-000013B90000}"/>
    <cellStyle name="20% - Accent1 5 5 2 6 2 2" xfId="47565" xr:uid="{00000000-0005-0000-0000-000014B90000}"/>
    <cellStyle name="20% - Accent1 5 5 2 6 3" xfId="47566" xr:uid="{00000000-0005-0000-0000-000015B90000}"/>
    <cellStyle name="20% - Accent1 5 5 2 7" xfId="47567" xr:uid="{00000000-0005-0000-0000-000016B90000}"/>
    <cellStyle name="20% - Accent1 5 5 2 7 2" xfId="47568" xr:uid="{00000000-0005-0000-0000-000017B90000}"/>
    <cellStyle name="20% - Accent1 5 5 2 8" xfId="47569" xr:uid="{00000000-0005-0000-0000-000018B90000}"/>
    <cellStyle name="20% - Accent1 5 5 2 8 2" xfId="47570" xr:uid="{00000000-0005-0000-0000-000019B90000}"/>
    <cellStyle name="20% - Accent1 5 5 2 9" xfId="47571" xr:uid="{00000000-0005-0000-0000-00001AB90000}"/>
    <cellStyle name="20% - Accent1 5 5 3" xfId="47572" xr:uid="{00000000-0005-0000-0000-00001BB90000}"/>
    <cellStyle name="20% - Accent1 5 5 3 2" xfId="47573" xr:uid="{00000000-0005-0000-0000-00001CB90000}"/>
    <cellStyle name="20% - Accent1 5 5 3 2 2" xfId="47574" xr:uid="{00000000-0005-0000-0000-00001DB90000}"/>
    <cellStyle name="20% - Accent1 5 5 3 2 2 2" xfId="47575" xr:uid="{00000000-0005-0000-0000-00001EB90000}"/>
    <cellStyle name="20% - Accent1 5 5 3 2 2 2 2" xfId="47576" xr:uid="{00000000-0005-0000-0000-00001FB90000}"/>
    <cellStyle name="20% - Accent1 5 5 3 2 2 3" xfId="47577" xr:uid="{00000000-0005-0000-0000-000020B90000}"/>
    <cellStyle name="20% - Accent1 5 5 3 2 3" xfId="47578" xr:uid="{00000000-0005-0000-0000-000021B90000}"/>
    <cellStyle name="20% - Accent1 5 5 3 2 3 2" xfId="47579" xr:uid="{00000000-0005-0000-0000-000022B90000}"/>
    <cellStyle name="20% - Accent1 5 5 3 2 4" xfId="47580" xr:uid="{00000000-0005-0000-0000-000023B90000}"/>
    <cellStyle name="20% - Accent1 5 5 3 3" xfId="47581" xr:uid="{00000000-0005-0000-0000-000024B90000}"/>
    <cellStyle name="20% - Accent1 5 5 3 3 2" xfId="47582" xr:uid="{00000000-0005-0000-0000-000025B90000}"/>
    <cellStyle name="20% - Accent1 5 5 3 3 2 2" xfId="47583" xr:uid="{00000000-0005-0000-0000-000026B90000}"/>
    <cellStyle name="20% - Accent1 5 5 3 3 2 2 2" xfId="47584" xr:uid="{00000000-0005-0000-0000-000027B90000}"/>
    <cellStyle name="20% - Accent1 5 5 3 3 2 3" xfId="47585" xr:uid="{00000000-0005-0000-0000-000028B90000}"/>
    <cellStyle name="20% - Accent1 5 5 3 3 3" xfId="47586" xr:uid="{00000000-0005-0000-0000-000029B90000}"/>
    <cellStyle name="20% - Accent1 5 5 3 3 3 2" xfId="47587" xr:uid="{00000000-0005-0000-0000-00002AB90000}"/>
    <cellStyle name="20% - Accent1 5 5 3 3 4" xfId="47588" xr:uid="{00000000-0005-0000-0000-00002BB90000}"/>
    <cellStyle name="20% - Accent1 5 5 3 4" xfId="47589" xr:uid="{00000000-0005-0000-0000-00002CB90000}"/>
    <cellStyle name="20% - Accent1 5 5 3 4 2" xfId="47590" xr:uid="{00000000-0005-0000-0000-00002DB90000}"/>
    <cellStyle name="20% - Accent1 5 5 3 4 2 2" xfId="47591" xr:uid="{00000000-0005-0000-0000-00002EB90000}"/>
    <cellStyle name="20% - Accent1 5 5 3 4 2 2 2" xfId="47592" xr:uid="{00000000-0005-0000-0000-00002FB90000}"/>
    <cellStyle name="20% - Accent1 5 5 3 4 2 3" xfId="47593" xr:uid="{00000000-0005-0000-0000-000030B90000}"/>
    <cellStyle name="20% - Accent1 5 5 3 4 3" xfId="47594" xr:uid="{00000000-0005-0000-0000-000031B90000}"/>
    <cellStyle name="20% - Accent1 5 5 3 4 3 2" xfId="47595" xr:uid="{00000000-0005-0000-0000-000032B90000}"/>
    <cellStyle name="20% - Accent1 5 5 3 4 4" xfId="47596" xr:uid="{00000000-0005-0000-0000-000033B90000}"/>
    <cellStyle name="20% - Accent1 5 5 3 5" xfId="47597" xr:uid="{00000000-0005-0000-0000-000034B90000}"/>
    <cellStyle name="20% - Accent1 5 5 3 5 2" xfId="47598" xr:uid="{00000000-0005-0000-0000-000035B90000}"/>
    <cellStyle name="20% - Accent1 5 5 3 5 2 2" xfId="47599" xr:uid="{00000000-0005-0000-0000-000036B90000}"/>
    <cellStyle name="20% - Accent1 5 5 3 5 3" xfId="47600" xr:uid="{00000000-0005-0000-0000-000037B90000}"/>
    <cellStyle name="20% - Accent1 5 5 3 6" xfId="47601" xr:uid="{00000000-0005-0000-0000-000038B90000}"/>
    <cellStyle name="20% - Accent1 5 5 3 6 2" xfId="47602" xr:uid="{00000000-0005-0000-0000-000039B90000}"/>
    <cellStyle name="20% - Accent1 5 5 3 6 2 2" xfId="47603" xr:uid="{00000000-0005-0000-0000-00003AB90000}"/>
    <cellStyle name="20% - Accent1 5 5 3 6 3" xfId="47604" xr:uid="{00000000-0005-0000-0000-00003BB90000}"/>
    <cellStyle name="20% - Accent1 5 5 3 7" xfId="47605" xr:uid="{00000000-0005-0000-0000-00003CB90000}"/>
    <cellStyle name="20% - Accent1 5 5 3 7 2" xfId="47606" xr:uid="{00000000-0005-0000-0000-00003DB90000}"/>
    <cellStyle name="20% - Accent1 5 5 3 8" xfId="47607" xr:uid="{00000000-0005-0000-0000-00003EB90000}"/>
    <cellStyle name="20% - Accent1 5 5 3 8 2" xfId="47608" xr:uid="{00000000-0005-0000-0000-00003FB90000}"/>
    <cellStyle name="20% - Accent1 5 5 3 9" xfId="47609" xr:uid="{00000000-0005-0000-0000-000040B90000}"/>
    <cellStyle name="20% - Accent1 5 5 4" xfId="47610" xr:uid="{00000000-0005-0000-0000-000041B90000}"/>
    <cellStyle name="20% - Accent1 5 5 4 2" xfId="47611" xr:uid="{00000000-0005-0000-0000-000042B90000}"/>
    <cellStyle name="20% - Accent1 5 5 4 2 2" xfId="47612" xr:uid="{00000000-0005-0000-0000-000043B90000}"/>
    <cellStyle name="20% - Accent1 5 5 4 2 2 2" xfId="47613" xr:uid="{00000000-0005-0000-0000-000044B90000}"/>
    <cellStyle name="20% - Accent1 5 5 4 2 3" xfId="47614" xr:uid="{00000000-0005-0000-0000-000045B90000}"/>
    <cellStyle name="20% - Accent1 5 5 4 3" xfId="47615" xr:uid="{00000000-0005-0000-0000-000046B90000}"/>
    <cellStyle name="20% - Accent1 5 5 4 3 2" xfId="47616" xr:uid="{00000000-0005-0000-0000-000047B90000}"/>
    <cellStyle name="20% - Accent1 5 5 4 4" xfId="47617" xr:uid="{00000000-0005-0000-0000-000048B90000}"/>
    <cellStyle name="20% - Accent1 5 5 5" xfId="47618" xr:uid="{00000000-0005-0000-0000-000049B90000}"/>
    <cellStyle name="20% - Accent1 5 5 5 2" xfId="47619" xr:uid="{00000000-0005-0000-0000-00004AB90000}"/>
    <cellStyle name="20% - Accent1 5 5 5 2 2" xfId="47620" xr:uid="{00000000-0005-0000-0000-00004BB90000}"/>
    <cellStyle name="20% - Accent1 5 5 5 2 2 2" xfId="47621" xr:uid="{00000000-0005-0000-0000-00004CB90000}"/>
    <cellStyle name="20% - Accent1 5 5 5 2 3" xfId="47622" xr:uid="{00000000-0005-0000-0000-00004DB90000}"/>
    <cellStyle name="20% - Accent1 5 5 5 3" xfId="47623" xr:uid="{00000000-0005-0000-0000-00004EB90000}"/>
    <cellStyle name="20% - Accent1 5 5 5 3 2" xfId="47624" xr:uid="{00000000-0005-0000-0000-00004FB90000}"/>
    <cellStyle name="20% - Accent1 5 5 5 4" xfId="47625" xr:uid="{00000000-0005-0000-0000-000050B90000}"/>
    <cellStyle name="20% - Accent1 5 5 6" xfId="47626" xr:uid="{00000000-0005-0000-0000-000051B90000}"/>
    <cellStyle name="20% - Accent1 5 5 6 2" xfId="47627" xr:uid="{00000000-0005-0000-0000-000052B90000}"/>
    <cellStyle name="20% - Accent1 5 5 6 2 2" xfId="47628" xr:uid="{00000000-0005-0000-0000-000053B90000}"/>
    <cellStyle name="20% - Accent1 5 5 6 2 2 2" xfId="47629" xr:uid="{00000000-0005-0000-0000-000054B90000}"/>
    <cellStyle name="20% - Accent1 5 5 6 2 3" xfId="47630" xr:uid="{00000000-0005-0000-0000-000055B90000}"/>
    <cellStyle name="20% - Accent1 5 5 6 3" xfId="47631" xr:uid="{00000000-0005-0000-0000-000056B90000}"/>
    <cellStyle name="20% - Accent1 5 5 6 3 2" xfId="47632" xr:uid="{00000000-0005-0000-0000-000057B90000}"/>
    <cellStyle name="20% - Accent1 5 5 6 4" xfId="47633" xr:uid="{00000000-0005-0000-0000-000058B90000}"/>
    <cellStyle name="20% - Accent1 5 5 7" xfId="47634" xr:uid="{00000000-0005-0000-0000-000059B90000}"/>
    <cellStyle name="20% - Accent1 5 5 7 2" xfId="47635" xr:uid="{00000000-0005-0000-0000-00005AB90000}"/>
    <cellStyle name="20% - Accent1 5 5 7 2 2" xfId="47636" xr:uid="{00000000-0005-0000-0000-00005BB90000}"/>
    <cellStyle name="20% - Accent1 5 5 7 3" xfId="47637" xr:uid="{00000000-0005-0000-0000-00005CB90000}"/>
    <cellStyle name="20% - Accent1 5 5 8" xfId="47638" xr:uid="{00000000-0005-0000-0000-00005DB90000}"/>
    <cellStyle name="20% - Accent1 5 5 8 2" xfId="47639" xr:uid="{00000000-0005-0000-0000-00005EB90000}"/>
    <cellStyle name="20% - Accent1 5 5 8 2 2" xfId="47640" xr:uid="{00000000-0005-0000-0000-00005FB90000}"/>
    <cellStyle name="20% - Accent1 5 5 8 3" xfId="47641" xr:uid="{00000000-0005-0000-0000-000060B90000}"/>
    <cellStyle name="20% - Accent1 5 5 9" xfId="47642" xr:uid="{00000000-0005-0000-0000-000061B90000}"/>
    <cellStyle name="20% - Accent1 5 5 9 2" xfId="47643" xr:uid="{00000000-0005-0000-0000-000062B90000}"/>
    <cellStyle name="20% - Accent1 5 6" xfId="47644" xr:uid="{00000000-0005-0000-0000-000063B90000}"/>
    <cellStyle name="20% - Accent1 5 6 10" xfId="47645" xr:uid="{00000000-0005-0000-0000-000064B90000}"/>
    <cellStyle name="20% - Accent1 5 6 10 2" xfId="47646" xr:uid="{00000000-0005-0000-0000-000065B90000}"/>
    <cellStyle name="20% - Accent1 5 6 11" xfId="47647" xr:uid="{00000000-0005-0000-0000-000066B90000}"/>
    <cellStyle name="20% - Accent1 5 6 2" xfId="47648" xr:uid="{00000000-0005-0000-0000-000067B90000}"/>
    <cellStyle name="20% - Accent1 5 6 2 2" xfId="47649" xr:uid="{00000000-0005-0000-0000-000068B90000}"/>
    <cellStyle name="20% - Accent1 5 6 2 2 2" xfId="47650" xr:uid="{00000000-0005-0000-0000-000069B90000}"/>
    <cellStyle name="20% - Accent1 5 6 2 2 2 2" xfId="47651" xr:uid="{00000000-0005-0000-0000-00006AB90000}"/>
    <cellStyle name="20% - Accent1 5 6 2 2 2 2 2" xfId="47652" xr:uid="{00000000-0005-0000-0000-00006BB90000}"/>
    <cellStyle name="20% - Accent1 5 6 2 2 2 3" xfId="47653" xr:uid="{00000000-0005-0000-0000-00006CB90000}"/>
    <cellStyle name="20% - Accent1 5 6 2 2 3" xfId="47654" xr:uid="{00000000-0005-0000-0000-00006DB90000}"/>
    <cellStyle name="20% - Accent1 5 6 2 2 3 2" xfId="47655" xr:uid="{00000000-0005-0000-0000-00006EB90000}"/>
    <cellStyle name="20% - Accent1 5 6 2 2 4" xfId="47656" xr:uid="{00000000-0005-0000-0000-00006FB90000}"/>
    <cellStyle name="20% - Accent1 5 6 2 3" xfId="47657" xr:uid="{00000000-0005-0000-0000-000070B90000}"/>
    <cellStyle name="20% - Accent1 5 6 2 3 2" xfId="47658" xr:uid="{00000000-0005-0000-0000-000071B90000}"/>
    <cellStyle name="20% - Accent1 5 6 2 3 2 2" xfId="47659" xr:uid="{00000000-0005-0000-0000-000072B90000}"/>
    <cellStyle name="20% - Accent1 5 6 2 3 2 2 2" xfId="47660" xr:uid="{00000000-0005-0000-0000-000073B90000}"/>
    <cellStyle name="20% - Accent1 5 6 2 3 2 3" xfId="47661" xr:uid="{00000000-0005-0000-0000-000074B90000}"/>
    <cellStyle name="20% - Accent1 5 6 2 3 3" xfId="47662" xr:uid="{00000000-0005-0000-0000-000075B90000}"/>
    <cellStyle name="20% - Accent1 5 6 2 3 3 2" xfId="47663" xr:uid="{00000000-0005-0000-0000-000076B90000}"/>
    <cellStyle name="20% - Accent1 5 6 2 3 4" xfId="47664" xr:uid="{00000000-0005-0000-0000-000077B90000}"/>
    <cellStyle name="20% - Accent1 5 6 2 4" xfId="47665" xr:uid="{00000000-0005-0000-0000-000078B90000}"/>
    <cellStyle name="20% - Accent1 5 6 2 4 2" xfId="47666" xr:uid="{00000000-0005-0000-0000-000079B90000}"/>
    <cellStyle name="20% - Accent1 5 6 2 4 2 2" xfId="47667" xr:uid="{00000000-0005-0000-0000-00007AB90000}"/>
    <cellStyle name="20% - Accent1 5 6 2 4 2 2 2" xfId="47668" xr:uid="{00000000-0005-0000-0000-00007BB90000}"/>
    <cellStyle name="20% - Accent1 5 6 2 4 2 3" xfId="47669" xr:uid="{00000000-0005-0000-0000-00007CB90000}"/>
    <cellStyle name="20% - Accent1 5 6 2 4 3" xfId="47670" xr:uid="{00000000-0005-0000-0000-00007DB90000}"/>
    <cellStyle name="20% - Accent1 5 6 2 4 3 2" xfId="47671" xr:uid="{00000000-0005-0000-0000-00007EB90000}"/>
    <cellStyle name="20% - Accent1 5 6 2 4 4" xfId="47672" xr:uid="{00000000-0005-0000-0000-00007FB90000}"/>
    <cellStyle name="20% - Accent1 5 6 2 5" xfId="47673" xr:uid="{00000000-0005-0000-0000-000080B90000}"/>
    <cellStyle name="20% - Accent1 5 6 2 5 2" xfId="47674" xr:uid="{00000000-0005-0000-0000-000081B90000}"/>
    <cellStyle name="20% - Accent1 5 6 2 5 2 2" xfId="47675" xr:uid="{00000000-0005-0000-0000-000082B90000}"/>
    <cellStyle name="20% - Accent1 5 6 2 5 3" xfId="47676" xr:uid="{00000000-0005-0000-0000-000083B90000}"/>
    <cellStyle name="20% - Accent1 5 6 2 6" xfId="47677" xr:uid="{00000000-0005-0000-0000-000084B90000}"/>
    <cellStyle name="20% - Accent1 5 6 2 6 2" xfId="47678" xr:uid="{00000000-0005-0000-0000-000085B90000}"/>
    <cellStyle name="20% - Accent1 5 6 2 6 2 2" xfId="47679" xr:uid="{00000000-0005-0000-0000-000086B90000}"/>
    <cellStyle name="20% - Accent1 5 6 2 6 3" xfId="47680" xr:uid="{00000000-0005-0000-0000-000087B90000}"/>
    <cellStyle name="20% - Accent1 5 6 2 7" xfId="47681" xr:uid="{00000000-0005-0000-0000-000088B90000}"/>
    <cellStyle name="20% - Accent1 5 6 2 7 2" xfId="47682" xr:uid="{00000000-0005-0000-0000-000089B90000}"/>
    <cellStyle name="20% - Accent1 5 6 2 8" xfId="47683" xr:uid="{00000000-0005-0000-0000-00008AB90000}"/>
    <cellStyle name="20% - Accent1 5 6 2 8 2" xfId="47684" xr:uid="{00000000-0005-0000-0000-00008BB90000}"/>
    <cellStyle name="20% - Accent1 5 6 2 9" xfId="47685" xr:uid="{00000000-0005-0000-0000-00008CB90000}"/>
    <cellStyle name="20% - Accent1 5 6 3" xfId="47686" xr:uid="{00000000-0005-0000-0000-00008DB90000}"/>
    <cellStyle name="20% - Accent1 5 6 3 2" xfId="47687" xr:uid="{00000000-0005-0000-0000-00008EB90000}"/>
    <cellStyle name="20% - Accent1 5 6 3 2 2" xfId="47688" xr:uid="{00000000-0005-0000-0000-00008FB90000}"/>
    <cellStyle name="20% - Accent1 5 6 3 2 2 2" xfId="47689" xr:uid="{00000000-0005-0000-0000-000090B90000}"/>
    <cellStyle name="20% - Accent1 5 6 3 2 2 2 2" xfId="47690" xr:uid="{00000000-0005-0000-0000-000091B90000}"/>
    <cellStyle name="20% - Accent1 5 6 3 2 2 3" xfId="47691" xr:uid="{00000000-0005-0000-0000-000092B90000}"/>
    <cellStyle name="20% - Accent1 5 6 3 2 3" xfId="47692" xr:uid="{00000000-0005-0000-0000-000093B90000}"/>
    <cellStyle name="20% - Accent1 5 6 3 2 3 2" xfId="47693" xr:uid="{00000000-0005-0000-0000-000094B90000}"/>
    <cellStyle name="20% - Accent1 5 6 3 2 4" xfId="47694" xr:uid="{00000000-0005-0000-0000-000095B90000}"/>
    <cellStyle name="20% - Accent1 5 6 3 3" xfId="47695" xr:uid="{00000000-0005-0000-0000-000096B90000}"/>
    <cellStyle name="20% - Accent1 5 6 3 3 2" xfId="47696" xr:uid="{00000000-0005-0000-0000-000097B90000}"/>
    <cellStyle name="20% - Accent1 5 6 3 3 2 2" xfId="47697" xr:uid="{00000000-0005-0000-0000-000098B90000}"/>
    <cellStyle name="20% - Accent1 5 6 3 3 2 2 2" xfId="47698" xr:uid="{00000000-0005-0000-0000-000099B90000}"/>
    <cellStyle name="20% - Accent1 5 6 3 3 2 3" xfId="47699" xr:uid="{00000000-0005-0000-0000-00009AB90000}"/>
    <cellStyle name="20% - Accent1 5 6 3 3 3" xfId="47700" xr:uid="{00000000-0005-0000-0000-00009BB90000}"/>
    <cellStyle name="20% - Accent1 5 6 3 3 3 2" xfId="47701" xr:uid="{00000000-0005-0000-0000-00009CB90000}"/>
    <cellStyle name="20% - Accent1 5 6 3 3 4" xfId="47702" xr:uid="{00000000-0005-0000-0000-00009DB90000}"/>
    <cellStyle name="20% - Accent1 5 6 3 4" xfId="47703" xr:uid="{00000000-0005-0000-0000-00009EB90000}"/>
    <cellStyle name="20% - Accent1 5 6 3 4 2" xfId="47704" xr:uid="{00000000-0005-0000-0000-00009FB90000}"/>
    <cellStyle name="20% - Accent1 5 6 3 4 2 2" xfId="47705" xr:uid="{00000000-0005-0000-0000-0000A0B90000}"/>
    <cellStyle name="20% - Accent1 5 6 3 4 2 2 2" xfId="47706" xr:uid="{00000000-0005-0000-0000-0000A1B90000}"/>
    <cellStyle name="20% - Accent1 5 6 3 4 2 3" xfId="47707" xr:uid="{00000000-0005-0000-0000-0000A2B90000}"/>
    <cellStyle name="20% - Accent1 5 6 3 4 3" xfId="47708" xr:uid="{00000000-0005-0000-0000-0000A3B90000}"/>
    <cellStyle name="20% - Accent1 5 6 3 4 3 2" xfId="47709" xr:uid="{00000000-0005-0000-0000-0000A4B90000}"/>
    <cellStyle name="20% - Accent1 5 6 3 4 4" xfId="47710" xr:uid="{00000000-0005-0000-0000-0000A5B90000}"/>
    <cellStyle name="20% - Accent1 5 6 3 5" xfId="47711" xr:uid="{00000000-0005-0000-0000-0000A6B90000}"/>
    <cellStyle name="20% - Accent1 5 6 3 5 2" xfId="47712" xr:uid="{00000000-0005-0000-0000-0000A7B90000}"/>
    <cellStyle name="20% - Accent1 5 6 3 5 2 2" xfId="47713" xr:uid="{00000000-0005-0000-0000-0000A8B90000}"/>
    <cellStyle name="20% - Accent1 5 6 3 5 3" xfId="47714" xr:uid="{00000000-0005-0000-0000-0000A9B90000}"/>
    <cellStyle name="20% - Accent1 5 6 3 6" xfId="47715" xr:uid="{00000000-0005-0000-0000-0000AAB90000}"/>
    <cellStyle name="20% - Accent1 5 6 3 6 2" xfId="47716" xr:uid="{00000000-0005-0000-0000-0000ABB90000}"/>
    <cellStyle name="20% - Accent1 5 6 3 6 2 2" xfId="47717" xr:uid="{00000000-0005-0000-0000-0000ACB90000}"/>
    <cellStyle name="20% - Accent1 5 6 3 6 3" xfId="47718" xr:uid="{00000000-0005-0000-0000-0000ADB90000}"/>
    <cellStyle name="20% - Accent1 5 6 3 7" xfId="47719" xr:uid="{00000000-0005-0000-0000-0000AEB90000}"/>
    <cellStyle name="20% - Accent1 5 6 3 7 2" xfId="47720" xr:uid="{00000000-0005-0000-0000-0000AFB90000}"/>
    <cellStyle name="20% - Accent1 5 6 3 8" xfId="47721" xr:uid="{00000000-0005-0000-0000-0000B0B90000}"/>
    <cellStyle name="20% - Accent1 5 6 3 8 2" xfId="47722" xr:uid="{00000000-0005-0000-0000-0000B1B90000}"/>
    <cellStyle name="20% - Accent1 5 6 3 9" xfId="47723" xr:uid="{00000000-0005-0000-0000-0000B2B90000}"/>
    <cellStyle name="20% - Accent1 5 6 4" xfId="47724" xr:uid="{00000000-0005-0000-0000-0000B3B90000}"/>
    <cellStyle name="20% - Accent1 5 6 4 2" xfId="47725" xr:uid="{00000000-0005-0000-0000-0000B4B90000}"/>
    <cellStyle name="20% - Accent1 5 6 4 2 2" xfId="47726" xr:uid="{00000000-0005-0000-0000-0000B5B90000}"/>
    <cellStyle name="20% - Accent1 5 6 4 2 2 2" xfId="47727" xr:uid="{00000000-0005-0000-0000-0000B6B90000}"/>
    <cellStyle name="20% - Accent1 5 6 4 2 3" xfId="47728" xr:uid="{00000000-0005-0000-0000-0000B7B90000}"/>
    <cellStyle name="20% - Accent1 5 6 4 3" xfId="47729" xr:uid="{00000000-0005-0000-0000-0000B8B90000}"/>
    <cellStyle name="20% - Accent1 5 6 4 3 2" xfId="47730" xr:uid="{00000000-0005-0000-0000-0000B9B90000}"/>
    <cellStyle name="20% - Accent1 5 6 4 4" xfId="47731" xr:uid="{00000000-0005-0000-0000-0000BAB90000}"/>
    <cellStyle name="20% - Accent1 5 6 5" xfId="47732" xr:uid="{00000000-0005-0000-0000-0000BBB90000}"/>
    <cellStyle name="20% - Accent1 5 6 5 2" xfId="47733" xr:uid="{00000000-0005-0000-0000-0000BCB90000}"/>
    <cellStyle name="20% - Accent1 5 6 5 2 2" xfId="47734" xr:uid="{00000000-0005-0000-0000-0000BDB90000}"/>
    <cellStyle name="20% - Accent1 5 6 5 2 2 2" xfId="47735" xr:uid="{00000000-0005-0000-0000-0000BEB90000}"/>
    <cellStyle name="20% - Accent1 5 6 5 2 3" xfId="47736" xr:uid="{00000000-0005-0000-0000-0000BFB90000}"/>
    <cellStyle name="20% - Accent1 5 6 5 3" xfId="47737" xr:uid="{00000000-0005-0000-0000-0000C0B90000}"/>
    <cellStyle name="20% - Accent1 5 6 5 3 2" xfId="47738" xr:uid="{00000000-0005-0000-0000-0000C1B90000}"/>
    <cellStyle name="20% - Accent1 5 6 5 4" xfId="47739" xr:uid="{00000000-0005-0000-0000-0000C2B90000}"/>
    <cellStyle name="20% - Accent1 5 6 6" xfId="47740" xr:uid="{00000000-0005-0000-0000-0000C3B90000}"/>
    <cellStyle name="20% - Accent1 5 6 6 2" xfId="47741" xr:uid="{00000000-0005-0000-0000-0000C4B90000}"/>
    <cellStyle name="20% - Accent1 5 6 6 2 2" xfId="47742" xr:uid="{00000000-0005-0000-0000-0000C5B90000}"/>
    <cellStyle name="20% - Accent1 5 6 6 2 2 2" xfId="47743" xr:uid="{00000000-0005-0000-0000-0000C6B90000}"/>
    <cellStyle name="20% - Accent1 5 6 6 2 3" xfId="47744" xr:uid="{00000000-0005-0000-0000-0000C7B90000}"/>
    <cellStyle name="20% - Accent1 5 6 6 3" xfId="47745" xr:uid="{00000000-0005-0000-0000-0000C8B90000}"/>
    <cellStyle name="20% - Accent1 5 6 6 3 2" xfId="47746" xr:uid="{00000000-0005-0000-0000-0000C9B90000}"/>
    <cellStyle name="20% - Accent1 5 6 6 4" xfId="47747" xr:uid="{00000000-0005-0000-0000-0000CAB90000}"/>
    <cellStyle name="20% - Accent1 5 6 7" xfId="47748" xr:uid="{00000000-0005-0000-0000-0000CBB90000}"/>
    <cellStyle name="20% - Accent1 5 6 7 2" xfId="47749" xr:uid="{00000000-0005-0000-0000-0000CCB90000}"/>
    <cellStyle name="20% - Accent1 5 6 7 2 2" xfId="47750" xr:uid="{00000000-0005-0000-0000-0000CDB90000}"/>
    <cellStyle name="20% - Accent1 5 6 7 3" xfId="47751" xr:uid="{00000000-0005-0000-0000-0000CEB90000}"/>
    <cellStyle name="20% - Accent1 5 6 8" xfId="47752" xr:uid="{00000000-0005-0000-0000-0000CFB90000}"/>
    <cellStyle name="20% - Accent1 5 6 8 2" xfId="47753" xr:uid="{00000000-0005-0000-0000-0000D0B90000}"/>
    <cellStyle name="20% - Accent1 5 6 8 2 2" xfId="47754" xr:uid="{00000000-0005-0000-0000-0000D1B90000}"/>
    <cellStyle name="20% - Accent1 5 6 8 3" xfId="47755" xr:uid="{00000000-0005-0000-0000-0000D2B90000}"/>
    <cellStyle name="20% - Accent1 5 6 9" xfId="47756" xr:uid="{00000000-0005-0000-0000-0000D3B90000}"/>
    <cellStyle name="20% - Accent1 5 6 9 2" xfId="47757" xr:uid="{00000000-0005-0000-0000-0000D4B90000}"/>
    <cellStyle name="20% - Accent1 5 7" xfId="47758" xr:uid="{00000000-0005-0000-0000-0000D5B90000}"/>
    <cellStyle name="20% - Accent1 5 7 2" xfId="47759" xr:uid="{00000000-0005-0000-0000-0000D6B90000}"/>
    <cellStyle name="20% - Accent1 5 7 2 2" xfId="47760" xr:uid="{00000000-0005-0000-0000-0000D7B90000}"/>
    <cellStyle name="20% - Accent1 5 7 2 2 2" xfId="47761" xr:uid="{00000000-0005-0000-0000-0000D8B90000}"/>
    <cellStyle name="20% - Accent1 5 7 2 2 2 2" xfId="47762" xr:uid="{00000000-0005-0000-0000-0000D9B90000}"/>
    <cellStyle name="20% - Accent1 5 7 2 2 3" xfId="47763" xr:uid="{00000000-0005-0000-0000-0000DAB90000}"/>
    <cellStyle name="20% - Accent1 5 7 2 3" xfId="47764" xr:uid="{00000000-0005-0000-0000-0000DBB90000}"/>
    <cellStyle name="20% - Accent1 5 7 2 3 2" xfId="47765" xr:uid="{00000000-0005-0000-0000-0000DCB90000}"/>
    <cellStyle name="20% - Accent1 5 7 2 4" xfId="47766" xr:uid="{00000000-0005-0000-0000-0000DDB90000}"/>
    <cellStyle name="20% - Accent1 5 7 3" xfId="47767" xr:uid="{00000000-0005-0000-0000-0000DEB90000}"/>
    <cellStyle name="20% - Accent1 5 7 3 2" xfId="47768" xr:uid="{00000000-0005-0000-0000-0000DFB90000}"/>
    <cellStyle name="20% - Accent1 5 7 3 2 2" xfId="47769" xr:uid="{00000000-0005-0000-0000-0000E0B90000}"/>
    <cellStyle name="20% - Accent1 5 7 3 2 2 2" xfId="47770" xr:uid="{00000000-0005-0000-0000-0000E1B90000}"/>
    <cellStyle name="20% - Accent1 5 7 3 2 3" xfId="47771" xr:uid="{00000000-0005-0000-0000-0000E2B90000}"/>
    <cellStyle name="20% - Accent1 5 7 3 3" xfId="47772" xr:uid="{00000000-0005-0000-0000-0000E3B90000}"/>
    <cellStyle name="20% - Accent1 5 7 3 3 2" xfId="47773" xr:uid="{00000000-0005-0000-0000-0000E4B90000}"/>
    <cellStyle name="20% - Accent1 5 7 3 4" xfId="47774" xr:uid="{00000000-0005-0000-0000-0000E5B90000}"/>
    <cellStyle name="20% - Accent1 5 7 4" xfId="47775" xr:uid="{00000000-0005-0000-0000-0000E6B90000}"/>
    <cellStyle name="20% - Accent1 5 7 4 2" xfId="47776" xr:uid="{00000000-0005-0000-0000-0000E7B90000}"/>
    <cellStyle name="20% - Accent1 5 7 4 2 2" xfId="47777" xr:uid="{00000000-0005-0000-0000-0000E8B90000}"/>
    <cellStyle name="20% - Accent1 5 7 4 2 2 2" xfId="47778" xr:uid="{00000000-0005-0000-0000-0000E9B90000}"/>
    <cellStyle name="20% - Accent1 5 7 4 2 3" xfId="47779" xr:uid="{00000000-0005-0000-0000-0000EAB90000}"/>
    <cellStyle name="20% - Accent1 5 7 4 3" xfId="47780" xr:uid="{00000000-0005-0000-0000-0000EBB90000}"/>
    <cellStyle name="20% - Accent1 5 7 4 3 2" xfId="47781" xr:uid="{00000000-0005-0000-0000-0000ECB90000}"/>
    <cellStyle name="20% - Accent1 5 7 4 4" xfId="47782" xr:uid="{00000000-0005-0000-0000-0000EDB90000}"/>
    <cellStyle name="20% - Accent1 5 7 5" xfId="47783" xr:uid="{00000000-0005-0000-0000-0000EEB90000}"/>
    <cellStyle name="20% - Accent1 5 7 5 2" xfId="47784" xr:uid="{00000000-0005-0000-0000-0000EFB90000}"/>
    <cellStyle name="20% - Accent1 5 7 5 2 2" xfId="47785" xr:uid="{00000000-0005-0000-0000-0000F0B90000}"/>
    <cellStyle name="20% - Accent1 5 7 5 3" xfId="47786" xr:uid="{00000000-0005-0000-0000-0000F1B90000}"/>
    <cellStyle name="20% - Accent1 5 7 6" xfId="47787" xr:uid="{00000000-0005-0000-0000-0000F2B90000}"/>
    <cellStyle name="20% - Accent1 5 7 6 2" xfId="47788" xr:uid="{00000000-0005-0000-0000-0000F3B90000}"/>
    <cellStyle name="20% - Accent1 5 7 6 2 2" xfId="47789" xr:uid="{00000000-0005-0000-0000-0000F4B90000}"/>
    <cellStyle name="20% - Accent1 5 7 6 3" xfId="47790" xr:uid="{00000000-0005-0000-0000-0000F5B90000}"/>
    <cellStyle name="20% - Accent1 5 7 7" xfId="47791" xr:uid="{00000000-0005-0000-0000-0000F6B90000}"/>
    <cellStyle name="20% - Accent1 5 7 7 2" xfId="47792" xr:uid="{00000000-0005-0000-0000-0000F7B90000}"/>
    <cellStyle name="20% - Accent1 5 7 8" xfId="47793" xr:uid="{00000000-0005-0000-0000-0000F8B90000}"/>
    <cellStyle name="20% - Accent1 5 7 8 2" xfId="47794" xr:uid="{00000000-0005-0000-0000-0000F9B90000}"/>
    <cellStyle name="20% - Accent1 5 7 9" xfId="47795" xr:uid="{00000000-0005-0000-0000-0000FAB90000}"/>
    <cellStyle name="20% - Accent1 5 8" xfId="47796" xr:uid="{00000000-0005-0000-0000-0000FBB90000}"/>
    <cellStyle name="20% - Accent1 5 8 2" xfId="47797" xr:uid="{00000000-0005-0000-0000-0000FCB90000}"/>
    <cellStyle name="20% - Accent1 5 8 2 2" xfId="47798" xr:uid="{00000000-0005-0000-0000-0000FDB90000}"/>
    <cellStyle name="20% - Accent1 5 8 2 2 2" xfId="47799" xr:uid="{00000000-0005-0000-0000-0000FEB90000}"/>
    <cellStyle name="20% - Accent1 5 8 2 2 2 2" xfId="47800" xr:uid="{00000000-0005-0000-0000-0000FFB90000}"/>
    <cellStyle name="20% - Accent1 5 8 2 2 3" xfId="47801" xr:uid="{00000000-0005-0000-0000-000000BA0000}"/>
    <cellStyle name="20% - Accent1 5 8 2 3" xfId="47802" xr:uid="{00000000-0005-0000-0000-000001BA0000}"/>
    <cellStyle name="20% - Accent1 5 8 2 3 2" xfId="47803" xr:uid="{00000000-0005-0000-0000-000002BA0000}"/>
    <cellStyle name="20% - Accent1 5 8 2 4" xfId="47804" xr:uid="{00000000-0005-0000-0000-000003BA0000}"/>
    <cellStyle name="20% - Accent1 5 8 3" xfId="47805" xr:uid="{00000000-0005-0000-0000-000004BA0000}"/>
    <cellStyle name="20% - Accent1 5 8 3 2" xfId="47806" xr:uid="{00000000-0005-0000-0000-000005BA0000}"/>
    <cellStyle name="20% - Accent1 5 8 3 2 2" xfId="47807" xr:uid="{00000000-0005-0000-0000-000006BA0000}"/>
    <cellStyle name="20% - Accent1 5 8 3 2 2 2" xfId="47808" xr:uid="{00000000-0005-0000-0000-000007BA0000}"/>
    <cellStyle name="20% - Accent1 5 8 3 2 3" xfId="47809" xr:uid="{00000000-0005-0000-0000-000008BA0000}"/>
    <cellStyle name="20% - Accent1 5 8 3 3" xfId="47810" xr:uid="{00000000-0005-0000-0000-000009BA0000}"/>
    <cellStyle name="20% - Accent1 5 8 3 3 2" xfId="47811" xr:uid="{00000000-0005-0000-0000-00000ABA0000}"/>
    <cellStyle name="20% - Accent1 5 8 3 4" xfId="47812" xr:uid="{00000000-0005-0000-0000-00000BBA0000}"/>
    <cellStyle name="20% - Accent1 5 8 4" xfId="47813" xr:uid="{00000000-0005-0000-0000-00000CBA0000}"/>
    <cellStyle name="20% - Accent1 5 8 4 2" xfId="47814" xr:uid="{00000000-0005-0000-0000-00000DBA0000}"/>
    <cellStyle name="20% - Accent1 5 8 4 2 2" xfId="47815" xr:uid="{00000000-0005-0000-0000-00000EBA0000}"/>
    <cellStyle name="20% - Accent1 5 8 4 2 2 2" xfId="47816" xr:uid="{00000000-0005-0000-0000-00000FBA0000}"/>
    <cellStyle name="20% - Accent1 5 8 4 2 3" xfId="47817" xr:uid="{00000000-0005-0000-0000-000010BA0000}"/>
    <cellStyle name="20% - Accent1 5 8 4 3" xfId="47818" xr:uid="{00000000-0005-0000-0000-000011BA0000}"/>
    <cellStyle name="20% - Accent1 5 8 4 3 2" xfId="47819" xr:uid="{00000000-0005-0000-0000-000012BA0000}"/>
    <cellStyle name="20% - Accent1 5 8 4 4" xfId="47820" xr:uid="{00000000-0005-0000-0000-000013BA0000}"/>
    <cellStyle name="20% - Accent1 5 8 5" xfId="47821" xr:uid="{00000000-0005-0000-0000-000014BA0000}"/>
    <cellStyle name="20% - Accent1 5 8 5 2" xfId="47822" xr:uid="{00000000-0005-0000-0000-000015BA0000}"/>
    <cellStyle name="20% - Accent1 5 8 5 2 2" xfId="47823" xr:uid="{00000000-0005-0000-0000-000016BA0000}"/>
    <cellStyle name="20% - Accent1 5 8 5 3" xfId="47824" xr:uid="{00000000-0005-0000-0000-000017BA0000}"/>
    <cellStyle name="20% - Accent1 5 8 6" xfId="47825" xr:uid="{00000000-0005-0000-0000-000018BA0000}"/>
    <cellStyle name="20% - Accent1 5 8 6 2" xfId="47826" xr:uid="{00000000-0005-0000-0000-000019BA0000}"/>
    <cellStyle name="20% - Accent1 5 8 6 2 2" xfId="47827" xr:uid="{00000000-0005-0000-0000-00001ABA0000}"/>
    <cellStyle name="20% - Accent1 5 8 6 3" xfId="47828" xr:uid="{00000000-0005-0000-0000-00001BBA0000}"/>
    <cellStyle name="20% - Accent1 5 8 7" xfId="47829" xr:uid="{00000000-0005-0000-0000-00001CBA0000}"/>
    <cellStyle name="20% - Accent1 5 8 7 2" xfId="47830" xr:uid="{00000000-0005-0000-0000-00001DBA0000}"/>
    <cellStyle name="20% - Accent1 5 8 8" xfId="47831" xr:uid="{00000000-0005-0000-0000-00001EBA0000}"/>
    <cellStyle name="20% - Accent1 5 8 8 2" xfId="47832" xr:uid="{00000000-0005-0000-0000-00001FBA0000}"/>
    <cellStyle name="20% - Accent1 5 8 9" xfId="47833" xr:uid="{00000000-0005-0000-0000-000020BA0000}"/>
    <cellStyle name="20% - Accent1 5 9" xfId="47834" xr:uid="{00000000-0005-0000-0000-000021BA0000}"/>
    <cellStyle name="20% - Accent1 5 9 2" xfId="47835" xr:uid="{00000000-0005-0000-0000-000022BA0000}"/>
    <cellStyle name="20% - Accent1 5 9 2 2" xfId="47836" xr:uid="{00000000-0005-0000-0000-000023BA0000}"/>
    <cellStyle name="20% - Accent1 5 9 2 2 2" xfId="47837" xr:uid="{00000000-0005-0000-0000-000024BA0000}"/>
    <cellStyle name="20% - Accent1 5 9 2 3" xfId="47838" xr:uid="{00000000-0005-0000-0000-000025BA0000}"/>
    <cellStyle name="20% - Accent1 5 9 3" xfId="47839" xr:uid="{00000000-0005-0000-0000-000026BA0000}"/>
    <cellStyle name="20% - Accent1 5 9 3 2" xfId="47840" xr:uid="{00000000-0005-0000-0000-000027BA0000}"/>
    <cellStyle name="20% - Accent1 5 9 4" xfId="47841" xr:uid="{00000000-0005-0000-0000-000028BA0000}"/>
    <cellStyle name="20% - Accent1 6" xfId="47842" xr:uid="{00000000-0005-0000-0000-000029BA0000}"/>
    <cellStyle name="20% - Accent1 6 10" xfId="47843" xr:uid="{00000000-0005-0000-0000-00002ABA0000}"/>
    <cellStyle name="20% - Accent1 6 10 2" xfId="47844" xr:uid="{00000000-0005-0000-0000-00002BBA0000}"/>
    <cellStyle name="20% - Accent1 6 10 2 2" xfId="47845" xr:uid="{00000000-0005-0000-0000-00002CBA0000}"/>
    <cellStyle name="20% - Accent1 6 10 2 2 2" xfId="47846" xr:uid="{00000000-0005-0000-0000-00002DBA0000}"/>
    <cellStyle name="20% - Accent1 6 10 2 3" xfId="47847" xr:uid="{00000000-0005-0000-0000-00002EBA0000}"/>
    <cellStyle name="20% - Accent1 6 10 3" xfId="47848" xr:uid="{00000000-0005-0000-0000-00002FBA0000}"/>
    <cellStyle name="20% - Accent1 6 10 3 2" xfId="47849" xr:uid="{00000000-0005-0000-0000-000030BA0000}"/>
    <cellStyle name="20% - Accent1 6 10 4" xfId="47850" xr:uid="{00000000-0005-0000-0000-000031BA0000}"/>
    <cellStyle name="20% - Accent1 6 11" xfId="47851" xr:uid="{00000000-0005-0000-0000-000032BA0000}"/>
    <cellStyle name="20% - Accent1 6 11 2" xfId="47852" xr:uid="{00000000-0005-0000-0000-000033BA0000}"/>
    <cellStyle name="20% - Accent1 6 11 2 2" xfId="47853" xr:uid="{00000000-0005-0000-0000-000034BA0000}"/>
    <cellStyle name="20% - Accent1 6 11 2 2 2" xfId="47854" xr:uid="{00000000-0005-0000-0000-000035BA0000}"/>
    <cellStyle name="20% - Accent1 6 11 2 3" xfId="47855" xr:uid="{00000000-0005-0000-0000-000036BA0000}"/>
    <cellStyle name="20% - Accent1 6 11 3" xfId="47856" xr:uid="{00000000-0005-0000-0000-000037BA0000}"/>
    <cellStyle name="20% - Accent1 6 11 3 2" xfId="47857" xr:uid="{00000000-0005-0000-0000-000038BA0000}"/>
    <cellStyle name="20% - Accent1 6 11 4" xfId="47858" xr:uid="{00000000-0005-0000-0000-000039BA0000}"/>
    <cellStyle name="20% - Accent1 6 12" xfId="47859" xr:uid="{00000000-0005-0000-0000-00003ABA0000}"/>
    <cellStyle name="20% - Accent1 6 12 2" xfId="47860" xr:uid="{00000000-0005-0000-0000-00003BBA0000}"/>
    <cellStyle name="20% - Accent1 6 12 2 2" xfId="47861" xr:uid="{00000000-0005-0000-0000-00003CBA0000}"/>
    <cellStyle name="20% - Accent1 6 12 3" xfId="47862" xr:uid="{00000000-0005-0000-0000-00003DBA0000}"/>
    <cellStyle name="20% - Accent1 6 13" xfId="47863" xr:uid="{00000000-0005-0000-0000-00003EBA0000}"/>
    <cellStyle name="20% - Accent1 6 13 2" xfId="47864" xr:uid="{00000000-0005-0000-0000-00003FBA0000}"/>
    <cellStyle name="20% - Accent1 6 13 2 2" xfId="47865" xr:uid="{00000000-0005-0000-0000-000040BA0000}"/>
    <cellStyle name="20% - Accent1 6 13 3" xfId="47866" xr:uid="{00000000-0005-0000-0000-000041BA0000}"/>
    <cellStyle name="20% - Accent1 6 14" xfId="47867" xr:uid="{00000000-0005-0000-0000-000042BA0000}"/>
    <cellStyle name="20% - Accent1 6 14 2" xfId="47868" xr:uid="{00000000-0005-0000-0000-000043BA0000}"/>
    <cellStyle name="20% - Accent1 6 15" xfId="47869" xr:uid="{00000000-0005-0000-0000-000044BA0000}"/>
    <cellStyle name="20% - Accent1 6 15 2" xfId="47870" xr:uid="{00000000-0005-0000-0000-000045BA0000}"/>
    <cellStyle name="20% - Accent1 6 16" xfId="47871" xr:uid="{00000000-0005-0000-0000-000046BA0000}"/>
    <cellStyle name="20% - Accent1 6 2" xfId="47872" xr:uid="{00000000-0005-0000-0000-000047BA0000}"/>
    <cellStyle name="20% - Accent1 6 2 10" xfId="47873" xr:uid="{00000000-0005-0000-0000-000048BA0000}"/>
    <cellStyle name="20% - Accent1 6 2 10 2" xfId="47874" xr:uid="{00000000-0005-0000-0000-000049BA0000}"/>
    <cellStyle name="20% - Accent1 6 2 10 2 2" xfId="47875" xr:uid="{00000000-0005-0000-0000-00004ABA0000}"/>
    <cellStyle name="20% - Accent1 6 2 10 2 2 2" xfId="47876" xr:uid="{00000000-0005-0000-0000-00004BBA0000}"/>
    <cellStyle name="20% - Accent1 6 2 10 2 3" xfId="47877" xr:uid="{00000000-0005-0000-0000-00004CBA0000}"/>
    <cellStyle name="20% - Accent1 6 2 10 3" xfId="47878" xr:uid="{00000000-0005-0000-0000-00004DBA0000}"/>
    <cellStyle name="20% - Accent1 6 2 10 3 2" xfId="47879" xr:uid="{00000000-0005-0000-0000-00004EBA0000}"/>
    <cellStyle name="20% - Accent1 6 2 10 4" xfId="47880" xr:uid="{00000000-0005-0000-0000-00004FBA0000}"/>
    <cellStyle name="20% - Accent1 6 2 11" xfId="47881" xr:uid="{00000000-0005-0000-0000-000050BA0000}"/>
    <cellStyle name="20% - Accent1 6 2 11 2" xfId="47882" xr:uid="{00000000-0005-0000-0000-000051BA0000}"/>
    <cellStyle name="20% - Accent1 6 2 11 2 2" xfId="47883" xr:uid="{00000000-0005-0000-0000-000052BA0000}"/>
    <cellStyle name="20% - Accent1 6 2 11 3" xfId="47884" xr:uid="{00000000-0005-0000-0000-000053BA0000}"/>
    <cellStyle name="20% - Accent1 6 2 12" xfId="47885" xr:uid="{00000000-0005-0000-0000-000054BA0000}"/>
    <cellStyle name="20% - Accent1 6 2 12 2" xfId="47886" xr:uid="{00000000-0005-0000-0000-000055BA0000}"/>
    <cellStyle name="20% - Accent1 6 2 12 2 2" xfId="47887" xr:uid="{00000000-0005-0000-0000-000056BA0000}"/>
    <cellStyle name="20% - Accent1 6 2 12 3" xfId="47888" xr:uid="{00000000-0005-0000-0000-000057BA0000}"/>
    <cellStyle name="20% - Accent1 6 2 13" xfId="47889" xr:uid="{00000000-0005-0000-0000-000058BA0000}"/>
    <cellStyle name="20% - Accent1 6 2 13 2" xfId="47890" xr:uid="{00000000-0005-0000-0000-000059BA0000}"/>
    <cellStyle name="20% - Accent1 6 2 14" xfId="47891" xr:uid="{00000000-0005-0000-0000-00005ABA0000}"/>
    <cellStyle name="20% - Accent1 6 2 14 2" xfId="47892" xr:uid="{00000000-0005-0000-0000-00005BBA0000}"/>
    <cellStyle name="20% - Accent1 6 2 15" xfId="47893" xr:uid="{00000000-0005-0000-0000-00005CBA0000}"/>
    <cellStyle name="20% - Accent1 6 2 2" xfId="47894" xr:uid="{00000000-0005-0000-0000-00005DBA0000}"/>
    <cellStyle name="20% - Accent1 6 2 2 10" xfId="47895" xr:uid="{00000000-0005-0000-0000-00005EBA0000}"/>
    <cellStyle name="20% - Accent1 6 2 2 10 2" xfId="47896" xr:uid="{00000000-0005-0000-0000-00005FBA0000}"/>
    <cellStyle name="20% - Accent1 6 2 2 10 2 2" xfId="47897" xr:uid="{00000000-0005-0000-0000-000060BA0000}"/>
    <cellStyle name="20% - Accent1 6 2 2 10 3" xfId="47898" xr:uid="{00000000-0005-0000-0000-000061BA0000}"/>
    <cellStyle name="20% - Accent1 6 2 2 11" xfId="47899" xr:uid="{00000000-0005-0000-0000-000062BA0000}"/>
    <cellStyle name="20% - Accent1 6 2 2 11 2" xfId="47900" xr:uid="{00000000-0005-0000-0000-000063BA0000}"/>
    <cellStyle name="20% - Accent1 6 2 2 11 2 2" xfId="47901" xr:uid="{00000000-0005-0000-0000-000064BA0000}"/>
    <cellStyle name="20% - Accent1 6 2 2 11 3" xfId="47902" xr:uid="{00000000-0005-0000-0000-000065BA0000}"/>
    <cellStyle name="20% - Accent1 6 2 2 12" xfId="47903" xr:uid="{00000000-0005-0000-0000-000066BA0000}"/>
    <cellStyle name="20% - Accent1 6 2 2 12 2" xfId="47904" xr:uid="{00000000-0005-0000-0000-000067BA0000}"/>
    <cellStyle name="20% - Accent1 6 2 2 13" xfId="47905" xr:uid="{00000000-0005-0000-0000-000068BA0000}"/>
    <cellStyle name="20% - Accent1 6 2 2 13 2" xfId="47906" xr:uid="{00000000-0005-0000-0000-000069BA0000}"/>
    <cellStyle name="20% - Accent1 6 2 2 14" xfId="47907" xr:uid="{00000000-0005-0000-0000-00006ABA0000}"/>
    <cellStyle name="20% - Accent1 6 2 2 2" xfId="47908" xr:uid="{00000000-0005-0000-0000-00006BBA0000}"/>
    <cellStyle name="20% - Accent1 6 2 2 2 10" xfId="47909" xr:uid="{00000000-0005-0000-0000-00006CBA0000}"/>
    <cellStyle name="20% - Accent1 6 2 2 2 10 2" xfId="47910" xr:uid="{00000000-0005-0000-0000-00006DBA0000}"/>
    <cellStyle name="20% - Accent1 6 2 2 2 11" xfId="47911" xr:uid="{00000000-0005-0000-0000-00006EBA0000}"/>
    <cellStyle name="20% - Accent1 6 2 2 2 2" xfId="47912" xr:uid="{00000000-0005-0000-0000-00006FBA0000}"/>
    <cellStyle name="20% - Accent1 6 2 2 2 2 2" xfId="47913" xr:uid="{00000000-0005-0000-0000-000070BA0000}"/>
    <cellStyle name="20% - Accent1 6 2 2 2 2 2 2" xfId="47914" xr:uid="{00000000-0005-0000-0000-000071BA0000}"/>
    <cellStyle name="20% - Accent1 6 2 2 2 2 2 2 2" xfId="47915" xr:uid="{00000000-0005-0000-0000-000072BA0000}"/>
    <cellStyle name="20% - Accent1 6 2 2 2 2 2 2 2 2" xfId="47916" xr:uid="{00000000-0005-0000-0000-000073BA0000}"/>
    <cellStyle name="20% - Accent1 6 2 2 2 2 2 2 3" xfId="47917" xr:uid="{00000000-0005-0000-0000-000074BA0000}"/>
    <cellStyle name="20% - Accent1 6 2 2 2 2 2 3" xfId="47918" xr:uid="{00000000-0005-0000-0000-000075BA0000}"/>
    <cellStyle name="20% - Accent1 6 2 2 2 2 2 3 2" xfId="47919" xr:uid="{00000000-0005-0000-0000-000076BA0000}"/>
    <cellStyle name="20% - Accent1 6 2 2 2 2 2 4" xfId="47920" xr:uid="{00000000-0005-0000-0000-000077BA0000}"/>
    <cellStyle name="20% - Accent1 6 2 2 2 2 3" xfId="47921" xr:uid="{00000000-0005-0000-0000-000078BA0000}"/>
    <cellStyle name="20% - Accent1 6 2 2 2 2 3 2" xfId="47922" xr:uid="{00000000-0005-0000-0000-000079BA0000}"/>
    <cellStyle name="20% - Accent1 6 2 2 2 2 3 2 2" xfId="47923" xr:uid="{00000000-0005-0000-0000-00007ABA0000}"/>
    <cellStyle name="20% - Accent1 6 2 2 2 2 3 2 2 2" xfId="47924" xr:uid="{00000000-0005-0000-0000-00007BBA0000}"/>
    <cellStyle name="20% - Accent1 6 2 2 2 2 3 2 3" xfId="47925" xr:uid="{00000000-0005-0000-0000-00007CBA0000}"/>
    <cellStyle name="20% - Accent1 6 2 2 2 2 3 3" xfId="47926" xr:uid="{00000000-0005-0000-0000-00007DBA0000}"/>
    <cellStyle name="20% - Accent1 6 2 2 2 2 3 3 2" xfId="47927" xr:uid="{00000000-0005-0000-0000-00007EBA0000}"/>
    <cellStyle name="20% - Accent1 6 2 2 2 2 3 4" xfId="47928" xr:uid="{00000000-0005-0000-0000-00007FBA0000}"/>
    <cellStyle name="20% - Accent1 6 2 2 2 2 4" xfId="47929" xr:uid="{00000000-0005-0000-0000-000080BA0000}"/>
    <cellStyle name="20% - Accent1 6 2 2 2 2 4 2" xfId="47930" xr:uid="{00000000-0005-0000-0000-000081BA0000}"/>
    <cellStyle name="20% - Accent1 6 2 2 2 2 4 2 2" xfId="47931" xr:uid="{00000000-0005-0000-0000-000082BA0000}"/>
    <cellStyle name="20% - Accent1 6 2 2 2 2 4 2 2 2" xfId="47932" xr:uid="{00000000-0005-0000-0000-000083BA0000}"/>
    <cellStyle name="20% - Accent1 6 2 2 2 2 4 2 3" xfId="47933" xr:uid="{00000000-0005-0000-0000-000084BA0000}"/>
    <cellStyle name="20% - Accent1 6 2 2 2 2 4 3" xfId="47934" xr:uid="{00000000-0005-0000-0000-000085BA0000}"/>
    <cellStyle name="20% - Accent1 6 2 2 2 2 4 3 2" xfId="47935" xr:uid="{00000000-0005-0000-0000-000086BA0000}"/>
    <cellStyle name="20% - Accent1 6 2 2 2 2 4 4" xfId="47936" xr:uid="{00000000-0005-0000-0000-000087BA0000}"/>
    <cellStyle name="20% - Accent1 6 2 2 2 2 5" xfId="47937" xr:uid="{00000000-0005-0000-0000-000088BA0000}"/>
    <cellStyle name="20% - Accent1 6 2 2 2 2 5 2" xfId="47938" xr:uid="{00000000-0005-0000-0000-000089BA0000}"/>
    <cellStyle name="20% - Accent1 6 2 2 2 2 5 2 2" xfId="47939" xr:uid="{00000000-0005-0000-0000-00008ABA0000}"/>
    <cellStyle name="20% - Accent1 6 2 2 2 2 5 3" xfId="47940" xr:uid="{00000000-0005-0000-0000-00008BBA0000}"/>
    <cellStyle name="20% - Accent1 6 2 2 2 2 6" xfId="47941" xr:uid="{00000000-0005-0000-0000-00008CBA0000}"/>
    <cellStyle name="20% - Accent1 6 2 2 2 2 6 2" xfId="47942" xr:uid="{00000000-0005-0000-0000-00008DBA0000}"/>
    <cellStyle name="20% - Accent1 6 2 2 2 2 6 2 2" xfId="47943" xr:uid="{00000000-0005-0000-0000-00008EBA0000}"/>
    <cellStyle name="20% - Accent1 6 2 2 2 2 6 3" xfId="47944" xr:uid="{00000000-0005-0000-0000-00008FBA0000}"/>
    <cellStyle name="20% - Accent1 6 2 2 2 2 7" xfId="47945" xr:uid="{00000000-0005-0000-0000-000090BA0000}"/>
    <cellStyle name="20% - Accent1 6 2 2 2 2 7 2" xfId="47946" xr:uid="{00000000-0005-0000-0000-000091BA0000}"/>
    <cellStyle name="20% - Accent1 6 2 2 2 2 8" xfId="47947" xr:uid="{00000000-0005-0000-0000-000092BA0000}"/>
    <cellStyle name="20% - Accent1 6 2 2 2 2 8 2" xfId="47948" xr:uid="{00000000-0005-0000-0000-000093BA0000}"/>
    <cellStyle name="20% - Accent1 6 2 2 2 2 9" xfId="47949" xr:uid="{00000000-0005-0000-0000-000094BA0000}"/>
    <cellStyle name="20% - Accent1 6 2 2 2 3" xfId="47950" xr:uid="{00000000-0005-0000-0000-000095BA0000}"/>
    <cellStyle name="20% - Accent1 6 2 2 2 3 2" xfId="47951" xr:uid="{00000000-0005-0000-0000-000096BA0000}"/>
    <cellStyle name="20% - Accent1 6 2 2 2 3 2 2" xfId="47952" xr:uid="{00000000-0005-0000-0000-000097BA0000}"/>
    <cellStyle name="20% - Accent1 6 2 2 2 3 2 2 2" xfId="47953" xr:uid="{00000000-0005-0000-0000-000098BA0000}"/>
    <cellStyle name="20% - Accent1 6 2 2 2 3 2 2 2 2" xfId="47954" xr:uid="{00000000-0005-0000-0000-000099BA0000}"/>
    <cellStyle name="20% - Accent1 6 2 2 2 3 2 2 3" xfId="47955" xr:uid="{00000000-0005-0000-0000-00009ABA0000}"/>
    <cellStyle name="20% - Accent1 6 2 2 2 3 2 3" xfId="47956" xr:uid="{00000000-0005-0000-0000-00009BBA0000}"/>
    <cellStyle name="20% - Accent1 6 2 2 2 3 2 3 2" xfId="47957" xr:uid="{00000000-0005-0000-0000-00009CBA0000}"/>
    <cellStyle name="20% - Accent1 6 2 2 2 3 2 4" xfId="47958" xr:uid="{00000000-0005-0000-0000-00009DBA0000}"/>
    <cellStyle name="20% - Accent1 6 2 2 2 3 3" xfId="47959" xr:uid="{00000000-0005-0000-0000-00009EBA0000}"/>
    <cellStyle name="20% - Accent1 6 2 2 2 3 3 2" xfId="47960" xr:uid="{00000000-0005-0000-0000-00009FBA0000}"/>
    <cellStyle name="20% - Accent1 6 2 2 2 3 3 2 2" xfId="47961" xr:uid="{00000000-0005-0000-0000-0000A0BA0000}"/>
    <cellStyle name="20% - Accent1 6 2 2 2 3 3 2 2 2" xfId="47962" xr:uid="{00000000-0005-0000-0000-0000A1BA0000}"/>
    <cellStyle name="20% - Accent1 6 2 2 2 3 3 2 3" xfId="47963" xr:uid="{00000000-0005-0000-0000-0000A2BA0000}"/>
    <cellStyle name="20% - Accent1 6 2 2 2 3 3 3" xfId="47964" xr:uid="{00000000-0005-0000-0000-0000A3BA0000}"/>
    <cellStyle name="20% - Accent1 6 2 2 2 3 3 3 2" xfId="47965" xr:uid="{00000000-0005-0000-0000-0000A4BA0000}"/>
    <cellStyle name="20% - Accent1 6 2 2 2 3 3 4" xfId="47966" xr:uid="{00000000-0005-0000-0000-0000A5BA0000}"/>
    <cellStyle name="20% - Accent1 6 2 2 2 3 4" xfId="47967" xr:uid="{00000000-0005-0000-0000-0000A6BA0000}"/>
    <cellStyle name="20% - Accent1 6 2 2 2 3 4 2" xfId="47968" xr:uid="{00000000-0005-0000-0000-0000A7BA0000}"/>
    <cellStyle name="20% - Accent1 6 2 2 2 3 4 2 2" xfId="47969" xr:uid="{00000000-0005-0000-0000-0000A8BA0000}"/>
    <cellStyle name="20% - Accent1 6 2 2 2 3 4 2 2 2" xfId="47970" xr:uid="{00000000-0005-0000-0000-0000A9BA0000}"/>
    <cellStyle name="20% - Accent1 6 2 2 2 3 4 2 3" xfId="47971" xr:uid="{00000000-0005-0000-0000-0000AABA0000}"/>
    <cellStyle name="20% - Accent1 6 2 2 2 3 4 3" xfId="47972" xr:uid="{00000000-0005-0000-0000-0000ABBA0000}"/>
    <cellStyle name="20% - Accent1 6 2 2 2 3 4 3 2" xfId="47973" xr:uid="{00000000-0005-0000-0000-0000ACBA0000}"/>
    <cellStyle name="20% - Accent1 6 2 2 2 3 4 4" xfId="47974" xr:uid="{00000000-0005-0000-0000-0000ADBA0000}"/>
    <cellStyle name="20% - Accent1 6 2 2 2 3 5" xfId="47975" xr:uid="{00000000-0005-0000-0000-0000AEBA0000}"/>
    <cellStyle name="20% - Accent1 6 2 2 2 3 5 2" xfId="47976" xr:uid="{00000000-0005-0000-0000-0000AFBA0000}"/>
    <cellStyle name="20% - Accent1 6 2 2 2 3 5 2 2" xfId="47977" xr:uid="{00000000-0005-0000-0000-0000B0BA0000}"/>
    <cellStyle name="20% - Accent1 6 2 2 2 3 5 3" xfId="47978" xr:uid="{00000000-0005-0000-0000-0000B1BA0000}"/>
    <cellStyle name="20% - Accent1 6 2 2 2 3 6" xfId="47979" xr:uid="{00000000-0005-0000-0000-0000B2BA0000}"/>
    <cellStyle name="20% - Accent1 6 2 2 2 3 6 2" xfId="47980" xr:uid="{00000000-0005-0000-0000-0000B3BA0000}"/>
    <cellStyle name="20% - Accent1 6 2 2 2 3 6 2 2" xfId="47981" xr:uid="{00000000-0005-0000-0000-0000B4BA0000}"/>
    <cellStyle name="20% - Accent1 6 2 2 2 3 6 3" xfId="47982" xr:uid="{00000000-0005-0000-0000-0000B5BA0000}"/>
    <cellStyle name="20% - Accent1 6 2 2 2 3 7" xfId="47983" xr:uid="{00000000-0005-0000-0000-0000B6BA0000}"/>
    <cellStyle name="20% - Accent1 6 2 2 2 3 7 2" xfId="47984" xr:uid="{00000000-0005-0000-0000-0000B7BA0000}"/>
    <cellStyle name="20% - Accent1 6 2 2 2 3 8" xfId="47985" xr:uid="{00000000-0005-0000-0000-0000B8BA0000}"/>
    <cellStyle name="20% - Accent1 6 2 2 2 3 8 2" xfId="47986" xr:uid="{00000000-0005-0000-0000-0000B9BA0000}"/>
    <cellStyle name="20% - Accent1 6 2 2 2 3 9" xfId="47987" xr:uid="{00000000-0005-0000-0000-0000BABA0000}"/>
    <cellStyle name="20% - Accent1 6 2 2 2 4" xfId="47988" xr:uid="{00000000-0005-0000-0000-0000BBBA0000}"/>
    <cellStyle name="20% - Accent1 6 2 2 2 4 2" xfId="47989" xr:uid="{00000000-0005-0000-0000-0000BCBA0000}"/>
    <cellStyle name="20% - Accent1 6 2 2 2 4 2 2" xfId="47990" xr:uid="{00000000-0005-0000-0000-0000BDBA0000}"/>
    <cellStyle name="20% - Accent1 6 2 2 2 4 2 2 2" xfId="47991" xr:uid="{00000000-0005-0000-0000-0000BEBA0000}"/>
    <cellStyle name="20% - Accent1 6 2 2 2 4 2 3" xfId="47992" xr:uid="{00000000-0005-0000-0000-0000BFBA0000}"/>
    <cellStyle name="20% - Accent1 6 2 2 2 4 3" xfId="47993" xr:uid="{00000000-0005-0000-0000-0000C0BA0000}"/>
    <cellStyle name="20% - Accent1 6 2 2 2 4 3 2" xfId="47994" xr:uid="{00000000-0005-0000-0000-0000C1BA0000}"/>
    <cellStyle name="20% - Accent1 6 2 2 2 4 4" xfId="47995" xr:uid="{00000000-0005-0000-0000-0000C2BA0000}"/>
    <cellStyle name="20% - Accent1 6 2 2 2 5" xfId="47996" xr:uid="{00000000-0005-0000-0000-0000C3BA0000}"/>
    <cellStyle name="20% - Accent1 6 2 2 2 5 2" xfId="47997" xr:uid="{00000000-0005-0000-0000-0000C4BA0000}"/>
    <cellStyle name="20% - Accent1 6 2 2 2 5 2 2" xfId="47998" xr:uid="{00000000-0005-0000-0000-0000C5BA0000}"/>
    <cellStyle name="20% - Accent1 6 2 2 2 5 2 2 2" xfId="47999" xr:uid="{00000000-0005-0000-0000-0000C6BA0000}"/>
    <cellStyle name="20% - Accent1 6 2 2 2 5 2 3" xfId="48000" xr:uid="{00000000-0005-0000-0000-0000C7BA0000}"/>
    <cellStyle name="20% - Accent1 6 2 2 2 5 3" xfId="48001" xr:uid="{00000000-0005-0000-0000-0000C8BA0000}"/>
    <cellStyle name="20% - Accent1 6 2 2 2 5 3 2" xfId="48002" xr:uid="{00000000-0005-0000-0000-0000C9BA0000}"/>
    <cellStyle name="20% - Accent1 6 2 2 2 5 4" xfId="48003" xr:uid="{00000000-0005-0000-0000-0000CABA0000}"/>
    <cellStyle name="20% - Accent1 6 2 2 2 6" xfId="48004" xr:uid="{00000000-0005-0000-0000-0000CBBA0000}"/>
    <cellStyle name="20% - Accent1 6 2 2 2 6 2" xfId="48005" xr:uid="{00000000-0005-0000-0000-0000CCBA0000}"/>
    <cellStyle name="20% - Accent1 6 2 2 2 6 2 2" xfId="48006" xr:uid="{00000000-0005-0000-0000-0000CDBA0000}"/>
    <cellStyle name="20% - Accent1 6 2 2 2 6 2 2 2" xfId="48007" xr:uid="{00000000-0005-0000-0000-0000CEBA0000}"/>
    <cellStyle name="20% - Accent1 6 2 2 2 6 2 3" xfId="48008" xr:uid="{00000000-0005-0000-0000-0000CFBA0000}"/>
    <cellStyle name="20% - Accent1 6 2 2 2 6 3" xfId="48009" xr:uid="{00000000-0005-0000-0000-0000D0BA0000}"/>
    <cellStyle name="20% - Accent1 6 2 2 2 6 3 2" xfId="48010" xr:uid="{00000000-0005-0000-0000-0000D1BA0000}"/>
    <cellStyle name="20% - Accent1 6 2 2 2 6 4" xfId="48011" xr:uid="{00000000-0005-0000-0000-0000D2BA0000}"/>
    <cellStyle name="20% - Accent1 6 2 2 2 7" xfId="48012" xr:uid="{00000000-0005-0000-0000-0000D3BA0000}"/>
    <cellStyle name="20% - Accent1 6 2 2 2 7 2" xfId="48013" xr:uid="{00000000-0005-0000-0000-0000D4BA0000}"/>
    <cellStyle name="20% - Accent1 6 2 2 2 7 2 2" xfId="48014" xr:uid="{00000000-0005-0000-0000-0000D5BA0000}"/>
    <cellStyle name="20% - Accent1 6 2 2 2 7 3" xfId="48015" xr:uid="{00000000-0005-0000-0000-0000D6BA0000}"/>
    <cellStyle name="20% - Accent1 6 2 2 2 8" xfId="48016" xr:uid="{00000000-0005-0000-0000-0000D7BA0000}"/>
    <cellStyle name="20% - Accent1 6 2 2 2 8 2" xfId="48017" xr:uid="{00000000-0005-0000-0000-0000D8BA0000}"/>
    <cellStyle name="20% - Accent1 6 2 2 2 8 2 2" xfId="48018" xr:uid="{00000000-0005-0000-0000-0000D9BA0000}"/>
    <cellStyle name="20% - Accent1 6 2 2 2 8 3" xfId="48019" xr:uid="{00000000-0005-0000-0000-0000DABA0000}"/>
    <cellStyle name="20% - Accent1 6 2 2 2 9" xfId="48020" xr:uid="{00000000-0005-0000-0000-0000DBBA0000}"/>
    <cellStyle name="20% - Accent1 6 2 2 2 9 2" xfId="48021" xr:uid="{00000000-0005-0000-0000-0000DCBA0000}"/>
    <cellStyle name="20% - Accent1 6 2 2 3" xfId="48022" xr:uid="{00000000-0005-0000-0000-0000DDBA0000}"/>
    <cellStyle name="20% - Accent1 6 2 2 3 10" xfId="48023" xr:uid="{00000000-0005-0000-0000-0000DEBA0000}"/>
    <cellStyle name="20% - Accent1 6 2 2 3 10 2" xfId="48024" xr:uid="{00000000-0005-0000-0000-0000DFBA0000}"/>
    <cellStyle name="20% - Accent1 6 2 2 3 11" xfId="48025" xr:uid="{00000000-0005-0000-0000-0000E0BA0000}"/>
    <cellStyle name="20% - Accent1 6 2 2 3 2" xfId="48026" xr:uid="{00000000-0005-0000-0000-0000E1BA0000}"/>
    <cellStyle name="20% - Accent1 6 2 2 3 2 2" xfId="48027" xr:uid="{00000000-0005-0000-0000-0000E2BA0000}"/>
    <cellStyle name="20% - Accent1 6 2 2 3 2 2 2" xfId="48028" xr:uid="{00000000-0005-0000-0000-0000E3BA0000}"/>
    <cellStyle name="20% - Accent1 6 2 2 3 2 2 2 2" xfId="48029" xr:uid="{00000000-0005-0000-0000-0000E4BA0000}"/>
    <cellStyle name="20% - Accent1 6 2 2 3 2 2 2 2 2" xfId="48030" xr:uid="{00000000-0005-0000-0000-0000E5BA0000}"/>
    <cellStyle name="20% - Accent1 6 2 2 3 2 2 2 3" xfId="48031" xr:uid="{00000000-0005-0000-0000-0000E6BA0000}"/>
    <cellStyle name="20% - Accent1 6 2 2 3 2 2 3" xfId="48032" xr:uid="{00000000-0005-0000-0000-0000E7BA0000}"/>
    <cellStyle name="20% - Accent1 6 2 2 3 2 2 3 2" xfId="48033" xr:uid="{00000000-0005-0000-0000-0000E8BA0000}"/>
    <cellStyle name="20% - Accent1 6 2 2 3 2 2 4" xfId="48034" xr:uid="{00000000-0005-0000-0000-0000E9BA0000}"/>
    <cellStyle name="20% - Accent1 6 2 2 3 2 3" xfId="48035" xr:uid="{00000000-0005-0000-0000-0000EABA0000}"/>
    <cellStyle name="20% - Accent1 6 2 2 3 2 3 2" xfId="48036" xr:uid="{00000000-0005-0000-0000-0000EBBA0000}"/>
    <cellStyle name="20% - Accent1 6 2 2 3 2 3 2 2" xfId="48037" xr:uid="{00000000-0005-0000-0000-0000ECBA0000}"/>
    <cellStyle name="20% - Accent1 6 2 2 3 2 3 2 2 2" xfId="48038" xr:uid="{00000000-0005-0000-0000-0000EDBA0000}"/>
    <cellStyle name="20% - Accent1 6 2 2 3 2 3 2 3" xfId="48039" xr:uid="{00000000-0005-0000-0000-0000EEBA0000}"/>
    <cellStyle name="20% - Accent1 6 2 2 3 2 3 3" xfId="48040" xr:uid="{00000000-0005-0000-0000-0000EFBA0000}"/>
    <cellStyle name="20% - Accent1 6 2 2 3 2 3 3 2" xfId="48041" xr:uid="{00000000-0005-0000-0000-0000F0BA0000}"/>
    <cellStyle name="20% - Accent1 6 2 2 3 2 3 4" xfId="48042" xr:uid="{00000000-0005-0000-0000-0000F1BA0000}"/>
    <cellStyle name="20% - Accent1 6 2 2 3 2 4" xfId="48043" xr:uid="{00000000-0005-0000-0000-0000F2BA0000}"/>
    <cellStyle name="20% - Accent1 6 2 2 3 2 4 2" xfId="48044" xr:uid="{00000000-0005-0000-0000-0000F3BA0000}"/>
    <cellStyle name="20% - Accent1 6 2 2 3 2 4 2 2" xfId="48045" xr:uid="{00000000-0005-0000-0000-0000F4BA0000}"/>
    <cellStyle name="20% - Accent1 6 2 2 3 2 4 2 2 2" xfId="48046" xr:uid="{00000000-0005-0000-0000-0000F5BA0000}"/>
    <cellStyle name="20% - Accent1 6 2 2 3 2 4 2 3" xfId="48047" xr:uid="{00000000-0005-0000-0000-0000F6BA0000}"/>
    <cellStyle name="20% - Accent1 6 2 2 3 2 4 3" xfId="48048" xr:uid="{00000000-0005-0000-0000-0000F7BA0000}"/>
    <cellStyle name="20% - Accent1 6 2 2 3 2 4 3 2" xfId="48049" xr:uid="{00000000-0005-0000-0000-0000F8BA0000}"/>
    <cellStyle name="20% - Accent1 6 2 2 3 2 4 4" xfId="48050" xr:uid="{00000000-0005-0000-0000-0000F9BA0000}"/>
    <cellStyle name="20% - Accent1 6 2 2 3 2 5" xfId="48051" xr:uid="{00000000-0005-0000-0000-0000FABA0000}"/>
    <cellStyle name="20% - Accent1 6 2 2 3 2 5 2" xfId="48052" xr:uid="{00000000-0005-0000-0000-0000FBBA0000}"/>
    <cellStyle name="20% - Accent1 6 2 2 3 2 5 2 2" xfId="48053" xr:uid="{00000000-0005-0000-0000-0000FCBA0000}"/>
    <cellStyle name="20% - Accent1 6 2 2 3 2 5 3" xfId="48054" xr:uid="{00000000-0005-0000-0000-0000FDBA0000}"/>
    <cellStyle name="20% - Accent1 6 2 2 3 2 6" xfId="48055" xr:uid="{00000000-0005-0000-0000-0000FEBA0000}"/>
    <cellStyle name="20% - Accent1 6 2 2 3 2 6 2" xfId="48056" xr:uid="{00000000-0005-0000-0000-0000FFBA0000}"/>
    <cellStyle name="20% - Accent1 6 2 2 3 2 6 2 2" xfId="48057" xr:uid="{00000000-0005-0000-0000-000000BB0000}"/>
    <cellStyle name="20% - Accent1 6 2 2 3 2 6 3" xfId="48058" xr:uid="{00000000-0005-0000-0000-000001BB0000}"/>
    <cellStyle name="20% - Accent1 6 2 2 3 2 7" xfId="48059" xr:uid="{00000000-0005-0000-0000-000002BB0000}"/>
    <cellStyle name="20% - Accent1 6 2 2 3 2 7 2" xfId="48060" xr:uid="{00000000-0005-0000-0000-000003BB0000}"/>
    <cellStyle name="20% - Accent1 6 2 2 3 2 8" xfId="48061" xr:uid="{00000000-0005-0000-0000-000004BB0000}"/>
    <cellStyle name="20% - Accent1 6 2 2 3 2 8 2" xfId="48062" xr:uid="{00000000-0005-0000-0000-000005BB0000}"/>
    <cellStyle name="20% - Accent1 6 2 2 3 2 9" xfId="48063" xr:uid="{00000000-0005-0000-0000-000006BB0000}"/>
    <cellStyle name="20% - Accent1 6 2 2 3 3" xfId="48064" xr:uid="{00000000-0005-0000-0000-000007BB0000}"/>
    <cellStyle name="20% - Accent1 6 2 2 3 3 2" xfId="48065" xr:uid="{00000000-0005-0000-0000-000008BB0000}"/>
    <cellStyle name="20% - Accent1 6 2 2 3 3 2 2" xfId="48066" xr:uid="{00000000-0005-0000-0000-000009BB0000}"/>
    <cellStyle name="20% - Accent1 6 2 2 3 3 2 2 2" xfId="48067" xr:uid="{00000000-0005-0000-0000-00000ABB0000}"/>
    <cellStyle name="20% - Accent1 6 2 2 3 3 2 2 2 2" xfId="48068" xr:uid="{00000000-0005-0000-0000-00000BBB0000}"/>
    <cellStyle name="20% - Accent1 6 2 2 3 3 2 2 3" xfId="48069" xr:uid="{00000000-0005-0000-0000-00000CBB0000}"/>
    <cellStyle name="20% - Accent1 6 2 2 3 3 2 3" xfId="48070" xr:uid="{00000000-0005-0000-0000-00000DBB0000}"/>
    <cellStyle name="20% - Accent1 6 2 2 3 3 2 3 2" xfId="48071" xr:uid="{00000000-0005-0000-0000-00000EBB0000}"/>
    <cellStyle name="20% - Accent1 6 2 2 3 3 2 4" xfId="48072" xr:uid="{00000000-0005-0000-0000-00000FBB0000}"/>
    <cellStyle name="20% - Accent1 6 2 2 3 3 3" xfId="48073" xr:uid="{00000000-0005-0000-0000-000010BB0000}"/>
    <cellStyle name="20% - Accent1 6 2 2 3 3 3 2" xfId="48074" xr:uid="{00000000-0005-0000-0000-000011BB0000}"/>
    <cellStyle name="20% - Accent1 6 2 2 3 3 3 2 2" xfId="48075" xr:uid="{00000000-0005-0000-0000-000012BB0000}"/>
    <cellStyle name="20% - Accent1 6 2 2 3 3 3 2 2 2" xfId="48076" xr:uid="{00000000-0005-0000-0000-000013BB0000}"/>
    <cellStyle name="20% - Accent1 6 2 2 3 3 3 2 3" xfId="48077" xr:uid="{00000000-0005-0000-0000-000014BB0000}"/>
    <cellStyle name="20% - Accent1 6 2 2 3 3 3 3" xfId="48078" xr:uid="{00000000-0005-0000-0000-000015BB0000}"/>
    <cellStyle name="20% - Accent1 6 2 2 3 3 3 3 2" xfId="48079" xr:uid="{00000000-0005-0000-0000-000016BB0000}"/>
    <cellStyle name="20% - Accent1 6 2 2 3 3 3 4" xfId="48080" xr:uid="{00000000-0005-0000-0000-000017BB0000}"/>
    <cellStyle name="20% - Accent1 6 2 2 3 3 4" xfId="48081" xr:uid="{00000000-0005-0000-0000-000018BB0000}"/>
    <cellStyle name="20% - Accent1 6 2 2 3 3 4 2" xfId="48082" xr:uid="{00000000-0005-0000-0000-000019BB0000}"/>
    <cellStyle name="20% - Accent1 6 2 2 3 3 4 2 2" xfId="48083" xr:uid="{00000000-0005-0000-0000-00001ABB0000}"/>
    <cellStyle name="20% - Accent1 6 2 2 3 3 4 2 2 2" xfId="48084" xr:uid="{00000000-0005-0000-0000-00001BBB0000}"/>
    <cellStyle name="20% - Accent1 6 2 2 3 3 4 2 3" xfId="48085" xr:uid="{00000000-0005-0000-0000-00001CBB0000}"/>
    <cellStyle name="20% - Accent1 6 2 2 3 3 4 3" xfId="48086" xr:uid="{00000000-0005-0000-0000-00001DBB0000}"/>
    <cellStyle name="20% - Accent1 6 2 2 3 3 4 3 2" xfId="48087" xr:uid="{00000000-0005-0000-0000-00001EBB0000}"/>
    <cellStyle name="20% - Accent1 6 2 2 3 3 4 4" xfId="48088" xr:uid="{00000000-0005-0000-0000-00001FBB0000}"/>
    <cellStyle name="20% - Accent1 6 2 2 3 3 5" xfId="48089" xr:uid="{00000000-0005-0000-0000-000020BB0000}"/>
    <cellStyle name="20% - Accent1 6 2 2 3 3 5 2" xfId="48090" xr:uid="{00000000-0005-0000-0000-000021BB0000}"/>
    <cellStyle name="20% - Accent1 6 2 2 3 3 5 2 2" xfId="48091" xr:uid="{00000000-0005-0000-0000-000022BB0000}"/>
    <cellStyle name="20% - Accent1 6 2 2 3 3 5 3" xfId="48092" xr:uid="{00000000-0005-0000-0000-000023BB0000}"/>
    <cellStyle name="20% - Accent1 6 2 2 3 3 6" xfId="48093" xr:uid="{00000000-0005-0000-0000-000024BB0000}"/>
    <cellStyle name="20% - Accent1 6 2 2 3 3 6 2" xfId="48094" xr:uid="{00000000-0005-0000-0000-000025BB0000}"/>
    <cellStyle name="20% - Accent1 6 2 2 3 3 6 2 2" xfId="48095" xr:uid="{00000000-0005-0000-0000-000026BB0000}"/>
    <cellStyle name="20% - Accent1 6 2 2 3 3 6 3" xfId="48096" xr:uid="{00000000-0005-0000-0000-000027BB0000}"/>
    <cellStyle name="20% - Accent1 6 2 2 3 3 7" xfId="48097" xr:uid="{00000000-0005-0000-0000-000028BB0000}"/>
    <cellStyle name="20% - Accent1 6 2 2 3 3 7 2" xfId="48098" xr:uid="{00000000-0005-0000-0000-000029BB0000}"/>
    <cellStyle name="20% - Accent1 6 2 2 3 3 8" xfId="48099" xr:uid="{00000000-0005-0000-0000-00002ABB0000}"/>
    <cellStyle name="20% - Accent1 6 2 2 3 3 8 2" xfId="48100" xr:uid="{00000000-0005-0000-0000-00002BBB0000}"/>
    <cellStyle name="20% - Accent1 6 2 2 3 3 9" xfId="48101" xr:uid="{00000000-0005-0000-0000-00002CBB0000}"/>
    <cellStyle name="20% - Accent1 6 2 2 3 4" xfId="48102" xr:uid="{00000000-0005-0000-0000-00002DBB0000}"/>
    <cellStyle name="20% - Accent1 6 2 2 3 4 2" xfId="48103" xr:uid="{00000000-0005-0000-0000-00002EBB0000}"/>
    <cellStyle name="20% - Accent1 6 2 2 3 4 2 2" xfId="48104" xr:uid="{00000000-0005-0000-0000-00002FBB0000}"/>
    <cellStyle name="20% - Accent1 6 2 2 3 4 2 2 2" xfId="48105" xr:uid="{00000000-0005-0000-0000-000030BB0000}"/>
    <cellStyle name="20% - Accent1 6 2 2 3 4 2 3" xfId="48106" xr:uid="{00000000-0005-0000-0000-000031BB0000}"/>
    <cellStyle name="20% - Accent1 6 2 2 3 4 3" xfId="48107" xr:uid="{00000000-0005-0000-0000-000032BB0000}"/>
    <cellStyle name="20% - Accent1 6 2 2 3 4 3 2" xfId="48108" xr:uid="{00000000-0005-0000-0000-000033BB0000}"/>
    <cellStyle name="20% - Accent1 6 2 2 3 4 4" xfId="48109" xr:uid="{00000000-0005-0000-0000-000034BB0000}"/>
    <cellStyle name="20% - Accent1 6 2 2 3 5" xfId="48110" xr:uid="{00000000-0005-0000-0000-000035BB0000}"/>
    <cellStyle name="20% - Accent1 6 2 2 3 5 2" xfId="48111" xr:uid="{00000000-0005-0000-0000-000036BB0000}"/>
    <cellStyle name="20% - Accent1 6 2 2 3 5 2 2" xfId="48112" xr:uid="{00000000-0005-0000-0000-000037BB0000}"/>
    <cellStyle name="20% - Accent1 6 2 2 3 5 2 2 2" xfId="48113" xr:uid="{00000000-0005-0000-0000-000038BB0000}"/>
    <cellStyle name="20% - Accent1 6 2 2 3 5 2 3" xfId="48114" xr:uid="{00000000-0005-0000-0000-000039BB0000}"/>
    <cellStyle name="20% - Accent1 6 2 2 3 5 3" xfId="48115" xr:uid="{00000000-0005-0000-0000-00003ABB0000}"/>
    <cellStyle name="20% - Accent1 6 2 2 3 5 3 2" xfId="48116" xr:uid="{00000000-0005-0000-0000-00003BBB0000}"/>
    <cellStyle name="20% - Accent1 6 2 2 3 5 4" xfId="48117" xr:uid="{00000000-0005-0000-0000-00003CBB0000}"/>
    <cellStyle name="20% - Accent1 6 2 2 3 6" xfId="48118" xr:uid="{00000000-0005-0000-0000-00003DBB0000}"/>
    <cellStyle name="20% - Accent1 6 2 2 3 6 2" xfId="48119" xr:uid="{00000000-0005-0000-0000-00003EBB0000}"/>
    <cellStyle name="20% - Accent1 6 2 2 3 6 2 2" xfId="48120" xr:uid="{00000000-0005-0000-0000-00003FBB0000}"/>
    <cellStyle name="20% - Accent1 6 2 2 3 6 2 2 2" xfId="48121" xr:uid="{00000000-0005-0000-0000-000040BB0000}"/>
    <cellStyle name="20% - Accent1 6 2 2 3 6 2 3" xfId="48122" xr:uid="{00000000-0005-0000-0000-000041BB0000}"/>
    <cellStyle name="20% - Accent1 6 2 2 3 6 3" xfId="48123" xr:uid="{00000000-0005-0000-0000-000042BB0000}"/>
    <cellStyle name="20% - Accent1 6 2 2 3 6 3 2" xfId="48124" xr:uid="{00000000-0005-0000-0000-000043BB0000}"/>
    <cellStyle name="20% - Accent1 6 2 2 3 6 4" xfId="48125" xr:uid="{00000000-0005-0000-0000-000044BB0000}"/>
    <cellStyle name="20% - Accent1 6 2 2 3 7" xfId="48126" xr:uid="{00000000-0005-0000-0000-000045BB0000}"/>
    <cellStyle name="20% - Accent1 6 2 2 3 7 2" xfId="48127" xr:uid="{00000000-0005-0000-0000-000046BB0000}"/>
    <cellStyle name="20% - Accent1 6 2 2 3 7 2 2" xfId="48128" xr:uid="{00000000-0005-0000-0000-000047BB0000}"/>
    <cellStyle name="20% - Accent1 6 2 2 3 7 3" xfId="48129" xr:uid="{00000000-0005-0000-0000-000048BB0000}"/>
    <cellStyle name="20% - Accent1 6 2 2 3 8" xfId="48130" xr:uid="{00000000-0005-0000-0000-000049BB0000}"/>
    <cellStyle name="20% - Accent1 6 2 2 3 8 2" xfId="48131" xr:uid="{00000000-0005-0000-0000-00004ABB0000}"/>
    <cellStyle name="20% - Accent1 6 2 2 3 8 2 2" xfId="48132" xr:uid="{00000000-0005-0000-0000-00004BBB0000}"/>
    <cellStyle name="20% - Accent1 6 2 2 3 8 3" xfId="48133" xr:uid="{00000000-0005-0000-0000-00004CBB0000}"/>
    <cellStyle name="20% - Accent1 6 2 2 3 9" xfId="48134" xr:uid="{00000000-0005-0000-0000-00004DBB0000}"/>
    <cellStyle name="20% - Accent1 6 2 2 3 9 2" xfId="48135" xr:uid="{00000000-0005-0000-0000-00004EBB0000}"/>
    <cellStyle name="20% - Accent1 6 2 2 4" xfId="48136" xr:uid="{00000000-0005-0000-0000-00004FBB0000}"/>
    <cellStyle name="20% - Accent1 6 2 2 4 10" xfId="48137" xr:uid="{00000000-0005-0000-0000-000050BB0000}"/>
    <cellStyle name="20% - Accent1 6 2 2 4 10 2" xfId="48138" xr:uid="{00000000-0005-0000-0000-000051BB0000}"/>
    <cellStyle name="20% - Accent1 6 2 2 4 11" xfId="48139" xr:uid="{00000000-0005-0000-0000-000052BB0000}"/>
    <cellStyle name="20% - Accent1 6 2 2 4 2" xfId="48140" xr:uid="{00000000-0005-0000-0000-000053BB0000}"/>
    <cellStyle name="20% - Accent1 6 2 2 4 2 2" xfId="48141" xr:uid="{00000000-0005-0000-0000-000054BB0000}"/>
    <cellStyle name="20% - Accent1 6 2 2 4 2 2 2" xfId="48142" xr:uid="{00000000-0005-0000-0000-000055BB0000}"/>
    <cellStyle name="20% - Accent1 6 2 2 4 2 2 2 2" xfId="48143" xr:uid="{00000000-0005-0000-0000-000056BB0000}"/>
    <cellStyle name="20% - Accent1 6 2 2 4 2 2 2 2 2" xfId="48144" xr:uid="{00000000-0005-0000-0000-000057BB0000}"/>
    <cellStyle name="20% - Accent1 6 2 2 4 2 2 2 3" xfId="48145" xr:uid="{00000000-0005-0000-0000-000058BB0000}"/>
    <cellStyle name="20% - Accent1 6 2 2 4 2 2 3" xfId="48146" xr:uid="{00000000-0005-0000-0000-000059BB0000}"/>
    <cellStyle name="20% - Accent1 6 2 2 4 2 2 3 2" xfId="48147" xr:uid="{00000000-0005-0000-0000-00005ABB0000}"/>
    <cellStyle name="20% - Accent1 6 2 2 4 2 2 4" xfId="48148" xr:uid="{00000000-0005-0000-0000-00005BBB0000}"/>
    <cellStyle name="20% - Accent1 6 2 2 4 2 3" xfId="48149" xr:uid="{00000000-0005-0000-0000-00005CBB0000}"/>
    <cellStyle name="20% - Accent1 6 2 2 4 2 3 2" xfId="48150" xr:uid="{00000000-0005-0000-0000-00005DBB0000}"/>
    <cellStyle name="20% - Accent1 6 2 2 4 2 3 2 2" xfId="48151" xr:uid="{00000000-0005-0000-0000-00005EBB0000}"/>
    <cellStyle name="20% - Accent1 6 2 2 4 2 3 2 2 2" xfId="48152" xr:uid="{00000000-0005-0000-0000-00005FBB0000}"/>
    <cellStyle name="20% - Accent1 6 2 2 4 2 3 2 3" xfId="48153" xr:uid="{00000000-0005-0000-0000-000060BB0000}"/>
    <cellStyle name="20% - Accent1 6 2 2 4 2 3 3" xfId="48154" xr:uid="{00000000-0005-0000-0000-000061BB0000}"/>
    <cellStyle name="20% - Accent1 6 2 2 4 2 3 3 2" xfId="48155" xr:uid="{00000000-0005-0000-0000-000062BB0000}"/>
    <cellStyle name="20% - Accent1 6 2 2 4 2 3 4" xfId="48156" xr:uid="{00000000-0005-0000-0000-000063BB0000}"/>
    <cellStyle name="20% - Accent1 6 2 2 4 2 4" xfId="48157" xr:uid="{00000000-0005-0000-0000-000064BB0000}"/>
    <cellStyle name="20% - Accent1 6 2 2 4 2 4 2" xfId="48158" xr:uid="{00000000-0005-0000-0000-000065BB0000}"/>
    <cellStyle name="20% - Accent1 6 2 2 4 2 4 2 2" xfId="48159" xr:uid="{00000000-0005-0000-0000-000066BB0000}"/>
    <cellStyle name="20% - Accent1 6 2 2 4 2 4 2 2 2" xfId="48160" xr:uid="{00000000-0005-0000-0000-000067BB0000}"/>
    <cellStyle name="20% - Accent1 6 2 2 4 2 4 2 3" xfId="48161" xr:uid="{00000000-0005-0000-0000-000068BB0000}"/>
    <cellStyle name="20% - Accent1 6 2 2 4 2 4 3" xfId="48162" xr:uid="{00000000-0005-0000-0000-000069BB0000}"/>
    <cellStyle name="20% - Accent1 6 2 2 4 2 4 3 2" xfId="48163" xr:uid="{00000000-0005-0000-0000-00006ABB0000}"/>
    <cellStyle name="20% - Accent1 6 2 2 4 2 4 4" xfId="48164" xr:uid="{00000000-0005-0000-0000-00006BBB0000}"/>
    <cellStyle name="20% - Accent1 6 2 2 4 2 5" xfId="48165" xr:uid="{00000000-0005-0000-0000-00006CBB0000}"/>
    <cellStyle name="20% - Accent1 6 2 2 4 2 5 2" xfId="48166" xr:uid="{00000000-0005-0000-0000-00006DBB0000}"/>
    <cellStyle name="20% - Accent1 6 2 2 4 2 5 2 2" xfId="48167" xr:uid="{00000000-0005-0000-0000-00006EBB0000}"/>
    <cellStyle name="20% - Accent1 6 2 2 4 2 5 3" xfId="48168" xr:uid="{00000000-0005-0000-0000-00006FBB0000}"/>
    <cellStyle name="20% - Accent1 6 2 2 4 2 6" xfId="48169" xr:uid="{00000000-0005-0000-0000-000070BB0000}"/>
    <cellStyle name="20% - Accent1 6 2 2 4 2 6 2" xfId="48170" xr:uid="{00000000-0005-0000-0000-000071BB0000}"/>
    <cellStyle name="20% - Accent1 6 2 2 4 2 6 2 2" xfId="48171" xr:uid="{00000000-0005-0000-0000-000072BB0000}"/>
    <cellStyle name="20% - Accent1 6 2 2 4 2 6 3" xfId="48172" xr:uid="{00000000-0005-0000-0000-000073BB0000}"/>
    <cellStyle name="20% - Accent1 6 2 2 4 2 7" xfId="48173" xr:uid="{00000000-0005-0000-0000-000074BB0000}"/>
    <cellStyle name="20% - Accent1 6 2 2 4 2 7 2" xfId="48174" xr:uid="{00000000-0005-0000-0000-000075BB0000}"/>
    <cellStyle name="20% - Accent1 6 2 2 4 2 8" xfId="48175" xr:uid="{00000000-0005-0000-0000-000076BB0000}"/>
    <cellStyle name="20% - Accent1 6 2 2 4 2 8 2" xfId="48176" xr:uid="{00000000-0005-0000-0000-000077BB0000}"/>
    <cellStyle name="20% - Accent1 6 2 2 4 2 9" xfId="48177" xr:uid="{00000000-0005-0000-0000-000078BB0000}"/>
    <cellStyle name="20% - Accent1 6 2 2 4 3" xfId="48178" xr:uid="{00000000-0005-0000-0000-000079BB0000}"/>
    <cellStyle name="20% - Accent1 6 2 2 4 3 2" xfId="48179" xr:uid="{00000000-0005-0000-0000-00007ABB0000}"/>
    <cellStyle name="20% - Accent1 6 2 2 4 3 2 2" xfId="48180" xr:uid="{00000000-0005-0000-0000-00007BBB0000}"/>
    <cellStyle name="20% - Accent1 6 2 2 4 3 2 2 2" xfId="48181" xr:uid="{00000000-0005-0000-0000-00007CBB0000}"/>
    <cellStyle name="20% - Accent1 6 2 2 4 3 2 2 2 2" xfId="48182" xr:uid="{00000000-0005-0000-0000-00007DBB0000}"/>
    <cellStyle name="20% - Accent1 6 2 2 4 3 2 2 3" xfId="48183" xr:uid="{00000000-0005-0000-0000-00007EBB0000}"/>
    <cellStyle name="20% - Accent1 6 2 2 4 3 2 3" xfId="48184" xr:uid="{00000000-0005-0000-0000-00007FBB0000}"/>
    <cellStyle name="20% - Accent1 6 2 2 4 3 2 3 2" xfId="48185" xr:uid="{00000000-0005-0000-0000-000080BB0000}"/>
    <cellStyle name="20% - Accent1 6 2 2 4 3 2 4" xfId="48186" xr:uid="{00000000-0005-0000-0000-000081BB0000}"/>
    <cellStyle name="20% - Accent1 6 2 2 4 3 3" xfId="48187" xr:uid="{00000000-0005-0000-0000-000082BB0000}"/>
    <cellStyle name="20% - Accent1 6 2 2 4 3 3 2" xfId="48188" xr:uid="{00000000-0005-0000-0000-000083BB0000}"/>
    <cellStyle name="20% - Accent1 6 2 2 4 3 3 2 2" xfId="48189" xr:uid="{00000000-0005-0000-0000-000084BB0000}"/>
    <cellStyle name="20% - Accent1 6 2 2 4 3 3 2 2 2" xfId="48190" xr:uid="{00000000-0005-0000-0000-000085BB0000}"/>
    <cellStyle name="20% - Accent1 6 2 2 4 3 3 2 3" xfId="48191" xr:uid="{00000000-0005-0000-0000-000086BB0000}"/>
    <cellStyle name="20% - Accent1 6 2 2 4 3 3 3" xfId="48192" xr:uid="{00000000-0005-0000-0000-000087BB0000}"/>
    <cellStyle name="20% - Accent1 6 2 2 4 3 3 3 2" xfId="48193" xr:uid="{00000000-0005-0000-0000-000088BB0000}"/>
    <cellStyle name="20% - Accent1 6 2 2 4 3 3 4" xfId="48194" xr:uid="{00000000-0005-0000-0000-000089BB0000}"/>
    <cellStyle name="20% - Accent1 6 2 2 4 3 4" xfId="48195" xr:uid="{00000000-0005-0000-0000-00008ABB0000}"/>
    <cellStyle name="20% - Accent1 6 2 2 4 3 4 2" xfId="48196" xr:uid="{00000000-0005-0000-0000-00008BBB0000}"/>
    <cellStyle name="20% - Accent1 6 2 2 4 3 4 2 2" xfId="48197" xr:uid="{00000000-0005-0000-0000-00008CBB0000}"/>
    <cellStyle name="20% - Accent1 6 2 2 4 3 4 2 2 2" xfId="48198" xr:uid="{00000000-0005-0000-0000-00008DBB0000}"/>
    <cellStyle name="20% - Accent1 6 2 2 4 3 4 2 3" xfId="48199" xr:uid="{00000000-0005-0000-0000-00008EBB0000}"/>
    <cellStyle name="20% - Accent1 6 2 2 4 3 4 3" xfId="48200" xr:uid="{00000000-0005-0000-0000-00008FBB0000}"/>
    <cellStyle name="20% - Accent1 6 2 2 4 3 4 3 2" xfId="48201" xr:uid="{00000000-0005-0000-0000-000090BB0000}"/>
    <cellStyle name="20% - Accent1 6 2 2 4 3 4 4" xfId="48202" xr:uid="{00000000-0005-0000-0000-000091BB0000}"/>
    <cellStyle name="20% - Accent1 6 2 2 4 3 5" xfId="48203" xr:uid="{00000000-0005-0000-0000-000092BB0000}"/>
    <cellStyle name="20% - Accent1 6 2 2 4 3 5 2" xfId="48204" xr:uid="{00000000-0005-0000-0000-000093BB0000}"/>
    <cellStyle name="20% - Accent1 6 2 2 4 3 5 2 2" xfId="48205" xr:uid="{00000000-0005-0000-0000-000094BB0000}"/>
    <cellStyle name="20% - Accent1 6 2 2 4 3 5 3" xfId="48206" xr:uid="{00000000-0005-0000-0000-000095BB0000}"/>
    <cellStyle name="20% - Accent1 6 2 2 4 3 6" xfId="48207" xr:uid="{00000000-0005-0000-0000-000096BB0000}"/>
    <cellStyle name="20% - Accent1 6 2 2 4 3 6 2" xfId="48208" xr:uid="{00000000-0005-0000-0000-000097BB0000}"/>
    <cellStyle name="20% - Accent1 6 2 2 4 3 6 2 2" xfId="48209" xr:uid="{00000000-0005-0000-0000-000098BB0000}"/>
    <cellStyle name="20% - Accent1 6 2 2 4 3 6 3" xfId="48210" xr:uid="{00000000-0005-0000-0000-000099BB0000}"/>
    <cellStyle name="20% - Accent1 6 2 2 4 3 7" xfId="48211" xr:uid="{00000000-0005-0000-0000-00009ABB0000}"/>
    <cellStyle name="20% - Accent1 6 2 2 4 3 7 2" xfId="48212" xr:uid="{00000000-0005-0000-0000-00009BBB0000}"/>
    <cellStyle name="20% - Accent1 6 2 2 4 3 8" xfId="48213" xr:uid="{00000000-0005-0000-0000-00009CBB0000}"/>
    <cellStyle name="20% - Accent1 6 2 2 4 3 8 2" xfId="48214" xr:uid="{00000000-0005-0000-0000-00009DBB0000}"/>
    <cellStyle name="20% - Accent1 6 2 2 4 3 9" xfId="48215" xr:uid="{00000000-0005-0000-0000-00009EBB0000}"/>
    <cellStyle name="20% - Accent1 6 2 2 4 4" xfId="48216" xr:uid="{00000000-0005-0000-0000-00009FBB0000}"/>
    <cellStyle name="20% - Accent1 6 2 2 4 4 2" xfId="48217" xr:uid="{00000000-0005-0000-0000-0000A0BB0000}"/>
    <cellStyle name="20% - Accent1 6 2 2 4 4 2 2" xfId="48218" xr:uid="{00000000-0005-0000-0000-0000A1BB0000}"/>
    <cellStyle name="20% - Accent1 6 2 2 4 4 2 2 2" xfId="48219" xr:uid="{00000000-0005-0000-0000-0000A2BB0000}"/>
    <cellStyle name="20% - Accent1 6 2 2 4 4 2 3" xfId="48220" xr:uid="{00000000-0005-0000-0000-0000A3BB0000}"/>
    <cellStyle name="20% - Accent1 6 2 2 4 4 3" xfId="48221" xr:uid="{00000000-0005-0000-0000-0000A4BB0000}"/>
    <cellStyle name="20% - Accent1 6 2 2 4 4 3 2" xfId="48222" xr:uid="{00000000-0005-0000-0000-0000A5BB0000}"/>
    <cellStyle name="20% - Accent1 6 2 2 4 4 4" xfId="48223" xr:uid="{00000000-0005-0000-0000-0000A6BB0000}"/>
    <cellStyle name="20% - Accent1 6 2 2 4 5" xfId="48224" xr:uid="{00000000-0005-0000-0000-0000A7BB0000}"/>
    <cellStyle name="20% - Accent1 6 2 2 4 5 2" xfId="48225" xr:uid="{00000000-0005-0000-0000-0000A8BB0000}"/>
    <cellStyle name="20% - Accent1 6 2 2 4 5 2 2" xfId="48226" xr:uid="{00000000-0005-0000-0000-0000A9BB0000}"/>
    <cellStyle name="20% - Accent1 6 2 2 4 5 2 2 2" xfId="48227" xr:uid="{00000000-0005-0000-0000-0000AABB0000}"/>
    <cellStyle name="20% - Accent1 6 2 2 4 5 2 3" xfId="48228" xr:uid="{00000000-0005-0000-0000-0000ABBB0000}"/>
    <cellStyle name="20% - Accent1 6 2 2 4 5 3" xfId="48229" xr:uid="{00000000-0005-0000-0000-0000ACBB0000}"/>
    <cellStyle name="20% - Accent1 6 2 2 4 5 3 2" xfId="48230" xr:uid="{00000000-0005-0000-0000-0000ADBB0000}"/>
    <cellStyle name="20% - Accent1 6 2 2 4 5 4" xfId="48231" xr:uid="{00000000-0005-0000-0000-0000AEBB0000}"/>
    <cellStyle name="20% - Accent1 6 2 2 4 6" xfId="48232" xr:uid="{00000000-0005-0000-0000-0000AFBB0000}"/>
    <cellStyle name="20% - Accent1 6 2 2 4 6 2" xfId="48233" xr:uid="{00000000-0005-0000-0000-0000B0BB0000}"/>
    <cellStyle name="20% - Accent1 6 2 2 4 6 2 2" xfId="48234" xr:uid="{00000000-0005-0000-0000-0000B1BB0000}"/>
    <cellStyle name="20% - Accent1 6 2 2 4 6 2 2 2" xfId="48235" xr:uid="{00000000-0005-0000-0000-0000B2BB0000}"/>
    <cellStyle name="20% - Accent1 6 2 2 4 6 2 3" xfId="48236" xr:uid="{00000000-0005-0000-0000-0000B3BB0000}"/>
    <cellStyle name="20% - Accent1 6 2 2 4 6 3" xfId="48237" xr:uid="{00000000-0005-0000-0000-0000B4BB0000}"/>
    <cellStyle name="20% - Accent1 6 2 2 4 6 3 2" xfId="48238" xr:uid="{00000000-0005-0000-0000-0000B5BB0000}"/>
    <cellStyle name="20% - Accent1 6 2 2 4 6 4" xfId="48239" xr:uid="{00000000-0005-0000-0000-0000B6BB0000}"/>
    <cellStyle name="20% - Accent1 6 2 2 4 7" xfId="48240" xr:uid="{00000000-0005-0000-0000-0000B7BB0000}"/>
    <cellStyle name="20% - Accent1 6 2 2 4 7 2" xfId="48241" xr:uid="{00000000-0005-0000-0000-0000B8BB0000}"/>
    <cellStyle name="20% - Accent1 6 2 2 4 7 2 2" xfId="48242" xr:uid="{00000000-0005-0000-0000-0000B9BB0000}"/>
    <cellStyle name="20% - Accent1 6 2 2 4 7 3" xfId="48243" xr:uid="{00000000-0005-0000-0000-0000BABB0000}"/>
    <cellStyle name="20% - Accent1 6 2 2 4 8" xfId="48244" xr:uid="{00000000-0005-0000-0000-0000BBBB0000}"/>
    <cellStyle name="20% - Accent1 6 2 2 4 8 2" xfId="48245" xr:uid="{00000000-0005-0000-0000-0000BCBB0000}"/>
    <cellStyle name="20% - Accent1 6 2 2 4 8 2 2" xfId="48246" xr:uid="{00000000-0005-0000-0000-0000BDBB0000}"/>
    <cellStyle name="20% - Accent1 6 2 2 4 8 3" xfId="48247" xr:uid="{00000000-0005-0000-0000-0000BEBB0000}"/>
    <cellStyle name="20% - Accent1 6 2 2 4 9" xfId="48248" xr:uid="{00000000-0005-0000-0000-0000BFBB0000}"/>
    <cellStyle name="20% - Accent1 6 2 2 4 9 2" xfId="48249" xr:uid="{00000000-0005-0000-0000-0000C0BB0000}"/>
    <cellStyle name="20% - Accent1 6 2 2 5" xfId="48250" xr:uid="{00000000-0005-0000-0000-0000C1BB0000}"/>
    <cellStyle name="20% - Accent1 6 2 2 5 2" xfId="48251" xr:uid="{00000000-0005-0000-0000-0000C2BB0000}"/>
    <cellStyle name="20% - Accent1 6 2 2 5 2 2" xfId="48252" xr:uid="{00000000-0005-0000-0000-0000C3BB0000}"/>
    <cellStyle name="20% - Accent1 6 2 2 5 2 2 2" xfId="48253" xr:uid="{00000000-0005-0000-0000-0000C4BB0000}"/>
    <cellStyle name="20% - Accent1 6 2 2 5 2 2 2 2" xfId="48254" xr:uid="{00000000-0005-0000-0000-0000C5BB0000}"/>
    <cellStyle name="20% - Accent1 6 2 2 5 2 2 3" xfId="48255" xr:uid="{00000000-0005-0000-0000-0000C6BB0000}"/>
    <cellStyle name="20% - Accent1 6 2 2 5 2 3" xfId="48256" xr:uid="{00000000-0005-0000-0000-0000C7BB0000}"/>
    <cellStyle name="20% - Accent1 6 2 2 5 2 3 2" xfId="48257" xr:uid="{00000000-0005-0000-0000-0000C8BB0000}"/>
    <cellStyle name="20% - Accent1 6 2 2 5 2 4" xfId="48258" xr:uid="{00000000-0005-0000-0000-0000C9BB0000}"/>
    <cellStyle name="20% - Accent1 6 2 2 5 3" xfId="48259" xr:uid="{00000000-0005-0000-0000-0000CABB0000}"/>
    <cellStyle name="20% - Accent1 6 2 2 5 3 2" xfId="48260" xr:uid="{00000000-0005-0000-0000-0000CBBB0000}"/>
    <cellStyle name="20% - Accent1 6 2 2 5 3 2 2" xfId="48261" xr:uid="{00000000-0005-0000-0000-0000CCBB0000}"/>
    <cellStyle name="20% - Accent1 6 2 2 5 3 2 2 2" xfId="48262" xr:uid="{00000000-0005-0000-0000-0000CDBB0000}"/>
    <cellStyle name="20% - Accent1 6 2 2 5 3 2 3" xfId="48263" xr:uid="{00000000-0005-0000-0000-0000CEBB0000}"/>
    <cellStyle name="20% - Accent1 6 2 2 5 3 3" xfId="48264" xr:uid="{00000000-0005-0000-0000-0000CFBB0000}"/>
    <cellStyle name="20% - Accent1 6 2 2 5 3 3 2" xfId="48265" xr:uid="{00000000-0005-0000-0000-0000D0BB0000}"/>
    <cellStyle name="20% - Accent1 6 2 2 5 3 4" xfId="48266" xr:uid="{00000000-0005-0000-0000-0000D1BB0000}"/>
    <cellStyle name="20% - Accent1 6 2 2 5 4" xfId="48267" xr:uid="{00000000-0005-0000-0000-0000D2BB0000}"/>
    <cellStyle name="20% - Accent1 6 2 2 5 4 2" xfId="48268" xr:uid="{00000000-0005-0000-0000-0000D3BB0000}"/>
    <cellStyle name="20% - Accent1 6 2 2 5 4 2 2" xfId="48269" xr:uid="{00000000-0005-0000-0000-0000D4BB0000}"/>
    <cellStyle name="20% - Accent1 6 2 2 5 4 2 2 2" xfId="48270" xr:uid="{00000000-0005-0000-0000-0000D5BB0000}"/>
    <cellStyle name="20% - Accent1 6 2 2 5 4 2 3" xfId="48271" xr:uid="{00000000-0005-0000-0000-0000D6BB0000}"/>
    <cellStyle name="20% - Accent1 6 2 2 5 4 3" xfId="48272" xr:uid="{00000000-0005-0000-0000-0000D7BB0000}"/>
    <cellStyle name="20% - Accent1 6 2 2 5 4 3 2" xfId="48273" xr:uid="{00000000-0005-0000-0000-0000D8BB0000}"/>
    <cellStyle name="20% - Accent1 6 2 2 5 4 4" xfId="48274" xr:uid="{00000000-0005-0000-0000-0000D9BB0000}"/>
    <cellStyle name="20% - Accent1 6 2 2 5 5" xfId="48275" xr:uid="{00000000-0005-0000-0000-0000DABB0000}"/>
    <cellStyle name="20% - Accent1 6 2 2 5 5 2" xfId="48276" xr:uid="{00000000-0005-0000-0000-0000DBBB0000}"/>
    <cellStyle name="20% - Accent1 6 2 2 5 5 2 2" xfId="48277" xr:uid="{00000000-0005-0000-0000-0000DCBB0000}"/>
    <cellStyle name="20% - Accent1 6 2 2 5 5 3" xfId="48278" xr:uid="{00000000-0005-0000-0000-0000DDBB0000}"/>
    <cellStyle name="20% - Accent1 6 2 2 5 6" xfId="48279" xr:uid="{00000000-0005-0000-0000-0000DEBB0000}"/>
    <cellStyle name="20% - Accent1 6 2 2 5 6 2" xfId="48280" xr:uid="{00000000-0005-0000-0000-0000DFBB0000}"/>
    <cellStyle name="20% - Accent1 6 2 2 5 6 2 2" xfId="48281" xr:uid="{00000000-0005-0000-0000-0000E0BB0000}"/>
    <cellStyle name="20% - Accent1 6 2 2 5 6 3" xfId="48282" xr:uid="{00000000-0005-0000-0000-0000E1BB0000}"/>
    <cellStyle name="20% - Accent1 6 2 2 5 7" xfId="48283" xr:uid="{00000000-0005-0000-0000-0000E2BB0000}"/>
    <cellStyle name="20% - Accent1 6 2 2 5 7 2" xfId="48284" xr:uid="{00000000-0005-0000-0000-0000E3BB0000}"/>
    <cellStyle name="20% - Accent1 6 2 2 5 8" xfId="48285" xr:uid="{00000000-0005-0000-0000-0000E4BB0000}"/>
    <cellStyle name="20% - Accent1 6 2 2 5 8 2" xfId="48286" xr:uid="{00000000-0005-0000-0000-0000E5BB0000}"/>
    <cellStyle name="20% - Accent1 6 2 2 5 9" xfId="48287" xr:uid="{00000000-0005-0000-0000-0000E6BB0000}"/>
    <cellStyle name="20% - Accent1 6 2 2 6" xfId="48288" xr:uid="{00000000-0005-0000-0000-0000E7BB0000}"/>
    <cellStyle name="20% - Accent1 6 2 2 6 2" xfId="48289" xr:uid="{00000000-0005-0000-0000-0000E8BB0000}"/>
    <cellStyle name="20% - Accent1 6 2 2 6 2 2" xfId="48290" xr:uid="{00000000-0005-0000-0000-0000E9BB0000}"/>
    <cellStyle name="20% - Accent1 6 2 2 6 2 2 2" xfId="48291" xr:uid="{00000000-0005-0000-0000-0000EABB0000}"/>
    <cellStyle name="20% - Accent1 6 2 2 6 2 2 2 2" xfId="48292" xr:uid="{00000000-0005-0000-0000-0000EBBB0000}"/>
    <cellStyle name="20% - Accent1 6 2 2 6 2 2 3" xfId="48293" xr:uid="{00000000-0005-0000-0000-0000ECBB0000}"/>
    <cellStyle name="20% - Accent1 6 2 2 6 2 3" xfId="48294" xr:uid="{00000000-0005-0000-0000-0000EDBB0000}"/>
    <cellStyle name="20% - Accent1 6 2 2 6 2 3 2" xfId="48295" xr:uid="{00000000-0005-0000-0000-0000EEBB0000}"/>
    <cellStyle name="20% - Accent1 6 2 2 6 2 4" xfId="48296" xr:uid="{00000000-0005-0000-0000-0000EFBB0000}"/>
    <cellStyle name="20% - Accent1 6 2 2 6 3" xfId="48297" xr:uid="{00000000-0005-0000-0000-0000F0BB0000}"/>
    <cellStyle name="20% - Accent1 6 2 2 6 3 2" xfId="48298" xr:uid="{00000000-0005-0000-0000-0000F1BB0000}"/>
    <cellStyle name="20% - Accent1 6 2 2 6 3 2 2" xfId="48299" xr:uid="{00000000-0005-0000-0000-0000F2BB0000}"/>
    <cellStyle name="20% - Accent1 6 2 2 6 3 2 2 2" xfId="48300" xr:uid="{00000000-0005-0000-0000-0000F3BB0000}"/>
    <cellStyle name="20% - Accent1 6 2 2 6 3 2 3" xfId="48301" xr:uid="{00000000-0005-0000-0000-0000F4BB0000}"/>
    <cellStyle name="20% - Accent1 6 2 2 6 3 3" xfId="48302" xr:uid="{00000000-0005-0000-0000-0000F5BB0000}"/>
    <cellStyle name="20% - Accent1 6 2 2 6 3 3 2" xfId="48303" xr:uid="{00000000-0005-0000-0000-0000F6BB0000}"/>
    <cellStyle name="20% - Accent1 6 2 2 6 3 4" xfId="48304" xr:uid="{00000000-0005-0000-0000-0000F7BB0000}"/>
    <cellStyle name="20% - Accent1 6 2 2 6 4" xfId="48305" xr:uid="{00000000-0005-0000-0000-0000F8BB0000}"/>
    <cellStyle name="20% - Accent1 6 2 2 6 4 2" xfId="48306" xr:uid="{00000000-0005-0000-0000-0000F9BB0000}"/>
    <cellStyle name="20% - Accent1 6 2 2 6 4 2 2" xfId="48307" xr:uid="{00000000-0005-0000-0000-0000FABB0000}"/>
    <cellStyle name="20% - Accent1 6 2 2 6 4 2 2 2" xfId="48308" xr:uid="{00000000-0005-0000-0000-0000FBBB0000}"/>
    <cellStyle name="20% - Accent1 6 2 2 6 4 2 3" xfId="48309" xr:uid="{00000000-0005-0000-0000-0000FCBB0000}"/>
    <cellStyle name="20% - Accent1 6 2 2 6 4 3" xfId="48310" xr:uid="{00000000-0005-0000-0000-0000FDBB0000}"/>
    <cellStyle name="20% - Accent1 6 2 2 6 4 3 2" xfId="48311" xr:uid="{00000000-0005-0000-0000-0000FEBB0000}"/>
    <cellStyle name="20% - Accent1 6 2 2 6 4 4" xfId="48312" xr:uid="{00000000-0005-0000-0000-0000FFBB0000}"/>
    <cellStyle name="20% - Accent1 6 2 2 6 5" xfId="48313" xr:uid="{00000000-0005-0000-0000-000000BC0000}"/>
    <cellStyle name="20% - Accent1 6 2 2 6 5 2" xfId="48314" xr:uid="{00000000-0005-0000-0000-000001BC0000}"/>
    <cellStyle name="20% - Accent1 6 2 2 6 5 2 2" xfId="48315" xr:uid="{00000000-0005-0000-0000-000002BC0000}"/>
    <cellStyle name="20% - Accent1 6 2 2 6 5 3" xfId="48316" xr:uid="{00000000-0005-0000-0000-000003BC0000}"/>
    <cellStyle name="20% - Accent1 6 2 2 6 6" xfId="48317" xr:uid="{00000000-0005-0000-0000-000004BC0000}"/>
    <cellStyle name="20% - Accent1 6 2 2 6 6 2" xfId="48318" xr:uid="{00000000-0005-0000-0000-000005BC0000}"/>
    <cellStyle name="20% - Accent1 6 2 2 6 6 2 2" xfId="48319" xr:uid="{00000000-0005-0000-0000-000006BC0000}"/>
    <cellStyle name="20% - Accent1 6 2 2 6 6 3" xfId="48320" xr:uid="{00000000-0005-0000-0000-000007BC0000}"/>
    <cellStyle name="20% - Accent1 6 2 2 6 7" xfId="48321" xr:uid="{00000000-0005-0000-0000-000008BC0000}"/>
    <cellStyle name="20% - Accent1 6 2 2 6 7 2" xfId="48322" xr:uid="{00000000-0005-0000-0000-000009BC0000}"/>
    <cellStyle name="20% - Accent1 6 2 2 6 8" xfId="48323" xr:uid="{00000000-0005-0000-0000-00000ABC0000}"/>
    <cellStyle name="20% - Accent1 6 2 2 6 8 2" xfId="48324" xr:uid="{00000000-0005-0000-0000-00000BBC0000}"/>
    <cellStyle name="20% - Accent1 6 2 2 6 9" xfId="48325" xr:uid="{00000000-0005-0000-0000-00000CBC0000}"/>
    <cellStyle name="20% - Accent1 6 2 2 7" xfId="48326" xr:uid="{00000000-0005-0000-0000-00000DBC0000}"/>
    <cellStyle name="20% - Accent1 6 2 2 7 2" xfId="48327" xr:uid="{00000000-0005-0000-0000-00000EBC0000}"/>
    <cellStyle name="20% - Accent1 6 2 2 7 2 2" xfId="48328" xr:uid="{00000000-0005-0000-0000-00000FBC0000}"/>
    <cellStyle name="20% - Accent1 6 2 2 7 2 2 2" xfId="48329" xr:uid="{00000000-0005-0000-0000-000010BC0000}"/>
    <cellStyle name="20% - Accent1 6 2 2 7 2 3" xfId="48330" xr:uid="{00000000-0005-0000-0000-000011BC0000}"/>
    <cellStyle name="20% - Accent1 6 2 2 7 3" xfId="48331" xr:uid="{00000000-0005-0000-0000-000012BC0000}"/>
    <cellStyle name="20% - Accent1 6 2 2 7 3 2" xfId="48332" xr:uid="{00000000-0005-0000-0000-000013BC0000}"/>
    <cellStyle name="20% - Accent1 6 2 2 7 4" xfId="48333" xr:uid="{00000000-0005-0000-0000-000014BC0000}"/>
    <cellStyle name="20% - Accent1 6 2 2 8" xfId="48334" xr:uid="{00000000-0005-0000-0000-000015BC0000}"/>
    <cellStyle name="20% - Accent1 6 2 2 8 2" xfId="48335" xr:uid="{00000000-0005-0000-0000-000016BC0000}"/>
    <cellStyle name="20% - Accent1 6 2 2 8 2 2" xfId="48336" xr:uid="{00000000-0005-0000-0000-000017BC0000}"/>
    <cellStyle name="20% - Accent1 6 2 2 8 2 2 2" xfId="48337" xr:uid="{00000000-0005-0000-0000-000018BC0000}"/>
    <cellStyle name="20% - Accent1 6 2 2 8 2 3" xfId="48338" xr:uid="{00000000-0005-0000-0000-000019BC0000}"/>
    <cellStyle name="20% - Accent1 6 2 2 8 3" xfId="48339" xr:uid="{00000000-0005-0000-0000-00001ABC0000}"/>
    <cellStyle name="20% - Accent1 6 2 2 8 3 2" xfId="48340" xr:uid="{00000000-0005-0000-0000-00001BBC0000}"/>
    <cellStyle name="20% - Accent1 6 2 2 8 4" xfId="48341" xr:uid="{00000000-0005-0000-0000-00001CBC0000}"/>
    <cellStyle name="20% - Accent1 6 2 2 9" xfId="48342" xr:uid="{00000000-0005-0000-0000-00001DBC0000}"/>
    <cellStyle name="20% - Accent1 6 2 2 9 2" xfId="48343" xr:uid="{00000000-0005-0000-0000-00001EBC0000}"/>
    <cellStyle name="20% - Accent1 6 2 2 9 2 2" xfId="48344" xr:uid="{00000000-0005-0000-0000-00001FBC0000}"/>
    <cellStyle name="20% - Accent1 6 2 2 9 2 2 2" xfId="48345" xr:uid="{00000000-0005-0000-0000-000020BC0000}"/>
    <cellStyle name="20% - Accent1 6 2 2 9 2 3" xfId="48346" xr:uid="{00000000-0005-0000-0000-000021BC0000}"/>
    <cellStyle name="20% - Accent1 6 2 2 9 3" xfId="48347" xr:uid="{00000000-0005-0000-0000-000022BC0000}"/>
    <cellStyle name="20% - Accent1 6 2 2 9 3 2" xfId="48348" xr:uid="{00000000-0005-0000-0000-000023BC0000}"/>
    <cellStyle name="20% - Accent1 6 2 2 9 4" xfId="48349" xr:uid="{00000000-0005-0000-0000-000024BC0000}"/>
    <cellStyle name="20% - Accent1 6 2 3" xfId="48350" xr:uid="{00000000-0005-0000-0000-000025BC0000}"/>
    <cellStyle name="20% - Accent1 6 2 3 10" xfId="48351" xr:uid="{00000000-0005-0000-0000-000026BC0000}"/>
    <cellStyle name="20% - Accent1 6 2 3 10 2" xfId="48352" xr:uid="{00000000-0005-0000-0000-000027BC0000}"/>
    <cellStyle name="20% - Accent1 6 2 3 11" xfId="48353" xr:uid="{00000000-0005-0000-0000-000028BC0000}"/>
    <cellStyle name="20% - Accent1 6 2 3 2" xfId="48354" xr:uid="{00000000-0005-0000-0000-000029BC0000}"/>
    <cellStyle name="20% - Accent1 6 2 3 2 2" xfId="48355" xr:uid="{00000000-0005-0000-0000-00002ABC0000}"/>
    <cellStyle name="20% - Accent1 6 2 3 2 2 2" xfId="48356" xr:uid="{00000000-0005-0000-0000-00002BBC0000}"/>
    <cellStyle name="20% - Accent1 6 2 3 2 2 2 2" xfId="48357" xr:uid="{00000000-0005-0000-0000-00002CBC0000}"/>
    <cellStyle name="20% - Accent1 6 2 3 2 2 2 2 2" xfId="48358" xr:uid="{00000000-0005-0000-0000-00002DBC0000}"/>
    <cellStyle name="20% - Accent1 6 2 3 2 2 2 3" xfId="48359" xr:uid="{00000000-0005-0000-0000-00002EBC0000}"/>
    <cellStyle name="20% - Accent1 6 2 3 2 2 3" xfId="48360" xr:uid="{00000000-0005-0000-0000-00002FBC0000}"/>
    <cellStyle name="20% - Accent1 6 2 3 2 2 3 2" xfId="48361" xr:uid="{00000000-0005-0000-0000-000030BC0000}"/>
    <cellStyle name="20% - Accent1 6 2 3 2 2 4" xfId="48362" xr:uid="{00000000-0005-0000-0000-000031BC0000}"/>
    <cellStyle name="20% - Accent1 6 2 3 2 3" xfId="48363" xr:uid="{00000000-0005-0000-0000-000032BC0000}"/>
    <cellStyle name="20% - Accent1 6 2 3 2 3 2" xfId="48364" xr:uid="{00000000-0005-0000-0000-000033BC0000}"/>
    <cellStyle name="20% - Accent1 6 2 3 2 3 2 2" xfId="48365" xr:uid="{00000000-0005-0000-0000-000034BC0000}"/>
    <cellStyle name="20% - Accent1 6 2 3 2 3 2 2 2" xfId="48366" xr:uid="{00000000-0005-0000-0000-000035BC0000}"/>
    <cellStyle name="20% - Accent1 6 2 3 2 3 2 3" xfId="48367" xr:uid="{00000000-0005-0000-0000-000036BC0000}"/>
    <cellStyle name="20% - Accent1 6 2 3 2 3 3" xfId="48368" xr:uid="{00000000-0005-0000-0000-000037BC0000}"/>
    <cellStyle name="20% - Accent1 6 2 3 2 3 3 2" xfId="48369" xr:uid="{00000000-0005-0000-0000-000038BC0000}"/>
    <cellStyle name="20% - Accent1 6 2 3 2 3 4" xfId="48370" xr:uid="{00000000-0005-0000-0000-000039BC0000}"/>
    <cellStyle name="20% - Accent1 6 2 3 2 4" xfId="48371" xr:uid="{00000000-0005-0000-0000-00003ABC0000}"/>
    <cellStyle name="20% - Accent1 6 2 3 2 4 2" xfId="48372" xr:uid="{00000000-0005-0000-0000-00003BBC0000}"/>
    <cellStyle name="20% - Accent1 6 2 3 2 4 2 2" xfId="48373" xr:uid="{00000000-0005-0000-0000-00003CBC0000}"/>
    <cellStyle name="20% - Accent1 6 2 3 2 4 2 2 2" xfId="48374" xr:uid="{00000000-0005-0000-0000-00003DBC0000}"/>
    <cellStyle name="20% - Accent1 6 2 3 2 4 2 3" xfId="48375" xr:uid="{00000000-0005-0000-0000-00003EBC0000}"/>
    <cellStyle name="20% - Accent1 6 2 3 2 4 3" xfId="48376" xr:uid="{00000000-0005-0000-0000-00003FBC0000}"/>
    <cellStyle name="20% - Accent1 6 2 3 2 4 3 2" xfId="48377" xr:uid="{00000000-0005-0000-0000-000040BC0000}"/>
    <cellStyle name="20% - Accent1 6 2 3 2 4 4" xfId="48378" xr:uid="{00000000-0005-0000-0000-000041BC0000}"/>
    <cellStyle name="20% - Accent1 6 2 3 2 5" xfId="48379" xr:uid="{00000000-0005-0000-0000-000042BC0000}"/>
    <cellStyle name="20% - Accent1 6 2 3 2 5 2" xfId="48380" xr:uid="{00000000-0005-0000-0000-000043BC0000}"/>
    <cellStyle name="20% - Accent1 6 2 3 2 5 2 2" xfId="48381" xr:uid="{00000000-0005-0000-0000-000044BC0000}"/>
    <cellStyle name="20% - Accent1 6 2 3 2 5 3" xfId="48382" xr:uid="{00000000-0005-0000-0000-000045BC0000}"/>
    <cellStyle name="20% - Accent1 6 2 3 2 6" xfId="48383" xr:uid="{00000000-0005-0000-0000-000046BC0000}"/>
    <cellStyle name="20% - Accent1 6 2 3 2 6 2" xfId="48384" xr:uid="{00000000-0005-0000-0000-000047BC0000}"/>
    <cellStyle name="20% - Accent1 6 2 3 2 6 2 2" xfId="48385" xr:uid="{00000000-0005-0000-0000-000048BC0000}"/>
    <cellStyle name="20% - Accent1 6 2 3 2 6 3" xfId="48386" xr:uid="{00000000-0005-0000-0000-000049BC0000}"/>
    <cellStyle name="20% - Accent1 6 2 3 2 7" xfId="48387" xr:uid="{00000000-0005-0000-0000-00004ABC0000}"/>
    <cellStyle name="20% - Accent1 6 2 3 2 7 2" xfId="48388" xr:uid="{00000000-0005-0000-0000-00004BBC0000}"/>
    <cellStyle name="20% - Accent1 6 2 3 2 8" xfId="48389" xr:uid="{00000000-0005-0000-0000-00004CBC0000}"/>
    <cellStyle name="20% - Accent1 6 2 3 2 8 2" xfId="48390" xr:uid="{00000000-0005-0000-0000-00004DBC0000}"/>
    <cellStyle name="20% - Accent1 6 2 3 2 9" xfId="48391" xr:uid="{00000000-0005-0000-0000-00004EBC0000}"/>
    <cellStyle name="20% - Accent1 6 2 3 3" xfId="48392" xr:uid="{00000000-0005-0000-0000-00004FBC0000}"/>
    <cellStyle name="20% - Accent1 6 2 3 3 2" xfId="48393" xr:uid="{00000000-0005-0000-0000-000050BC0000}"/>
    <cellStyle name="20% - Accent1 6 2 3 3 2 2" xfId="48394" xr:uid="{00000000-0005-0000-0000-000051BC0000}"/>
    <cellStyle name="20% - Accent1 6 2 3 3 2 2 2" xfId="48395" xr:uid="{00000000-0005-0000-0000-000052BC0000}"/>
    <cellStyle name="20% - Accent1 6 2 3 3 2 2 2 2" xfId="48396" xr:uid="{00000000-0005-0000-0000-000053BC0000}"/>
    <cellStyle name="20% - Accent1 6 2 3 3 2 2 3" xfId="48397" xr:uid="{00000000-0005-0000-0000-000054BC0000}"/>
    <cellStyle name="20% - Accent1 6 2 3 3 2 3" xfId="48398" xr:uid="{00000000-0005-0000-0000-000055BC0000}"/>
    <cellStyle name="20% - Accent1 6 2 3 3 2 3 2" xfId="48399" xr:uid="{00000000-0005-0000-0000-000056BC0000}"/>
    <cellStyle name="20% - Accent1 6 2 3 3 2 4" xfId="48400" xr:uid="{00000000-0005-0000-0000-000057BC0000}"/>
    <cellStyle name="20% - Accent1 6 2 3 3 3" xfId="48401" xr:uid="{00000000-0005-0000-0000-000058BC0000}"/>
    <cellStyle name="20% - Accent1 6 2 3 3 3 2" xfId="48402" xr:uid="{00000000-0005-0000-0000-000059BC0000}"/>
    <cellStyle name="20% - Accent1 6 2 3 3 3 2 2" xfId="48403" xr:uid="{00000000-0005-0000-0000-00005ABC0000}"/>
    <cellStyle name="20% - Accent1 6 2 3 3 3 2 2 2" xfId="48404" xr:uid="{00000000-0005-0000-0000-00005BBC0000}"/>
    <cellStyle name="20% - Accent1 6 2 3 3 3 2 3" xfId="48405" xr:uid="{00000000-0005-0000-0000-00005CBC0000}"/>
    <cellStyle name="20% - Accent1 6 2 3 3 3 3" xfId="48406" xr:uid="{00000000-0005-0000-0000-00005DBC0000}"/>
    <cellStyle name="20% - Accent1 6 2 3 3 3 3 2" xfId="48407" xr:uid="{00000000-0005-0000-0000-00005EBC0000}"/>
    <cellStyle name="20% - Accent1 6 2 3 3 3 4" xfId="48408" xr:uid="{00000000-0005-0000-0000-00005FBC0000}"/>
    <cellStyle name="20% - Accent1 6 2 3 3 4" xfId="48409" xr:uid="{00000000-0005-0000-0000-000060BC0000}"/>
    <cellStyle name="20% - Accent1 6 2 3 3 4 2" xfId="48410" xr:uid="{00000000-0005-0000-0000-000061BC0000}"/>
    <cellStyle name="20% - Accent1 6 2 3 3 4 2 2" xfId="48411" xr:uid="{00000000-0005-0000-0000-000062BC0000}"/>
    <cellStyle name="20% - Accent1 6 2 3 3 4 2 2 2" xfId="48412" xr:uid="{00000000-0005-0000-0000-000063BC0000}"/>
    <cellStyle name="20% - Accent1 6 2 3 3 4 2 3" xfId="48413" xr:uid="{00000000-0005-0000-0000-000064BC0000}"/>
    <cellStyle name="20% - Accent1 6 2 3 3 4 3" xfId="48414" xr:uid="{00000000-0005-0000-0000-000065BC0000}"/>
    <cellStyle name="20% - Accent1 6 2 3 3 4 3 2" xfId="48415" xr:uid="{00000000-0005-0000-0000-000066BC0000}"/>
    <cellStyle name="20% - Accent1 6 2 3 3 4 4" xfId="48416" xr:uid="{00000000-0005-0000-0000-000067BC0000}"/>
    <cellStyle name="20% - Accent1 6 2 3 3 5" xfId="48417" xr:uid="{00000000-0005-0000-0000-000068BC0000}"/>
    <cellStyle name="20% - Accent1 6 2 3 3 5 2" xfId="48418" xr:uid="{00000000-0005-0000-0000-000069BC0000}"/>
    <cellStyle name="20% - Accent1 6 2 3 3 5 2 2" xfId="48419" xr:uid="{00000000-0005-0000-0000-00006ABC0000}"/>
    <cellStyle name="20% - Accent1 6 2 3 3 5 3" xfId="48420" xr:uid="{00000000-0005-0000-0000-00006BBC0000}"/>
    <cellStyle name="20% - Accent1 6 2 3 3 6" xfId="48421" xr:uid="{00000000-0005-0000-0000-00006CBC0000}"/>
    <cellStyle name="20% - Accent1 6 2 3 3 6 2" xfId="48422" xr:uid="{00000000-0005-0000-0000-00006DBC0000}"/>
    <cellStyle name="20% - Accent1 6 2 3 3 6 2 2" xfId="48423" xr:uid="{00000000-0005-0000-0000-00006EBC0000}"/>
    <cellStyle name="20% - Accent1 6 2 3 3 6 3" xfId="48424" xr:uid="{00000000-0005-0000-0000-00006FBC0000}"/>
    <cellStyle name="20% - Accent1 6 2 3 3 7" xfId="48425" xr:uid="{00000000-0005-0000-0000-000070BC0000}"/>
    <cellStyle name="20% - Accent1 6 2 3 3 7 2" xfId="48426" xr:uid="{00000000-0005-0000-0000-000071BC0000}"/>
    <cellStyle name="20% - Accent1 6 2 3 3 8" xfId="48427" xr:uid="{00000000-0005-0000-0000-000072BC0000}"/>
    <cellStyle name="20% - Accent1 6 2 3 3 8 2" xfId="48428" xr:uid="{00000000-0005-0000-0000-000073BC0000}"/>
    <cellStyle name="20% - Accent1 6 2 3 3 9" xfId="48429" xr:uid="{00000000-0005-0000-0000-000074BC0000}"/>
    <cellStyle name="20% - Accent1 6 2 3 4" xfId="48430" xr:uid="{00000000-0005-0000-0000-000075BC0000}"/>
    <cellStyle name="20% - Accent1 6 2 3 4 2" xfId="48431" xr:uid="{00000000-0005-0000-0000-000076BC0000}"/>
    <cellStyle name="20% - Accent1 6 2 3 4 2 2" xfId="48432" xr:uid="{00000000-0005-0000-0000-000077BC0000}"/>
    <cellStyle name="20% - Accent1 6 2 3 4 2 2 2" xfId="48433" xr:uid="{00000000-0005-0000-0000-000078BC0000}"/>
    <cellStyle name="20% - Accent1 6 2 3 4 2 3" xfId="48434" xr:uid="{00000000-0005-0000-0000-000079BC0000}"/>
    <cellStyle name="20% - Accent1 6 2 3 4 3" xfId="48435" xr:uid="{00000000-0005-0000-0000-00007ABC0000}"/>
    <cellStyle name="20% - Accent1 6 2 3 4 3 2" xfId="48436" xr:uid="{00000000-0005-0000-0000-00007BBC0000}"/>
    <cellStyle name="20% - Accent1 6 2 3 4 4" xfId="48437" xr:uid="{00000000-0005-0000-0000-00007CBC0000}"/>
    <cellStyle name="20% - Accent1 6 2 3 5" xfId="48438" xr:uid="{00000000-0005-0000-0000-00007DBC0000}"/>
    <cellStyle name="20% - Accent1 6 2 3 5 2" xfId="48439" xr:uid="{00000000-0005-0000-0000-00007EBC0000}"/>
    <cellStyle name="20% - Accent1 6 2 3 5 2 2" xfId="48440" xr:uid="{00000000-0005-0000-0000-00007FBC0000}"/>
    <cellStyle name="20% - Accent1 6 2 3 5 2 2 2" xfId="48441" xr:uid="{00000000-0005-0000-0000-000080BC0000}"/>
    <cellStyle name="20% - Accent1 6 2 3 5 2 3" xfId="48442" xr:uid="{00000000-0005-0000-0000-000081BC0000}"/>
    <cellStyle name="20% - Accent1 6 2 3 5 3" xfId="48443" xr:uid="{00000000-0005-0000-0000-000082BC0000}"/>
    <cellStyle name="20% - Accent1 6 2 3 5 3 2" xfId="48444" xr:uid="{00000000-0005-0000-0000-000083BC0000}"/>
    <cellStyle name="20% - Accent1 6 2 3 5 4" xfId="48445" xr:uid="{00000000-0005-0000-0000-000084BC0000}"/>
    <cellStyle name="20% - Accent1 6 2 3 6" xfId="48446" xr:uid="{00000000-0005-0000-0000-000085BC0000}"/>
    <cellStyle name="20% - Accent1 6 2 3 6 2" xfId="48447" xr:uid="{00000000-0005-0000-0000-000086BC0000}"/>
    <cellStyle name="20% - Accent1 6 2 3 6 2 2" xfId="48448" xr:uid="{00000000-0005-0000-0000-000087BC0000}"/>
    <cellStyle name="20% - Accent1 6 2 3 6 2 2 2" xfId="48449" xr:uid="{00000000-0005-0000-0000-000088BC0000}"/>
    <cellStyle name="20% - Accent1 6 2 3 6 2 3" xfId="48450" xr:uid="{00000000-0005-0000-0000-000089BC0000}"/>
    <cellStyle name="20% - Accent1 6 2 3 6 3" xfId="48451" xr:uid="{00000000-0005-0000-0000-00008ABC0000}"/>
    <cellStyle name="20% - Accent1 6 2 3 6 3 2" xfId="48452" xr:uid="{00000000-0005-0000-0000-00008BBC0000}"/>
    <cellStyle name="20% - Accent1 6 2 3 6 4" xfId="48453" xr:uid="{00000000-0005-0000-0000-00008CBC0000}"/>
    <cellStyle name="20% - Accent1 6 2 3 7" xfId="48454" xr:uid="{00000000-0005-0000-0000-00008DBC0000}"/>
    <cellStyle name="20% - Accent1 6 2 3 7 2" xfId="48455" xr:uid="{00000000-0005-0000-0000-00008EBC0000}"/>
    <cellStyle name="20% - Accent1 6 2 3 7 2 2" xfId="48456" xr:uid="{00000000-0005-0000-0000-00008FBC0000}"/>
    <cellStyle name="20% - Accent1 6 2 3 7 3" xfId="48457" xr:uid="{00000000-0005-0000-0000-000090BC0000}"/>
    <cellStyle name="20% - Accent1 6 2 3 8" xfId="48458" xr:uid="{00000000-0005-0000-0000-000091BC0000}"/>
    <cellStyle name="20% - Accent1 6 2 3 8 2" xfId="48459" xr:uid="{00000000-0005-0000-0000-000092BC0000}"/>
    <cellStyle name="20% - Accent1 6 2 3 8 2 2" xfId="48460" xr:uid="{00000000-0005-0000-0000-000093BC0000}"/>
    <cellStyle name="20% - Accent1 6 2 3 8 3" xfId="48461" xr:uid="{00000000-0005-0000-0000-000094BC0000}"/>
    <cellStyle name="20% - Accent1 6 2 3 9" xfId="48462" xr:uid="{00000000-0005-0000-0000-000095BC0000}"/>
    <cellStyle name="20% - Accent1 6 2 3 9 2" xfId="48463" xr:uid="{00000000-0005-0000-0000-000096BC0000}"/>
    <cellStyle name="20% - Accent1 6 2 4" xfId="48464" xr:uid="{00000000-0005-0000-0000-000097BC0000}"/>
    <cellStyle name="20% - Accent1 6 2 4 10" xfId="48465" xr:uid="{00000000-0005-0000-0000-000098BC0000}"/>
    <cellStyle name="20% - Accent1 6 2 4 10 2" xfId="48466" xr:uid="{00000000-0005-0000-0000-000099BC0000}"/>
    <cellStyle name="20% - Accent1 6 2 4 11" xfId="48467" xr:uid="{00000000-0005-0000-0000-00009ABC0000}"/>
    <cellStyle name="20% - Accent1 6 2 4 2" xfId="48468" xr:uid="{00000000-0005-0000-0000-00009BBC0000}"/>
    <cellStyle name="20% - Accent1 6 2 4 2 2" xfId="48469" xr:uid="{00000000-0005-0000-0000-00009CBC0000}"/>
    <cellStyle name="20% - Accent1 6 2 4 2 2 2" xfId="48470" xr:uid="{00000000-0005-0000-0000-00009DBC0000}"/>
    <cellStyle name="20% - Accent1 6 2 4 2 2 2 2" xfId="48471" xr:uid="{00000000-0005-0000-0000-00009EBC0000}"/>
    <cellStyle name="20% - Accent1 6 2 4 2 2 2 2 2" xfId="48472" xr:uid="{00000000-0005-0000-0000-00009FBC0000}"/>
    <cellStyle name="20% - Accent1 6 2 4 2 2 2 3" xfId="48473" xr:uid="{00000000-0005-0000-0000-0000A0BC0000}"/>
    <cellStyle name="20% - Accent1 6 2 4 2 2 3" xfId="48474" xr:uid="{00000000-0005-0000-0000-0000A1BC0000}"/>
    <cellStyle name="20% - Accent1 6 2 4 2 2 3 2" xfId="48475" xr:uid="{00000000-0005-0000-0000-0000A2BC0000}"/>
    <cellStyle name="20% - Accent1 6 2 4 2 2 4" xfId="48476" xr:uid="{00000000-0005-0000-0000-0000A3BC0000}"/>
    <cellStyle name="20% - Accent1 6 2 4 2 3" xfId="48477" xr:uid="{00000000-0005-0000-0000-0000A4BC0000}"/>
    <cellStyle name="20% - Accent1 6 2 4 2 3 2" xfId="48478" xr:uid="{00000000-0005-0000-0000-0000A5BC0000}"/>
    <cellStyle name="20% - Accent1 6 2 4 2 3 2 2" xfId="48479" xr:uid="{00000000-0005-0000-0000-0000A6BC0000}"/>
    <cellStyle name="20% - Accent1 6 2 4 2 3 2 2 2" xfId="48480" xr:uid="{00000000-0005-0000-0000-0000A7BC0000}"/>
    <cellStyle name="20% - Accent1 6 2 4 2 3 2 3" xfId="48481" xr:uid="{00000000-0005-0000-0000-0000A8BC0000}"/>
    <cellStyle name="20% - Accent1 6 2 4 2 3 3" xfId="48482" xr:uid="{00000000-0005-0000-0000-0000A9BC0000}"/>
    <cellStyle name="20% - Accent1 6 2 4 2 3 3 2" xfId="48483" xr:uid="{00000000-0005-0000-0000-0000AABC0000}"/>
    <cellStyle name="20% - Accent1 6 2 4 2 3 4" xfId="48484" xr:uid="{00000000-0005-0000-0000-0000ABBC0000}"/>
    <cellStyle name="20% - Accent1 6 2 4 2 4" xfId="48485" xr:uid="{00000000-0005-0000-0000-0000ACBC0000}"/>
    <cellStyle name="20% - Accent1 6 2 4 2 4 2" xfId="48486" xr:uid="{00000000-0005-0000-0000-0000ADBC0000}"/>
    <cellStyle name="20% - Accent1 6 2 4 2 4 2 2" xfId="48487" xr:uid="{00000000-0005-0000-0000-0000AEBC0000}"/>
    <cellStyle name="20% - Accent1 6 2 4 2 4 2 2 2" xfId="48488" xr:uid="{00000000-0005-0000-0000-0000AFBC0000}"/>
    <cellStyle name="20% - Accent1 6 2 4 2 4 2 3" xfId="48489" xr:uid="{00000000-0005-0000-0000-0000B0BC0000}"/>
    <cellStyle name="20% - Accent1 6 2 4 2 4 3" xfId="48490" xr:uid="{00000000-0005-0000-0000-0000B1BC0000}"/>
    <cellStyle name="20% - Accent1 6 2 4 2 4 3 2" xfId="48491" xr:uid="{00000000-0005-0000-0000-0000B2BC0000}"/>
    <cellStyle name="20% - Accent1 6 2 4 2 4 4" xfId="48492" xr:uid="{00000000-0005-0000-0000-0000B3BC0000}"/>
    <cellStyle name="20% - Accent1 6 2 4 2 5" xfId="48493" xr:uid="{00000000-0005-0000-0000-0000B4BC0000}"/>
    <cellStyle name="20% - Accent1 6 2 4 2 5 2" xfId="48494" xr:uid="{00000000-0005-0000-0000-0000B5BC0000}"/>
    <cellStyle name="20% - Accent1 6 2 4 2 5 2 2" xfId="48495" xr:uid="{00000000-0005-0000-0000-0000B6BC0000}"/>
    <cellStyle name="20% - Accent1 6 2 4 2 5 3" xfId="48496" xr:uid="{00000000-0005-0000-0000-0000B7BC0000}"/>
    <cellStyle name="20% - Accent1 6 2 4 2 6" xfId="48497" xr:uid="{00000000-0005-0000-0000-0000B8BC0000}"/>
    <cellStyle name="20% - Accent1 6 2 4 2 6 2" xfId="48498" xr:uid="{00000000-0005-0000-0000-0000B9BC0000}"/>
    <cellStyle name="20% - Accent1 6 2 4 2 6 2 2" xfId="48499" xr:uid="{00000000-0005-0000-0000-0000BABC0000}"/>
    <cellStyle name="20% - Accent1 6 2 4 2 6 3" xfId="48500" xr:uid="{00000000-0005-0000-0000-0000BBBC0000}"/>
    <cellStyle name="20% - Accent1 6 2 4 2 7" xfId="48501" xr:uid="{00000000-0005-0000-0000-0000BCBC0000}"/>
    <cellStyle name="20% - Accent1 6 2 4 2 7 2" xfId="48502" xr:uid="{00000000-0005-0000-0000-0000BDBC0000}"/>
    <cellStyle name="20% - Accent1 6 2 4 2 8" xfId="48503" xr:uid="{00000000-0005-0000-0000-0000BEBC0000}"/>
    <cellStyle name="20% - Accent1 6 2 4 2 8 2" xfId="48504" xr:uid="{00000000-0005-0000-0000-0000BFBC0000}"/>
    <cellStyle name="20% - Accent1 6 2 4 2 9" xfId="48505" xr:uid="{00000000-0005-0000-0000-0000C0BC0000}"/>
    <cellStyle name="20% - Accent1 6 2 4 3" xfId="48506" xr:uid="{00000000-0005-0000-0000-0000C1BC0000}"/>
    <cellStyle name="20% - Accent1 6 2 4 3 2" xfId="48507" xr:uid="{00000000-0005-0000-0000-0000C2BC0000}"/>
    <cellStyle name="20% - Accent1 6 2 4 3 2 2" xfId="48508" xr:uid="{00000000-0005-0000-0000-0000C3BC0000}"/>
    <cellStyle name="20% - Accent1 6 2 4 3 2 2 2" xfId="48509" xr:uid="{00000000-0005-0000-0000-0000C4BC0000}"/>
    <cellStyle name="20% - Accent1 6 2 4 3 2 2 2 2" xfId="48510" xr:uid="{00000000-0005-0000-0000-0000C5BC0000}"/>
    <cellStyle name="20% - Accent1 6 2 4 3 2 2 3" xfId="48511" xr:uid="{00000000-0005-0000-0000-0000C6BC0000}"/>
    <cellStyle name="20% - Accent1 6 2 4 3 2 3" xfId="48512" xr:uid="{00000000-0005-0000-0000-0000C7BC0000}"/>
    <cellStyle name="20% - Accent1 6 2 4 3 2 3 2" xfId="48513" xr:uid="{00000000-0005-0000-0000-0000C8BC0000}"/>
    <cellStyle name="20% - Accent1 6 2 4 3 2 4" xfId="48514" xr:uid="{00000000-0005-0000-0000-0000C9BC0000}"/>
    <cellStyle name="20% - Accent1 6 2 4 3 3" xfId="48515" xr:uid="{00000000-0005-0000-0000-0000CABC0000}"/>
    <cellStyle name="20% - Accent1 6 2 4 3 3 2" xfId="48516" xr:uid="{00000000-0005-0000-0000-0000CBBC0000}"/>
    <cellStyle name="20% - Accent1 6 2 4 3 3 2 2" xfId="48517" xr:uid="{00000000-0005-0000-0000-0000CCBC0000}"/>
    <cellStyle name="20% - Accent1 6 2 4 3 3 2 2 2" xfId="48518" xr:uid="{00000000-0005-0000-0000-0000CDBC0000}"/>
    <cellStyle name="20% - Accent1 6 2 4 3 3 2 3" xfId="48519" xr:uid="{00000000-0005-0000-0000-0000CEBC0000}"/>
    <cellStyle name="20% - Accent1 6 2 4 3 3 3" xfId="48520" xr:uid="{00000000-0005-0000-0000-0000CFBC0000}"/>
    <cellStyle name="20% - Accent1 6 2 4 3 3 3 2" xfId="48521" xr:uid="{00000000-0005-0000-0000-0000D0BC0000}"/>
    <cellStyle name="20% - Accent1 6 2 4 3 3 4" xfId="48522" xr:uid="{00000000-0005-0000-0000-0000D1BC0000}"/>
    <cellStyle name="20% - Accent1 6 2 4 3 4" xfId="48523" xr:uid="{00000000-0005-0000-0000-0000D2BC0000}"/>
    <cellStyle name="20% - Accent1 6 2 4 3 4 2" xfId="48524" xr:uid="{00000000-0005-0000-0000-0000D3BC0000}"/>
    <cellStyle name="20% - Accent1 6 2 4 3 4 2 2" xfId="48525" xr:uid="{00000000-0005-0000-0000-0000D4BC0000}"/>
    <cellStyle name="20% - Accent1 6 2 4 3 4 2 2 2" xfId="48526" xr:uid="{00000000-0005-0000-0000-0000D5BC0000}"/>
    <cellStyle name="20% - Accent1 6 2 4 3 4 2 3" xfId="48527" xr:uid="{00000000-0005-0000-0000-0000D6BC0000}"/>
    <cellStyle name="20% - Accent1 6 2 4 3 4 3" xfId="48528" xr:uid="{00000000-0005-0000-0000-0000D7BC0000}"/>
    <cellStyle name="20% - Accent1 6 2 4 3 4 3 2" xfId="48529" xr:uid="{00000000-0005-0000-0000-0000D8BC0000}"/>
    <cellStyle name="20% - Accent1 6 2 4 3 4 4" xfId="48530" xr:uid="{00000000-0005-0000-0000-0000D9BC0000}"/>
    <cellStyle name="20% - Accent1 6 2 4 3 5" xfId="48531" xr:uid="{00000000-0005-0000-0000-0000DABC0000}"/>
    <cellStyle name="20% - Accent1 6 2 4 3 5 2" xfId="48532" xr:uid="{00000000-0005-0000-0000-0000DBBC0000}"/>
    <cellStyle name="20% - Accent1 6 2 4 3 5 2 2" xfId="48533" xr:uid="{00000000-0005-0000-0000-0000DCBC0000}"/>
    <cellStyle name="20% - Accent1 6 2 4 3 5 3" xfId="48534" xr:uid="{00000000-0005-0000-0000-0000DDBC0000}"/>
    <cellStyle name="20% - Accent1 6 2 4 3 6" xfId="48535" xr:uid="{00000000-0005-0000-0000-0000DEBC0000}"/>
    <cellStyle name="20% - Accent1 6 2 4 3 6 2" xfId="48536" xr:uid="{00000000-0005-0000-0000-0000DFBC0000}"/>
    <cellStyle name="20% - Accent1 6 2 4 3 6 2 2" xfId="48537" xr:uid="{00000000-0005-0000-0000-0000E0BC0000}"/>
    <cellStyle name="20% - Accent1 6 2 4 3 6 3" xfId="48538" xr:uid="{00000000-0005-0000-0000-0000E1BC0000}"/>
    <cellStyle name="20% - Accent1 6 2 4 3 7" xfId="48539" xr:uid="{00000000-0005-0000-0000-0000E2BC0000}"/>
    <cellStyle name="20% - Accent1 6 2 4 3 7 2" xfId="48540" xr:uid="{00000000-0005-0000-0000-0000E3BC0000}"/>
    <cellStyle name="20% - Accent1 6 2 4 3 8" xfId="48541" xr:uid="{00000000-0005-0000-0000-0000E4BC0000}"/>
    <cellStyle name="20% - Accent1 6 2 4 3 8 2" xfId="48542" xr:uid="{00000000-0005-0000-0000-0000E5BC0000}"/>
    <cellStyle name="20% - Accent1 6 2 4 3 9" xfId="48543" xr:uid="{00000000-0005-0000-0000-0000E6BC0000}"/>
    <cellStyle name="20% - Accent1 6 2 4 4" xfId="48544" xr:uid="{00000000-0005-0000-0000-0000E7BC0000}"/>
    <cellStyle name="20% - Accent1 6 2 4 4 2" xfId="48545" xr:uid="{00000000-0005-0000-0000-0000E8BC0000}"/>
    <cellStyle name="20% - Accent1 6 2 4 4 2 2" xfId="48546" xr:uid="{00000000-0005-0000-0000-0000E9BC0000}"/>
    <cellStyle name="20% - Accent1 6 2 4 4 2 2 2" xfId="48547" xr:uid="{00000000-0005-0000-0000-0000EABC0000}"/>
    <cellStyle name="20% - Accent1 6 2 4 4 2 3" xfId="48548" xr:uid="{00000000-0005-0000-0000-0000EBBC0000}"/>
    <cellStyle name="20% - Accent1 6 2 4 4 3" xfId="48549" xr:uid="{00000000-0005-0000-0000-0000ECBC0000}"/>
    <cellStyle name="20% - Accent1 6 2 4 4 3 2" xfId="48550" xr:uid="{00000000-0005-0000-0000-0000EDBC0000}"/>
    <cellStyle name="20% - Accent1 6 2 4 4 4" xfId="48551" xr:uid="{00000000-0005-0000-0000-0000EEBC0000}"/>
    <cellStyle name="20% - Accent1 6 2 4 5" xfId="48552" xr:uid="{00000000-0005-0000-0000-0000EFBC0000}"/>
    <cellStyle name="20% - Accent1 6 2 4 5 2" xfId="48553" xr:uid="{00000000-0005-0000-0000-0000F0BC0000}"/>
    <cellStyle name="20% - Accent1 6 2 4 5 2 2" xfId="48554" xr:uid="{00000000-0005-0000-0000-0000F1BC0000}"/>
    <cellStyle name="20% - Accent1 6 2 4 5 2 2 2" xfId="48555" xr:uid="{00000000-0005-0000-0000-0000F2BC0000}"/>
    <cellStyle name="20% - Accent1 6 2 4 5 2 3" xfId="48556" xr:uid="{00000000-0005-0000-0000-0000F3BC0000}"/>
    <cellStyle name="20% - Accent1 6 2 4 5 3" xfId="48557" xr:uid="{00000000-0005-0000-0000-0000F4BC0000}"/>
    <cellStyle name="20% - Accent1 6 2 4 5 3 2" xfId="48558" xr:uid="{00000000-0005-0000-0000-0000F5BC0000}"/>
    <cellStyle name="20% - Accent1 6 2 4 5 4" xfId="48559" xr:uid="{00000000-0005-0000-0000-0000F6BC0000}"/>
    <cellStyle name="20% - Accent1 6 2 4 6" xfId="48560" xr:uid="{00000000-0005-0000-0000-0000F7BC0000}"/>
    <cellStyle name="20% - Accent1 6 2 4 6 2" xfId="48561" xr:uid="{00000000-0005-0000-0000-0000F8BC0000}"/>
    <cellStyle name="20% - Accent1 6 2 4 6 2 2" xfId="48562" xr:uid="{00000000-0005-0000-0000-0000F9BC0000}"/>
    <cellStyle name="20% - Accent1 6 2 4 6 2 2 2" xfId="48563" xr:uid="{00000000-0005-0000-0000-0000FABC0000}"/>
    <cellStyle name="20% - Accent1 6 2 4 6 2 3" xfId="48564" xr:uid="{00000000-0005-0000-0000-0000FBBC0000}"/>
    <cellStyle name="20% - Accent1 6 2 4 6 3" xfId="48565" xr:uid="{00000000-0005-0000-0000-0000FCBC0000}"/>
    <cellStyle name="20% - Accent1 6 2 4 6 3 2" xfId="48566" xr:uid="{00000000-0005-0000-0000-0000FDBC0000}"/>
    <cellStyle name="20% - Accent1 6 2 4 6 4" xfId="48567" xr:uid="{00000000-0005-0000-0000-0000FEBC0000}"/>
    <cellStyle name="20% - Accent1 6 2 4 7" xfId="48568" xr:uid="{00000000-0005-0000-0000-0000FFBC0000}"/>
    <cellStyle name="20% - Accent1 6 2 4 7 2" xfId="48569" xr:uid="{00000000-0005-0000-0000-000000BD0000}"/>
    <cellStyle name="20% - Accent1 6 2 4 7 2 2" xfId="48570" xr:uid="{00000000-0005-0000-0000-000001BD0000}"/>
    <cellStyle name="20% - Accent1 6 2 4 7 3" xfId="48571" xr:uid="{00000000-0005-0000-0000-000002BD0000}"/>
    <cellStyle name="20% - Accent1 6 2 4 8" xfId="48572" xr:uid="{00000000-0005-0000-0000-000003BD0000}"/>
    <cellStyle name="20% - Accent1 6 2 4 8 2" xfId="48573" xr:uid="{00000000-0005-0000-0000-000004BD0000}"/>
    <cellStyle name="20% - Accent1 6 2 4 8 2 2" xfId="48574" xr:uid="{00000000-0005-0000-0000-000005BD0000}"/>
    <cellStyle name="20% - Accent1 6 2 4 8 3" xfId="48575" xr:uid="{00000000-0005-0000-0000-000006BD0000}"/>
    <cellStyle name="20% - Accent1 6 2 4 9" xfId="48576" xr:uid="{00000000-0005-0000-0000-000007BD0000}"/>
    <cellStyle name="20% - Accent1 6 2 4 9 2" xfId="48577" xr:uid="{00000000-0005-0000-0000-000008BD0000}"/>
    <cellStyle name="20% - Accent1 6 2 5" xfId="48578" xr:uid="{00000000-0005-0000-0000-000009BD0000}"/>
    <cellStyle name="20% - Accent1 6 2 5 10" xfId="48579" xr:uid="{00000000-0005-0000-0000-00000ABD0000}"/>
    <cellStyle name="20% - Accent1 6 2 5 10 2" xfId="48580" xr:uid="{00000000-0005-0000-0000-00000BBD0000}"/>
    <cellStyle name="20% - Accent1 6 2 5 11" xfId="48581" xr:uid="{00000000-0005-0000-0000-00000CBD0000}"/>
    <cellStyle name="20% - Accent1 6 2 5 2" xfId="48582" xr:uid="{00000000-0005-0000-0000-00000DBD0000}"/>
    <cellStyle name="20% - Accent1 6 2 5 2 2" xfId="48583" xr:uid="{00000000-0005-0000-0000-00000EBD0000}"/>
    <cellStyle name="20% - Accent1 6 2 5 2 2 2" xfId="48584" xr:uid="{00000000-0005-0000-0000-00000FBD0000}"/>
    <cellStyle name="20% - Accent1 6 2 5 2 2 2 2" xfId="48585" xr:uid="{00000000-0005-0000-0000-000010BD0000}"/>
    <cellStyle name="20% - Accent1 6 2 5 2 2 2 2 2" xfId="48586" xr:uid="{00000000-0005-0000-0000-000011BD0000}"/>
    <cellStyle name="20% - Accent1 6 2 5 2 2 2 3" xfId="48587" xr:uid="{00000000-0005-0000-0000-000012BD0000}"/>
    <cellStyle name="20% - Accent1 6 2 5 2 2 3" xfId="48588" xr:uid="{00000000-0005-0000-0000-000013BD0000}"/>
    <cellStyle name="20% - Accent1 6 2 5 2 2 3 2" xfId="48589" xr:uid="{00000000-0005-0000-0000-000014BD0000}"/>
    <cellStyle name="20% - Accent1 6 2 5 2 2 4" xfId="48590" xr:uid="{00000000-0005-0000-0000-000015BD0000}"/>
    <cellStyle name="20% - Accent1 6 2 5 2 3" xfId="48591" xr:uid="{00000000-0005-0000-0000-000016BD0000}"/>
    <cellStyle name="20% - Accent1 6 2 5 2 3 2" xfId="48592" xr:uid="{00000000-0005-0000-0000-000017BD0000}"/>
    <cellStyle name="20% - Accent1 6 2 5 2 3 2 2" xfId="48593" xr:uid="{00000000-0005-0000-0000-000018BD0000}"/>
    <cellStyle name="20% - Accent1 6 2 5 2 3 2 2 2" xfId="48594" xr:uid="{00000000-0005-0000-0000-000019BD0000}"/>
    <cellStyle name="20% - Accent1 6 2 5 2 3 2 3" xfId="48595" xr:uid="{00000000-0005-0000-0000-00001ABD0000}"/>
    <cellStyle name="20% - Accent1 6 2 5 2 3 3" xfId="48596" xr:uid="{00000000-0005-0000-0000-00001BBD0000}"/>
    <cellStyle name="20% - Accent1 6 2 5 2 3 3 2" xfId="48597" xr:uid="{00000000-0005-0000-0000-00001CBD0000}"/>
    <cellStyle name="20% - Accent1 6 2 5 2 3 4" xfId="48598" xr:uid="{00000000-0005-0000-0000-00001DBD0000}"/>
    <cellStyle name="20% - Accent1 6 2 5 2 4" xfId="48599" xr:uid="{00000000-0005-0000-0000-00001EBD0000}"/>
    <cellStyle name="20% - Accent1 6 2 5 2 4 2" xfId="48600" xr:uid="{00000000-0005-0000-0000-00001FBD0000}"/>
    <cellStyle name="20% - Accent1 6 2 5 2 4 2 2" xfId="48601" xr:uid="{00000000-0005-0000-0000-000020BD0000}"/>
    <cellStyle name="20% - Accent1 6 2 5 2 4 2 2 2" xfId="48602" xr:uid="{00000000-0005-0000-0000-000021BD0000}"/>
    <cellStyle name="20% - Accent1 6 2 5 2 4 2 3" xfId="48603" xr:uid="{00000000-0005-0000-0000-000022BD0000}"/>
    <cellStyle name="20% - Accent1 6 2 5 2 4 3" xfId="48604" xr:uid="{00000000-0005-0000-0000-000023BD0000}"/>
    <cellStyle name="20% - Accent1 6 2 5 2 4 3 2" xfId="48605" xr:uid="{00000000-0005-0000-0000-000024BD0000}"/>
    <cellStyle name="20% - Accent1 6 2 5 2 4 4" xfId="48606" xr:uid="{00000000-0005-0000-0000-000025BD0000}"/>
    <cellStyle name="20% - Accent1 6 2 5 2 5" xfId="48607" xr:uid="{00000000-0005-0000-0000-000026BD0000}"/>
    <cellStyle name="20% - Accent1 6 2 5 2 5 2" xfId="48608" xr:uid="{00000000-0005-0000-0000-000027BD0000}"/>
    <cellStyle name="20% - Accent1 6 2 5 2 5 2 2" xfId="48609" xr:uid="{00000000-0005-0000-0000-000028BD0000}"/>
    <cellStyle name="20% - Accent1 6 2 5 2 5 3" xfId="48610" xr:uid="{00000000-0005-0000-0000-000029BD0000}"/>
    <cellStyle name="20% - Accent1 6 2 5 2 6" xfId="48611" xr:uid="{00000000-0005-0000-0000-00002ABD0000}"/>
    <cellStyle name="20% - Accent1 6 2 5 2 6 2" xfId="48612" xr:uid="{00000000-0005-0000-0000-00002BBD0000}"/>
    <cellStyle name="20% - Accent1 6 2 5 2 6 2 2" xfId="48613" xr:uid="{00000000-0005-0000-0000-00002CBD0000}"/>
    <cellStyle name="20% - Accent1 6 2 5 2 6 3" xfId="48614" xr:uid="{00000000-0005-0000-0000-00002DBD0000}"/>
    <cellStyle name="20% - Accent1 6 2 5 2 7" xfId="48615" xr:uid="{00000000-0005-0000-0000-00002EBD0000}"/>
    <cellStyle name="20% - Accent1 6 2 5 2 7 2" xfId="48616" xr:uid="{00000000-0005-0000-0000-00002FBD0000}"/>
    <cellStyle name="20% - Accent1 6 2 5 2 8" xfId="48617" xr:uid="{00000000-0005-0000-0000-000030BD0000}"/>
    <cellStyle name="20% - Accent1 6 2 5 2 8 2" xfId="48618" xr:uid="{00000000-0005-0000-0000-000031BD0000}"/>
    <cellStyle name="20% - Accent1 6 2 5 2 9" xfId="48619" xr:uid="{00000000-0005-0000-0000-000032BD0000}"/>
    <cellStyle name="20% - Accent1 6 2 5 3" xfId="48620" xr:uid="{00000000-0005-0000-0000-000033BD0000}"/>
    <cellStyle name="20% - Accent1 6 2 5 3 2" xfId="48621" xr:uid="{00000000-0005-0000-0000-000034BD0000}"/>
    <cellStyle name="20% - Accent1 6 2 5 3 2 2" xfId="48622" xr:uid="{00000000-0005-0000-0000-000035BD0000}"/>
    <cellStyle name="20% - Accent1 6 2 5 3 2 2 2" xfId="48623" xr:uid="{00000000-0005-0000-0000-000036BD0000}"/>
    <cellStyle name="20% - Accent1 6 2 5 3 2 2 2 2" xfId="48624" xr:uid="{00000000-0005-0000-0000-000037BD0000}"/>
    <cellStyle name="20% - Accent1 6 2 5 3 2 2 3" xfId="48625" xr:uid="{00000000-0005-0000-0000-000038BD0000}"/>
    <cellStyle name="20% - Accent1 6 2 5 3 2 3" xfId="48626" xr:uid="{00000000-0005-0000-0000-000039BD0000}"/>
    <cellStyle name="20% - Accent1 6 2 5 3 2 3 2" xfId="48627" xr:uid="{00000000-0005-0000-0000-00003ABD0000}"/>
    <cellStyle name="20% - Accent1 6 2 5 3 2 4" xfId="48628" xr:uid="{00000000-0005-0000-0000-00003BBD0000}"/>
    <cellStyle name="20% - Accent1 6 2 5 3 3" xfId="48629" xr:uid="{00000000-0005-0000-0000-00003CBD0000}"/>
    <cellStyle name="20% - Accent1 6 2 5 3 3 2" xfId="48630" xr:uid="{00000000-0005-0000-0000-00003DBD0000}"/>
    <cellStyle name="20% - Accent1 6 2 5 3 3 2 2" xfId="48631" xr:uid="{00000000-0005-0000-0000-00003EBD0000}"/>
    <cellStyle name="20% - Accent1 6 2 5 3 3 2 2 2" xfId="48632" xr:uid="{00000000-0005-0000-0000-00003FBD0000}"/>
    <cellStyle name="20% - Accent1 6 2 5 3 3 2 3" xfId="48633" xr:uid="{00000000-0005-0000-0000-000040BD0000}"/>
    <cellStyle name="20% - Accent1 6 2 5 3 3 3" xfId="48634" xr:uid="{00000000-0005-0000-0000-000041BD0000}"/>
    <cellStyle name="20% - Accent1 6 2 5 3 3 3 2" xfId="48635" xr:uid="{00000000-0005-0000-0000-000042BD0000}"/>
    <cellStyle name="20% - Accent1 6 2 5 3 3 4" xfId="48636" xr:uid="{00000000-0005-0000-0000-000043BD0000}"/>
    <cellStyle name="20% - Accent1 6 2 5 3 4" xfId="48637" xr:uid="{00000000-0005-0000-0000-000044BD0000}"/>
    <cellStyle name="20% - Accent1 6 2 5 3 4 2" xfId="48638" xr:uid="{00000000-0005-0000-0000-000045BD0000}"/>
    <cellStyle name="20% - Accent1 6 2 5 3 4 2 2" xfId="48639" xr:uid="{00000000-0005-0000-0000-000046BD0000}"/>
    <cellStyle name="20% - Accent1 6 2 5 3 4 2 2 2" xfId="48640" xr:uid="{00000000-0005-0000-0000-000047BD0000}"/>
    <cellStyle name="20% - Accent1 6 2 5 3 4 2 3" xfId="48641" xr:uid="{00000000-0005-0000-0000-000048BD0000}"/>
    <cellStyle name="20% - Accent1 6 2 5 3 4 3" xfId="48642" xr:uid="{00000000-0005-0000-0000-000049BD0000}"/>
    <cellStyle name="20% - Accent1 6 2 5 3 4 3 2" xfId="48643" xr:uid="{00000000-0005-0000-0000-00004ABD0000}"/>
    <cellStyle name="20% - Accent1 6 2 5 3 4 4" xfId="48644" xr:uid="{00000000-0005-0000-0000-00004BBD0000}"/>
    <cellStyle name="20% - Accent1 6 2 5 3 5" xfId="48645" xr:uid="{00000000-0005-0000-0000-00004CBD0000}"/>
    <cellStyle name="20% - Accent1 6 2 5 3 5 2" xfId="48646" xr:uid="{00000000-0005-0000-0000-00004DBD0000}"/>
    <cellStyle name="20% - Accent1 6 2 5 3 5 2 2" xfId="48647" xr:uid="{00000000-0005-0000-0000-00004EBD0000}"/>
    <cellStyle name="20% - Accent1 6 2 5 3 5 3" xfId="48648" xr:uid="{00000000-0005-0000-0000-00004FBD0000}"/>
    <cellStyle name="20% - Accent1 6 2 5 3 6" xfId="48649" xr:uid="{00000000-0005-0000-0000-000050BD0000}"/>
    <cellStyle name="20% - Accent1 6 2 5 3 6 2" xfId="48650" xr:uid="{00000000-0005-0000-0000-000051BD0000}"/>
    <cellStyle name="20% - Accent1 6 2 5 3 6 2 2" xfId="48651" xr:uid="{00000000-0005-0000-0000-000052BD0000}"/>
    <cellStyle name="20% - Accent1 6 2 5 3 6 3" xfId="48652" xr:uid="{00000000-0005-0000-0000-000053BD0000}"/>
    <cellStyle name="20% - Accent1 6 2 5 3 7" xfId="48653" xr:uid="{00000000-0005-0000-0000-000054BD0000}"/>
    <cellStyle name="20% - Accent1 6 2 5 3 7 2" xfId="48654" xr:uid="{00000000-0005-0000-0000-000055BD0000}"/>
    <cellStyle name="20% - Accent1 6 2 5 3 8" xfId="48655" xr:uid="{00000000-0005-0000-0000-000056BD0000}"/>
    <cellStyle name="20% - Accent1 6 2 5 3 8 2" xfId="48656" xr:uid="{00000000-0005-0000-0000-000057BD0000}"/>
    <cellStyle name="20% - Accent1 6 2 5 3 9" xfId="48657" xr:uid="{00000000-0005-0000-0000-000058BD0000}"/>
    <cellStyle name="20% - Accent1 6 2 5 4" xfId="48658" xr:uid="{00000000-0005-0000-0000-000059BD0000}"/>
    <cellStyle name="20% - Accent1 6 2 5 4 2" xfId="48659" xr:uid="{00000000-0005-0000-0000-00005ABD0000}"/>
    <cellStyle name="20% - Accent1 6 2 5 4 2 2" xfId="48660" xr:uid="{00000000-0005-0000-0000-00005BBD0000}"/>
    <cellStyle name="20% - Accent1 6 2 5 4 2 2 2" xfId="48661" xr:uid="{00000000-0005-0000-0000-00005CBD0000}"/>
    <cellStyle name="20% - Accent1 6 2 5 4 2 3" xfId="48662" xr:uid="{00000000-0005-0000-0000-00005DBD0000}"/>
    <cellStyle name="20% - Accent1 6 2 5 4 3" xfId="48663" xr:uid="{00000000-0005-0000-0000-00005EBD0000}"/>
    <cellStyle name="20% - Accent1 6 2 5 4 3 2" xfId="48664" xr:uid="{00000000-0005-0000-0000-00005FBD0000}"/>
    <cellStyle name="20% - Accent1 6 2 5 4 4" xfId="48665" xr:uid="{00000000-0005-0000-0000-000060BD0000}"/>
    <cellStyle name="20% - Accent1 6 2 5 5" xfId="48666" xr:uid="{00000000-0005-0000-0000-000061BD0000}"/>
    <cellStyle name="20% - Accent1 6 2 5 5 2" xfId="48667" xr:uid="{00000000-0005-0000-0000-000062BD0000}"/>
    <cellStyle name="20% - Accent1 6 2 5 5 2 2" xfId="48668" xr:uid="{00000000-0005-0000-0000-000063BD0000}"/>
    <cellStyle name="20% - Accent1 6 2 5 5 2 2 2" xfId="48669" xr:uid="{00000000-0005-0000-0000-000064BD0000}"/>
    <cellStyle name="20% - Accent1 6 2 5 5 2 3" xfId="48670" xr:uid="{00000000-0005-0000-0000-000065BD0000}"/>
    <cellStyle name="20% - Accent1 6 2 5 5 3" xfId="48671" xr:uid="{00000000-0005-0000-0000-000066BD0000}"/>
    <cellStyle name="20% - Accent1 6 2 5 5 3 2" xfId="48672" xr:uid="{00000000-0005-0000-0000-000067BD0000}"/>
    <cellStyle name="20% - Accent1 6 2 5 5 4" xfId="48673" xr:uid="{00000000-0005-0000-0000-000068BD0000}"/>
    <cellStyle name="20% - Accent1 6 2 5 6" xfId="48674" xr:uid="{00000000-0005-0000-0000-000069BD0000}"/>
    <cellStyle name="20% - Accent1 6 2 5 6 2" xfId="48675" xr:uid="{00000000-0005-0000-0000-00006ABD0000}"/>
    <cellStyle name="20% - Accent1 6 2 5 6 2 2" xfId="48676" xr:uid="{00000000-0005-0000-0000-00006BBD0000}"/>
    <cellStyle name="20% - Accent1 6 2 5 6 2 2 2" xfId="48677" xr:uid="{00000000-0005-0000-0000-00006CBD0000}"/>
    <cellStyle name="20% - Accent1 6 2 5 6 2 3" xfId="48678" xr:uid="{00000000-0005-0000-0000-00006DBD0000}"/>
    <cellStyle name="20% - Accent1 6 2 5 6 3" xfId="48679" xr:uid="{00000000-0005-0000-0000-00006EBD0000}"/>
    <cellStyle name="20% - Accent1 6 2 5 6 3 2" xfId="48680" xr:uid="{00000000-0005-0000-0000-00006FBD0000}"/>
    <cellStyle name="20% - Accent1 6 2 5 6 4" xfId="48681" xr:uid="{00000000-0005-0000-0000-000070BD0000}"/>
    <cellStyle name="20% - Accent1 6 2 5 7" xfId="48682" xr:uid="{00000000-0005-0000-0000-000071BD0000}"/>
    <cellStyle name="20% - Accent1 6 2 5 7 2" xfId="48683" xr:uid="{00000000-0005-0000-0000-000072BD0000}"/>
    <cellStyle name="20% - Accent1 6 2 5 7 2 2" xfId="48684" xr:uid="{00000000-0005-0000-0000-000073BD0000}"/>
    <cellStyle name="20% - Accent1 6 2 5 7 3" xfId="48685" xr:uid="{00000000-0005-0000-0000-000074BD0000}"/>
    <cellStyle name="20% - Accent1 6 2 5 8" xfId="48686" xr:uid="{00000000-0005-0000-0000-000075BD0000}"/>
    <cellStyle name="20% - Accent1 6 2 5 8 2" xfId="48687" xr:uid="{00000000-0005-0000-0000-000076BD0000}"/>
    <cellStyle name="20% - Accent1 6 2 5 8 2 2" xfId="48688" xr:uid="{00000000-0005-0000-0000-000077BD0000}"/>
    <cellStyle name="20% - Accent1 6 2 5 8 3" xfId="48689" xr:uid="{00000000-0005-0000-0000-000078BD0000}"/>
    <cellStyle name="20% - Accent1 6 2 5 9" xfId="48690" xr:uid="{00000000-0005-0000-0000-000079BD0000}"/>
    <cellStyle name="20% - Accent1 6 2 5 9 2" xfId="48691" xr:uid="{00000000-0005-0000-0000-00007ABD0000}"/>
    <cellStyle name="20% - Accent1 6 2 6" xfId="48692" xr:uid="{00000000-0005-0000-0000-00007BBD0000}"/>
    <cellStyle name="20% - Accent1 6 2 6 2" xfId="48693" xr:uid="{00000000-0005-0000-0000-00007CBD0000}"/>
    <cellStyle name="20% - Accent1 6 2 6 2 2" xfId="48694" xr:uid="{00000000-0005-0000-0000-00007DBD0000}"/>
    <cellStyle name="20% - Accent1 6 2 6 2 2 2" xfId="48695" xr:uid="{00000000-0005-0000-0000-00007EBD0000}"/>
    <cellStyle name="20% - Accent1 6 2 6 2 2 2 2" xfId="48696" xr:uid="{00000000-0005-0000-0000-00007FBD0000}"/>
    <cellStyle name="20% - Accent1 6 2 6 2 2 3" xfId="48697" xr:uid="{00000000-0005-0000-0000-000080BD0000}"/>
    <cellStyle name="20% - Accent1 6 2 6 2 3" xfId="48698" xr:uid="{00000000-0005-0000-0000-000081BD0000}"/>
    <cellStyle name="20% - Accent1 6 2 6 2 3 2" xfId="48699" xr:uid="{00000000-0005-0000-0000-000082BD0000}"/>
    <cellStyle name="20% - Accent1 6 2 6 2 4" xfId="48700" xr:uid="{00000000-0005-0000-0000-000083BD0000}"/>
    <cellStyle name="20% - Accent1 6 2 6 3" xfId="48701" xr:uid="{00000000-0005-0000-0000-000084BD0000}"/>
    <cellStyle name="20% - Accent1 6 2 6 3 2" xfId="48702" xr:uid="{00000000-0005-0000-0000-000085BD0000}"/>
    <cellStyle name="20% - Accent1 6 2 6 3 2 2" xfId="48703" xr:uid="{00000000-0005-0000-0000-000086BD0000}"/>
    <cellStyle name="20% - Accent1 6 2 6 3 2 2 2" xfId="48704" xr:uid="{00000000-0005-0000-0000-000087BD0000}"/>
    <cellStyle name="20% - Accent1 6 2 6 3 2 3" xfId="48705" xr:uid="{00000000-0005-0000-0000-000088BD0000}"/>
    <cellStyle name="20% - Accent1 6 2 6 3 3" xfId="48706" xr:uid="{00000000-0005-0000-0000-000089BD0000}"/>
    <cellStyle name="20% - Accent1 6 2 6 3 3 2" xfId="48707" xr:uid="{00000000-0005-0000-0000-00008ABD0000}"/>
    <cellStyle name="20% - Accent1 6 2 6 3 4" xfId="48708" xr:uid="{00000000-0005-0000-0000-00008BBD0000}"/>
    <cellStyle name="20% - Accent1 6 2 6 4" xfId="48709" xr:uid="{00000000-0005-0000-0000-00008CBD0000}"/>
    <cellStyle name="20% - Accent1 6 2 6 4 2" xfId="48710" xr:uid="{00000000-0005-0000-0000-00008DBD0000}"/>
    <cellStyle name="20% - Accent1 6 2 6 4 2 2" xfId="48711" xr:uid="{00000000-0005-0000-0000-00008EBD0000}"/>
    <cellStyle name="20% - Accent1 6 2 6 4 2 2 2" xfId="48712" xr:uid="{00000000-0005-0000-0000-00008FBD0000}"/>
    <cellStyle name="20% - Accent1 6 2 6 4 2 3" xfId="48713" xr:uid="{00000000-0005-0000-0000-000090BD0000}"/>
    <cellStyle name="20% - Accent1 6 2 6 4 3" xfId="48714" xr:uid="{00000000-0005-0000-0000-000091BD0000}"/>
    <cellStyle name="20% - Accent1 6 2 6 4 3 2" xfId="48715" xr:uid="{00000000-0005-0000-0000-000092BD0000}"/>
    <cellStyle name="20% - Accent1 6 2 6 4 4" xfId="48716" xr:uid="{00000000-0005-0000-0000-000093BD0000}"/>
    <cellStyle name="20% - Accent1 6 2 6 5" xfId="48717" xr:uid="{00000000-0005-0000-0000-000094BD0000}"/>
    <cellStyle name="20% - Accent1 6 2 6 5 2" xfId="48718" xr:uid="{00000000-0005-0000-0000-000095BD0000}"/>
    <cellStyle name="20% - Accent1 6 2 6 5 2 2" xfId="48719" xr:uid="{00000000-0005-0000-0000-000096BD0000}"/>
    <cellStyle name="20% - Accent1 6 2 6 5 3" xfId="48720" xr:uid="{00000000-0005-0000-0000-000097BD0000}"/>
    <cellStyle name="20% - Accent1 6 2 6 6" xfId="48721" xr:uid="{00000000-0005-0000-0000-000098BD0000}"/>
    <cellStyle name="20% - Accent1 6 2 6 6 2" xfId="48722" xr:uid="{00000000-0005-0000-0000-000099BD0000}"/>
    <cellStyle name="20% - Accent1 6 2 6 6 2 2" xfId="48723" xr:uid="{00000000-0005-0000-0000-00009ABD0000}"/>
    <cellStyle name="20% - Accent1 6 2 6 6 3" xfId="48724" xr:uid="{00000000-0005-0000-0000-00009BBD0000}"/>
    <cellStyle name="20% - Accent1 6 2 6 7" xfId="48725" xr:uid="{00000000-0005-0000-0000-00009CBD0000}"/>
    <cellStyle name="20% - Accent1 6 2 6 7 2" xfId="48726" xr:uid="{00000000-0005-0000-0000-00009DBD0000}"/>
    <cellStyle name="20% - Accent1 6 2 6 8" xfId="48727" xr:uid="{00000000-0005-0000-0000-00009EBD0000}"/>
    <cellStyle name="20% - Accent1 6 2 6 8 2" xfId="48728" xr:uid="{00000000-0005-0000-0000-00009FBD0000}"/>
    <cellStyle name="20% - Accent1 6 2 6 9" xfId="48729" xr:uid="{00000000-0005-0000-0000-0000A0BD0000}"/>
    <cellStyle name="20% - Accent1 6 2 7" xfId="48730" xr:uid="{00000000-0005-0000-0000-0000A1BD0000}"/>
    <cellStyle name="20% - Accent1 6 2 7 2" xfId="48731" xr:uid="{00000000-0005-0000-0000-0000A2BD0000}"/>
    <cellStyle name="20% - Accent1 6 2 7 2 2" xfId="48732" xr:uid="{00000000-0005-0000-0000-0000A3BD0000}"/>
    <cellStyle name="20% - Accent1 6 2 7 2 2 2" xfId="48733" xr:uid="{00000000-0005-0000-0000-0000A4BD0000}"/>
    <cellStyle name="20% - Accent1 6 2 7 2 2 2 2" xfId="48734" xr:uid="{00000000-0005-0000-0000-0000A5BD0000}"/>
    <cellStyle name="20% - Accent1 6 2 7 2 2 3" xfId="48735" xr:uid="{00000000-0005-0000-0000-0000A6BD0000}"/>
    <cellStyle name="20% - Accent1 6 2 7 2 3" xfId="48736" xr:uid="{00000000-0005-0000-0000-0000A7BD0000}"/>
    <cellStyle name="20% - Accent1 6 2 7 2 3 2" xfId="48737" xr:uid="{00000000-0005-0000-0000-0000A8BD0000}"/>
    <cellStyle name="20% - Accent1 6 2 7 2 4" xfId="48738" xr:uid="{00000000-0005-0000-0000-0000A9BD0000}"/>
    <cellStyle name="20% - Accent1 6 2 7 3" xfId="48739" xr:uid="{00000000-0005-0000-0000-0000AABD0000}"/>
    <cellStyle name="20% - Accent1 6 2 7 3 2" xfId="48740" xr:uid="{00000000-0005-0000-0000-0000ABBD0000}"/>
    <cellStyle name="20% - Accent1 6 2 7 3 2 2" xfId="48741" xr:uid="{00000000-0005-0000-0000-0000ACBD0000}"/>
    <cellStyle name="20% - Accent1 6 2 7 3 2 2 2" xfId="48742" xr:uid="{00000000-0005-0000-0000-0000ADBD0000}"/>
    <cellStyle name="20% - Accent1 6 2 7 3 2 3" xfId="48743" xr:uid="{00000000-0005-0000-0000-0000AEBD0000}"/>
    <cellStyle name="20% - Accent1 6 2 7 3 3" xfId="48744" xr:uid="{00000000-0005-0000-0000-0000AFBD0000}"/>
    <cellStyle name="20% - Accent1 6 2 7 3 3 2" xfId="48745" xr:uid="{00000000-0005-0000-0000-0000B0BD0000}"/>
    <cellStyle name="20% - Accent1 6 2 7 3 4" xfId="48746" xr:uid="{00000000-0005-0000-0000-0000B1BD0000}"/>
    <cellStyle name="20% - Accent1 6 2 7 4" xfId="48747" xr:uid="{00000000-0005-0000-0000-0000B2BD0000}"/>
    <cellStyle name="20% - Accent1 6 2 7 4 2" xfId="48748" xr:uid="{00000000-0005-0000-0000-0000B3BD0000}"/>
    <cellStyle name="20% - Accent1 6 2 7 4 2 2" xfId="48749" xr:uid="{00000000-0005-0000-0000-0000B4BD0000}"/>
    <cellStyle name="20% - Accent1 6 2 7 4 2 2 2" xfId="48750" xr:uid="{00000000-0005-0000-0000-0000B5BD0000}"/>
    <cellStyle name="20% - Accent1 6 2 7 4 2 3" xfId="48751" xr:uid="{00000000-0005-0000-0000-0000B6BD0000}"/>
    <cellStyle name="20% - Accent1 6 2 7 4 3" xfId="48752" xr:uid="{00000000-0005-0000-0000-0000B7BD0000}"/>
    <cellStyle name="20% - Accent1 6 2 7 4 3 2" xfId="48753" xr:uid="{00000000-0005-0000-0000-0000B8BD0000}"/>
    <cellStyle name="20% - Accent1 6 2 7 4 4" xfId="48754" xr:uid="{00000000-0005-0000-0000-0000B9BD0000}"/>
    <cellStyle name="20% - Accent1 6 2 7 5" xfId="48755" xr:uid="{00000000-0005-0000-0000-0000BABD0000}"/>
    <cellStyle name="20% - Accent1 6 2 7 5 2" xfId="48756" xr:uid="{00000000-0005-0000-0000-0000BBBD0000}"/>
    <cellStyle name="20% - Accent1 6 2 7 5 2 2" xfId="48757" xr:uid="{00000000-0005-0000-0000-0000BCBD0000}"/>
    <cellStyle name="20% - Accent1 6 2 7 5 3" xfId="48758" xr:uid="{00000000-0005-0000-0000-0000BDBD0000}"/>
    <cellStyle name="20% - Accent1 6 2 7 6" xfId="48759" xr:uid="{00000000-0005-0000-0000-0000BEBD0000}"/>
    <cellStyle name="20% - Accent1 6 2 7 6 2" xfId="48760" xr:uid="{00000000-0005-0000-0000-0000BFBD0000}"/>
    <cellStyle name="20% - Accent1 6 2 7 6 2 2" xfId="48761" xr:uid="{00000000-0005-0000-0000-0000C0BD0000}"/>
    <cellStyle name="20% - Accent1 6 2 7 6 3" xfId="48762" xr:uid="{00000000-0005-0000-0000-0000C1BD0000}"/>
    <cellStyle name="20% - Accent1 6 2 7 7" xfId="48763" xr:uid="{00000000-0005-0000-0000-0000C2BD0000}"/>
    <cellStyle name="20% - Accent1 6 2 7 7 2" xfId="48764" xr:uid="{00000000-0005-0000-0000-0000C3BD0000}"/>
    <cellStyle name="20% - Accent1 6 2 7 8" xfId="48765" xr:uid="{00000000-0005-0000-0000-0000C4BD0000}"/>
    <cellStyle name="20% - Accent1 6 2 7 8 2" xfId="48766" xr:uid="{00000000-0005-0000-0000-0000C5BD0000}"/>
    <cellStyle name="20% - Accent1 6 2 7 9" xfId="48767" xr:uid="{00000000-0005-0000-0000-0000C6BD0000}"/>
    <cellStyle name="20% - Accent1 6 2 8" xfId="48768" xr:uid="{00000000-0005-0000-0000-0000C7BD0000}"/>
    <cellStyle name="20% - Accent1 6 2 8 2" xfId="48769" xr:uid="{00000000-0005-0000-0000-0000C8BD0000}"/>
    <cellStyle name="20% - Accent1 6 2 8 2 2" xfId="48770" xr:uid="{00000000-0005-0000-0000-0000C9BD0000}"/>
    <cellStyle name="20% - Accent1 6 2 8 2 2 2" xfId="48771" xr:uid="{00000000-0005-0000-0000-0000CABD0000}"/>
    <cellStyle name="20% - Accent1 6 2 8 2 3" xfId="48772" xr:uid="{00000000-0005-0000-0000-0000CBBD0000}"/>
    <cellStyle name="20% - Accent1 6 2 8 3" xfId="48773" xr:uid="{00000000-0005-0000-0000-0000CCBD0000}"/>
    <cellStyle name="20% - Accent1 6 2 8 3 2" xfId="48774" xr:uid="{00000000-0005-0000-0000-0000CDBD0000}"/>
    <cellStyle name="20% - Accent1 6 2 8 4" xfId="48775" xr:uid="{00000000-0005-0000-0000-0000CEBD0000}"/>
    <cellStyle name="20% - Accent1 6 2 9" xfId="48776" xr:uid="{00000000-0005-0000-0000-0000CFBD0000}"/>
    <cellStyle name="20% - Accent1 6 2 9 2" xfId="48777" xr:uid="{00000000-0005-0000-0000-0000D0BD0000}"/>
    <cellStyle name="20% - Accent1 6 2 9 2 2" xfId="48778" xr:uid="{00000000-0005-0000-0000-0000D1BD0000}"/>
    <cellStyle name="20% - Accent1 6 2 9 2 2 2" xfId="48779" xr:uid="{00000000-0005-0000-0000-0000D2BD0000}"/>
    <cellStyle name="20% - Accent1 6 2 9 2 3" xfId="48780" xr:uid="{00000000-0005-0000-0000-0000D3BD0000}"/>
    <cellStyle name="20% - Accent1 6 2 9 3" xfId="48781" xr:uid="{00000000-0005-0000-0000-0000D4BD0000}"/>
    <cellStyle name="20% - Accent1 6 2 9 3 2" xfId="48782" xr:uid="{00000000-0005-0000-0000-0000D5BD0000}"/>
    <cellStyle name="20% - Accent1 6 2 9 4" xfId="48783" xr:uid="{00000000-0005-0000-0000-0000D6BD0000}"/>
    <cellStyle name="20% - Accent1 6 3" xfId="48784" xr:uid="{00000000-0005-0000-0000-0000D7BD0000}"/>
    <cellStyle name="20% - Accent1 6 3 10" xfId="48785" xr:uid="{00000000-0005-0000-0000-0000D8BD0000}"/>
    <cellStyle name="20% - Accent1 6 3 10 2" xfId="48786" xr:uid="{00000000-0005-0000-0000-0000D9BD0000}"/>
    <cellStyle name="20% - Accent1 6 3 10 2 2" xfId="48787" xr:uid="{00000000-0005-0000-0000-0000DABD0000}"/>
    <cellStyle name="20% - Accent1 6 3 10 3" xfId="48788" xr:uid="{00000000-0005-0000-0000-0000DBBD0000}"/>
    <cellStyle name="20% - Accent1 6 3 11" xfId="48789" xr:uid="{00000000-0005-0000-0000-0000DCBD0000}"/>
    <cellStyle name="20% - Accent1 6 3 11 2" xfId="48790" xr:uid="{00000000-0005-0000-0000-0000DDBD0000}"/>
    <cellStyle name="20% - Accent1 6 3 11 2 2" xfId="48791" xr:uid="{00000000-0005-0000-0000-0000DEBD0000}"/>
    <cellStyle name="20% - Accent1 6 3 11 3" xfId="48792" xr:uid="{00000000-0005-0000-0000-0000DFBD0000}"/>
    <cellStyle name="20% - Accent1 6 3 12" xfId="48793" xr:uid="{00000000-0005-0000-0000-0000E0BD0000}"/>
    <cellStyle name="20% - Accent1 6 3 12 2" xfId="48794" xr:uid="{00000000-0005-0000-0000-0000E1BD0000}"/>
    <cellStyle name="20% - Accent1 6 3 13" xfId="48795" xr:uid="{00000000-0005-0000-0000-0000E2BD0000}"/>
    <cellStyle name="20% - Accent1 6 3 13 2" xfId="48796" xr:uid="{00000000-0005-0000-0000-0000E3BD0000}"/>
    <cellStyle name="20% - Accent1 6 3 14" xfId="48797" xr:uid="{00000000-0005-0000-0000-0000E4BD0000}"/>
    <cellStyle name="20% - Accent1 6 3 2" xfId="48798" xr:uid="{00000000-0005-0000-0000-0000E5BD0000}"/>
    <cellStyle name="20% - Accent1 6 3 2 10" xfId="48799" xr:uid="{00000000-0005-0000-0000-0000E6BD0000}"/>
    <cellStyle name="20% - Accent1 6 3 2 10 2" xfId="48800" xr:uid="{00000000-0005-0000-0000-0000E7BD0000}"/>
    <cellStyle name="20% - Accent1 6 3 2 11" xfId="48801" xr:uid="{00000000-0005-0000-0000-0000E8BD0000}"/>
    <cellStyle name="20% - Accent1 6 3 2 2" xfId="48802" xr:uid="{00000000-0005-0000-0000-0000E9BD0000}"/>
    <cellStyle name="20% - Accent1 6 3 2 2 2" xfId="48803" xr:uid="{00000000-0005-0000-0000-0000EABD0000}"/>
    <cellStyle name="20% - Accent1 6 3 2 2 2 2" xfId="48804" xr:uid="{00000000-0005-0000-0000-0000EBBD0000}"/>
    <cellStyle name="20% - Accent1 6 3 2 2 2 2 2" xfId="48805" xr:uid="{00000000-0005-0000-0000-0000ECBD0000}"/>
    <cellStyle name="20% - Accent1 6 3 2 2 2 2 2 2" xfId="48806" xr:uid="{00000000-0005-0000-0000-0000EDBD0000}"/>
    <cellStyle name="20% - Accent1 6 3 2 2 2 2 3" xfId="48807" xr:uid="{00000000-0005-0000-0000-0000EEBD0000}"/>
    <cellStyle name="20% - Accent1 6 3 2 2 2 3" xfId="48808" xr:uid="{00000000-0005-0000-0000-0000EFBD0000}"/>
    <cellStyle name="20% - Accent1 6 3 2 2 2 3 2" xfId="48809" xr:uid="{00000000-0005-0000-0000-0000F0BD0000}"/>
    <cellStyle name="20% - Accent1 6 3 2 2 2 4" xfId="48810" xr:uid="{00000000-0005-0000-0000-0000F1BD0000}"/>
    <cellStyle name="20% - Accent1 6 3 2 2 3" xfId="48811" xr:uid="{00000000-0005-0000-0000-0000F2BD0000}"/>
    <cellStyle name="20% - Accent1 6 3 2 2 3 2" xfId="48812" xr:uid="{00000000-0005-0000-0000-0000F3BD0000}"/>
    <cellStyle name="20% - Accent1 6 3 2 2 3 2 2" xfId="48813" xr:uid="{00000000-0005-0000-0000-0000F4BD0000}"/>
    <cellStyle name="20% - Accent1 6 3 2 2 3 2 2 2" xfId="48814" xr:uid="{00000000-0005-0000-0000-0000F5BD0000}"/>
    <cellStyle name="20% - Accent1 6 3 2 2 3 2 3" xfId="48815" xr:uid="{00000000-0005-0000-0000-0000F6BD0000}"/>
    <cellStyle name="20% - Accent1 6 3 2 2 3 3" xfId="48816" xr:uid="{00000000-0005-0000-0000-0000F7BD0000}"/>
    <cellStyle name="20% - Accent1 6 3 2 2 3 3 2" xfId="48817" xr:uid="{00000000-0005-0000-0000-0000F8BD0000}"/>
    <cellStyle name="20% - Accent1 6 3 2 2 3 4" xfId="48818" xr:uid="{00000000-0005-0000-0000-0000F9BD0000}"/>
    <cellStyle name="20% - Accent1 6 3 2 2 4" xfId="48819" xr:uid="{00000000-0005-0000-0000-0000FABD0000}"/>
    <cellStyle name="20% - Accent1 6 3 2 2 4 2" xfId="48820" xr:uid="{00000000-0005-0000-0000-0000FBBD0000}"/>
    <cellStyle name="20% - Accent1 6 3 2 2 4 2 2" xfId="48821" xr:uid="{00000000-0005-0000-0000-0000FCBD0000}"/>
    <cellStyle name="20% - Accent1 6 3 2 2 4 2 2 2" xfId="48822" xr:uid="{00000000-0005-0000-0000-0000FDBD0000}"/>
    <cellStyle name="20% - Accent1 6 3 2 2 4 2 3" xfId="48823" xr:uid="{00000000-0005-0000-0000-0000FEBD0000}"/>
    <cellStyle name="20% - Accent1 6 3 2 2 4 3" xfId="48824" xr:uid="{00000000-0005-0000-0000-0000FFBD0000}"/>
    <cellStyle name="20% - Accent1 6 3 2 2 4 3 2" xfId="48825" xr:uid="{00000000-0005-0000-0000-000000BE0000}"/>
    <cellStyle name="20% - Accent1 6 3 2 2 4 4" xfId="48826" xr:uid="{00000000-0005-0000-0000-000001BE0000}"/>
    <cellStyle name="20% - Accent1 6 3 2 2 5" xfId="48827" xr:uid="{00000000-0005-0000-0000-000002BE0000}"/>
    <cellStyle name="20% - Accent1 6 3 2 2 5 2" xfId="48828" xr:uid="{00000000-0005-0000-0000-000003BE0000}"/>
    <cellStyle name="20% - Accent1 6 3 2 2 5 2 2" xfId="48829" xr:uid="{00000000-0005-0000-0000-000004BE0000}"/>
    <cellStyle name="20% - Accent1 6 3 2 2 5 3" xfId="48830" xr:uid="{00000000-0005-0000-0000-000005BE0000}"/>
    <cellStyle name="20% - Accent1 6 3 2 2 6" xfId="48831" xr:uid="{00000000-0005-0000-0000-000006BE0000}"/>
    <cellStyle name="20% - Accent1 6 3 2 2 6 2" xfId="48832" xr:uid="{00000000-0005-0000-0000-000007BE0000}"/>
    <cellStyle name="20% - Accent1 6 3 2 2 6 2 2" xfId="48833" xr:uid="{00000000-0005-0000-0000-000008BE0000}"/>
    <cellStyle name="20% - Accent1 6 3 2 2 6 3" xfId="48834" xr:uid="{00000000-0005-0000-0000-000009BE0000}"/>
    <cellStyle name="20% - Accent1 6 3 2 2 7" xfId="48835" xr:uid="{00000000-0005-0000-0000-00000ABE0000}"/>
    <cellStyle name="20% - Accent1 6 3 2 2 7 2" xfId="48836" xr:uid="{00000000-0005-0000-0000-00000BBE0000}"/>
    <cellStyle name="20% - Accent1 6 3 2 2 8" xfId="48837" xr:uid="{00000000-0005-0000-0000-00000CBE0000}"/>
    <cellStyle name="20% - Accent1 6 3 2 2 8 2" xfId="48838" xr:uid="{00000000-0005-0000-0000-00000DBE0000}"/>
    <cellStyle name="20% - Accent1 6 3 2 2 9" xfId="48839" xr:uid="{00000000-0005-0000-0000-00000EBE0000}"/>
    <cellStyle name="20% - Accent1 6 3 2 3" xfId="48840" xr:uid="{00000000-0005-0000-0000-00000FBE0000}"/>
    <cellStyle name="20% - Accent1 6 3 2 3 2" xfId="48841" xr:uid="{00000000-0005-0000-0000-000010BE0000}"/>
    <cellStyle name="20% - Accent1 6 3 2 3 2 2" xfId="48842" xr:uid="{00000000-0005-0000-0000-000011BE0000}"/>
    <cellStyle name="20% - Accent1 6 3 2 3 2 2 2" xfId="48843" xr:uid="{00000000-0005-0000-0000-000012BE0000}"/>
    <cellStyle name="20% - Accent1 6 3 2 3 2 2 2 2" xfId="48844" xr:uid="{00000000-0005-0000-0000-000013BE0000}"/>
    <cellStyle name="20% - Accent1 6 3 2 3 2 2 3" xfId="48845" xr:uid="{00000000-0005-0000-0000-000014BE0000}"/>
    <cellStyle name="20% - Accent1 6 3 2 3 2 3" xfId="48846" xr:uid="{00000000-0005-0000-0000-000015BE0000}"/>
    <cellStyle name="20% - Accent1 6 3 2 3 2 3 2" xfId="48847" xr:uid="{00000000-0005-0000-0000-000016BE0000}"/>
    <cellStyle name="20% - Accent1 6 3 2 3 2 4" xfId="48848" xr:uid="{00000000-0005-0000-0000-000017BE0000}"/>
    <cellStyle name="20% - Accent1 6 3 2 3 3" xfId="48849" xr:uid="{00000000-0005-0000-0000-000018BE0000}"/>
    <cellStyle name="20% - Accent1 6 3 2 3 3 2" xfId="48850" xr:uid="{00000000-0005-0000-0000-000019BE0000}"/>
    <cellStyle name="20% - Accent1 6 3 2 3 3 2 2" xfId="48851" xr:uid="{00000000-0005-0000-0000-00001ABE0000}"/>
    <cellStyle name="20% - Accent1 6 3 2 3 3 2 2 2" xfId="48852" xr:uid="{00000000-0005-0000-0000-00001BBE0000}"/>
    <cellStyle name="20% - Accent1 6 3 2 3 3 2 3" xfId="48853" xr:uid="{00000000-0005-0000-0000-00001CBE0000}"/>
    <cellStyle name="20% - Accent1 6 3 2 3 3 3" xfId="48854" xr:uid="{00000000-0005-0000-0000-00001DBE0000}"/>
    <cellStyle name="20% - Accent1 6 3 2 3 3 3 2" xfId="48855" xr:uid="{00000000-0005-0000-0000-00001EBE0000}"/>
    <cellStyle name="20% - Accent1 6 3 2 3 3 4" xfId="48856" xr:uid="{00000000-0005-0000-0000-00001FBE0000}"/>
    <cellStyle name="20% - Accent1 6 3 2 3 4" xfId="48857" xr:uid="{00000000-0005-0000-0000-000020BE0000}"/>
    <cellStyle name="20% - Accent1 6 3 2 3 4 2" xfId="48858" xr:uid="{00000000-0005-0000-0000-000021BE0000}"/>
    <cellStyle name="20% - Accent1 6 3 2 3 4 2 2" xfId="48859" xr:uid="{00000000-0005-0000-0000-000022BE0000}"/>
    <cellStyle name="20% - Accent1 6 3 2 3 4 2 2 2" xfId="48860" xr:uid="{00000000-0005-0000-0000-000023BE0000}"/>
    <cellStyle name="20% - Accent1 6 3 2 3 4 2 3" xfId="48861" xr:uid="{00000000-0005-0000-0000-000024BE0000}"/>
    <cellStyle name="20% - Accent1 6 3 2 3 4 3" xfId="48862" xr:uid="{00000000-0005-0000-0000-000025BE0000}"/>
    <cellStyle name="20% - Accent1 6 3 2 3 4 3 2" xfId="48863" xr:uid="{00000000-0005-0000-0000-000026BE0000}"/>
    <cellStyle name="20% - Accent1 6 3 2 3 4 4" xfId="48864" xr:uid="{00000000-0005-0000-0000-000027BE0000}"/>
    <cellStyle name="20% - Accent1 6 3 2 3 5" xfId="48865" xr:uid="{00000000-0005-0000-0000-000028BE0000}"/>
    <cellStyle name="20% - Accent1 6 3 2 3 5 2" xfId="48866" xr:uid="{00000000-0005-0000-0000-000029BE0000}"/>
    <cellStyle name="20% - Accent1 6 3 2 3 5 2 2" xfId="48867" xr:uid="{00000000-0005-0000-0000-00002ABE0000}"/>
    <cellStyle name="20% - Accent1 6 3 2 3 5 3" xfId="48868" xr:uid="{00000000-0005-0000-0000-00002BBE0000}"/>
    <cellStyle name="20% - Accent1 6 3 2 3 6" xfId="48869" xr:uid="{00000000-0005-0000-0000-00002CBE0000}"/>
    <cellStyle name="20% - Accent1 6 3 2 3 6 2" xfId="48870" xr:uid="{00000000-0005-0000-0000-00002DBE0000}"/>
    <cellStyle name="20% - Accent1 6 3 2 3 6 2 2" xfId="48871" xr:uid="{00000000-0005-0000-0000-00002EBE0000}"/>
    <cellStyle name="20% - Accent1 6 3 2 3 6 3" xfId="48872" xr:uid="{00000000-0005-0000-0000-00002FBE0000}"/>
    <cellStyle name="20% - Accent1 6 3 2 3 7" xfId="48873" xr:uid="{00000000-0005-0000-0000-000030BE0000}"/>
    <cellStyle name="20% - Accent1 6 3 2 3 7 2" xfId="48874" xr:uid="{00000000-0005-0000-0000-000031BE0000}"/>
    <cellStyle name="20% - Accent1 6 3 2 3 8" xfId="48875" xr:uid="{00000000-0005-0000-0000-000032BE0000}"/>
    <cellStyle name="20% - Accent1 6 3 2 3 8 2" xfId="48876" xr:uid="{00000000-0005-0000-0000-000033BE0000}"/>
    <cellStyle name="20% - Accent1 6 3 2 3 9" xfId="48877" xr:uid="{00000000-0005-0000-0000-000034BE0000}"/>
    <cellStyle name="20% - Accent1 6 3 2 4" xfId="48878" xr:uid="{00000000-0005-0000-0000-000035BE0000}"/>
    <cellStyle name="20% - Accent1 6 3 2 4 2" xfId="48879" xr:uid="{00000000-0005-0000-0000-000036BE0000}"/>
    <cellStyle name="20% - Accent1 6 3 2 4 2 2" xfId="48880" xr:uid="{00000000-0005-0000-0000-000037BE0000}"/>
    <cellStyle name="20% - Accent1 6 3 2 4 2 2 2" xfId="48881" xr:uid="{00000000-0005-0000-0000-000038BE0000}"/>
    <cellStyle name="20% - Accent1 6 3 2 4 2 3" xfId="48882" xr:uid="{00000000-0005-0000-0000-000039BE0000}"/>
    <cellStyle name="20% - Accent1 6 3 2 4 3" xfId="48883" xr:uid="{00000000-0005-0000-0000-00003ABE0000}"/>
    <cellStyle name="20% - Accent1 6 3 2 4 3 2" xfId="48884" xr:uid="{00000000-0005-0000-0000-00003BBE0000}"/>
    <cellStyle name="20% - Accent1 6 3 2 4 4" xfId="48885" xr:uid="{00000000-0005-0000-0000-00003CBE0000}"/>
    <cellStyle name="20% - Accent1 6 3 2 5" xfId="48886" xr:uid="{00000000-0005-0000-0000-00003DBE0000}"/>
    <cellStyle name="20% - Accent1 6 3 2 5 2" xfId="48887" xr:uid="{00000000-0005-0000-0000-00003EBE0000}"/>
    <cellStyle name="20% - Accent1 6 3 2 5 2 2" xfId="48888" xr:uid="{00000000-0005-0000-0000-00003FBE0000}"/>
    <cellStyle name="20% - Accent1 6 3 2 5 2 2 2" xfId="48889" xr:uid="{00000000-0005-0000-0000-000040BE0000}"/>
    <cellStyle name="20% - Accent1 6 3 2 5 2 3" xfId="48890" xr:uid="{00000000-0005-0000-0000-000041BE0000}"/>
    <cellStyle name="20% - Accent1 6 3 2 5 3" xfId="48891" xr:uid="{00000000-0005-0000-0000-000042BE0000}"/>
    <cellStyle name="20% - Accent1 6 3 2 5 3 2" xfId="48892" xr:uid="{00000000-0005-0000-0000-000043BE0000}"/>
    <cellStyle name="20% - Accent1 6 3 2 5 4" xfId="48893" xr:uid="{00000000-0005-0000-0000-000044BE0000}"/>
    <cellStyle name="20% - Accent1 6 3 2 6" xfId="48894" xr:uid="{00000000-0005-0000-0000-000045BE0000}"/>
    <cellStyle name="20% - Accent1 6 3 2 6 2" xfId="48895" xr:uid="{00000000-0005-0000-0000-000046BE0000}"/>
    <cellStyle name="20% - Accent1 6 3 2 6 2 2" xfId="48896" xr:uid="{00000000-0005-0000-0000-000047BE0000}"/>
    <cellStyle name="20% - Accent1 6 3 2 6 2 2 2" xfId="48897" xr:uid="{00000000-0005-0000-0000-000048BE0000}"/>
    <cellStyle name="20% - Accent1 6 3 2 6 2 3" xfId="48898" xr:uid="{00000000-0005-0000-0000-000049BE0000}"/>
    <cellStyle name="20% - Accent1 6 3 2 6 3" xfId="48899" xr:uid="{00000000-0005-0000-0000-00004ABE0000}"/>
    <cellStyle name="20% - Accent1 6 3 2 6 3 2" xfId="48900" xr:uid="{00000000-0005-0000-0000-00004BBE0000}"/>
    <cellStyle name="20% - Accent1 6 3 2 6 4" xfId="48901" xr:uid="{00000000-0005-0000-0000-00004CBE0000}"/>
    <cellStyle name="20% - Accent1 6 3 2 7" xfId="48902" xr:uid="{00000000-0005-0000-0000-00004DBE0000}"/>
    <cellStyle name="20% - Accent1 6 3 2 7 2" xfId="48903" xr:uid="{00000000-0005-0000-0000-00004EBE0000}"/>
    <cellStyle name="20% - Accent1 6 3 2 7 2 2" xfId="48904" xr:uid="{00000000-0005-0000-0000-00004FBE0000}"/>
    <cellStyle name="20% - Accent1 6 3 2 7 3" xfId="48905" xr:uid="{00000000-0005-0000-0000-000050BE0000}"/>
    <cellStyle name="20% - Accent1 6 3 2 8" xfId="48906" xr:uid="{00000000-0005-0000-0000-000051BE0000}"/>
    <cellStyle name="20% - Accent1 6 3 2 8 2" xfId="48907" xr:uid="{00000000-0005-0000-0000-000052BE0000}"/>
    <cellStyle name="20% - Accent1 6 3 2 8 2 2" xfId="48908" xr:uid="{00000000-0005-0000-0000-000053BE0000}"/>
    <cellStyle name="20% - Accent1 6 3 2 8 3" xfId="48909" xr:uid="{00000000-0005-0000-0000-000054BE0000}"/>
    <cellStyle name="20% - Accent1 6 3 2 9" xfId="48910" xr:uid="{00000000-0005-0000-0000-000055BE0000}"/>
    <cellStyle name="20% - Accent1 6 3 2 9 2" xfId="48911" xr:uid="{00000000-0005-0000-0000-000056BE0000}"/>
    <cellStyle name="20% - Accent1 6 3 3" xfId="48912" xr:uid="{00000000-0005-0000-0000-000057BE0000}"/>
    <cellStyle name="20% - Accent1 6 3 3 10" xfId="48913" xr:uid="{00000000-0005-0000-0000-000058BE0000}"/>
    <cellStyle name="20% - Accent1 6 3 3 10 2" xfId="48914" xr:uid="{00000000-0005-0000-0000-000059BE0000}"/>
    <cellStyle name="20% - Accent1 6 3 3 11" xfId="48915" xr:uid="{00000000-0005-0000-0000-00005ABE0000}"/>
    <cellStyle name="20% - Accent1 6 3 3 2" xfId="48916" xr:uid="{00000000-0005-0000-0000-00005BBE0000}"/>
    <cellStyle name="20% - Accent1 6 3 3 2 2" xfId="48917" xr:uid="{00000000-0005-0000-0000-00005CBE0000}"/>
    <cellStyle name="20% - Accent1 6 3 3 2 2 2" xfId="48918" xr:uid="{00000000-0005-0000-0000-00005DBE0000}"/>
    <cellStyle name="20% - Accent1 6 3 3 2 2 2 2" xfId="48919" xr:uid="{00000000-0005-0000-0000-00005EBE0000}"/>
    <cellStyle name="20% - Accent1 6 3 3 2 2 2 2 2" xfId="48920" xr:uid="{00000000-0005-0000-0000-00005FBE0000}"/>
    <cellStyle name="20% - Accent1 6 3 3 2 2 2 3" xfId="48921" xr:uid="{00000000-0005-0000-0000-000060BE0000}"/>
    <cellStyle name="20% - Accent1 6 3 3 2 2 3" xfId="48922" xr:uid="{00000000-0005-0000-0000-000061BE0000}"/>
    <cellStyle name="20% - Accent1 6 3 3 2 2 3 2" xfId="48923" xr:uid="{00000000-0005-0000-0000-000062BE0000}"/>
    <cellStyle name="20% - Accent1 6 3 3 2 2 4" xfId="48924" xr:uid="{00000000-0005-0000-0000-000063BE0000}"/>
    <cellStyle name="20% - Accent1 6 3 3 2 3" xfId="48925" xr:uid="{00000000-0005-0000-0000-000064BE0000}"/>
    <cellStyle name="20% - Accent1 6 3 3 2 3 2" xfId="48926" xr:uid="{00000000-0005-0000-0000-000065BE0000}"/>
    <cellStyle name="20% - Accent1 6 3 3 2 3 2 2" xfId="48927" xr:uid="{00000000-0005-0000-0000-000066BE0000}"/>
    <cellStyle name="20% - Accent1 6 3 3 2 3 2 2 2" xfId="48928" xr:uid="{00000000-0005-0000-0000-000067BE0000}"/>
    <cellStyle name="20% - Accent1 6 3 3 2 3 2 3" xfId="48929" xr:uid="{00000000-0005-0000-0000-000068BE0000}"/>
    <cellStyle name="20% - Accent1 6 3 3 2 3 3" xfId="48930" xr:uid="{00000000-0005-0000-0000-000069BE0000}"/>
    <cellStyle name="20% - Accent1 6 3 3 2 3 3 2" xfId="48931" xr:uid="{00000000-0005-0000-0000-00006ABE0000}"/>
    <cellStyle name="20% - Accent1 6 3 3 2 3 4" xfId="48932" xr:uid="{00000000-0005-0000-0000-00006BBE0000}"/>
    <cellStyle name="20% - Accent1 6 3 3 2 4" xfId="48933" xr:uid="{00000000-0005-0000-0000-00006CBE0000}"/>
    <cellStyle name="20% - Accent1 6 3 3 2 4 2" xfId="48934" xr:uid="{00000000-0005-0000-0000-00006DBE0000}"/>
    <cellStyle name="20% - Accent1 6 3 3 2 4 2 2" xfId="48935" xr:uid="{00000000-0005-0000-0000-00006EBE0000}"/>
    <cellStyle name="20% - Accent1 6 3 3 2 4 2 2 2" xfId="48936" xr:uid="{00000000-0005-0000-0000-00006FBE0000}"/>
    <cellStyle name="20% - Accent1 6 3 3 2 4 2 3" xfId="48937" xr:uid="{00000000-0005-0000-0000-000070BE0000}"/>
    <cellStyle name="20% - Accent1 6 3 3 2 4 3" xfId="48938" xr:uid="{00000000-0005-0000-0000-000071BE0000}"/>
    <cellStyle name="20% - Accent1 6 3 3 2 4 3 2" xfId="48939" xr:uid="{00000000-0005-0000-0000-000072BE0000}"/>
    <cellStyle name="20% - Accent1 6 3 3 2 4 4" xfId="48940" xr:uid="{00000000-0005-0000-0000-000073BE0000}"/>
    <cellStyle name="20% - Accent1 6 3 3 2 5" xfId="48941" xr:uid="{00000000-0005-0000-0000-000074BE0000}"/>
    <cellStyle name="20% - Accent1 6 3 3 2 5 2" xfId="48942" xr:uid="{00000000-0005-0000-0000-000075BE0000}"/>
    <cellStyle name="20% - Accent1 6 3 3 2 5 2 2" xfId="48943" xr:uid="{00000000-0005-0000-0000-000076BE0000}"/>
    <cellStyle name="20% - Accent1 6 3 3 2 5 3" xfId="48944" xr:uid="{00000000-0005-0000-0000-000077BE0000}"/>
    <cellStyle name="20% - Accent1 6 3 3 2 6" xfId="48945" xr:uid="{00000000-0005-0000-0000-000078BE0000}"/>
    <cellStyle name="20% - Accent1 6 3 3 2 6 2" xfId="48946" xr:uid="{00000000-0005-0000-0000-000079BE0000}"/>
    <cellStyle name="20% - Accent1 6 3 3 2 6 2 2" xfId="48947" xr:uid="{00000000-0005-0000-0000-00007ABE0000}"/>
    <cellStyle name="20% - Accent1 6 3 3 2 6 3" xfId="48948" xr:uid="{00000000-0005-0000-0000-00007BBE0000}"/>
    <cellStyle name="20% - Accent1 6 3 3 2 7" xfId="48949" xr:uid="{00000000-0005-0000-0000-00007CBE0000}"/>
    <cellStyle name="20% - Accent1 6 3 3 2 7 2" xfId="48950" xr:uid="{00000000-0005-0000-0000-00007DBE0000}"/>
    <cellStyle name="20% - Accent1 6 3 3 2 8" xfId="48951" xr:uid="{00000000-0005-0000-0000-00007EBE0000}"/>
    <cellStyle name="20% - Accent1 6 3 3 2 8 2" xfId="48952" xr:uid="{00000000-0005-0000-0000-00007FBE0000}"/>
    <cellStyle name="20% - Accent1 6 3 3 2 9" xfId="48953" xr:uid="{00000000-0005-0000-0000-000080BE0000}"/>
    <cellStyle name="20% - Accent1 6 3 3 3" xfId="48954" xr:uid="{00000000-0005-0000-0000-000081BE0000}"/>
    <cellStyle name="20% - Accent1 6 3 3 3 2" xfId="48955" xr:uid="{00000000-0005-0000-0000-000082BE0000}"/>
    <cellStyle name="20% - Accent1 6 3 3 3 2 2" xfId="48956" xr:uid="{00000000-0005-0000-0000-000083BE0000}"/>
    <cellStyle name="20% - Accent1 6 3 3 3 2 2 2" xfId="48957" xr:uid="{00000000-0005-0000-0000-000084BE0000}"/>
    <cellStyle name="20% - Accent1 6 3 3 3 2 2 2 2" xfId="48958" xr:uid="{00000000-0005-0000-0000-000085BE0000}"/>
    <cellStyle name="20% - Accent1 6 3 3 3 2 2 3" xfId="48959" xr:uid="{00000000-0005-0000-0000-000086BE0000}"/>
    <cellStyle name="20% - Accent1 6 3 3 3 2 3" xfId="48960" xr:uid="{00000000-0005-0000-0000-000087BE0000}"/>
    <cellStyle name="20% - Accent1 6 3 3 3 2 3 2" xfId="48961" xr:uid="{00000000-0005-0000-0000-000088BE0000}"/>
    <cellStyle name="20% - Accent1 6 3 3 3 2 4" xfId="48962" xr:uid="{00000000-0005-0000-0000-000089BE0000}"/>
    <cellStyle name="20% - Accent1 6 3 3 3 3" xfId="48963" xr:uid="{00000000-0005-0000-0000-00008ABE0000}"/>
    <cellStyle name="20% - Accent1 6 3 3 3 3 2" xfId="48964" xr:uid="{00000000-0005-0000-0000-00008BBE0000}"/>
    <cellStyle name="20% - Accent1 6 3 3 3 3 2 2" xfId="48965" xr:uid="{00000000-0005-0000-0000-00008CBE0000}"/>
    <cellStyle name="20% - Accent1 6 3 3 3 3 2 2 2" xfId="48966" xr:uid="{00000000-0005-0000-0000-00008DBE0000}"/>
    <cellStyle name="20% - Accent1 6 3 3 3 3 2 3" xfId="48967" xr:uid="{00000000-0005-0000-0000-00008EBE0000}"/>
    <cellStyle name="20% - Accent1 6 3 3 3 3 3" xfId="48968" xr:uid="{00000000-0005-0000-0000-00008FBE0000}"/>
    <cellStyle name="20% - Accent1 6 3 3 3 3 3 2" xfId="48969" xr:uid="{00000000-0005-0000-0000-000090BE0000}"/>
    <cellStyle name="20% - Accent1 6 3 3 3 3 4" xfId="48970" xr:uid="{00000000-0005-0000-0000-000091BE0000}"/>
    <cellStyle name="20% - Accent1 6 3 3 3 4" xfId="48971" xr:uid="{00000000-0005-0000-0000-000092BE0000}"/>
    <cellStyle name="20% - Accent1 6 3 3 3 4 2" xfId="48972" xr:uid="{00000000-0005-0000-0000-000093BE0000}"/>
    <cellStyle name="20% - Accent1 6 3 3 3 4 2 2" xfId="48973" xr:uid="{00000000-0005-0000-0000-000094BE0000}"/>
    <cellStyle name="20% - Accent1 6 3 3 3 4 2 2 2" xfId="48974" xr:uid="{00000000-0005-0000-0000-000095BE0000}"/>
    <cellStyle name="20% - Accent1 6 3 3 3 4 2 3" xfId="48975" xr:uid="{00000000-0005-0000-0000-000096BE0000}"/>
    <cellStyle name="20% - Accent1 6 3 3 3 4 3" xfId="48976" xr:uid="{00000000-0005-0000-0000-000097BE0000}"/>
    <cellStyle name="20% - Accent1 6 3 3 3 4 3 2" xfId="48977" xr:uid="{00000000-0005-0000-0000-000098BE0000}"/>
    <cellStyle name="20% - Accent1 6 3 3 3 4 4" xfId="48978" xr:uid="{00000000-0005-0000-0000-000099BE0000}"/>
    <cellStyle name="20% - Accent1 6 3 3 3 5" xfId="48979" xr:uid="{00000000-0005-0000-0000-00009ABE0000}"/>
    <cellStyle name="20% - Accent1 6 3 3 3 5 2" xfId="48980" xr:uid="{00000000-0005-0000-0000-00009BBE0000}"/>
    <cellStyle name="20% - Accent1 6 3 3 3 5 2 2" xfId="48981" xr:uid="{00000000-0005-0000-0000-00009CBE0000}"/>
    <cellStyle name="20% - Accent1 6 3 3 3 5 3" xfId="48982" xr:uid="{00000000-0005-0000-0000-00009DBE0000}"/>
    <cellStyle name="20% - Accent1 6 3 3 3 6" xfId="48983" xr:uid="{00000000-0005-0000-0000-00009EBE0000}"/>
    <cellStyle name="20% - Accent1 6 3 3 3 6 2" xfId="48984" xr:uid="{00000000-0005-0000-0000-00009FBE0000}"/>
    <cellStyle name="20% - Accent1 6 3 3 3 6 2 2" xfId="48985" xr:uid="{00000000-0005-0000-0000-0000A0BE0000}"/>
    <cellStyle name="20% - Accent1 6 3 3 3 6 3" xfId="48986" xr:uid="{00000000-0005-0000-0000-0000A1BE0000}"/>
    <cellStyle name="20% - Accent1 6 3 3 3 7" xfId="48987" xr:uid="{00000000-0005-0000-0000-0000A2BE0000}"/>
    <cellStyle name="20% - Accent1 6 3 3 3 7 2" xfId="48988" xr:uid="{00000000-0005-0000-0000-0000A3BE0000}"/>
    <cellStyle name="20% - Accent1 6 3 3 3 8" xfId="48989" xr:uid="{00000000-0005-0000-0000-0000A4BE0000}"/>
    <cellStyle name="20% - Accent1 6 3 3 3 8 2" xfId="48990" xr:uid="{00000000-0005-0000-0000-0000A5BE0000}"/>
    <cellStyle name="20% - Accent1 6 3 3 3 9" xfId="48991" xr:uid="{00000000-0005-0000-0000-0000A6BE0000}"/>
    <cellStyle name="20% - Accent1 6 3 3 4" xfId="48992" xr:uid="{00000000-0005-0000-0000-0000A7BE0000}"/>
    <cellStyle name="20% - Accent1 6 3 3 4 2" xfId="48993" xr:uid="{00000000-0005-0000-0000-0000A8BE0000}"/>
    <cellStyle name="20% - Accent1 6 3 3 4 2 2" xfId="48994" xr:uid="{00000000-0005-0000-0000-0000A9BE0000}"/>
    <cellStyle name="20% - Accent1 6 3 3 4 2 2 2" xfId="48995" xr:uid="{00000000-0005-0000-0000-0000AABE0000}"/>
    <cellStyle name="20% - Accent1 6 3 3 4 2 3" xfId="48996" xr:uid="{00000000-0005-0000-0000-0000ABBE0000}"/>
    <cellStyle name="20% - Accent1 6 3 3 4 3" xfId="48997" xr:uid="{00000000-0005-0000-0000-0000ACBE0000}"/>
    <cellStyle name="20% - Accent1 6 3 3 4 3 2" xfId="48998" xr:uid="{00000000-0005-0000-0000-0000ADBE0000}"/>
    <cellStyle name="20% - Accent1 6 3 3 4 4" xfId="48999" xr:uid="{00000000-0005-0000-0000-0000AEBE0000}"/>
    <cellStyle name="20% - Accent1 6 3 3 5" xfId="49000" xr:uid="{00000000-0005-0000-0000-0000AFBE0000}"/>
    <cellStyle name="20% - Accent1 6 3 3 5 2" xfId="49001" xr:uid="{00000000-0005-0000-0000-0000B0BE0000}"/>
    <cellStyle name="20% - Accent1 6 3 3 5 2 2" xfId="49002" xr:uid="{00000000-0005-0000-0000-0000B1BE0000}"/>
    <cellStyle name="20% - Accent1 6 3 3 5 2 2 2" xfId="49003" xr:uid="{00000000-0005-0000-0000-0000B2BE0000}"/>
    <cellStyle name="20% - Accent1 6 3 3 5 2 3" xfId="49004" xr:uid="{00000000-0005-0000-0000-0000B3BE0000}"/>
    <cellStyle name="20% - Accent1 6 3 3 5 3" xfId="49005" xr:uid="{00000000-0005-0000-0000-0000B4BE0000}"/>
    <cellStyle name="20% - Accent1 6 3 3 5 3 2" xfId="49006" xr:uid="{00000000-0005-0000-0000-0000B5BE0000}"/>
    <cellStyle name="20% - Accent1 6 3 3 5 4" xfId="49007" xr:uid="{00000000-0005-0000-0000-0000B6BE0000}"/>
    <cellStyle name="20% - Accent1 6 3 3 6" xfId="49008" xr:uid="{00000000-0005-0000-0000-0000B7BE0000}"/>
    <cellStyle name="20% - Accent1 6 3 3 6 2" xfId="49009" xr:uid="{00000000-0005-0000-0000-0000B8BE0000}"/>
    <cellStyle name="20% - Accent1 6 3 3 6 2 2" xfId="49010" xr:uid="{00000000-0005-0000-0000-0000B9BE0000}"/>
    <cellStyle name="20% - Accent1 6 3 3 6 2 2 2" xfId="49011" xr:uid="{00000000-0005-0000-0000-0000BABE0000}"/>
    <cellStyle name="20% - Accent1 6 3 3 6 2 3" xfId="49012" xr:uid="{00000000-0005-0000-0000-0000BBBE0000}"/>
    <cellStyle name="20% - Accent1 6 3 3 6 3" xfId="49013" xr:uid="{00000000-0005-0000-0000-0000BCBE0000}"/>
    <cellStyle name="20% - Accent1 6 3 3 6 3 2" xfId="49014" xr:uid="{00000000-0005-0000-0000-0000BDBE0000}"/>
    <cellStyle name="20% - Accent1 6 3 3 6 4" xfId="49015" xr:uid="{00000000-0005-0000-0000-0000BEBE0000}"/>
    <cellStyle name="20% - Accent1 6 3 3 7" xfId="49016" xr:uid="{00000000-0005-0000-0000-0000BFBE0000}"/>
    <cellStyle name="20% - Accent1 6 3 3 7 2" xfId="49017" xr:uid="{00000000-0005-0000-0000-0000C0BE0000}"/>
    <cellStyle name="20% - Accent1 6 3 3 7 2 2" xfId="49018" xr:uid="{00000000-0005-0000-0000-0000C1BE0000}"/>
    <cellStyle name="20% - Accent1 6 3 3 7 3" xfId="49019" xr:uid="{00000000-0005-0000-0000-0000C2BE0000}"/>
    <cellStyle name="20% - Accent1 6 3 3 8" xfId="49020" xr:uid="{00000000-0005-0000-0000-0000C3BE0000}"/>
    <cellStyle name="20% - Accent1 6 3 3 8 2" xfId="49021" xr:uid="{00000000-0005-0000-0000-0000C4BE0000}"/>
    <cellStyle name="20% - Accent1 6 3 3 8 2 2" xfId="49022" xr:uid="{00000000-0005-0000-0000-0000C5BE0000}"/>
    <cellStyle name="20% - Accent1 6 3 3 8 3" xfId="49023" xr:uid="{00000000-0005-0000-0000-0000C6BE0000}"/>
    <cellStyle name="20% - Accent1 6 3 3 9" xfId="49024" xr:uid="{00000000-0005-0000-0000-0000C7BE0000}"/>
    <cellStyle name="20% - Accent1 6 3 3 9 2" xfId="49025" xr:uid="{00000000-0005-0000-0000-0000C8BE0000}"/>
    <cellStyle name="20% - Accent1 6 3 4" xfId="49026" xr:uid="{00000000-0005-0000-0000-0000C9BE0000}"/>
    <cellStyle name="20% - Accent1 6 3 4 10" xfId="49027" xr:uid="{00000000-0005-0000-0000-0000CABE0000}"/>
    <cellStyle name="20% - Accent1 6 3 4 10 2" xfId="49028" xr:uid="{00000000-0005-0000-0000-0000CBBE0000}"/>
    <cellStyle name="20% - Accent1 6 3 4 11" xfId="49029" xr:uid="{00000000-0005-0000-0000-0000CCBE0000}"/>
    <cellStyle name="20% - Accent1 6 3 4 2" xfId="49030" xr:uid="{00000000-0005-0000-0000-0000CDBE0000}"/>
    <cellStyle name="20% - Accent1 6 3 4 2 2" xfId="49031" xr:uid="{00000000-0005-0000-0000-0000CEBE0000}"/>
    <cellStyle name="20% - Accent1 6 3 4 2 2 2" xfId="49032" xr:uid="{00000000-0005-0000-0000-0000CFBE0000}"/>
    <cellStyle name="20% - Accent1 6 3 4 2 2 2 2" xfId="49033" xr:uid="{00000000-0005-0000-0000-0000D0BE0000}"/>
    <cellStyle name="20% - Accent1 6 3 4 2 2 2 2 2" xfId="49034" xr:uid="{00000000-0005-0000-0000-0000D1BE0000}"/>
    <cellStyle name="20% - Accent1 6 3 4 2 2 2 3" xfId="49035" xr:uid="{00000000-0005-0000-0000-0000D2BE0000}"/>
    <cellStyle name="20% - Accent1 6 3 4 2 2 3" xfId="49036" xr:uid="{00000000-0005-0000-0000-0000D3BE0000}"/>
    <cellStyle name="20% - Accent1 6 3 4 2 2 3 2" xfId="49037" xr:uid="{00000000-0005-0000-0000-0000D4BE0000}"/>
    <cellStyle name="20% - Accent1 6 3 4 2 2 4" xfId="49038" xr:uid="{00000000-0005-0000-0000-0000D5BE0000}"/>
    <cellStyle name="20% - Accent1 6 3 4 2 3" xfId="49039" xr:uid="{00000000-0005-0000-0000-0000D6BE0000}"/>
    <cellStyle name="20% - Accent1 6 3 4 2 3 2" xfId="49040" xr:uid="{00000000-0005-0000-0000-0000D7BE0000}"/>
    <cellStyle name="20% - Accent1 6 3 4 2 3 2 2" xfId="49041" xr:uid="{00000000-0005-0000-0000-0000D8BE0000}"/>
    <cellStyle name="20% - Accent1 6 3 4 2 3 2 2 2" xfId="49042" xr:uid="{00000000-0005-0000-0000-0000D9BE0000}"/>
    <cellStyle name="20% - Accent1 6 3 4 2 3 2 3" xfId="49043" xr:uid="{00000000-0005-0000-0000-0000DABE0000}"/>
    <cellStyle name="20% - Accent1 6 3 4 2 3 3" xfId="49044" xr:uid="{00000000-0005-0000-0000-0000DBBE0000}"/>
    <cellStyle name="20% - Accent1 6 3 4 2 3 3 2" xfId="49045" xr:uid="{00000000-0005-0000-0000-0000DCBE0000}"/>
    <cellStyle name="20% - Accent1 6 3 4 2 3 4" xfId="49046" xr:uid="{00000000-0005-0000-0000-0000DDBE0000}"/>
    <cellStyle name="20% - Accent1 6 3 4 2 4" xfId="49047" xr:uid="{00000000-0005-0000-0000-0000DEBE0000}"/>
    <cellStyle name="20% - Accent1 6 3 4 2 4 2" xfId="49048" xr:uid="{00000000-0005-0000-0000-0000DFBE0000}"/>
    <cellStyle name="20% - Accent1 6 3 4 2 4 2 2" xfId="49049" xr:uid="{00000000-0005-0000-0000-0000E0BE0000}"/>
    <cellStyle name="20% - Accent1 6 3 4 2 4 2 2 2" xfId="49050" xr:uid="{00000000-0005-0000-0000-0000E1BE0000}"/>
    <cellStyle name="20% - Accent1 6 3 4 2 4 2 3" xfId="49051" xr:uid="{00000000-0005-0000-0000-0000E2BE0000}"/>
    <cellStyle name="20% - Accent1 6 3 4 2 4 3" xfId="49052" xr:uid="{00000000-0005-0000-0000-0000E3BE0000}"/>
    <cellStyle name="20% - Accent1 6 3 4 2 4 3 2" xfId="49053" xr:uid="{00000000-0005-0000-0000-0000E4BE0000}"/>
    <cellStyle name="20% - Accent1 6 3 4 2 4 4" xfId="49054" xr:uid="{00000000-0005-0000-0000-0000E5BE0000}"/>
    <cellStyle name="20% - Accent1 6 3 4 2 5" xfId="49055" xr:uid="{00000000-0005-0000-0000-0000E6BE0000}"/>
    <cellStyle name="20% - Accent1 6 3 4 2 5 2" xfId="49056" xr:uid="{00000000-0005-0000-0000-0000E7BE0000}"/>
    <cellStyle name="20% - Accent1 6 3 4 2 5 2 2" xfId="49057" xr:uid="{00000000-0005-0000-0000-0000E8BE0000}"/>
    <cellStyle name="20% - Accent1 6 3 4 2 5 3" xfId="49058" xr:uid="{00000000-0005-0000-0000-0000E9BE0000}"/>
    <cellStyle name="20% - Accent1 6 3 4 2 6" xfId="49059" xr:uid="{00000000-0005-0000-0000-0000EABE0000}"/>
    <cellStyle name="20% - Accent1 6 3 4 2 6 2" xfId="49060" xr:uid="{00000000-0005-0000-0000-0000EBBE0000}"/>
    <cellStyle name="20% - Accent1 6 3 4 2 6 2 2" xfId="49061" xr:uid="{00000000-0005-0000-0000-0000ECBE0000}"/>
    <cellStyle name="20% - Accent1 6 3 4 2 6 3" xfId="49062" xr:uid="{00000000-0005-0000-0000-0000EDBE0000}"/>
    <cellStyle name="20% - Accent1 6 3 4 2 7" xfId="49063" xr:uid="{00000000-0005-0000-0000-0000EEBE0000}"/>
    <cellStyle name="20% - Accent1 6 3 4 2 7 2" xfId="49064" xr:uid="{00000000-0005-0000-0000-0000EFBE0000}"/>
    <cellStyle name="20% - Accent1 6 3 4 2 8" xfId="49065" xr:uid="{00000000-0005-0000-0000-0000F0BE0000}"/>
    <cellStyle name="20% - Accent1 6 3 4 2 8 2" xfId="49066" xr:uid="{00000000-0005-0000-0000-0000F1BE0000}"/>
    <cellStyle name="20% - Accent1 6 3 4 2 9" xfId="49067" xr:uid="{00000000-0005-0000-0000-0000F2BE0000}"/>
    <cellStyle name="20% - Accent1 6 3 4 3" xfId="49068" xr:uid="{00000000-0005-0000-0000-0000F3BE0000}"/>
    <cellStyle name="20% - Accent1 6 3 4 3 2" xfId="49069" xr:uid="{00000000-0005-0000-0000-0000F4BE0000}"/>
    <cellStyle name="20% - Accent1 6 3 4 3 2 2" xfId="49070" xr:uid="{00000000-0005-0000-0000-0000F5BE0000}"/>
    <cellStyle name="20% - Accent1 6 3 4 3 2 2 2" xfId="49071" xr:uid="{00000000-0005-0000-0000-0000F6BE0000}"/>
    <cellStyle name="20% - Accent1 6 3 4 3 2 2 2 2" xfId="49072" xr:uid="{00000000-0005-0000-0000-0000F7BE0000}"/>
    <cellStyle name="20% - Accent1 6 3 4 3 2 2 3" xfId="49073" xr:uid="{00000000-0005-0000-0000-0000F8BE0000}"/>
    <cellStyle name="20% - Accent1 6 3 4 3 2 3" xfId="49074" xr:uid="{00000000-0005-0000-0000-0000F9BE0000}"/>
    <cellStyle name="20% - Accent1 6 3 4 3 2 3 2" xfId="49075" xr:uid="{00000000-0005-0000-0000-0000FABE0000}"/>
    <cellStyle name="20% - Accent1 6 3 4 3 2 4" xfId="49076" xr:uid="{00000000-0005-0000-0000-0000FBBE0000}"/>
    <cellStyle name="20% - Accent1 6 3 4 3 3" xfId="49077" xr:uid="{00000000-0005-0000-0000-0000FCBE0000}"/>
    <cellStyle name="20% - Accent1 6 3 4 3 3 2" xfId="49078" xr:uid="{00000000-0005-0000-0000-0000FDBE0000}"/>
    <cellStyle name="20% - Accent1 6 3 4 3 3 2 2" xfId="49079" xr:uid="{00000000-0005-0000-0000-0000FEBE0000}"/>
    <cellStyle name="20% - Accent1 6 3 4 3 3 2 2 2" xfId="49080" xr:uid="{00000000-0005-0000-0000-0000FFBE0000}"/>
    <cellStyle name="20% - Accent1 6 3 4 3 3 2 3" xfId="49081" xr:uid="{00000000-0005-0000-0000-000000BF0000}"/>
    <cellStyle name="20% - Accent1 6 3 4 3 3 3" xfId="49082" xr:uid="{00000000-0005-0000-0000-000001BF0000}"/>
    <cellStyle name="20% - Accent1 6 3 4 3 3 3 2" xfId="49083" xr:uid="{00000000-0005-0000-0000-000002BF0000}"/>
    <cellStyle name="20% - Accent1 6 3 4 3 3 4" xfId="49084" xr:uid="{00000000-0005-0000-0000-000003BF0000}"/>
    <cellStyle name="20% - Accent1 6 3 4 3 4" xfId="49085" xr:uid="{00000000-0005-0000-0000-000004BF0000}"/>
    <cellStyle name="20% - Accent1 6 3 4 3 4 2" xfId="49086" xr:uid="{00000000-0005-0000-0000-000005BF0000}"/>
    <cellStyle name="20% - Accent1 6 3 4 3 4 2 2" xfId="49087" xr:uid="{00000000-0005-0000-0000-000006BF0000}"/>
    <cellStyle name="20% - Accent1 6 3 4 3 4 2 2 2" xfId="49088" xr:uid="{00000000-0005-0000-0000-000007BF0000}"/>
    <cellStyle name="20% - Accent1 6 3 4 3 4 2 3" xfId="49089" xr:uid="{00000000-0005-0000-0000-000008BF0000}"/>
    <cellStyle name="20% - Accent1 6 3 4 3 4 3" xfId="49090" xr:uid="{00000000-0005-0000-0000-000009BF0000}"/>
    <cellStyle name="20% - Accent1 6 3 4 3 4 3 2" xfId="49091" xr:uid="{00000000-0005-0000-0000-00000ABF0000}"/>
    <cellStyle name="20% - Accent1 6 3 4 3 4 4" xfId="49092" xr:uid="{00000000-0005-0000-0000-00000BBF0000}"/>
    <cellStyle name="20% - Accent1 6 3 4 3 5" xfId="49093" xr:uid="{00000000-0005-0000-0000-00000CBF0000}"/>
    <cellStyle name="20% - Accent1 6 3 4 3 5 2" xfId="49094" xr:uid="{00000000-0005-0000-0000-00000DBF0000}"/>
    <cellStyle name="20% - Accent1 6 3 4 3 5 2 2" xfId="49095" xr:uid="{00000000-0005-0000-0000-00000EBF0000}"/>
    <cellStyle name="20% - Accent1 6 3 4 3 5 3" xfId="49096" xr:uid="{00000000-0005-0000-0000-00000FBF0000}"/>
    <cellStyle name="20% - Accent1 6 3 4 3 6" xfId="49097" xr:uid="{00000000-0005-0000-0000-000010BF0000}"/>
    <cellStyle name="20% - Accent1 6 3 4 3 6 2" xfId="49098" xr:uid="{00000000-0005-0000-0000-000011BF0000}"/>
    <cellStyle name="20% - Accent1 6 3 4 3 6 2 2" xfId="49099" xr:uid="{00000000-0005-0000-0000-000012BF0000}"/>
    <cellStyle name="20% - Accent1 6 3 4 3 6 3" xfId="49100" xr:uid="{00000000-0005-0000-0000-000013BF0000}"/>
    <cellStyle name="20% - Accent1 6 3 4 3 7" xfId="49101" xr:uid="{00000000-0005-0000-0000-000014BF0000}"/>
    <cellStyle name="20% - Accent1 6 3 4 3 7 2" xfId="49102" xr:uid="{00000000-0005-0000-0000-000015BF0000}"/>
    <cellStyle name="20% - Accent1 6 3 4 3 8" xfId="49103" xr:uid="{00000000-0005-0000-0000-000016BF0000}"/>
    <cellStyle name="20% - Accent1 6 3 4 3 8 2" xfId="49104" xr:uid="{00000000-0005-0000-0000-000017BF0000}"/>
    <cellStyle name="20% - Accent1 6 3 4 3 9" xfId="49105" xr:uid="{00000000-0005-0000-0000-000018BF0000}"/>
    <cellStyle name="20% - Accent1 6 3 4 4" xfId="49106" xr:uid="{00000000-0005-0000-0000-000019BF0000}"/>
    <cellStyle name="20% - Accent1 6 3 4 4 2" xfId="49107" xr:uid="{00000000-0005-0000-0000-00001ABF0000}"/>
    <cellStyle name="20% - Accent1 6 3 4 4 2 2" xfId="49108" xr:uid="{00000000-0005-0000-0000-00001BBF0000}"/>
    <cellStyle name="20% - Accent1 6 3 4 4 2 2 2" xfId="49109" xr:uid="{00000000-0005-0000-0000-00001CBF0000}"/>
    <cellStyle name="20% - Accent1 6 3 4 4 2 3" xfId="49110" xr:uid="{00000000-0005-0000-0000-00001DBF0000}"/>
    <cellStyle name="20% - Accent1 6 3 4 4 3" xfId="49111" xr:uid="{00000000-0005-0000-0000-00001EBF0000}"/>
    <cellStyle name="20% - Accent1 6 3 4 4 3 2" xfId="49112" xr:uid="{00000000-0005-0000-0000-00001FBF0000}"/>
    <cellStyle name="20% - Accent1 6 3 4 4 4" xfId="49113" xr:uid="{00000000-0005-0000-0000-000020BF0000}"/>
    <cellStyle name="20% - Accent1 6 3 4 5" xfId="49114" xr:uid="{00000000-0005-0000-0000-000021BF0000}"/>
    <cellStyle name="20% - Accent1 6 3 4 5 2" xfId="49115" xr:uid="{00000000-0005-0000-0000-000022BF0000}"/>
    <cellStyle name="20% - Accent1 6 3 4 5 2 2" xfId="49116" xr:uid="{00000000-0005-0000-0000-000023BF0000}"/>
    <cellStyle name="20% - Accent1 6 3 4 5 2 2 2" xfId="49117" xr:uid="{00000000-0005-0000-0000-000024BF0000}"/>
    <cellStyle name="20% - Accent1 6 3 4 5 2 3" xfId="49118" xr:uid="{00000000-0005-0000-0000-000025BF0000}"/>
    <cellStyle name="20% - Accent1 6 3 4 5 3" xfId="49119" xr:uid="{00000000-0005-0000-0000-000026BF0000}"/>
    <cellStyle name="20% - Accent1 6 3 4 5 3 2" xfId="49120" xr:uid="{00000000-0005-0000-0000-000027BF0000}"/>
    <cellStyle name="20% - Accent1 6 3 4 5 4" xfId="49121" xr:uid="{00000000-0005-0000-0000-000028BF0000}"/>
    <cellStyle name="20% - Accent1 6 3 4 6" xfId="49122" xr:uid="{00000000-0005-0000-0000-000029BF0000}"/>
    <cellStyle name="20% - Accent1 6 3 4 6 2" xfId="49123" xr:uid="{00000000-0005-0000-0000-00002ABF0000}"/>
    <cellStyle name="20% - Accent1 6 3 4 6 2 2" xfId="49124" xr:uid="{00000000-0005-0000-0000-00002BBF0000}"/>
    <cellStyle name="20% - Accent1 6 3 4 6 2 2 2" xfId="49125" xr:uid="{00000000-0005-0000-0000-00002CBF0000}"/>
    <cellStyle name="20% - Accent1 6 3 4 6 2 3" xfId="49126" xr:uid="{00000000-0005-0000-0000-00002DBF0000}"/>
    <cellStyle name="20% - Accent1 6 3 4 6 3" xfId="49127" xr:uid="{00000000-0005-0000-0000-00002EBF0000}"/>
    <cellStyle name="20% - Accent1 6 3 4 6 3 2" xfId="49128" xr:uid="{00000000-0005-0000-0000-00002FBF0000}"/>
    <cellStyle name="20% - Accent1 6 3 4 6 4" xfId="49129" xr:uid="{00000000-0005-0000-0000-000030BF0000}"/>
    <cellStyle name="20% - Accent1 6 3 4 7" xfId="49130" xr:uid="{00000000-0005-0000-0000-000031BF0000}"/>
    <cellStyle name="20% - Accent1 6 3 4 7 2" xfId="49131" xr:uid="{00000000-0005-0000-0000-000032BF0000}"/>
    <cellStyle name="20% - Accent1 6 3 4 7 2 2" xfId="49132" xr:uid="{00000000-0005-0000-0000-000033BF0000}"/>
    <cellStyle name="20% - Accent1 6 3 4 7 3" xfId="49133" xr:uid="{00000000-0005-0000-0000-000034BF0000}"/>
    <cellStyle name="20% - Accent1 6 3 4 8" xfId="49134" xr:uid="{00000000-0005-0000-0000-000035BF0000}"/>
    <cellStyle name="20% - Accent1 6 3 4 8 2" xfId="49135" xr:uid="{00000000-0005-0000-0000-000036BF0000}"/>
    <cellStyle name="20% - Accent1 6 3 4 8 2 2" xfId="49136" xr:uid="{00000000-0005-0000-0000-000037BF0000}"/>
    <cellStyle name="20% - Accent1 6 3 4 8 3" xfId="49137" xr:uid="{00000000-0005-0000-0000-000038BF0000}"/>
    <cellStyle name="20% - Accent1 6 3 4 9" xfId="49138" xr:uid="{00000000-0005-0000-0000-000039BF0000}"/>
    <cellStyle name="20% - Accent1 6 3 4 9 2" xfId="49139" xr:uid="{00000000-0005-0000-0000-00003ABF0000}"/>
    <cellStyle name="20% - Accent1 6 3 5" xfId="49140" xr:uid="{00000000-0005-0000-0000-00003BBF0000}"/>
    <cellStyle name="20% - Accent1 6 3 5 2" xfId="49141" xr:uid="{00000000-0005-0000-0000-00003CBF0000}"/>
    <cellStyle name="20% - Accent1 6 3 5 2 2" xfId="49142" xr:uid="{00000000-0005-0000-0000-00003DBF0000}"/>
    <cellStyle name="20% - Accent1 6 3 5 2 2 2" xfId="49143" xr:uid="{00000000-0005-0000-0000-00003EBF0000}"/>
    <cellStyle name="20% - Accent1 6 3 5 2 2 2 2" xfId="49144" xr:uid="{00000000-0005-0000-0000-00003FBF0000}"/>
    <cellStyle name="20% - Accent1 6 3 5 2 2 3" xfId="49145" xr:uid="{00000000-0005-0000-0000-000040BF0000}"/>
    <cellStyle name="20% - Accent1 6 3 5 2 3" xfId="49146" xr:uid="{00000000-0005-0000-0000-000041BF0000}"/>
    <cellStyle name="20% - Accent1 6 3 5 2 3 2" xfId="49147" xr:uid="{00000000-0005-0000-0000-000042BF0000}"/>
    <cellStyle name="20% - Accent1 6 3 5 2 4" xfId="49148" xr:uid="{00000000-0005-0000-0000-000043BF0000}"/>
    <cellStyle name="20% - Accent1 6 3 5 3" xfId="49149" xr:uid="{00000000-0005-0000-0000-000044BF0000}"/>
    <cellStyle name="20% - Accent1 6 3 5 3 2" xfId="49150" xr:uid="{00000000-0005-0000-0000-000045BF0000}"/>
    <cellStyle name="20% - Accent1 6 3 5 3 2 2" xfId="49151" xr:uid="{00000000-0005-0000-0000-000046BF0000}"/>
    <cellStyle name="20% - Accent1 6 3 5 3 2 2 2" xfId="49152" xr:uid="{00000000-0005-0000-0000-000047BF0000}"/>
    <cellStyle name="20% - Accent1 6 3 5 3 2 3" xfId="49153" xr:uid="{00000000-0005-0000-0000-000048BF0000}"/>
    <cellStyle name="20% - Accent1 6 3 5 3 3" xfId="49154" xr:uid="{00000000-0005-0000-0000-000049BF0000}"/>
    <cellStyle name="20% - Accent1 6 3 5 3 3 2" xfId="49155" xr:uid="{00000000-0005-0000-0000-00004ABF0000}"/>
    <cellStyle name="20% - Accent1 6 3 5 3 4" xfId="49156" xr:uid="{00000000-0005-0000-0000-00004BBF0000}"/>
    <cellStyle name="20% - Accent1 6 3 5 4" xfId="49157" xr:uid="{00000000-0005-0000-0000-00004CBF0000}"/>
    <cellStyle name="20% - Accent1 6 3 5 4 2" xfId="49158" xr:uid="{00000000-0005-0000-0000-00004DBF0000}"/>
    <cellStyle name="20% - Accent1 6 3 5 4 2 2" xfId="49159" xr:uid="{00000000-0005-0000-0000-00004EBF0000}"/>
    <cellStyle name="20% - Accent1 6 3 5 4 2 2 2" xfId="49160" xr:uid="{00000000-0005-0000-0000-00004FBF0000}"/>
    <cellStyle name="20% - Accent1 6 3 5 4 2 3" xfId="49161" xr:uid="{00000000-0005-0000-0000-000050BF0000}"/>
    <cellStyle name="20% - Accent1 6 3 5 4 3" xfId="49162" xr:uid="{00000000-0005-0000-0000-000051BF0000}"/>
    <cellStyle name="20% - Accent1 6 3 5 4 3 2" xfId="49163" xr:uid="{00000000-0005-0000-0000-000052BF0000}"/>
    <cellStyle name="20% - Accent1 6 3 5 4 4" xfId="49164" xr:uid="{00000000-0005-0000-0000-000053BF0000}"/>
    <cellStyle name="20% - Accent1 6 3 5 5" xfId="49165" xr:uid="{00000000-0005-0000-0000-000054BF0000}"/>
    <cellStyle name="20% - Accent1 6 3 5 5 2" xfId="49166" xr:uid="{00000000-0005-0000-0000-000055BF0000}"/>
    <cellStyle name="20% - Accent1 6 3 5 5 2 2" xfId="49167" xr:uid="{00000000-0005-0000-0000-000056BF0000}"/>
    <cellStyle name="20% - Accent1 6 3 5 5 3" xfId="49168" xr:uid="{00000000-0005-0000-0000-000057BF0000}"/>
    <cellStyle name="20% - Accent1 6 3 5 6" xfId="49169" xr:uid="{00000000-0005-0000-0000-000058BF0000}"/>
    <cellStyle name="20% - Accent1 6 3 5 6 2" xfId="49170" xr:uid="{00000000-0005-0000-0000-000059BF0000}"/>
    <cellStyle name="20% - Accent1 6 3 5 6 2 2" xfId="49171" xr:uid="{00000000-0005-0000-0000-00005ABF0000}"/>
    <cellStyle name="20% - Accent1 6 3 5 6 3" xfId="49172" xr:uid="{00000000-0005-0000-0000-00005BBF0000}"/>
    <cellStyle name="20% - Accent1 6 3 5 7" xfId="49173" xr:uid="{00000000-0005-0000-0000-00005CBF0000}"/>
    <cellStyle name="20% - Accent1 6 3 5 7 2" xfId="49174" xr:uid="{00000000-0005-0000-0000-00005DBF0000}"/>
    <cellStyle name="20% - Accent1 6 3 5 8" xfId="49175" xr:uid="{00000000-0005-0000-0000-00005EBF0000}"/>
    <cellStyle name="20% - Accent1 6 3 5 8 2" xfId="49176" xr:uid="{00000000-0005-0000-0000-00005FBF0000}"/>
    <cellStyle name="20% - Accent1 6 3 5 9" xfId="49177" xr:uid="{00000000-0005-0000-0000-000060BF0000}"/>
    <cellStyle name="20% - Accent1 6 3 6" xfId="49178" xr:uid="{00000000-0005-0000-0000-000061BF0000}"/>
    <cellStyle name="20% - Accent1 6 3 6 2" xfId="49179" xr:uid="{00000000-0005-0000-0000-000062BF0000}"/>
    <cellStyle name="20% - Accent1 6 3 6 2 2" xfId="49180" xr:uid="{00000000-0005-0000-0000-000063BF0000}"/>
    <cellStyle name="20% - Accent1 6 3 6 2 2 2" xfId="49181" xr:uid="{00000000-0005-0000-0000-000064BF0000}"/>
    <cellStyle name="20% - Accent1 6 3 6 2 2 2 2" xfId="49182" xr:uid="{00000000-0005-0000-0000-000065BF0000}"/>
    <cellStyle name="20% - Accent1 6 3 6 2 2 3" xfId="49183" xr:uid="{00000000-0005-0000-0000-000066BF0000}"/>
    <cellStyle name="20% - Accent1 6 3 6 2 3" xfId="49184" xr:uid="{00000000-0005-0000-0000-000067BF0000}"/>
    <cellStyle name="20% - Accent1 6 3 6 2 3 2" xfId="49185" xr:uid="{00000000-0005-0000-0000-000068BF0000}"/>
    <cellStyle name="20% - Accent1 6 3 6 2 4" xfId="49186" xr:uid="{00000000-0005-0000-0000-000069BF0000}"/>
    <cellStyle name="20% - Accent1 6 3 6 3" xfId="49187" xr:uid="{00000000-0005-0000-0000-00006ABF0000}"/>
    <cellStyle name="20% - Accent1 6 3 6 3 2" xfId="49188" xr:uid="{00000000-0005-0000-0000-00006BBF0000}"/>
    <cellStyle name="20% - Accent1 6 3 6 3 2 2" xfId="49189" xr:uid="{00000000-0005-0000-0000-00006CBF0000}"/>
    <cellStyle name="20% - Accent1 6 3 6 3 2 2 2" xfId="49190" xr:uid="{00000000-0005-0000-0000-00006DBF0000}"/>
    <cellStyle name="20% - Accent1 6 3 6 3 2 3" xfId="49191" xr:uid="{00000000-0005-0000-0000-00006EBF0000}"/>
    <cellStyle name="20% - Accent1 6 3 6 3 3" xfId="49192" xr:uid="{00000000-0005-0000-0000-00006FBF0000}"/>
    <cellStyle name="20% - Accent1 6 3 6 3 3 2" xfId="49193" xr:uid="{00000000-0005-0000-0000-000070BF0000}"/>
    <cellStyle name="20% - Accent1 6 3 6 3 4" xfId="49194" xr:uid="{00000000-0005-0000-0000-000071BF0000}"/>
    <cellStyle name="20% - Accent1 6 3 6 4" xfId="49195" xr:uid="{00000000-0005-0000-0000-000072BF0000}"/>
    <cellStyle name="20% - Accent1 6 3 6 4 2" xfId="49196" xr:uid="{00000000-0005-0000-0000-000073BF0000}"/>
    <cellStyle name="20% - Accent1 6 3 6 4 2 2" xfId="49197" xr:uid="{00000000-0005-0000-0000-000074BF0000}"/>
    <cellStyle name="20% - Accent1 6 3 6 4 2 2 2" xfId="49198" xr:uid="{00000000-0005-0000-0000-000075BF0000}"/>
    <cellStyle name="20% - Accent1 6 3 6 4 2 3" xfId="49199" xr:uid="{00000000-0005-0000-0000-000076BF0000}"/>
    <cellStyle name="20% - Accent1 6 3 6 4 3" xfId="49200" xr:uid="{00000000-0005-0000-0000-000077BF0000}"/>
    <cellStyle name="20% - Accent1 6 3 6 4 3 2" xfId="49201" xr:uid="{00000000-0005-0000-0000-000078BF0000}"/>
    <cellStyle name="20% - Accent1 6 3 6 4 4" xfId="49202" xr:uid="{00000000-0005-0000-0000-000079BF0000}"/>
    <cellStyle name="20% - Accent1 6 3 6 5" xfId="49203" xr:uid="{00000000-0005-0000-0000-00007ABF0000}"/>
    <cellStyle name="20% - Accent1 6 3 6 5 2" xfId="49204" xr:uid="{00000000-0005-0000-0000-00007BBF0000}"/>
    <cellStyle name="20% - Accent1 6 3 6 5 2 2" xfId="49205" xr:uid="{00000000-0005-0000-0000-00007CBF0000}"/>
    <cellStyle name="20% - Accent1 6 3 6 5 3" xfId="49206" xr:uid="{00000000-0005-0000-0000-00007DBF0000}"/>
    <cellStyle name="20% - Accent1 6 3 6 6" xfId="49207" xr:uid="{00000000-0005-0000-0000-00007EBF0000}"/>
    <cellStyle name="20% - Accent1 6 3 6 6 2" xfId="49208" xr:uid="{00000000-0005-0000-0000-00007FBF0000}"/>
    <cellStyle name="20% - Accent1 6 3 6 6 2 2" xfId="49209" xr:uid="{00000000-0005-0000-0000-000080BF0000}"/>
    <cellStyle name="20% - Accent1 6 3 6 6 3" xfId="49210" xr:uid="{00000000-0005-0000-0000-000081BF0000}"/>
    <cellStyle name="20% - Accent1 6 3 6 7" xfId="49211" xr:uid="{00000000-0005-0000-0000-000082BF0000}"/>
    <cellStyle name="20% - Accent1 6 3 6 7 2" xfId="49212" xr:uid="{00000000-0005-0000-0000-000083BF0000}"/>
    <cellStyle name="20% - Accent1 6 3 6 8" xfId="49213" xr:uid="{00000000-0005-0000-0000-000084BF0000}"/>
    <cellStyle name="20% - Accent1 6 3 6 8 2" xfId="49214" xr:uid="{00000000-0005-0000-0000-000085BF0000}"/>
    <cellStyle name="20% - Accent1 6 3 6 9" xfId="49215" xr:uid="{00000000-0005-0000-0000-000086BF0000}"/>
    <cellStyle name="20% - Accent1 6 3 7" xfId="49216" xr:uid="{00000000-0005-0000-0000-000087BF0000}"/>
    <cellStyle name="20% - Accent1 6 3 7 2" xfId="49217" xr:uid="{00000000-0005-0000-0000-000088BF0000}"/>
    <cellStyle name="20% - Accent1 6 3 7 2 2" xfId="49218" xr:uid="{00000000-0005-0000-0000-000089BF0000}"/>
    <cellStyle name="20% - Accent1 6 3 7 2 2 2" xfId="49219" xr:uid="{00000000-0005-0000-0000-00008ABF0000}"/>
    <cellStyle name="20% - Accent1 6 3 7 2 3" xfId="49220" xr:uid="{00000000-0005-0000-0000-00008BBF0000}"/>
    <cellStyle name="20% - Accent1 6 3 7 3" xfId="49221" xr:uid="{00000000-0005-0000-0000-00008CBF0000}"/>
    <cellStyle name="20% - Accent1 6 3 7 3 2" xfId="49222" xr:uid="{00000000-0005-0000-0000-00008DBF0000}"/>
    <cellStyle name="20% - Accent1 6 3 7 4" xfId="49223" xr:uid="{00000000-0005-0000-0000-00008EBF0000}"/>
    <cellStyle name="20% - Accent1 6 3 8" xfId="49224" xr:uid="{00000000-0005-0000-0000-00008FBF0000}"/>
    <cellStyle name="20% - Accent1 6 3 8 2" xfId="49225" xr:uid="{00000000-0005-0000-0000-000090BF0000}"/>
    <cellStyle name="20% - Accent1 6 3 8 2 2" xfId="49226" xr:uid="{00000000-0005-0000-0000-000091BF0000}"/>
    <cellStyle name="20% - Accent1 6 3 8 2 2 2" xfId="49227" xr:uid="{00000000-0005-0000-0000-000092BF0000}"/>
    <cellStyle name="20% - Accent1 6 3 8 2 3" xfId="49228" xr:uid="{00000000-0005-0000-0000-000093BF0000}"/>
    <cellStyle name="20% - Accent1 6 3 8 3" xfId="49229" xr:uid="{00000000-0005-0000-0000-000094BF0000}"/>
    <cellStyle name="20% - Accent1 6 3 8 3 2" xfId="49230" xr:uid="{00000000-0005-0000-0000-000095BF0000}"/>
    <cellStyle name="20% - Accent1 6 3 8 4" xfId="49231" xr:uid="{00000000-0005-0000-0000-000096BF0000}"/>
    <cellStyle name="20% - Accent1 6 3 9" xfId="49232" xr:uid="{00000000-0005-0000-0000-000097BF0000}"/>
    <cellStyle name="20% - Accent1 6 3 9 2" xfId="49233" xr:uid="{00000000-0005-0000-0000-000098BF0000}"/>
    <cellStyle name="20% - Accent1 6 3 9 2 2" xfId="49234" xr:uid="{00000000-0005-0000-0000-000099BF0000}"/>
    <cellStyle name="20% - Accent1 6 3 9 2 2 2" xfId="49235" xr:uid="{00000000-0005-0000-0000-00009ABF0000}"/>
    <cellStyle name="20% - Accent1 6 3 9 2 3" xfId="49236" xr:uid="{00000000-0005-0000-0000-00009BBF0000}"/>
    <cellStyle name="20% - Accent1 6 3 9 3" xfId="49237" xr:uid="{00000000-0005-0000-0000-00009CBF0000}"/>
    <cellStyle name="20% - Accent1 6 3 9 3 2" xfId="49238" xr:uid="{00000000-0005-0000-0000-00009DBF0000}"/>
    <cellStyle name="20% - Accent1 6 3 9 4" xfId="49239" xr:uid="{00000000-0005-0000-0000-00009EBF0000}"/>
    <cellStyle name="20% - Accent1 6 4" xfId="49240" xr:uid="{00000000-0005-0000-0000-00009FBF0000}"/>
    <cellStyle name="20% - Accent1 6 4 10" xfId="49241" xr:uid="{00000000-0005-0000-0000-0000A0BF0000}"/>
    <cellStyle name="20% - Accent1 6 4 10 2" xfId="49242" xr:uid="{00000000-0005-0000-0000-0000A1BF0000}"/>
    <cellStyle name="20% - Accent1 6 4 11" xfId="49243" xr:uid="{00000000-0005-0000-0000-0000A2BF0000}"/>
    <cellStyle name="20% - Accent1 6 4 2" xfId="49244" xr:uid="{00000000-0005-0000-0000-0000A3BF0000}"/>
    <cellStyle name="20% - Accent1 6 4 2 2" xfId="49245" xr:uid="{00000000-0005-0000-0000-0000A4BF0000}"/>
    <cellStyle name="20% - Accent1 6 4 2 2 2" xfId="49246" xr:uid="{00000000-0005-0000-0000-0000A5BF0000}"/>
    <cellStyle name="20% - Accent1 6 4 2 2 2 2" xfId="49247" xr:uid="{00000000-0005-0000-0000-0000A6BF0000}"/>
    <cellStyle name="20% - Accent1 6 4 2 2 2 2 2" xfId="49248" xr:uid="{00000000-0005-0000-0000-0000A7BF0000}"/>
    <cellStyle name="20% - Accent1 6 4 2 2 2 3" xfId="49249" xr:uid="{00000000-0005-0000-0000-0000A8BF0000}"/>
    <cellStyle name="20% - Accent1 6 4 2 2 3" xfId="49250" xr:uid="{00000000-0005-0000-0000-0000A9BF0000}"/>
    <cellStyle name="20% - Accent1 6 4 2 2 3 2" xfId="49251" xr:uid="{00000000-0005-0000-0000-0000AABF0000}"/>
    <cellStyle name="20% - Accent1 6 4 2 2 4" xfId="49252" xr:uid="{00000000-0005-0000-0000-0000ABBF0000}"/>
    <cellStyle name="20% - Accent1 6 4 2 3" xfId="49253" xr:uid="{00000000-0005-0000-0000-0000ACBF0000}"/>
    <cellStyle name="20% - Accent1 6 4 2 3 2" xfId="49254" xr:uid="{00000000-0005-0000-0000-0000ADBF0000}"/>
    <cellStyle name="20% - Accent1 6 4 2 3 2 2" xfId="49255" xr:uid="{00000000-0005-0000-0000-0000AEBF0000}"/>
    <cellStyle name="20% - Accent1 6 4 2 3 2 2 2" xfId="49256" xr:uid="{00000000-0005-0000-0000-0000AFBF0000}"/>
    <cellStyle name="20% - Accent1 6 4 2 3 2 3" xfId="49257" xr:uid="{00000000-0005-0000-0000-0000B0BF0000}"/>
    <cellStyle name="20% - Accent1 6 4 2 3 3" xfId="49258" xr:uid="{00000000-0005-0000-0000-0000B1BF0000}"/>
    <cellStyle name="20% - Accent1 6 4 2 3 3 2" xfId="49259" xr:uid="{00000000-0005-0000-0000-0000B2BF0000}"/>
    <cellStyle name="20% - Accent1 6 4 2 3 4" xfId="49260" xr:uid="{00000000-0005-0000-0000-0000B3BF0000}"/>
    <cellStyle name="20% - Accent1 6 4 2 4" xfId="49261" xr:uid="{00000000-0005-0000-0000-0000B4BF0000}"/>
    <cellStyle name="20% - Accent1 6 4 2 4 2" xfId="49262" xr:uid="{00000000-0005-0000-0000-0000B5BF0000}"/>
    <cellStyle name="20% - Accent1 6 4 2 4 2 2" xfId="49263" xr:uid="{00000000-0005-0000-0000-0000B6BF0000}"/>
    <cellStyle name="20% - Accent1 6 4 2 4 2 2 2" xfId="49264" xr:uid="{00000000-0005-0000-0000-0000B7BF0000}"/>
    <cellStyle name="20% - Accent1 6 4 2 4 2 3" xfId="49265" xr:uid="{00000000-0005-0000-0000-0000B8BF0000}"/>
    <cellStyle name="20% - Accent1 6 4 2 4 3" xfId="49266" xr:uid="{00000000-0005-0000-0000-0000B9BF0000}"/>
    <cellStyle name="20% - Accent1 6 4 2 4 3 2" xfId="49267" xr:uid="{00000000-0005-0000-0000-0000BABF0000}"/>
    <cellStyle name="20% - Accent1 6 4 2 4 4" xfId="49268" xr:uid="{00000000-0005-0000-0000-0000BBBF0000}"/>
    <cellStyle name="20% - Accent1 6 4 2 5" xfId="49269" xr:uid="{00000000-0005-0000-0000-0000BCBF0000}"/>
    <cellStyle name="20% - Accent1 6 4 2 5 2" xfId="49270" xr:uid="{00000000-0005-0000-0000-0000BDBF0000}"/>
    <cellStyle name="20% - Accent1 6 4 2 5 2 2" xfId="49271" xr:uid="{00000000-0005-0000-0000-0000BEBF0000}"/>
    <cellStyle name="20% - Accent1 6 4 2 5 3" xfId="49272" xr:uid="{00000000-0005-0000-0000-0000BFBF0000}"/>
    <cellStyle name="20% - Accent1 6 4 2 6" xfId="49273" xr:uid="{00000000-0005-0000-0000-0000C0BF0000}"/>
    <cellStyle name="20% - Accent1 6 4 2 6 2" xfId="49274" xr:uid="{00000000-0005-0000-0000-0000C1BF0000}"/>
    <cellStyle name="20% - Accent1 6 4 2 6 2 2" xfId="49275" xr:uid="{00000000-0005-0000-0000-0000C2BF0000}"/>
    <cellStyle name="20% - Accent1 6 4 2 6 3" xfId="49276" xr:uid="{00000000-0005-0000-0000-0000C3BF0000}"/>
    <cellStyle name="20% - Accent1 6 4 2 7" xfId="49277" xr:uid="{00000000-0005-0000-0000-0000C4BF0000}"/>
    <cellStyle name="20% - Accent1 6 4 2 7 2" xfId="49278" xr:uid="{00000000-0005-0000-0000-0000C5BF0000}"/>
    <cellStyle name="20% - Accent1 6 4 2 8" xfId="49279" xr:uid="{00000000-0005-0000-0000-0000C6BF0000}"/>
    <cellStyle name="20% - Accent1 6 4 2 8 2" xfId="49280" xr:uid="{00000000-0005-0000-0000-0000C7BF0000}"/>
    <cellStyle name="20% - Accent1 6 4 2 9" xfId="49281" xr:uid="{00000000-0005-0000-0000-0000C8BF0000}"/>
    <cellStyle name="20% - Accent1 6 4 3" xfId="49282" xr:uid="{00000000-0005-0000-0000-0000C9BF0000}"/>
    <cellStyle name="20% - Accent1 6 4 3 2" xfId="49283" xr:uid="{00000000-0005-0000-0000-0000CABF0000}"/>
    <cellStyle name="20% - Accent1 6 4 3 2 2" xfId="49284" xr:uid="{00000000-0005-0000-0000-0000CBBF0000}"/>
    <cellStyle name="20% - Accent1 6 4 3 2 2 2" xfId="49285" xr:uid="{00000000-0005-0000-0000-0000CCBF0000}"/>
    <cellStyle name="20% - Accent1 6 4 3 2 2 2 2" xfId="49286" xr:uid="{00000000-0005-0000-0000-0000CDBF0000}"/>
    <cellStyle name="20% - Accent1 6 4 3 2 2 3" xfId="49287" xr:uid="{00000000-0005-0000-0000-0000CEBF0000}"/>
    <cellStyle name="20% - Accent1 6 4 3 2 3" xfId="49288" xr:uid="{00000000-0005-0000-0000-0000CFBF0000}"/>
    <cellStyle name="20% - Accent1 6 4 3 2 3 2" xfId="49289" xr:uid="{00000000-0005-0000-0000-0000D0BF0000}"/>
    <cellStyle name="20% - Accent1 6 4 3 2 4" xfId="49290" xr:uid="{00000000-0005-0000-0000-0000D1BF0000}"/>
    <cellStyle name="20% - Accent1 6 4 3 3" xfId="49291" xr:uid="{00000000-0005-0000-0000-0000D2BF0000}"/>
    <cellStyle name="20% - Accent1 6 4 3 3 2" xfId="49292" xr:uid="{00000000-0005-0000-0000-0000D3BF0000}"/>
    <cellStyle name="20% - Accent1 6 4 3 3 2 2" xfId="49293" xr:uid="{00000000-0005-0000-0000-0000D4BF0000}"/>
    <cellStyle name="20% - Accent1 6 4 3 3 2 2 2" xfId="49294" xr:uid="{00000000-0005-0000-0000-0000D5BF0000}"/>
    <cellStyle name="20% - Accent1 6 4 3 3 2 3" xfId="49295" xr:uid="{00000000-0005-0000-0000-0000D6BF0000}"/>
    <cellStyle name="20% - Accent1 6 4 3 3 3" xfId="49296" xr:uid="{00000000-0005-0000-0000-0000D7BF0000}"/>
    <cellStyle name="20% - Accent1 6 4 3 3 3 2" xfId="49297" xr:uid="{00000000-0005-0000-0000-0000D8BF0000}"/>
    <cellStyle name="20% - Accent1 6 4 3 3 4" xfId="49298" xr:uid="{00000000-0005-0000-0000-0000D9BF0000}"/>
    <cellStyle name="20% - Accent1 6 4 3 4" xfId="49299" xr:uid="{00000000-0005-0000-0000-0000DABF0000}"/>
    <cellStyle name="20% - Accent1 6 4 3 4 2" xfId="49300" xr:uid="{00000000-0005-0000-0000-0000DBBF0000}"/>
    <cellStyle name="20% - Accent1 6 4 3 4 2 2" xfId="49301" xr:uid="{00000000-0005-0000-0000-0000DCBF0000}"/>
    <cellStyle name="20% - Accent1 6 4 3 4 2 2 2" xfId="49302" xr:uid="{00000000-0005-0000-0000-0000DDBF0000}"/>
    <cellStyle name="20% - Accent1 6 4 3 4 2 3" xfId="49303" xr:uid="{00000000-0005-0000-0000-0000DEBF0000}"/>
    <cellStyle name="20% - Accent1 6 4 3 4 3" xfId="49304" xr:uid="{00000000-0005-0000-0000-0000DFBF0000}"/>
    <cellStyle name="20% - Accent1 6 4 3 4 3 2" xfId="49305" xr:uid="{00000000-0005-0000-0000-0000E0BF0000}"/>
    <cellStyle name="20% - Accent1 6 4 3 4 4" xfId="49306" xr:uid="{00000000-0005-0000-0000-0000E1BF0000}"/>
    <cellStyle name="20% - Accent1 6 4 3 5" xfId="49307" xr:uid="{00000000-0005-0000-0000-0000E2BF0000}"/>
    <cellStyle name="20% - Accent1 6 4 3 5 2" xfId="49308" xr:uid="{00000000-0005-0000-0000-0000E3BF0000}"/>
    <cellStyle name="20% - Accent1 6 4 3 5 2 2" xfId="49309" xr:uid="{00000000-0005-0000-0000-0000E4BF0000}"/>
    <cellStyle name="20% - Accent1 6 4 3 5 3" xfId="49310" xr:uid="{00000000-0005-0000-0000-0000E5BF0000}"/>
    <cellStyle name="20% - Accent1 6 4 3 6" xfId="49311" xr:uid="{00000000-0005-0000-0000-0000E6BF0000}"/>
    <cellStyle name="20% - Accent1 6 4 3 6 2" xfId="49312" xr:uid="{00000000-0005-0000-0000-0000E7BF0000}"/>
    <cellStyle name="20% - Accent1 6 4 3 6 2 2" xfId="49313" xr:uid="{00000000-0005-0000-0000-0000E8BF0000}"/>
    <cellStyle name="20% - Accent1 6 4 3 6 3" xfId="49314" xr:uid="{00000000-0005-0000-0000-0000E9BF0000}"/>
    <cellStyle name="20% - Accent1 6 4 3 7" xfId="49315" xr:uid="{00000000-0005-0000-0000-0000EABF0000}"/>
    <cellStyle name="20% - Accent1 6 4 3 7 2" xfId="49316" xr:uid="{00000000-0005-0000-0000-0000EBBF0000}"/>
    <cellStyle name="20% - Accent1 6 4 3 8" xfId="49317" xr:uid="{00000000-0005-0000-0000-0000ECBF0000}"/>
    <cellStyle name="20% - Accent1 6 4 3 8 2" xfId="49318" xr:uid="{00000000-0005-0000-0000-0000EDBF0000}"/>
    <cellStyle name="20% - Accent1 6 4 3 9" xfId="49319" xr:uid="{00000000-0005-0000-0000-0000EEBF0000}"/>
    <cellStyle name="20% - Accent1 6 4 4" xfId="49320" xr:uid="{00000000-0005-0000-0000-0000EFBF0000}"/>
    <cellStyle name="20% - Accent1 6 4 4 2" xfId="49321" xr:uid="{00000000-0005-0000-0000-0000F0BF0000}"/>
    <cellStyle name="20% - Accent1 6 4 4 2 2" xfId="49322" xr:uid="{00000000-0005-0000-0000-0000F1BF0000}"/>
    <cellStyle name="20% - Accent1 6 4 4 2 2 2" xfId="49323" xr:uid="{00000000-0005-0000-0000-0000F2BF0000}"/>
    <cellStyle name="20% - Accent1 6 4 4 2 3" xfId="49324" xr:uid="{00000000-0005-0000-0000-0000F3BF0000}"/>
    <cellStyle name="20% - Accent1 6 4 4 3" xfId="49325" xr:uid="{00000000-0005-0000-0000-0000F4BF0000}"/>
    <cellStyle name="20% - Accent1 6 4 4 3 2" xfId="49326" xr:uid="{00000000-0005-0000-0000-0000F5BF0000}"/>
    <cellStyle name="20% - Accent1 6 4 4 4" xfId="49327" xr:uid="{00000000-0005-0000-0000-0000F6BF0000}"/>
    <cellStyle name="20% - Accent1 6 4 5" xfId="49328" xr:uid="{00000000-0005-0000-0000-0000F7BF0000}"/>
    <cellStyle name="20% - Accent1 6 4 5 2" xfId="49329" xr:uid="{00000000-0005-0000-0000-0000F8BF0000}"/>
    <cellStyle name="20% - Accent1 6 4 5 2 2" xfId="49330" xr:uid="{00000000-0005-0000-0000-0000F9BF0000}"/>
    <cellStyle name="20% - Accent1 6 4 5 2 2 2" xfId="49331" xr:uid="{00000000-0005-0000-0000-0000FABF0000}"/>
    <cellStyle name="20% - Accent1 6 4 5 2 3" xfId="49332" xr:uid="{00000000-0005-0000-0000-0000FBBF0000}"/>
    <cellStyle name="20% - Accent1 6 4 5 3" xfId="49333" xr:uid="{00000000-0005-0000-0000-0000FCBF0000}"/>
    <cellStyle name="20% - Accent1 6 4 5 3 2" xfId="49334" xr:uid="{00000000-0005-0000-0000-0000FDBF0000}"/>
    <cellStyle name="20% - Accent1 6 4 5 4" xfId="49335" xr:uid="{00000000-0005-0000-0000-0000FEBF0000}"/>
    <cellStyle name="20% - Accent1 6 4 6" xfId="49336" xr:uid="{00000000-0005-0000-0000-0000FFBF0000}"/>
    <cellStyle name="20% - Accent1 6 4 6 2" xfId="49337" xr:uid="{00000000-0005-0000-0000-000000C00000}"/>
    <cellStyle name="20% - Accent1 6 4 6 2 2" xfId="49338" xr:uid="{00000000-0005-0000-0000-000001C00000}"/>
    <cellStyle name="20% - Accent1 6 4 6 2 2 2" xfId="49339" xr:uid="{00000000-0005-0000-0000-000002C00000}"/>
    <cellStyle name="20% - Accent1 6 4 6 2 3" xfId="49340" xr:uid="{00000000-0005-0000-0000-000003C00000}"/>
    <cellStyle name="20% - Accent1 6 4 6 3" xfId="49341" xr:uid="{00000000-0005-0000-0000-000004C00000}"/>
    <cellStyle name="20% - Accent1 6 4 6 3 2" xfId="49342" xr:uid="{00000000-0005-0000-0000-000005C00000}"/>
    <cellStyle name="20% - Accent1 6 4 6 4" xfId="49343" xr:uid="{00000000-0005-0000-0000-000006C00000}"/>
    <cellStyle name="20% - Accent1 6 4 7" xfId="49344" xr:uid="{00000000-0005-0000-0000-000007C00000}"/>
    <cellStyle name="20% - Accent1 6 4 7 2" xfId="49345" xr:uid="{00000000-0005-0000-0000-000008C00000}"/>
    <cellStyle name="20% - Accent1 6 4 7 2 2" xfId="49346" xr:uid="{00000000-0005-0000-0000-000009C00000}"/>
    <cellStyle name="20% - Accent1 6 4 7 3" xfId="49347" xr:uid="{00000000-0005-0000-0000-00000AC00000}"/>
    <cellStyle name="20% - Accent1 6 4 8" xfId="49348" xr:uid="{00000000-0005-0000-0000-00000BC00000}"/>
    <cellStyle name="20% - Accent1 6 4 8 2" xfId="49349" xr:uid="{00000000-0005-0000-0000-00000CC00000}"/>
    <cellStyle name="20% - Accent1 6 4 8 2 2" xfId="49350" xr:uid="{00000000-0005-0000-0000-00000DC00000}"/>
    <cellStyle name="20% - Accent1 6 4 8 3" xfId="49351" xr:uid="{00000000-0005-0000-0000-00000EC00000}"/>
    <cellStyle name="20% - Accent1 6 4 9" xfId="49352" xr:uid="{00000000-0005-0000-0000-00000FC00000}"/>
    <cellStyle name="20% - Accent1 6 4 9 2" xfId="49353" xr:uid="{00000000-0005-0000-0000-000010C00000}"/>
    <cellStyle name="20% - Accent1 6 5" xfId="49354" xr:uid="{00000000-0005-0000-0000-000011C00000}"/>
    <cellStyle name="20% - Accent1 6 5 10" xfId="49355" xr:uid="{00000000-0005-0000-0000-000012C00000}"/>
    <cellStyle name="20% - Accent1 6 5 10 2" xfId="49356" xr:uid="{00000000-0005-0000-0000-000013C00000}"/>
    <cellStyle name="20% - Accent1 6 5 11" xfId="49357" xr:uid="{00000000-0005-0000-0000-000014C00000}"/>
    <cellStyle name="20% - Accent1 6 5 2" xfId="49358" xr:uid="{00000000-0005-0000-0000-000015C00000}"/>
    <cellStyle name="20% - Accent1 6 5 2 2" xfId="49359" xr:uid="{00000000-0005-0000-0000-000016C00000}"/>
    <cellStyle name="20% - Accent1 6 5 2 2 2" xfId="49360" xr:uid="{00000000-0005-0000-0000-000017C00000}"/>
    <cellStyle name="20% - Accent1 6 5 2 2 2 2" xfId="49361" xr:uid="{00000000-0005-0000-0000-000018C00000}"/>
    <cellStyle name="20% - Accent1 6 5 2 2 2 2 2" xfId="49362" xr:uid="{00000000-0005-0000-0000-000019C00000}"/>
    <cellStyle name="20% - Accent1 6 5 2 2 2 3" xfId="49363" xr:uid="{00000000-0005-0000-0000-00001AC00000}"/>
    <cellStyle name="20% - Accent1 6 5 2 2 3" xfId="49364" xr:uid="{00000000-0005-0000-0000-00001BC00000}"/>
    <cellStyle name="20% - Accent1 6 5 2 2 3 2" xfId="49365" xr:uid="{00000000-0005-0000-0000-00001CC00000}"/>
    <cellStyle name="20% - Accent1 6 5 2 2 4" xfId="49366" xr:uid="{00000000-0005-0000-0000-00001DC00000}"/>
    <cellStyle name="20% - Accent1 6 5 2 3" xfId="49367" xr:uid="{00000000-0005-0000-0000-00001EC00000}"/>
    <cellStyle name="20% - Accent1 6 5 2 3 2" xfId="49368" xr:uid="{00000000-0005-0000-0000-00001FC00000}"/>
    <cellStyle name="20% - Accent1 6 5 2 3 2 2" xfId="49369" xr:uid="{00000000-0005-0000-0000-000020C00000}"/>
    <cellStyle name="20% - Accent1 6 5 2 3 2 2 2" xfId="49370" xr:uid="{00000000-0005-0000-0000-000021C00000}"/>
    <cellStyle name="20% - Accent1 6 5 2 3 2 3" xfId="49371" xr:uid="{00000000-0005-0000-0000-000022C00000}"/>
    <cellStyle name="20% - Accent1 6 5 2 3 3" xfId="49372" xr:uid="{00000000-0005-0000-0000-000023C00000}"/>
    <cellStyle name="20% - Accent1 6 5 2 3 3 2" xfId="49373" xr:uid="{00000000-0005-0000-0000-000024C00000}"/>
    <cellStyle name="20% - Accent1 6 5 2 3 4" xfId="49374" xr:uid="{00000000-0005-0000-0000-000025C00000}"/>
    <cellStyle name="20% - Accent1 6 5 2 4" xfId="49375" xr:uid="{00000000-0005-0000-0000-000026C00000}"/>
    <cellStyle name="20% - Accent1 6 5 2 4 2" xfId="49376" xr:uid="{00000000-0005-0000-0000-000027C00000}"/>
    <cellStyle name="20% - Accent1 6 5 2 4 2 2" xfId="49377" xr:uid="{00000000-0005-0000-0000-000028C00000}"/>
    <cellStyle name="20% - Accent1 6 5 2 4 2 2 2" xfId="49378" xr:uid="{00000000-0005-0000-0000-000029C00000}"/>
    <cellStyle name="20% - Accent1 6 5 2 4 2 3" xfId="49379" xr:uid="{00000000-0005-0000-0000-00002AC00000}"/>
    <cellStyle name="20% - Accent1 6 5 2 4 3" xfId="49380" xr:uid="{00000000-0005-0000-0000-00002BC00000}"/>
    <cellStyle name="20% - Accent1 6 5 2 4 3 2" xfId="49381" xr:uid="{00000000-0005-0000-0000-00002CC00000}"/>
    <cellStyle name="20% - Accent1 6 5 2 4 4" xfId="49382" xr:uid="{00000000-0005-0000-0000-00002DC00000}"/>
    <cellStyle name="20% - Accent1 6 5 2 5" xfId="49383" xr:uid="{00000000-0005-0000-0000-00002EC00000}"/>
    <cellStyle name="20% - Accent1 6 5 2 5 2" xfId="49384" xr:uid="{00000000-0005-0000-0000-00002FC00000}"/>
    <cellStyle name="20% - Accent1 6 5 2 5 2 2" xfId="49385" xr:uid="{00000000-0005-0000-0000-000030C00000}"/>
    <cellStyle name="20% - Accent1 6 5 2 5 3" xfId="49386" xr:uid="{00000000-0005-0000-0000-000031C00000}"/>
    <cellStyle name="20% - Accent1 6 5 2 6" xfId="49387" xr:uid="{00000000-0005-0000-0000-000032C00000}"/>
    <cellStyle name="20% - Accent1 6 5 2 6 2" xfId="49388" xr:uid="{00000000-0005-0000-0000-000033C00000}"/>
    <cellStyle name="20% - Accent1 6 5 2 6 2 2" xfId="49389" xr:uid="{00000000-0005-0000-0000-000034C00000}"/>
    <cellStyle name="20% - Accent1 6 5 2 6 3" xfId="49390" xr:uid="{00000000-0005-0000-0000-000035C00000}"/>
    <cellStyle name="20% - Accent1 6 5 2 7" xfId="49391" xr:uid="{00000000-0005-0000-0000-000036C00000}"/>
    <cellStyle name="20% - Accent1 6 5 2 7 2" xfId="49392" xr:uid="{00000000-0005-0000-0000-000037C00000}"/>
    <cellStyle name="20% - Accent1 6 5 2 8" xfId="49393" xr:uid="{00000000-0005-0000-0000-000038C00000}"/>
    <cellStyle name="20% - Accent1 6 5 2 8 2" xfId="49394" xr:uid="{00000000-0005-0000-0000-000039C00000}"/>
    <cellStyle name="20% - Accent1 6 5 2 9" xfId="49395" xr:uid="{00000000-0005-0000-0000-00003AC00000}"/>
    <cellStyle name="20% - Accent1 6 5 3" xfId="49396" xr:uid="{00000000-0005-0000-0000-00003BC00000}"/>
    <cellStyle name="20% - Accent1 6 5 3 2" xfId="49397" xr:uid="{00000000-0005-0000-0000-00003CC00000}"/>
    <cellStyle name="20% - Accent1 6 5 3 2 2" xfId="49398" xr:uid="{00000000-0005-0000-0000-00003DC00000}"/>
    <cellStyle name="20% - Accent1 6 5 3 2 2 2" xfId="49399" xr:uid="{00000000-0005-0000-0000-00003EC00000}"/>
    <cellStyle name="20% - Accent1 6 5 3 2 2 2 2" xfId="49400" xr:uid="{00000000-0005-0000-0000-00003FC00000}"/>
    <cellStyle name="20% - Accent1 6 5 3 2 2 3" xfId="49401" xr:uid="{00000000-0005-0000-0000-000040C00000}"/>
    <cellStyle name="20% - Accent1 6 5 3 2 3" xfId="49402" xr:uid="{00000000-0005-0000-0000-000041C00000}"/>
    <cellStyle name="20% - Accent1 6 5 3 2 3 2" xfId="49403" xr:uid="{00000000-0005-0000-0000-000042C00000}"/>
    <cellStyle name="20% - Accent1 6 5 3 2 4" xfId="49404" xr:uid="{00000000-0005-0000-0000-000043C00000}"/>
    <cellStyle name="20% - Accent1 6 5 3 3" xfId="49405" xr:uid="{00000000-0005-0000-0000-000044C00000}"/>
    <cellStyle name="20% - Accent1 6 5 3 3 2" xfId="49406" xr:uid="{00000000-0005-0000-0000-000045C00000}"/>
    <cellStyle name="20% - Accent1 6 5 3 3 2 2" xfId="49407" xr:uid="{00000000-0005-0000-0000-000046C00000}"/>
    <cellStyle name="20% - Accent1 6 5 3 3 2 2 2" xfId="49408" xr:uid="{00000000-0005-0000-0000-000047C00000}"/>
    <cellStyle name="20% - Accent1 6 5 3 3 2 3" xfId="49409" xr:uid="{00000000-0005-0000-0000-000048C00000}"/>
    <cellStyle name="20% - Accent1 6 5 3 3 3" xfId="49410" xr:uid="{00000000-0005-0000-0000-000049C00000}"/>
    <cellStyle name="20% - Accent1 6 5 3 3 3 2" xfId="49411" xr:uid="{00000000-0005-0000-0000-00004AC00000}"/>
    <cellStyle name="20% - Accent1 6 5 3 3 4" xfId="49412" xr:uid="{00000000-0005-0000-0000-00004BC00000}"/>
    <cellStyle name="20% - Accent1 6 5 3 4" xfId="49413" xr:uid="{00000000-0005-0000-0000-00004CC00000}"/>
    <cellStyle name="20% - Accent1 6 5 3 4 2" xfId="49414" xr:uid="{00000000-0005-0000-0000-00004DC00000}"/>
    <cellStyle name="20% - Accent1 6 5 3 4 2 2" xfId="49415" xr:uid="{00000000-0005-0000-0000-00004EC00000}"/>
    <cellStyle name="20% - Accent1 6 5 3 4 2 2 2" xfId="49416" xr:uid="{00000000-0005-0000-0000-00004FC00000}"/>
    <cellStyle name="20% - Accent1 6 5 3 4 2 3" xfId="49417" xr:uid="{00000000-0005-0000-0000-000050C00000}"/>
    <cellStyle name="20% - Accent1 6 5 3 4 3" xfId="49418" xr:uid="{00000000-0005-0000-0000-000051C00000}"/>
    <cellStyle name="20% - Accent1 6 5 3 4 3 2" xfId="49419" xr:uid="{00000000-0005-0000-0000-000052C00000}"/>
    <cellStyle name="20% - Accent1 6 5 3 4 4" xfId="49420" xr:uid="{00000000-0005-0000-0000-000053C00000}"/>
    <cellStyle name="20% - Accent1 6 5 3 5" xfId="49421" xr:uid="{00000000-0005-0000-0000-000054C00000}"/>
    <cellStyle name="20% - Accent1 6 5 3 5 2" xfId="49422" xr:uid="{00000000-0005-0000-0000-000055C00000}"/>
    <cellStyle name="20% - Accent1 6 5 3 5 2 2" xfId="49423" xr:uid="{00000000-0005-0000-0000-000056C00000}"/>
    <cellStyle name="20% - Accent1 6 5 3 5 3" xfId="49424" xr:uid="{00000000-0005-0000-0000-000057C00000}"/>
    <cellStyle name="20% - Accent1 6 5 3 6" xfId="49425" xr:uid="{00000000-0005-0000-0000-000058C00000}"/>
    <cellStyle name="20% - Accent1 6 5 3 6 2" xfId="49426" xr:uid="{00000000-0005-0000-0000-000059C00000}"/>
    <cellStyle name="20% - Accent1 6 5 3 6 2 2" xfId="49427" xr:uid="{00000000-0005-0000-0000-00005AC00000}"/>
    <cellStyle name="20% - Accent1 6 5 3 6 3" xfId="49428" xr:uid="{00000000-0005-0000-0000-00005BC00000}"/>
    <cellStyle name="20% - Accent1 6 5 3 7" xfId="49429" xr:uid="{00000000-0005-0000-0000-00005CC00000}"/>
    <cellStyle name="20% - Accent1 6 5 3 7 2" xfId="49430" xr:uid="{00000000-0005-0000-0000-00005DC00000}"/>
    <cellStyle name="20% - Accent1 6 5 3 8" xfId="49431" xr:uid="{00000000-0005-0000-0000-00005EC00000}"/>
    <cellStyle name="20% - Accent1 6 5 3 8 2" xfId="49432" xr:uid="{00000000-0005-0000-0000-00005FC00000}"/>
    <cellStyle name="20% - Accent1 6 5 3 9" xfId="49433" xr:uid="{00000000-0005-0000-0000-000060C00000}"/>
    <cellStyle name="20% - Accent1 6 5 4" xfId="49434" xr:uid="{00000000-0005-0000-0000-000061C00000}"/>
    <cellStyle name="20% - Accent1 6 5 4 2" xfId="49435" xr:uid="{00000000-0005-0000-0000-000062C00000}"/>
    <cellStyle name="20% - Accent1 6 5 4 2 2" xfId="49436" xr:uid="{00000000-0005-0000-0000-000063C00000}"/>
    <cellStyle name="20% - Accent1 6 5 4 2 2 2" xfId="49437" xr:uid="{00000000-0005-0000-0000-000064C00000}"/>
    <cellStyle name="20% - Accent1 6 5 4 2 3" xfId="49438" xr:uid="{00000000-0005-0000-0000-000065C00000}"/>
    <cellStyle name="20% - Accent1 6 5 4 3" xfId="49439" xr:uid="{00000000-0005-0000-0000-000066C00000}"/>
    <cellStyle name="20% - Accent1 6 5 4 3 2" xfId="49440" xr:uid="{00000000-0005-0000-0000-000067C00000}"/>
    <cellStyle name="20% - Accent1 6 5 4 4" xfId="49441" xr:uid="{00000000-0005-0000-0000-000068C00000}"/>
    <cellStyle name="20% - Accent1 6 5 5" xfId="49442" xr:uid="{00000000-0005-0000-0000-000069C00000}"/>
    <cellStyle name="20% - Accent1 6 5 5 2" xfId="49443" xr:uid="{00000000-0005-0000-0000-00006AC00000}"/>
    <cellStyle name="20% - Accent1 6 5 5 2 2" xfId="49444" xr:uid="{00000000-0005-0000-0000-00006BC00000}"/>
    <cellStyle name="20% - Accent1 6 5 5 2 2 2" xfId="49445" xr:uid="{00000000-0005-0000-0000-00006CC00000}"/>
    <cellStyle name="20% - Accent1 6 5 5 2 3" xfId="49446" xr:uid="{00000000-0005-0000-0000-00006DC00000}"/>
    <cellStyle name="20% - Accent1 6 5 5 3" xfId="49447" xr:uid="{00000000-0005-0000-0000-00006EC00000}"/>
    <cellStyle name="20% - Accent1 6 5 5 3 2" xfId="49448" xr:uid="{00000000-0005-0000-0000-00006FC00000}"/>
    <cellStyle name="20% - Accent1 6 5 5 4" xfId="49449" xr:uid="{00000000-0005-0000-0000-000070C00000}"/>
    <cellStyle name="20% - Accent1 6 5 6" xfId="49450" xr:uid="{00000000-0005-0000-0000-000071C00000}"/>
    <cellStyle name="20% - Accent1 6 5 6 2" xfId="49451" xr:uid="{00000000-0005-0000-0000-000072C00000}"/>
    <cellStyle name="20% - Accent1 6 5 6 2 2" xfId="49452" xr:uid="{00000000-0005-0000-0000-000073C00000}"/>
    <cellStyle name="20% - Accent1 6 5 6 2 2 2" xfId="49453" xr:uid="{00000000-0005-0000-0000-000074C00000}"/>
    <cellStyle name="20% - Accent1 6 5 6 2 3" xfId="49454" xr:uid="{00000000-0005-0000-0000-000075C00000}"/>
    <cellStyle name="20% - Accent1 6 5 6 3" xfId="49455" xr:uid="{00000000-0005-0000-0000-000076C00000}"/>
    <cellStyle name="20% - Accent1 6 5 6 3 2" xfId="49456" xr:uid="{00000000-0005-0000-0000-000077C00000}"/>
    <cellStyle name="20% - Accent1 6 5 6 4" xfId="49457" xr:uid="{00000000-0005-0000-0000-000078C00000}"/>
    <cellStyle name="20% - Accent1 6 5 7" xfId="49458" xr:uid="{00000000-0005-0000-0000-000079C00000}"/>
    <cellStyle name="20% - Accent1 6 5 7 2" xfId="49459" xr:uid="{00000000-0005-0000-0000-00007AC00000}"/>
    <cellStyle name="20% - Accent1 6 5 7 2 2" xfId="49460" xr:uid="{00000000-0005-0000-0000-00007BC00000}"/>
    <cellStyle name="20% - Accent1 6 5 7 3" xfId="49461" xr:uid="{00000000-0005-0000-0000-00007CC00000}"/>
    <cellStyle name="20% - Accent1 6 5 8" xfId="49462" xr:uid="{00000000-0005-0000-0000-00007DC00000}"/>
    <cellStyle name="20% - Accent1 6 5 8 2" xfId="49463" xr:uid="{00000000-0005-0000-0000-00007EC00000}"/>
    <cellStyle name="20% - Accent1 6 5 8 2 2" xfId="49464" xr:uid="{00000000-0005-0000-0000-00007FC00000}"/>
    <cellStyle name="20% - Accent1 6 5 8 3" xfId="49465" xr:uid="{00000000-0005-0000-0000-000080C00000}"/>
    <cellStyle name="20% - Accent1 6 5 9" xfId="49466" xr:uid="{00000000-0005-0000-0000-000081C00000}"/>
    <cellStyle name="20% - Accent1 6 5 9 2" xfId="49467" xr:uid="{00000000-0005-0000-0000-000082C00000}"/>
    <cellStyle name="20% - Accent1 6 6" xfId="49468" xr:uid="{00000000-0005-0000-0000-000083C00000}"/>
    <cellStyle name="20% - Accent1 6 6 10" xfId="49469" xr:uid="{00000000-0005-0000-0000-000084C00000}"/>
    <cellStyle name="20% - Accent1 6 6 10 2" xfId="49470" xr:uid="{00000000-0005-0000-0000-000085C00000}"/>
    <cellStyle name="20% - Accent1 6 6 11" xfId="49471" xr:uid="{00000000-0005-0000-0000-000086C00000}"/>
    <cellStyle name="20% - Accent1 6 6 2" xfId="49472" xr:uid="{00000000-0005-0000-0000-000087C00000}"/>
    <cellStyle name="20% - Accent1 6 6 2 2" xfId="49473" xr:uid="{00000000-0005-0000-0000-000088C00000}"/>
    <cellStyle name="20% - Accent1 6 6 2 2 2" xfId="49474" xr:uid="{00000000-0005-0000-0000-000089C00000}"/>
    <cellStyle name="20% - Accent1 6 6 2 2 2 2" xfId="49475" xr:uid="{00000000-0005-0000-0000-00008AC00000}"/>
    <cellStyle name="20% - Accent1 6 6 2 2 2 2 2" xfId="49476" xr:uid="{00000000-0005-0000-0000-00008BC00000}"/>
    <cellStyle name="20% - Accent1 6 6 2 2 2 3" xfId="49477" xr:uid="{00000000-0005-0000-0000-00008CC00000}"/>
    <cellStyle name="20% - Accent1 6 6 2 2 3" xfId="49478" xr:uid="{00000000-0005-0000-0000-00008DC00000}"/>
    <cellStyle name="20% - Accent1 6 6 2 2 3 2" xfId="49479" xr:uid="{00000000-0005-0000-0000-00008EC00000}"/>
    <cellStyle name="20% - Accent1 6 6 2 2 4" xfId="49480" xr:uid="{00000000-0005-0000-0000-00008FC00000}"/>
    <cellStyle name="20% - Accent1 6 6 2 3" xfId="49481" xr:uid="{00000000-0005-0000-0000-000090C00000}"/>
    <cellStyle name="20% - Accent1 6 6 2 3 2" xfId="49482" xr:uid="{00000000-0005-0000-0000-000091C00000}"/>
    <cellStyle name="20% - Accent1 6 6 2 3 2 2" xfId="49483" xr:uid="{00000000-0005-0000-0000-000092C00000}"/>
    <cellStyle name="20% - Accent1 6 6 2 3 2 2 2" xfId="49484" xr:uid="{00000000-0005-0000-0000-000093C00000}"/>
    <cellStyle name="20% - Accent1 6 6 2 3 2 3" xfId="49485" xr:uid="{00000000-0005-0000-0000-000094C00000}"/>
    <cellStyle name="20% - Accent1 6 6 2 3 3" xfId="49486" xr:uid="{00000000-0005-0000-0000-000095C00000}"/>
    <cellStyle name="20% - Accent1 6 6 2 3 3 2" xfId="49487" xr:uid="{00000000-0005-0000-0000-000096C00000}"/>
    <cellStyle name="20% - Accent1 6 6 2 3 4" xfId="49488" xr:uid="{00000000-0005-0000-0000-000097C00000}"/>
    <cellStyle name="20% - Accent1 6 6 2 4" xfId="49489" xr:uid="{00000000-0005-0000-0000-000098C00000}"/>
    <cellStyle name="20% - Accent1 6 6 2 4 2" xfId="49490" xr:uid="{00000000-0005-0000-0000-000099C00000}"/>
    <cellStyle name="20% - Accent1 6 6 2 4 2 2" xfId="49491" xr:uid="{00000000-0005-0000-0000-00009AC00000}"/>
    <cellStyle name="20% - Accent1 6 6 2 4 2 2 2" xfId="49492" xr:uid="{00000000-0005-0000-0000-00009BC00000}"/>
    <cellStyle name="20% - Accent1 6 6 2 4 2 3" xfId="49493" xr:uid="{00000000-0005-0000-0000-00009CC00000}"/>
    <cellStyle name="20% - Accent1 6 6 2 4 3" xfId="49494" xr:uid="{00000000-0005-0000-0000-00009DC00000}"/>
    <cellStyle name="20% - Accent1 6 6 2 4 3 2" xfId="49495" xr:uid="{00000000-0005-0000-0000-00009EC00000}"/>
    <cellStyle name="20% - Accent1 6 6 2 4 4" xfId="49496" xr:uid="{00000000-0005-0000-0000-00009FC00000}"/>
    <cellStyle name="20% - Accent1 6 6 2 5" xfId="49497" xr:uid="{00000000-0005-0000-0000-0000A0C00000}"/>
    <cellStyle name="20% - Accent1 6 6 2 5 2" xfId="49498" xr:uid="{00000000-0005-0000-0000-0000A1C00000}"/>
    <cellStyle name="20% - Accent1 6 6 2 5 2 2" xfId="49499" xr:uid="{00000000-0005-0000-0000-0000A2C00000}"/>
    <cellStyle name="20% - Accent1 6 6 2 5 3" xfId="49500" xr:uid="{00000000-0005-0000-0000-0000A3C00000}"/>
    <cellStyle name="20% - Accent1 6 6 2 6" xfId="49501" xr:uid="{00000000-0005-0000-0000-0000A4C00000}"/>
    <cellStyle name="20% - Accent1 6 6 2 6 2" xfId="49502" xr:uid="{00000000-0005-0000-0000-0000A5C00000}"/>
    <cellStyle name="20% - Accent1 6 6 2 6 2 2" xfId="49503" xr:uid="{00000000-0005-0000-0000-0000A6C00000}"/>
    <cellStyle name="20% - Accent1 6 6 2 6 3" xfId="49504" xr:uid="{00000000-0005-0000-0000-0000A7C00000}"/>
    <cellStyle name="20% - Accent1 6 6 2 7" xfId="49505" xr:uid="{00000000-0005-0000-0000-0000A8C00000}"/>
    <cellStyle name="20% - Accent1 6 6 2 7 2" xfId="49506" xr:uid="{00000000-0005-0000-0000-0000A9C00000}"/>
    <cellStyle name="20% - Accent1 6 6 2 8" xfId="49507" xr:uid="{00000000-0005-0000-0000-0000AAC00000}"/>
    <cellStyle name="20% - Accent1 6 6 2 8 2" xfId="49508" xr:uid="{00000000-0005-0000-0000-0000ABC00000}"/>
    <cellStyle name="20% - Accent1 6 6 2 9" xfId="49509" xr:uid="{00000000-0005-0000-0000-0000ACC00000}"/>
    <cellStyle name="20% - Accent1 6 6 3" xfId="49510" xr:uid="{00000000-0005-0000-0000-0000ADC00000}"/>
    <cellStyle name="20% - Accent1 6 6 3 2" xfId="49511" xr:uid="{00000000-0005-0000-0000-0000AEC00000}"/>
    <cellStyle name="20% - Accent1 6 6 3 2 2" xfId="49512" xr:uid="{00000000-0005-0000-0000-0000AFC00000}"/>
    <cellStyle name="20% - Accent1 6 6 3 2 2 2" xfId="49513" xr:uid="{00000000-0005-0000-0000-0000B0C00000}"/>
    <cellStyle name="20% - Accent1 6 6 3 2 2 2 2" xfId="49514" xr:uid="{00000000-0005-0000-0000-0000B1C00000}"/>
    <cellStyle name="20% - Accent1 6 6 3 2 2 3" xfId="49515" xr:uid="{00000000-0005-0000-0000-0000B2C00000}"/>
    <cellStyle name="20% - Accent1 6 6 3 2 3" xfId="49516" xr:uid="{00000000-0005-0000-0000-0000B3C00000}"/>
    <cellStyle name="20% - Accent1 6 6 3 2 3 2" xfId="49517" xr:uid="{00000000-0005-0000-0000-0000B4C00000}"/>
    <cellStyle name="20% - Accent1 6 6 3 2 4" xfId="49518" xr:uid="{00000000-0005-0000-0000-0000B5C00000}"/>
    <cellStyle name="20% - Accent1 6 6 3 3" xfId="49519" xr:uid="{00000000-0005-0000-0000-0000B6C00000}"/>
    <cellStyle name="20% - Accent1 6 6 3 3 2" xfId="49520" xr:uid="{00000000-0005-0000-0000-0000B7C00000}"/>
    <cellStyle name="20% - Accent1 6 6 3 3 2 2" xfId="49521" xr:uid="{00000000-0005-0000-0000-0000B8C00000}"/>
    <cellStyle name="20% - Accent1 6 6 3 3 2 2 2" xfId="49522" xr:uid="{00000000-0005-0000-0000-0000B9C00000}"/>
    <cellStyle name="20% - Accent1 6 6 3 3 2 3" xfId="49523" xr:uid="{00000000-0005-0000-0000-0000BAC00000}"/>
    <cellStyle name="20% - Accent1 6 6 3 3 3" xfId="49524" xr:uid="{00000000-0005-0000-0000-0000BBC00000}"/>
    <cellStyle name="20% - Accent1 6 6 3 3 3 2" xfId="49525" xr:uid="{00000000-0005-0000-0000-0000BCC00000}"/>
    <cellStyle name="20% - Accent1 6 6 3 3 4" xfId="49526" xr:uid="{00000000-0005-0000-0000-0000BDC00000}"/>
    <cellStyle name="20% - Accent1 6 6 3 4" xfId="49527" xr:uid="{00000000-0005-0000-0000-0000BEC00000}"/>
    <cellStyle name="20% - Accent1 6 6 3 4 2" xfId="49528" xr:uid="{00000000-0005-0000-0000-0000BFC00000}"/>
    <cellStyle name="20% - Accent1 6 6 3 4 2 2" xfId="49529" xr:uid="{00000000-0005-0000-0000-0000C0C00000}"/>
    <cellStyle name="20% - Accent1 6 6 3 4 2 2 2" xfId="49530" xr:uid="{00000000-0005-0000-0000-0000C1C00000}"/>
    <cellStyle name="20% - Accent1 6 6 3 4 2 3" xfId="49531" xr:uid="{00000000-0005-0000-0000-0000C2C00000}"/>
    <cellStyle name="20% - Accent1 6 6 3 4 3" xfId="49532" xr:uid="{00000000-0005-0000-0000-0000C3C00000}"/>
    <cellStyle name="20% - Accent1 6 6 3 4 3 2" xfId="49533" xr:uid="{00000000-0005-0000-0000-0000C4C00000}"/>
    <cellStyle name="20% - Accent1 6 6 3 4 4" xfId="49534" xr:uid="{00000000-0005-0000-0000-0000C5C00000}"/>
    <cellStyle name="20% - Accent1 6 6 3 5" xfId="49535" xr:uid="{00000000-0005-0000-0000-0000C6C00000}"/>
    <cellStyle name="20% - Accent1 6 6 3 5 2" xfId="49536" xr:uid="{00000000-0005-0000-0000-0000C7C00000}"/>
    <cellStyle name="20% - Accent1 6 6 3 5 2 2" xfId="49537" xr:uid="{00000000-0005-0000-0000-0000C8C00000}"/>
    <cellStyle name="20% - Accent1 6 6 3 5 3" xfId="49538" xr:uid="{00000000-0005-0000-0000-0000C9C00000}"/>
    <cellStyle name="20% - Accent1 6 6 3 6" xfId="49539" xr:uid="{00000000-0005-0000-0000-0000CAC00000}"/>
    <cellStyle name="20% - Accent1 6 6 3 6 2" xfId="49540" xr:uid="{00000000-0005-0000-0000-0000CBC00000}"/>
    <cellStyle name="20% - Accent1 6 6 3 6 2 2" xfId="49541" xr:uid="{00000000-0005-0000-0000-0000CCC00000}"/>
    <cellStyle name="20% - Accent1 6 6 3 6 3" xfId="49542" xr:uid="{00000000-0005-0000-0000-0000CDC00000}"/>
    <cellStyle name="20% - Accent1 6 6 3 7" xfId="49543" xr:uid="{00000000-0005-0000-0000-0000CEC00000}"/>
    <cellStyle name="20% - Accent1 6 6 3 7 2" xfId="49544" xr:uid="{00000000-0005-0000-0000-0000CFC00000}"/>
    <cellStyle name="20% - Accent1 6 6 3 8" xfId="49545" xr:uid="{00000000-0005-0000-0000-0000D0C00000}"/>
    <cellStyle name="20% - Accent1 6 6 3 8 2" xfId="49546" xr:uid="{00000000-0005-0000-0000-0000D1C00000}"/>
    <cellStyle name="20% - Accent1 6 6 3 9" xfId="49547" xr:uid="{00000000-0005-0000-0000-0000D2C00000}"/>
    <cellStyle name="20% - Accent1 6 6 4" xfId="49548" xr:uid="{00000000-0005-0000-0000-0000D3C00000}"/>
    <cellStyle name="20% - Accent1 6 6 4 2" xfId="49549" xr:uid="{00000000-0005-0000-0000-0000D4C00000}"/>
    <cellStyle name="20% - Accent1 6 6 4 2 2" xfId="49550" xr:uid="{00000000-0005-0000-0000-0000D5C00000}"/>
    <cellStyle name="20% - Accent1 6 6 4 2 2 2" xfId="49551" xr:uid="{00000000-0005-0000-0000-0000D6C00000}"/>
    <cellStyle name="20% - Accent1 6 6 4 2 3" xfId="49552" xr:uid="{00000000-0005-0000-0000-0000D7C00000}"/>
    <cellStyle name="20% - Accent1 6 6 4 3" xfId="49553" xr:uid="{00000000-0005-0000-0000-0000D8C00000}"/>
    <cellStyle name="20% - Accent1 6 6 4 3 2" xfId="49554" xr:uid="{00000000-0005-0000-0000-0000D9C00000}"/>
    <cellStyle name="20% - Accent1 6 6 4 4" xfId="49555" xr:uid="{00000000-0005-0000-0000-0000DAC00000}"/>
    <cellStyle name="20% - Accent1 6 6 5" xfId="49556" xr:uid="{00000000-0005-0000-0000-0000DBC00000}"/>
    <cellStyle name="20% - Accent1 6 6 5 2" xfId="49557" xr:uid="{00000000-0005-0000-0000-0000DCC00000}"/>
    <cellStyle name="20% - Accent1 6 6 5 2 2" xfId="49558" xr:uid="{00000000-0005-0000-0000-0000DDC00000}"/>
    <cellStyle name="20% - Accent1 6 6 5 2 2 2" xfId="49559" xr:uid="{00000000-0005-0000-0000-0000DEC00000}"/>
    <cellStyle name="20% - Accent1 6 6 5 2 3" xfId="49560" xr:uid="{00000000-0005-0000-0000-0000DFC00000}"/>
    <cellStyle name="20% - Accent1 6 6 5 3" xfId="49561" xr:uid="{00000000-0005-0000-0000-0000E0C00000}"/>
    <cellStyle name="20% - Accent1 6 6 5 3 2" xfId="49562" xr:uid="{00000000-0005-0000-0000-0000E1C00000}"/>
    <cellStyle name="20% - Accent1 6 6 5 4" xfId="49563" xr:uid="{00000000-0005-0000-0000-0000E2C00000}"/>
    <cellStyle name="20% - Accent1 6 6 6" xfId="49564" xr:uid="{00000000-0005-0000-0000-0000E3C00000}"/>
    <cellStyle name="20% - Accent1 6 6 6 2" xfId="49565" xr:uid="{00000000-0005-0000-0000-0000E4C00000}"/>
    <cellStyle name="20% - Accent1 6 6 6 2 2" xfId="49566" xr:uid="{00000000-0005-0000-0000-0000E5C00000}"/>
    <cellStyle name="20% - Accent1 6 6 6 2 2 2" xfId="49567" xr:uid="{00000000-0005-0000-0000-0000E6C00000}"/>
    <cellStyle name="20% - Accent1 6 6 6 2 3" xfId="49568" xr:uid="{00000000-0005-0000-0000-0000E7C00000}"/>
    <cellStyle name="20% - Accent1 6 6 6 3" xfId="49569" xr:uid="{00000000-0005-0000-0000-0000E8C00000}"/>
    <cellStyle name="20% - Accent1 6 6 6 3 2" xfId="49570" xr:uid="{00000000-0005-0000-0000-0000E9C00000}"/>
    <cellStyle name="20% - Accent1 6 6 6 4" xfId="49571" xr:uid="{00000000-0005-0000-0000-0000EAC00000}"/>
    <cellStyle name="20% - Accent1 6 6 7" xfId="49572" xr:uid="{00000000-0005-0000-0000-0000EBC00000}"/>
    <cellStyle name="20% - Accent1 6 6 7 2" xfId="49573" xr:uid="{00000000-0005-0000-0000-0000ECC00000}"/>
    <cellStyle name="20% - Accent1 6 6 7 2 2" xfId="49574" xr:uid="{00000000-0005-0000-0000-0000EDC00000}"/>
    <cellStyle name="20% - Accent1 6 6 7 3" xfId="49575" xr:uid="{00000000-0005-0000-0000-0000EEC00000}"/>
    <cellStyle name="20% - Accent1 6 6 8" xfId="49576" xr:uid="{00000000-0005-0000-0000-0000EFC00000}"/>
    <cellStyle name="20% - Accent1 6 6 8 2" xfId="49577" xr:uid="{00000000-0005-0000-0000-0000F0C00000}"/>
    <cellStyle name="20% - Accent1 6 6 8 2 2" xfId="49578" xr:uid="{00000000-0005-0000-0000-0000F1C00000}"/>
    <cellStyle name="20% - Accent1 6 6 8 3" xfId="49579" xr:uid="{00000000-0005-0000-0000-0000F2C00000}"/>
    <cellStyle name="20% - Accent1 6 6 9" xfId="49580" xr:uid="{00000000-0005-0000-0000-0000F3C00000}"/>
    <cellStyle name="20% - Accent1 6 6 9 2" xfId="49581" xr:uid="{00000000-0005-0000-0000-0000F4C00000}"/>
    <cellStyle name="20% - Accent1 6 7" xfId="49582" xr:uid="{00000000-0005-0000-0000-0000F5C00000}"/>
    <cellStyle name="20% - Accent1 6 7 2" xfId="49583" xr:uid="{00000000-0005-0000-0000-0000F6C00000}"/>
    <cellStyle name="20% - Accent1 6 7 2 2" xfId="49584" xr:uid="{00000000-0005-0000-0000-0000F7C00000}"/>
    <cellStyle name="20% - Accent1 6 7 2 2 2" xfId="49585" xr:uid="{00000000-0005-0000-0000-0000F8C00000}"/>
    <cellStyle name="20% - Accent1 6 7 2 2 2 2" xfId="49586" xr:uid="{00000000-0005-0000-0000-0000F9C00000}"/>
    <cellStyle name="20% - Accent1 6 7 2 2 3" xfId="49587" xr:uid="{00000000-0005-0000-0000-0000FAC00000}"/>
    <cellStyle name="20% - Accent1 6 7 2 3" xfId="49588" xr:uid="{00000000-0005-0000-0000-0000FBC00000}"/>
    <cellStyle name="20% - Accent1 6 7 2 3 2" xfId="49589" xr:uid="{00000000-0005-0000-0000-0000FCC00000}"/>
    <cellStyle name="20% - Accent1 6 7 2 4" xfId="49590" xr:uid="{00000000-0005-0000-0000-0000FDC00000}"/>
    <cellStyle name="20% - Accent1 6 7 3" xfId="49591" xr:uid="{00000000-0005-0000-0000-0000FEC00000}"/>
    <cellStyle name="20% - Accent1 6 7 3 2" xfId="49592" xr:uid="{00000000-0005-0000-0000-0000FFC00000}"/>
    <cellStyle name="20% - Accent1 6 7 3 2 2" xfId="49593" xr:uid="{00000000-0005-0000-0000-000000C10000}"/>
    <cellStyle name="20% - Accent1 6 7 3 2 2 2" xfId="49594" xr:uid="{00000000-0005-0000-0000-000001C10000}"/>
    <cellStyle name="20% - Accent1 6 7 3 2 3" xfId="49595" xr:uid="{00000000-0005-0000-0000-000002C10000}"/>
    <cellStyle name="20% - Accent1 6 7 3 3" xfId="49596" xr:uid="{00000000-0005-0000-0000-000003C10000}"/>
    <cellStyle name="20% - Accent1 6 7 3 3 2" xfId="49597" xr:uid="{00000000-0005-0000-0000-000004C10000}"/>
    <cellStyle name="20% - Accent1 6 7 3 4" xfId="49598" xr:uid="{00000000-0005-0000-0000-000005C10000}"/>
    <cellStyle name="20% - Accent1 6 7 4" xfId="49599" xr:uid="{00000000-0005-0000-0000-000006C10000}"/>
    <cellStyle name="20% - Accent1 6 7 4 2" xfId="49600" xr:uid="{00000000-0005-0000-0000-000007C10000}"/>
    <cellStyle name="20% - Accent1 6 7 4 2 2" xfId="49601" xr:uid="{00000000-0005-0000-0000-000008C10000}"/>
    <cellStyle name="20% - Accent1 6 7 4 2 2 2" xfId="49602" xr:uid="{00000000-0005-0000-0000-000009C10000}"/>
    <cellStyle name="20% - Accent1 6 7 4 2 3" xfId="49603" xr:uid="{00000000-0005-0000-0000-00000AC10000}"/>
    <cellStyle name="20% - Accent1 6 7 4 3" xfId="49604" xr:uid="{00000000-0005-0000-0000-00000BC10000}"/>
    <cellStyle name="20% - Accent1 6 7 4 3 2" xfId="49605" xr:uid="{00000000-0005-0000-0000-00000CC10000}"/>
    <cellStyle name="20% - Accent1 6 7 4 4" xfId="49606" xr:uid="{00000000-0005-0000-0000-00000DC10000}"/>
    <cellStyle name="20% - Accent1 6 7 5" xfId="49607" xr:uid="{00000000-0005-0000-0000-00000EC10000}"/>
    <cellStyle name="20% - Accent1 6 7 5 2" xfId="49608" xr:uid="{00000000-0005-0000-0000-00000FC10000}"/>
    <cellStyle name="20% - Accent1 6 7 5 2 2" xfId="49609" xr:uid="{00000000-0005-0000-0000-000010C10000}"/>
    <cellStyle name="20% - Accent1 6 7 5 3" xfId="49610" xr:uid="{00000000-0005-0000-0000-000011C10000}"/>
    <cellStyle name="20% - Accent1 6 7 6" xfId="49611" xr:uid="{00000000-0005-0000-0000-000012C10000}"/>
    <cellStyle name="20% - Accent1 6 7 6 2" xfId="49612" xr:uid="{00000000-0005-0000-0000-000013C10000}"/>
    <cellStyle name="20% - Accent1 6 7 6 2 2" xfId="49613" xr:uid="{00000000-0005-0000-0000-000014C10000}"/>
    <cellStyle name="20% - Accent1 6 7 6 3" xfId="49614" xr:uid="{00000000-0005-0000-0000-000015C10000}"/>
    <cellStyle name="20% - Accent1 6 7 7" xfId="49615" xr:uid="{00000000-0005-0000-0000-000016C10000}"/>
    <cellStyle name="20% - Accent1 6 7 7 2" xfId="49616" xr:uid="{00000000-0005-0000-0000-000017C10000}"/>
    <cellStyle name="20% - Accent1 6 7 8" xfId="49617" xr:uid="{00000000-0005-0000-0000-000018C10000}"/>
    <cellStyle name="20% - Accent1 6 7 8 2" xfId="49618" xr:uid="{00000000-0005-0000-0000-000019C10000}"/>
    <cellStyle name="20% - Accent1 6 7 9" xfId="49619" xr:uid="{00000000-0005-0000-0000-00001AC10000}"/>
    <cellStyle name="20% - Accent1 6 8" xfId="49620" xr:uid="{00000000-0005-0000-0000-00001BC10000}"/>
    <cellStyle name="20% - Accent1 6 8 2" xfId="49621" xr:uid="{00000000-0005-0000-0000-00001CC10000}"/>
    <cellStyle name="20% - Accent1 6 8 2 2" xfId="49622" xr:uid="{00000000-0005-0000-0000-00001DC10000}"/>
    <cellStyle name="20% - Accent1 6 8 2 2 2" xfId="49623" xr:uid="{00000000-0005-0000-0000-00001EC10000}"/>
    <cellStyle name="20% - Accent1 6 8 2 2 2 2" xfId="49624" xr:uid="{00000000-0005-0000-0000-00001FC10000}"/>
    <cellStyle name="20% - Accent1 6 8 2 2 3" xfId="49625" xr:uid="{00000000-0005-0000-0000-000020C10000}"/>
    <cellStyle name="20% - Accent1 6 8 2 3" xfId="49626" xr:uid="{00000000-0005-0000-0000-000021C10000}"/>
    <cellStyle name="20% - Accent1 6 8 2 3 2" xfId="49627" xr:uid="{00000000-0005-0000-0000-000022C10000}"/>
    <cellStyle name="20% - Accent1 6 8 2 4" xfId="49628" xr:uid="{00000000-0005-0000-0000-000023C10000}"/>
    <cellStyle name="20% - Accent1 6 8 3" xfId="49629" xr:uid="{00000000-0005-0000-0000-000024C10000}"/>
    <cellStyle name="20% - Accent1 6 8 3 2" xfId="49630" xr:uid="{00000000-0005-0000-0000-000025C10000}"/>
    <cellStyle name="20% - Accent1 6 8 3 2 2" xfId="49631" xr:uid="{00000000-0005-0000-0000-000026C10000}"/>
    <cellStyle name="20% - Accent1 6 8 3 2 2 2" xfId="49632" xr:uid="{00000000-0005-0000-0000-000027C10000}"/>
    <cellStyle name="20% - Accent1 6 8 3 2 3" xfId="49633" xr:uid="{00000000-0005-0000-0000-000028C10000}"/>
    <cellStyle name="20% - Accent1 6 8 3 3" xfId="49634" xr:uid="{00000000-0005-0000-0000-000029C10000}"/>
    <cellStyle name="20% - Accent1 6 8 3 3 2" xfId="49635" xr:uid="{00000000-0005-0000-0000-00002AC10000}"/>
    <cellStyle name="20% - Accent1 6 8 3 4" xfId="49636" xr:uid="{00000000-0005-0000-0000-00002BC10000}"/>
    <cellStyle name="20% - Accent1 6 8 4" xfId="49637" xr:uid="{00000000-0005-0000-0000-00002CC10000}"/>
    <cellStyle name="20% - Accent1 6 8 4 2" xfId="49638" xr:uid="{00000000-0005-0000-0000-00002DC10000}"/>
    <cellStyle name="20% - Accent1 6 8 4 2 2" xfId="49639" xr:uid="{00000000-0005-0000-0000-00002EC10000}"/>
    <cellStyle name="20% - Accent1 6 8 4 2 2 2" xfId="49640" xr:uid="{00000000-0005-0000-0000-00002FC10000}"/>
    <cellStyle name="20% - Accent1 6 8 4 2 3" xfId="49641" xr:uid="{00000000-0005-0000-0000-000030C10000}"/>
    <cellStyle name="20% - Accent1 6 8 4 3" xfId="49642" xr:uid="{00000000-0005-0000-0000-000031C10000}"/>
    <cellStyle name="20% - Accent1 6 8 4 3 2" xfId="49643" xr:uid="{00000000-0005-0000-0000-000032C10000}"/>
    <cellStyle name="20% - Accent1 6 8 4 4" xfId="49644" xr:uid="{00000000-0005-0000-0000-000033C10000}"/>
    <cellStyle name="20% - Accent1 6 8 5" xfId="49645" xr:uid="{00000000-0005-0000-0000-000034C10000}"/>
    <cellStyle name="20% - Accent1 6 8 5 2" xfId="49646" xr:uid="{00000000-0005-0000-0000-000035C10000}"/>
    <cellStyle name="20% - Accent1 6 8 5 2 2" xfId="49647" xr:uid="{00000000-0005-0000-0000-000036C10000}"/>
    <cellStyle name="20% - Accent1 6 8 5 3" xfId="49648" xr:uid="{00000000-0005-0000-0000-000037C10000}"/>
    <cellStyle name="20% - Accent1 6 8 6" xfId="49649" xr:uid="{00000000-0005-0000-0000-000038C10000}"/>
    <cellStyle name="20% - Accent1 6 8 6 2" xfId="49650" xr:uid="{00000000-0005-0000-0000-000039C10000}"/>
    <cellStyle name="20% - Accent1 6 8 6 2 2" xfId="49651" xr:uid="{00000000-0005-0000-0000-00003AC10000}"/>
    <cellStyle name="20% - Accent1 6 8 6 3" xfId="49652" xr:uid="{00000000-0005-0000-0000-00003BC10000}"/>
    <cellStyle name="20% - Accent1 6 8 7" xfId="49653" xr:uid="{00000000-0005-0000-0000-00003CC10000}"/>
    <cellStyle name="20% - Accent1 6 8 7 2" xfId="49654" xr:uid="{00000000-0005-0000-0000-00003DC10000}"/>
    <cellStyle name="20% - Accent1 6 8 8" xfId="49655" xr:uid="{00000000-0005-0000-0000-00003EC10000}"/>
    <cellStyle name="20% - Accent1 6 8 8 2" xfId="49656" xr:uid="{00000000-0005-0000-0000-00003FC10000}"/>
    <cellStyle name="20% - Accent1 6 8 9" xfId="49657" xr:uid="{00000000-0005-0000-0000-000040C10000}"/>
    <cellStyle name="20% - Accent1 6 9" xfId="49658" xr:uid="{00000000-0005-0000-0000-000041C10000}"/>
    <cellStyle name="20% - Accent1 6 9 2" xfId="49659" xr:uid="{00000000-0005-0000-0000-000042C10000}"/>
    <cellStyle name="20% - Accent1 6 9 2 2" xfId="49660" xr:uid="{00000000-0005-0000-0000-000043C10000}"/>
    <cellStyle name="20% - Accent1 6 9 2 2 2" xfId="49661" xr:uid="{00000000-0005-0000-0000-000044C10000}"/>
    <cellStyle name="20% - Accent1 6 9 2 3" xfId="49662" xr:uid="{00000000-0005-0000-0000-000045C10000}"/>
    <cellStyle name="20% - Accent1 6 9 3" xfId="49663" xr:uid="{00000000-0005-0000-0000-000046C10000}"/>
    <cellStyle name="20% - Accent1 6 9 3 2" xfId="49664" xr:uid="{00000000-0005-0000-0000-000047C10000}"/>
    <cellStyle name="20% - Accent1 6 9 4" xfId="49665" xr:uid="{00000000-0005-0000-0000-000048C10000}"/>
    <cellStyle name="20% - Accent1 7" xfId="49666" xr:uid="{00000000-0005-0000-0000-000049C10000}"/>
    <cellStyle name="20% - Accent1 7 10" xfId="49667" xr:uid="{00000000-0005-0000-0000-00004AC10000}"/>
    <cellStyle name="20% - Accent1 7 10 2" xfId="49668" xr:uid="{00000000-0005-0000-0000-00004BC10000}"/>
    <cellStyle name="20% - Accent1 7 10 2 2" xfId="49669" xr:uid="{00000000-0005-0000-0000-00004CC10000}"/>
    <cellStyle name="20% - Accent1 7 10 2 2 2" xfId="49670" xr:uid="{00000000-0005-0000-0000-00004DC10000}"/>
    <cellStyle name="20% - Accent1 7 10 2 3" xfId="49671" xr:uid="{00000000-0005-0000-0000-00004EC10000}"/>
    <cellStyle name="20% - Accent1 7 10 3" xfId="49672" xr:uid="{00000000-0005-0000-0000-00004FC10000}"/>
    <cellStyle name="20% - Accent1 7 10 3 2" xfId="49673" xr:uid="{00000000-0005-0000-0000-000050C10000}"/>
    <cellStyle name="20% - Accent1 7 10 4" xfId="49674" xr:uid="{00000000-0005-0000-0000-000051C10000}"/>
    <cellStyle name="20% - Accent1 7 11" xfId="49675" xr:uid="{00000000-0005-0000-0000-000052C10000}"/>
    <cellStyle name="20% - Accent1 7 11 2" xfId="49676" xr:uid="{00000000-0005-0000-0000-000053C10000}"/>
    <cellStyle name="20% - Accent1 7 11 2 2" xfId="49677" xr:uid="{00000000-0005-0000-0000-000054C10000}"/>
    <cellStyle name="20% - Accent1 7 11 2 2 2" xfId="49678" xr:uid="{00000000-0005-0000-0000-000055C10000}"/>
    <cellStyle name="20% - Accent1 7 11 2 3" xfId="49679" xr:uid="{00000000-0005-0000-0000-000056C10000}"/>
    <cellStyle name="20% - Accent1 7 11 3" xfId="49680" xr:uid="{00000000-0005-0000-0000-000057C10000}"/>
    <cellStyle name="20% - Accent1 7 11 3 2" xfId="49681" xr:uid="{00000000-0005-0000-0000-000058C10000}"/>
    <cellStyle name="20% - Accent1 7 11 4" xfId="49682" xr:uid="{00000000-0005-0000-0000-000059C10000}"/>
    <cellStyle name="20% - Accent1 7 12" xfId="49683" xr:uid="{00000000-0005-0000-0000-00005AC10000}"/>
    <cellStyle name="20% - Accent1 7 12 2" xfId="49684" xr:uid="{00000000-0005-0000-0000-00005BC10000}"/>
    <cellStyle name="20% - Accent1 7 12 2 2" xfId="49685" xr:uid="{00000000-0005-0000-0000-00005CC10000}"/>
    <cellStyle name="20% - Accent1 7 12 3" xfId="49686" xr:uid="{00000000-0005-0000-0000-00005DC10000}"/>
    <cellStyle name="20% - Accent1 7 13" xfId="49687" xr:uid="{00000000-0005-0000-0000-00005EC10000}"/>
    <cellStyle name="20% - Accent1 7 13 2" xfId="49688" xr:uid="{00000000-0005-0000-0000-00005FC10000}"/>
    <cellStyle name="20% - Accent1 7 13 2 2" xfId="49689" xr:uid="{00000000-0005-0000-0000-000060C10000}"/>
    <cellStyle name="20% - Accent1 7 13 3" xfId="49690" xr:uid="{00000000-0005-0000-0000-000061C10000}"/>
    <cellStyle name="20% - Accent1 7 14" xfId="49691" xr:uid="{00000000-0005-0000-0000-000062C10000}"/>
    <cellStyle name="20% - Accent1 7 14 2" xfId="49692" xr:uid="{00000000-0005-0000-0000-000063C10000}"/>
    <cellStyle name="20% - Accent1 7 15" xfId="49693" xr:uid="{00000000-0005-0000-0000-000064C10000}"/>
    <cellStyle name="20% - Accent1 7 15 2" xfId="49694" xr:uid="{00000000-0005-0000-0000-000065C10000}"/>
    <cellStyle name="20% - Accent1 7 16" xfId="49695" xr:uid="{00000000-0005-0000-0000-000066C10000}"/>
    <cellStyle name="20% - Accent1 7 2" xfId="49696" xr:uid="{00000000-0005-0000-0000-000067C10000}"/>
    <cellStyle name="20% - Accent1 7 2 10" xfId="49697" xr:uid="{00000000-0005-0000-0000-000068C10000}"/>
    <cellStyle name="20% - Accent1 7 2 10 2" xfId="49698" xr:uid="{00000000-0005-0000-0000-000069C10000}"/>
    <cellStyle name="20% - Accent1 7 2 10 2 2" xfId="49699" xr:uid="{00000000-0005-0000-0000-00006AC10000}"/>
    <cellStyle name="20% - Accent1 7 2 10 2 2 2" xfId="49700" xr:uid="{00000000-0005-0000-0000-00006BC10000}"/>
    <cellStyle name="20% - Accent1 7 2 10 2 3" xfId="49701" xr:uid="{00000000-0005-0000-0000-00006CC10000}"/>
    <cellStyle name="20% - Accent1 7 2 10 3" xfId="49702" xr:uid="{00000000-0005-0000-0000-00006DC10000}"/>
    <cellStyle name="20% - Accent1 7 2 10 3 2" xfId="49703" xr:uid="{00000000-0005-0000-0000-00006EC10000}"/>
    <cellStyle name="20% - Accent1 7 2 10 4" xfId="49704" xr:uid="{00000000-0005-0000-0000-00006FC10000}"/>
    <cellStyle name="20% - Accent1 7 2 11" xfId="49705" xr:uid="{00000000-0005-0000-0000-000070C10000}"/>
    <cellStyle name="20% - Accent1 7 2 11 2" xfId="49706" xr:uid="{00000000-0005-0000-0000-000071C10000}"/>
    <cellStyle name="20% - Accent1 7 2 11 2 2" xfId="49707" xr:uid="{00000000-0005-0000-0000-000072C10000}"/>
    <cellStyle name="20% - Accent1 7 2 11 3" xfId="49708" xr:uid="{00000000-0005-0000-0000-000073C10000}"/>
    <cellStyle name="20% - Accent1 7 2 12" xfId="49709" xr:uid="{00000000-0005-0000-0000-000074C10000}"/>
    <cellStyle name="20% - Accent1 7 2 12 2" xfId="49710" xr:uid="{00000000-0005-0000-0000-000075C10000}"/>
    <cellStyle name="20% - Accent1 7 2 12 2 2" xfId="49711" xr:uid="{00000000-0005-0000-0000-000076C10000}"/>
    <cellStyle name="20% - Accent1 7 2 12 3" xfId="49712" xr:uid="{00000000-0005-0000-0000-000077C10000}"/>
    <cellStyle name="20% - Accent1 7 2 13" xfId="49713" xr:uid="{00000000-0005-0000-0000-000078C10000}"/>
    <cellStyle name="20% - Accent1 7 2 13 2" xfId="49714" xr:uid="{00000000-0005-0000-0000-000079C10000}"/>
    <cellStyle name="20% - Accent1 7 2 14" xfId="49715" xr:uid="{00000000-0005-0000-0000-00007AC10000}"/>
    <cellStyle name="20% - Accent1 7 2 14 2" xfId="49716" xr:uid="{00000000-0005-0000-0000-00007BC10000}"/>
    <cellStyle name="20% - Accent1 7 2 15" xfId="49717" xr:uid="{00000000-0005-0000-0000-00007CC10000}"/>
    <cellStyle name="20% - Accent1 7 2 2" xfId="49718" xr:uid="{00000000-0005-0000-0000-00007DC10000}"/>
    <cellStyle name="20% - Accent1 7 2 2 10" xfId="49719" xr:uid="{00000000-0005-0000-0000-00007EC10000}"/>
    <cellStyle name="20% - Accent1 7 2 2 10 2" xfId="49720" xr:uid="{00000000-0005-0000-0000-00007FC10000}"/>
    <cellStyle name="20% - Accent1 7 2 2 10 2 2" xfId="49721" xr:uid="{00000000-0005-0000-0000-000080C10000}"/>
    <cellStyle name="20% - Accent1 7 2 2 10 3" xfId="49722" xr:uid="{00000000-0005-0000-0000-000081C10000}"/>
    <cellStyle name="20% - Accent1 7 2 2 11" xfId="49723" xr:uid="{00000000-0005-0000-0000-000082C10000}"/>
    <cellStyle name="20% - Accent1 7 2 2 11 2" xfId="49724" xr:uid="{00000000-0005-0000-0000-000083C10000}"/>
    <cellStyle name="20% - Accent1 7 2 2 11 2 2" xfId="49725" xr:uid="{00000000-0005-0000-0000-000084C10000}"/>
    <cellStyle name="20% - Accent1 7 2 2 11 3" xfId="49726" xr:uid="{00000000-0005-0000-0000-000085C10000}"/>
    <cellStyle name="20% - Accent1 7 2 2 12" xfId="49727" xr:uid="{00000000-0005-0000-0000-000086C10000}"/>
    <cellStyle name="20% - Accent1 7 2 2 12 2" xfId="49728" xr:uid="{00000000-0005-0000-0000-000087C10000}"/>
    <cellStyle name="20% - Accent1 7 2 2 13" xfId="49729" xr:uid="{00000000-0005-0000-0000-000088C10000}"/>
    <cellStyle name="20% - Accent1 7 2 2 13 2" xfId="49730" xr:uid="{00000000-0005-0000-0000-000089C10000}"/>
    <cellStyle name="20% - Accent1 7 2 2 14" xfId="49731" xr:uid="{00000000-0005-0000-0000-00008AC10000}"/>
    <cellStyle name="20% - Accent1 7 2 2 2" xfId="49732" xr:uid="{00000000-0005-0000-0000-00008BC10000}"/>
    <cellStyle name="20% - Accent1 7 2 2 2 10" xfId="49733" xr:uid="{00000000-0005-0000-0000-00008CC10000}"/>
    <cellStyle name="20% - Accent1 7 2 2 2 10 2" xfId="49734" xr:uid="{00000000-0005-0000-0000-00008DC10000}"/>
    <cellStyle name="20% - Accent1 7 2 2 2 11" xfId="49735" xr:uid="{00000000-0005-0000-0000-00008EC10000}"/>
    <cellStyle name="20% - Accent1 7 2 2 2 2" xfId="49736" xr:uid="{00000000-0005-0000-0000-00008FC10000}"/>
    <cellStyle name="20% - Accent1 7 2 2 2 2 2" xfId="49737" xr:uid="{00000000-0005-0000-0000-000090C10000}"/>
    <cellStyle name="20% - Accent1 7 2 2 2 2 2 2" xfId="49738" xr:uid="{00000000-0005-0000-0000-000091C10000}"/>
    <cellStyle name="20% - Accent1 7 2 2 2 2 2 2 2" xfId="49739" xr:uid="{00000000-0005-0000-0000-000092C10000}"/>
    <cellStyle name="20% - Accent1 7 2 2 2 2 2 2 2 2" xfId="49740" xr:uid="{00000000-0005-0000-0000-000093C10000}"/>
    <cellStyle name="20% - Accent1 7 2 2 2 2 2 2 3" xfId="49741" xr:uid="{00000000-0005-0000-0000-000094C10000}"/>
    <cellStyle name="20% - Accent1 7 2 2 2 2 2 3" xfId="49742" xr:uid="{00000000-0005-0000-0000-000095C10000}"/>
    <cellStyle name="20% - Accent1 7 2 2 2 2 2 3 2" xfId="49743" xr:uid="{00000000-0005-0000-0000-000096C10000}"/>
    <cellStyle name="20% - Accent1 7 2 2 2 2 2 4" xfId="49744" xr:uid="{00000000-0005-0000-0000-000097C10000}"/>
    <cellStyle name="20% - Accent1 7 2 2 2 2 3" xfId="49745" xr:uid="{00000000-0005-0000-0000-000098C10000}"/>
    <cellStyle name="20% - Accent1 7 2 2 2 2 3 2" xfId="49746" xr:uid="{00000000-0005-0000-0000-000099C10000}"/>
    <cellStyle name="20% - Accent1 7 2 2 2 2 3 2 2" xfId="49747" xr:uid="{00000000-0005-0000-0000-00009AC10000}"/>
    <cellStyle name="20% - Accent1 7 2 2 2 2 3 2 2 2" xfId="49748" xr:uid="{00000000-0005-0000-0000-00009BC10000}"/>
    <cellStyle name="20% - Accent1 7 2 2 2 2 3 2 3" xfId="49749" xr:uid="{00000000-0005-0000-0000-00009CC10000}"/>
    <cellStyle name="20% - Accent1 7 2 2 2 2 3 3" xfId="49750" xr:uid="{00000000-0005-0000-0000-00009DC10000}"/>
    <cellStyle name="20% - Accent1 7 2 2 2 2 3 3 2" xfId="49751" xr:uid="{00000000-0005-0000-0000-00009EC10000}"/>
    <cellStyle name="20% - Accent1 7 2 2 2 2 3 4" xfId="49752" xr:uid="{00000000-0005-0000-0000-00009FC10000}"/>
    <cellStyle name="20% - Accent1 7 2 2 2 2 4" xfId="49753" xr:uid="{00000000-0005-0000-0000-0000A0C10000}"/>
    <cellStyle name="20% - Accent1 7 2 2 2 2 4 2" xfId="49754" xr:uid="{00000000-0005-0000-0000-0000A1C10000}"/>
    <cellStyle name="20% - Accent1 7 2 2 2 2 4 2 2" xfId="49755" xr:uid="{00000000-0005-0000-0000-0000A2C10000}"/>
    <cellStyle name="20% - Accent1 7 2 2 2 2 4 2 2 2" xfId="49756" xr:uid="{00000000-0005-0000-0000-0000A3C10000}"/>
    <cellStyle name="20% - Accent1 7 2 2 2 2 4 2 3" xfId="49757" xr:uid="{00000000-0005-0000-0000-0000A4C10000}"/>
    <cellStyle name="20% - Accent1 7 2 2 2 2 4 3" xfId="49758" xr:uid="{00000000-0005-0000-0000-0000A5C10000}"/>
    <cellStyle name="20% - Accent1 7 2 2 2 2 4 3 2" xfId="49759" xr:uid="{00000000-0005-0000-0000-0000A6C10000}"/>
    <cellStyle name="20% - Accent1 7 2 2 2 2 4 4" xfId="49760" xr:uid="{00000000-0005-0000-0000-0000A7C10000}"/>
    <cellStyle name="20% - Accent1 7 2 2 2 2 5" xfId="49761" xr:uid="{00000000-0005-0000-0000-0000A8C10000}"/>
    <cellStyle name="20% - Accent1 7 2 2 2 2 5 2" xfId="49762" xr:uid="{00000000-0005-0000-0000-0000A9C10000}"/>
    <cellStyle name="20% - Accent1 7 2 2 2 2 5 2 2" xfId="49763" xr:uid="{00000000-0005-0000-0000-0000AAC10000}"/>
    <cellStyle name="20% - Accent1 7 2 2 2 2 5 3" xfId="49764" xr:uid="{00000000-0005-0000-0000-0000ABC10000}"/>
    <cellStyle name="20% - Accent1 7 2 2 2 2 6" xfId="49765" xr:uid="{00000000-0005-0000-0000-0000ACC10000}"/>
    <cellStyle name="20% - Accent1 7 2 2 2 2 6 2" xfId="49766" xr:uid="{00000000-0005-0000-0000-0000ADC10000}"/>
    <cellStyle name="20% - Accent1 7 2 2 2 2 6 2 2" xfId="49767" xr:uid="{00000000-0005-0000-0000-0000AEC10000}"/>
    <cellStyle name="20% - Accent1 7 2 2 2 2 6 3" xfId="49768" xr:uid="{00000000-0005-0000-0000-0000AFC10000}"/>
    <cellStyle name="20% - Accent1 7 2 2 2 2 7" xfId="49769" xr:uid="{00000000-0005-0000-0000-0000B0C10000}"/>
    <cellStyle name="20% - Accent1 7 2 2 2 2 7 2" xfId="49770" xr:uid="{00000000-0005-0000-0000-0000B1C10000}"/>
    <cellStyle name="20% - Accent1 7 2 2 2 2 8" xfId="49771" xr:uid="{00000000-0005-0000-0000-0000B2C10000}"/>
    <cellStyle name="20% - Accent1 7 2 2 2 2 8 2" xfId="49772" xr:uid="{00000000-0005-0000-0000-0000B3C10000}"/>
    <cellStyle name="20% - Accent1 7 2 2 2 2 9" xfId="49773" xr:uid="{00000000-0005-0000-0000-0000B4C10000}"/>
    <cellStyle name="20% - Accent1 7 2 2 2 3" xfId="49774" xr:uid="{00000000-0005-0000-0000-0000B5C10000}"/>
    <cellStyle name="20% - Accent1 7 2 2 2 3 2" xfId="49775" xr:uid="{00000000-0005-0000-0000-0000B6C10000}"/>
    <cellStyle name="20% - Accent1 7 2 2 2 3 2 2" xfId="49776" xr:uid="{00000000-0005-0000-0000-0000B7C10000}"/>
    <cellStyle name="20% - Accent1 7 2 2 2 3 2 2 2" xfId="49777" xr:uid="{00000000-0005-0000-0000-0000B8C10000}"/>
    <cellStyle name="20% - Accent1 7 2 2 2 3 2 2 2 2" xfId="49778" xr:uid="{00000000-0005-0000-0000-0000B9C10000}"/>
    <cellStyle name="20% - Accent1 7 2 2 2 3 2 2 3" xfId="49779" xr:uid="{00000000-0005-0000-0000-0000BAC10000}"/>
    <cellStyle name="20% - Accent1 7 2 2 2 3 2 3" xfId="49780" xr:uid="{00000000-0005-0000-0000-0000BBC10000}"/>
    <cellStyle name="20% - Accent1 7 2 2 2 3 2 3 2" xfId="49781" xr:uid="{00000000-0005-0000-0000-0000BCC10000}"/>
    <cellStyle name="20% - Accent1 7 2 2 2 3 2 4" xfId="49782" xr:uid="{00000000-0005-0000-0000-0000BDC10000}"/>
    <cellStyle name="20% - Accent1 7 2 2 2 3 3" xfId="49783" xr:uid="{00000000-0005-0000-0000-0000BEC10000}"/>
    <cellStyle name="20% - Accent1 7 2 2 2 3 3 2" xfId="49784" xr:uid="{00000000-0005-0000-0000-0000BFC10000}"/>
    <cellStyle name="20% - Accent1 7 2 2 2 3 3 2 2" xfId="49785" xr:uid="{00000000-0005-0000-0000-0000C0C10000}"/>
    <cellStyle name="20% - Accent1 7 2 2 2 3 3 2 2 2" xfId="49786" xr:uid="{00000000-0005-0000-0000-0000C1C10000}"/>
    <cellStyle name="20% - Accent1 7 2 2 2 3 3 2 3" xfId="49787" xr:uid="{00000000-0005-0000-0000-0000C2C10000}"/>
    <cellStyle name="20% - Accent1 7 2 2 2 3 3 3" xfId="49788" xr:uid="{00000000-0005-0000-0000-0000C3C10000}"/>
    <cellStyle name="20% - Accent1 7 2 2 2 3 3 3 2" xfId="49789" xr:uid="{00000000-0005-0000-0000-0000C4C10000}"/>
    <cellStyle name="20% - Accent1 7 2 2 2 3 3 4" xfId="49790" xr:uid="{00000000-0005-0000-0000-0000C5C10000}"/>
    <cellStyle name="20% - Accent1 7 2 2 2 3 4" xfId="49791" xr:uid="{00000000-0005-0000-0000-0000C6C10000}"/>
    <cellStyle name="20% - Accent1 7 2 2 2 3 4 2" xfId="49792" xr:uid="{00000000-0005-0000-0000-0000C7C10000}"/>
    <cellStyle name="20% - Accent1 7 2 2 2 3 4 2 2" xfId="49793" xr:uid="{00000000-0005-0000-0000-0000C8C10000}"/>
    <cellStyle name="20% - Accent1 7 2 2 2 3 4 2 2 2" xfId="49794" xr:uid="{00000000-0005-0000-0000-0000C9C10000}"/>
    <cellStyle name="20% - Accent1 7 2 2 2 3 4 2 3" xfId="49795" xr:uid="{00000000-0005-0000-0000-0000CAC10000}"/>
    <cellStyle name="20% - Accent1 7 2 2 2 3 4 3" xfId="49796" xr:uid="{00000000-0005-0000-0000-0000CBC10000}"/>
    <cellStyle name="20% - Accent1 7 2 2 2 3 4 3 2" xfId="49797" xr:uid="{00000000-0005-0000-0000-0000CCC10000}"/>
    <cellStyle name="20% - Accent1 7 2 2 2 3 4 4" xfId="49798" xr:uid="{00000000-0005-0000-0000-0000CDC10000}"/>
    <cellStyle name="20% - Accent1 7 2 2 2 3 5" xfId="49799" xr:uid="{00000000-0005-0000-0000-0000CEC10000}"/>
    <cellStyle name="20% - Accent1 7 2 2 2 3 5 2" xfId="49800" xr:uid="{00000000-0005-0000-0000-0000CFC10000}"/>
    <cellStyle name="20% - Accent1 7 2 2 2 3 5 2 2" xfId="49801" xr:uid="{00000000-0005-0000-0000-0000D0C10000}"/>
    <cellStyle name="20% - Accent1 7 2 2 2 3 5 3" xfId="49802" xr:uid="{00000000-0005-0000-0000-0000D1C10000}"/>
    <cellStyle name="20% - Accent1 7 2 2 2 3 6" xfId="49803" xr:uid="{00000000-0005-0000-0000-0000D2C10000}"/>
    <cellStyle name="20% - Accent1 7 2 2 2 3 6 2" xfId="49804" xr:uid="{00000000-0005-0000-0000-0000D3C10000}"/>
    <cellStyle name="20% - Accent1 7 2 2 2 3 6 2 2" xfId="49805" xr:uid="{00000000-0005-0000-0000-0000D4C10000}"/>
    <cellStyle name="20% - Accent1 7 2 2 2 3 6 3" xfId="49806" xr:uid="{00000000-0005-0000-0000-0000D5C10000}"/>
    <cellStyle name="20% - Accent1 7 2 2 2 3 7" xfId="49807" xr:uid="{00000000-0005-0000-0000-0000D6C10000}"/>
    <cellStyle name="20% - Accent1 7 2 2 2 3 7 2" xfId="49808" xr:uid="{00000000-0005-0000-0000-0000D7C10000}"/>
    <cellStyle name="20% - Accent1 7 2 2 2 3 8" xfId="49809" xr:uid="{00000000-0005-0000-0000-0000D8C10000}"/>
    <cellStyle name="20% - Accent1 7 2 2 2 3 8 2" xfId="49810" xr:uid="{00000000-0005-0000-0000-0000D9C10000}"/>
    <cellStyle name="20% - Accent1 7 2 2 2 3 9" xfId="49811" xr:uid="{00000000-0005-0000-0000-0000DAC10000}"/>
    <cellStyle name="20% - Accent1 7 2 2 2 4" xfId="49812" xr:uid="{00000000-0005-0000-0000-0000DBC10000}"/>
    <cellStyle name="20% - Accent1 7 2 2 2 4 2" xfId="49813" xr:uid="{00000000-0005-0000-0000-0000DCC10000}"/>
    <cellStyle name="20% - Accent1 7 2 2 2 4 2 2" xfId="49814" xr:uid="{00000000-0005-0000-0000-0000DDC10000}"/>
    <cellStyle name="20% - Accent1 7 2 2 2 4 2 2 2" xfId="49815" xr:uid="{00000000-0005-0000-0000-0000DEC10000}"/>
    <cellStyle name="20% - Accent1 7 2 2 2 4 2 3" xfId="49816" xr:uid="{00000000-0005-0000-0000-0000DFC10000}"/>
    <cellStyle name="20% - Accent1 7 2 2 2 4 3" xfId="49817" xr:uid="{00000000-0005-0000-0000-0000E0C10000}"/>
    <cellStyle name="20% - Accent1 7 2 2 2 4 3 2" xfId="49818" xr:uid="{00000000-0005-0000-0000-0000E1C10000}"/>
    <cellStyle name="20% - Accent1 7 2 2 2 4 4" xfId="49819" xr:uid="{00000000-0005-0000-0000-0000E2C10000}"/>
    <cellStyle name="20% - Accent1 7 2 2 2 5" xfId="49820" xr:uid="{00000000-0005-0000-0000-0000E3C10000}"/>
    <cellStyle name="20% - Accent1 7 2 2 2 5 2" xfId="49821" xr:uid="{00000000-0005-0000-0000-0000E4C10000}"/>
    <cellStyle name="20% - Accent1 7 2 2 2 5 2 2" xfId="49822" xr:uid="{00000000-0005-0000-0000-0000E5C10000}"/>
    <cellStyle name="20% - Accent1 7 2 2 2 5 2 2 2" xfId="49823" xr:uid="{00000000-0005-0000-0000-0000E6C10000}"/>
    <cellStyle name="20% - Accent1 7 2 2 2 5 2 3" xfId="49824" xr:uid="{00000000-0005-0000-0000-0000E7C10000}"/>
    <cellStyle name="20% - Accent1 7 2 2 2 5 3" xfId="49825" xr:uid="{00000000-0005-0000-0000-0000E8C10000}"/>
    <cellStyle name="20% - Accent1 7 2 2 2 5 3 2" xfId="49826" xr:uid="{00000000-0005-0000-0000-0000E9C10000}"/>
    <cellStyle name="20% - Accent1 7 2 2 2 5 4" xfId="49827" xr:uid="{00000000-0005-0000-0000-0000EAC10000}"/>
    <cellStyle name="20% - Accent1 7 2 2 2 6" xfId="49828" xr:uid="{00000000-0005-0000-0000-0000EBC10000}"/>
    <cellStyle name="20% - Accent1 7 2 2 2 6 2" xfId="49829" xr:uid="{00000000-0005-0000-0000-0000ECC10000}"/>
    <cellStyle name="20% - Accent1 7 2 2 2 6 2 2" xfId="49830" xr:uid="{00000000-0005-0000-0000-0000EDC10000}"/>
    <cellStyle name="20% - Accent1 7 2 2 2 6 2 2 2" xfId="49831" xr:uid="{00000000-0005-0000-0000-0000EEC10000}"/>
    <cellStyle name="20% - Accent1 7 2 2 2 6 2 3" xfId="49832" xr:uid="{00000000-0005-0000-0000-0000EFC10000}"/>
    <cellStyle name="20% - Accent1 7 2 2 2 6 3" xfId="49833" xr:uid="{00000000-0005-0000-0000-0000F0C10000}"/>
    <cellStyle name="20% - Accent1 7 2 2 2 6 3 2" xfId="49834" xr:uid="{00000000-0005-0000-0000-0000F1C10000}"/>
    <cellStyle name="20% - Accent1 7 2 2 2 6 4" xfId="49835" xr:uid="{00000000-0005-0000-0000-0000F2C10000}"/>
    <cellStyle name="20% - Accent1 7 2 2 2 7" xfId="49836" xr:uid="{00000000-0005-0000-0000-0000F3C10000}"/>
    <cellStyle name="20% - Accent1 7 2 2 2 7 2" xfId="49837" xr:uid="{00000000-0005-0000-0000-0000F4C10000}"/>
    <cellStyle name="20% - Accent1 7 2 2 2 7 2 2" xfId="49838" xr:uid="{00000000-0005-0000-0000-0000F5C10000}"/>
    <cellStyle name="20% - Accent1 7 2 2 2 7 3" xfId="49839" xr:uid="{00000000-0005-0000-0000-0000F6C10000}"/>
    <cellStyle name="20% - Accent1 7 2 2 2 8" xfId="49840" xr:uid="{00000000-0005-0000-0000-0000F7C10000}"/>
    <cellStyle name="20% - Accent1 7 2 2 2 8 2" xfId="49841" xr:uid="{00000000-0005-0000-0000-0000F8C10000}"/>
    <cellStyle name="20% - Accent1 7 2 2 2 8 2 2" xfId="49842" xr:uid="{00000000-0005-0000-0000-0000F9C10000}"/>
    <cellStyle name="20% - Accent1 7 2 2 2 8 3" xfId="49843" xr:uid="{00000000-0005-0000-0000-0000FAC10000}"/>
    <cellStyle name="20% - Accent1 7 2 2 2 9" xfId="49844" xr:uid="{00000000-0005-0000-0000-0000FBC10000}"/>
    <cellStyle name="20% - Accent1 7 2 2 2 9 2" xfId="49845" xr:uid="{00000000-0005-0000-0000-0000FCC10000}"/>
    <cellStyle name="20% - Accent1 7 2 2 3" xfId="49846" xr:uid="{00000000-0005-0000-0000-0000FDC10000}"/>
    <cellStyle name="20% - Accent1 7 2 2 3 10" xfId="49847" xr:uid="{00000000-0005-0000-0000-0000FEC10000}"/>
    <cellStyle name="20% - Accent1 7 2 2 3 10 2" xfId="49848" xr:uid="{00000000-0005-0000-0000-0000FFC10000}"/>
    <cellStyle name="20% - Accent1 7 2 2 3 11" xfId="49849" xr:uid="{00000000-0005-0000-0000-000000C20000}"/>
    <cellStyle name="20% - Accent1 7 2 2 3 2" xfId="49850" xr:uid="{00000000-0005-0000-0000-000001C20000}"/>
    <cellStyle name="20% - Accent1 7 2 2 3 2 2" xfId="49851" xr:uid="{00000000-0005-0000-0000-000002C20000}"/>
    <cellStyle name="20% - Accent1 7 2 2 3 2 2 2" xfId="49852" xr:uid="{00000000-0005-0000-0000-000003C20000}"/>
    <cellStyle name="20% - Accent1 7 2 2 3 2 2 2 2" xfId="49853" xr:uid="{00000000-0005-0000-0000-000004C20000}"/>
    <cellStyle name="20% - Accent1 7 2 2 3 2 2 2 2 2" xfId="49854" xr:uid="{00000000-0005-0000-0000-000005C20000}"/>
    <cellStyle name="20% - Accent1 7 2 2 3 2 2 2 3" xfId="49855" xr:uid="{00000000-0005-0000-0000-000006C20000}"/>
    <cellStyle name="20% - Accent1 7 2 2 3 2 2 3" xfId="49856" xr:uid="{00000000-0005-0000-0000-000007C20000}"/>
    <cellStyle name="20% - Accent1 7 2 2 3 2 2 3 2" xfId="49857" xr:uid="{00000000-0005-0000-0000-000008C20000}"/>
    <cellStyle name="20% - Accent1 7 2 2 3 2 2 4" xfId="49858" xr:uid="{00000000-0005-0000-0000-000009C20000}"/>
    <cellStyle name="20% - Accent1 7 2 2 3 2 3" xfId="49859" xr:uid="{00000000-0005-0000-0000-00000AC20000}"/>
    <cellStyle name="20% - Accent1 7 2 2 3 2 3 2" xfId="49860" xr:uid="{00000000-0005-0000-0000-00000BC20000}"/>
    <cellStyle name="20% - Accent1 7 2 2 3 2 3 2 2" xfId="49861" xr:uid="{00000000-0005-0000-0000-00000CC20000}"/>
    <cellStyle name="20% - Accent1 7 2 2 3 2 3 2 2 2" xfId="49862" xr:uid="{00000000-0005-0000-0000-00000DC20000}"/>
    <cellStyle name="20% - Accent1 7 2 2 3 2 3 2 3" xfId="49863" xr:uid="{00000000-0005-0000-0000-00000EC20000}"/>
    <cellStyle name="20% - Accent1 7 2 2 3 2 3 3" xfId="49864" xr:uid="{00000000-0005-0000-0000-00000FC20000}"/>
    <cellStyle name="20% - Accent1 7 2 2 3 2 3 3 2" xfId="49865" xr:uid="{00000000-0005-0000-0000-000010C20000}"/>
    <cellStyle name="20% - Accent1 7 2 2 3 2 3 4" xfId="49866" xr:uid="{00000000-0005-0000-0000-000011C20000}"/>
    <cellStyle name="20% - Accent1 7 2 2 3 2 4" xfId="49867" xr:uid="{00000000-0005-0000-0000-000012C20000}"/>
    <cellStyle name="20% - Accent1 7 2 2 3 2 4 2" xfId="49868" xr:uid="{00000000-0005-0000-0000-000013C20000}"/>
    <cellStyle name="20% - Accent1 7 2 2 3 2 4 2 2" xfId="49869" xr:uid="{00000000-0005-0000-0000-000014C20000}"/>
    <cellStyle name="20% - Accent1 7 2 2 3 2 4 2 2 2" xfId="49870" xr:uid="{00000000-0005-0000-0000-000015C20000}"/>
    <cellStyle name="20% - Accent1 7 2 2 3 2 4 2 3" xfId="49871" xr:uid="{00000000-0005-0000-0000-000016C20000}"/>
    <cellStyle name="20% - Accent1 7 2 2 3 2 4 3" xfId="49872" xr:uid="{00000000-0005-0000-0000-000017C20000}"/>
    <cellStyle name="20% - Accent1 7 2 2 3 2 4 3 2" xfId="49873" xr:uid="{00000000-0005-0000-0000-000018C20000}"/>
    <cellStyle name="20% - Accent1 7 2 2 3 2 4 4" xfId="49874" xr:uid="{00000000-0005-0000-0000-000019C20000}"/>
    <cellStyle name="20% - Accent1 7 2 2 3 2 5" xfId="49875" xr:uid="{00000000-0005-0000-0000-00001AC20000}"/>
    <cellStyle name="20% - Accent1 7 2 2 3 2 5 2" xfId="49876" xr:uid="{00000000-0005-0000-0000-00001BC20000}"/>
    <cellStyle name="20% - Accent1 7 2 2 3 2 5 2 2" xfId="49877" xr:uid="{00000000-0005-0000-0000-00001CC20000}"/>
    <cellStyle name="20% - Accent1 7 2 2 3 2 5 3" xfId="49878" xr:uid="{00000000-0005-0000-0000-00001DC20000}"/>
    <cellStyle name="20% - Accent1 7 2 2 3 2 6" xfId="49879" xr:uid="{00000000-0005-0000-0000-00001EC20000}"/>
    <cellStyle name="20% - Accent1 7 2 2 3 2 6 2" xfId="49880" xr:uid="{00000000-0005-0000-0000-00001FC20000}"/>
    <cellStyle name="20% - Accent1 7 2 2 3 2 6 2 2" xfId="49881" xr:uid="{00000000-0005-0000-0000-000020C20000}"/>
    <cellStyle name="20% - Accent1 7 2 2 3 2 6 3" xfId="49882" xr:uid="{00000000-0005-0000-0000-000021C20000}"/>
    <cellStyle name="20% - Accent1 7 2 2 3 2 7" xfId="49883" xr:uid="{00000000-0005-0000-0000-000022C20000}"/>
    <cellStyle name="20% - Accent1 7 2 2 3 2 7 2" xfId="49884" xr:uid="{00000000-0005-0000-0000-000023C20000}"/>
    <cellStyle name="20% - Accent1 7 2 2 3 2 8" xfId="49885" xr:uid="{00000000-0005-0000-0000-000024C20000}"/>
    <cellStyle name="20% - Accent1 7 2 2 3 2 8 2" xfId="49886" xr:uid="{00000000-0005-0000-0000-000025C20000}"/>
    <cellStyle name="20% - Accent1 7 2 2 3 2 9" xfId="49887" xr:uid="{00000000-0005-0000-0000-000026C20000}"/>
    <cellStyle name="20% - Accent1 7 2 2 3 3" xfId="49888" xr:uid="{00000000-0005-0000-0000-000027C20000}"/>
    <cellStyle name="20% - Accent1 7 2 2 3 3 2" xfId="49889" xr:uid="{00000000-0005-0000-0000-000028C20000}"/>
    <cellStyle name="20% - Accent1 7 2 2 3 3 2 2" xfId="49890" xr:uid="{00000000-0005-0000-0000-000029C20000}"/>
    <cellStyle name="20% - Accent1 7 2 2 3 3 2 2 2" xfId="49891" xr:uid="{00000000-0005-0000-0000-00002AC20000}"/>
    <cellStyle name="20% - Accent1 7 2 2 3 3 2 2 2 2" xfId="49892" xr:uid="{00000000-0005-0000-0000-00002BC20000}"/>
    <cellStyle name="20% - Accent1 7 2 2 3 3 2 2 3" xfId="49893" xr:uid="{00000000-0005-0000-0000-00002CC20000}"/>
    <cellStyle name="20% - Accent1 7 2 2 3 3 2 3" xfId="49894" xr:uid="{00000000-0005-0000-0000-00002DC20000}"/>
    <cellStyle name="20% - Accent1 7 2 2 3 3 2 3 2" xfId="49895" xr:uid="{00000000-0005-0000-0000-00002EC20000}"/>
    <cellStyle name="20% - Accent1 7 2 2 3 3 2 4" xfId="49896" xr:uid="{00000000-0005-0000-0000-00002FC20000}"/>
    <cellStyle name="20% - Accent1 7 2 2 3 3 3" xfId="49897" xr:uid="{00000000-0005-0000-0000-000030C20000}"/>
    <cellStyle name="20% - Accent1 7 2 2 3 3 3 2" xfId="49898" xr:uid="{00000000-0005-0000-0000-000031C20000}"/>
    <cellStyle name="20% - Accent1 7 2 2 3 3 3 2 2" xfId="49899" xr:uid="{00000000-0005-0000-0000-000032C20000}"/>
    <cellStyle name="20% - Accent1 7 2 2 3 3 3 2 2 2" xfId="49900" xr:uid="{00000000-0005-0000-0000-000033C20000}"/>
    <cellStyle name="20% - Accent1 7 2 2 3 3 3 2 3" xfId="49901" xr:uid="{00000000-0005-0000-0000-000034C20000}"/>
    <cellStyle name="20% - Accent1 7 2 2 3 3 3 3" xfId="49902" xr:uid="{00000000-0005-0000-0000-000035C20000}"/>
    <cellStyle name="20% - Accent1 7 2 2 3 3 3 3 2" xfId="49903" xr:uid="{00000000-0005-0000-0000-000036C20000}"/>
    <cellStyle name="20% - Accent1 7 2 2 3 3 3 4" xfId="49904" xr:uid="{00000000-0005-0000-0000-000037C20000}"/>
    <cellStyle name="20% - Accent1 7 2 2 3 3 4" xfId="49905" xr:uid="{00000000-0005-0000-0000-000038C20000}"/>
    <cellStyle name="20% - Accent1 7 2 2 3 3 4 2" xfId="49906" xr:uid="{00000000-0005-0000-0000-000039C20000}"/>
    <cellStyle name="20% - Accent1 7 2 2 3 3 4 2 2" xfId="49907" xr:uid="{00000000-0005-0000-0000-00003AC20000}"/>
    <cellStyle name="20% - Accent1 7 2 2 3 3 4 2 2 2" xfId="49908" xr:uid="{00000000-0005-0000-0000-00003BC20000}"/>
    <cellStyle name="20% - Accent1 7 2 2 3 3 4 2 3" xfId="49909" xr:uid="{00000000-0005-0000-0000-00003CC20000}"/>
    <cellStyle name="20% - Accent1 7 2 2 3 3 4 3" xfId="49910" xr:uid="{00000000-0005-0000-0000-00003DC20000}"/>
    <cellStyle name="20% - Accent1 7 2 2 3 3 4 3 2" xfId="49911" xr:uid="{00000000-0005-0000-0000-00003EC20000}"/>
    <cellStyle name="20% - Accent1 7 2 2 3 3 4 4" xfId="49912" xr:uid="{00000000-0005-0000-0000-00003FC20000}"/>
    <cellStyle name="20% - Accent1 7 2 2 3 3 5" xfId="49913" xr:uid="{00000000-0005-0000-0000-000040C20000}"/>
    <cellStyle name="20% - Accent1 7 2 2 3 3 5 2" xfId="49914" xr:uid="{00000000-0005-0000-0000-000041C20000}"/>
    <cellStyle name="20% - Accent1 7 2 2 3 3 5 2 2" xfId="49915" xr:uid="{00000000-0005-0000-0000-000042C20000}"/>
    <cellStyle name="20% - Accent1 7 2 2 3 3 5 3" xfId="49916" xr:uid="{00000000-0005-0000-0000-000043C20000}"/>
    <cellStyle name="20% - Accent1 7 2 2 3 3 6" xfId="49917" xr:uid="{00000000-0005-0000-0000-000044C20000}"/>
    <cellStyle name="20% - Accent1 7 2 2 3 3 6 2" xfId="49918" xr:uid="{00000000-0005-0000-0000-000045C20000}"/>
    <cellStyle name="20% - Accent1 7 2 2 3 3 6 2 2" xfId="49919" xr:uid="{00000000-0005-0000-0000-000046C20000}"/>
    <cellStyle name="20% - Accent1 7 2 2 3 3 6 3" xfId="49920" xr:uid="{00000000-0005-0000-0000-000047C20000}"/>
    <cellStyle name="20% - Accent1 7 2 2 3 3 7" xfId="49921" xr:uid="{00000000-0005-0000-0000-000048C20000}"/>
    <cellStyle name="20% - Accent1 7 2 2 3 3 7 2" xfId="49922" xr:uid="{00000000-0005-0000-0000-000049C20000}"/>
    <cellStyle name="20% - Accent1 7 2 2 3 3 8" xfId="49923" xr:uid="{00000000-0005-0000-0000-00004AC20000}"/>
    <cellStyle name="20% - Accent1 7 2 2 3 3 8 2" xfId="49924" xr:uid="{00000000-0005-0000-0000-00004BC20000}"/>
    <cellStyle name="20% - Accent1 7 2 2 3 3 9" xfId="49925" xr:uid="{00000000-0005-0000-0000-00004CC20000}"/>
    <cellStyle name="20% - Accent1 7 2 2 3 4" xfId="49926" xr:uid="{00000000-0005-0000-0000-00004DC20000}"/>
    <cellStyle name="20% - Accent1 7 2 2 3 4 2" xfId="49927" xr:uid="{00000000-0005-0000-0000-00004EC20000}"/>
    <cellStyle name="20% - Accent1 7 2 2 3 4 2 2" xfId="49928" xr:uid="{00000000-0005-0000-0000-00004FC20000}"/>
    <cellStyle name="20% - Accent1 7 2 2 3 4 2 2 2" xfId="49929" xr:uid="{00000000-0005-0000-0000-000050C20000}"/>
    <cellStyle name="20% - Accent1 7 2 2 3 4 2 3" xfId="49930" xr:uid="{00000000-0005-0000-0000-000051C20000}"/>
    <cellStyle name="20% - Accent1 7 2 2 3 4 3" xfId="49931" xr:uid="{00000000-0005-0000-0000-000052C20000}"/>
    <cellStyle name="20% - Accent1 7 2 2 3 4 3 2" xfId="49932" xr:uid="{00000000-0005-0000-0000-000053C20000}"/>
    <cellStyle name="20% - Accent1 7 2 2 3 4 4" xfId="49933" xr:uid="{00000000-0005-0000-0000-000054C20000}"/>
    <cellStyle name="20% - Accent1 7 2 2 3 5" xfId="49934" xr:uid="{00000000-0005-0000-0000-000055C20000}"/>
    <cellStyle name="20% - Accent1 7 2 2 3 5 2" xfId="49935" xr:uid="{00000000-0005-0000-0000-000056C20000}"/>
    <cellStyle name="20% - Accent1 7 2 2 3 5 2 2" xfId="49936" xr:uid="{00000000-0005-0000-0000-000057C20000}"/>
    <cellStyle name="20% - Accent1 7 2 2 3 5 2 2 2" xfId="49937" xr:uid="{00000000-0005-0000-0000-000058C20000}"/>
    <cellStyle name="20% - Accent1 7 2 2 3 5 2 3" xfId="49938" xr:uid="{00000000-0005-0000-0000-000059C20000}"/>
    <cellStyle name="20% - Accent1 7 2 2 3 5 3" xfId="49939" xr:uid="{00000000-0005-0000-0000-00005AC20000}"/>
    <cellStyle name="20% - Accent1 7 2 2 3 5 3 2" xfId="49940" xr:uid="{00000000-0005-0000-0000-00005BC20000}"/>
    <cellStyle name="20% - Accent1 7 2 2 3 5 4" xfId="49941" xr:uid="{00000000-0005-0000-0000-00005CC20000}"/>
    <cellStyle name="20% - Accent1 7 2 2 3 6" xfId="49942" xr:uid="{00000000-0005-0000-0000-00005DC20000}"/>
    <cellStyle name="20% - Accent1 7 2 2 3 6 2" xfId="49943" xr:uid="{00000000-0005-0000-0000-00005EC20000}"/>
    <cellStyle name="20% - Accent1 7 2 2 3 6 2 2" xfId="49944" xr:uid="{00000000-0005-0000-0000-00005FC20000}"/>
    <cellStyle name="20% - Accent1 7 2 2 3 6 2 2 2" xfId="49945" xr:uid="{00000000-0005-0000-0000-000060C20000}"/>
    <cellStyle name="20% - Accent1 7 2 2 3 6 2 3" xfId="49946" xr:uid="{00000000-0005-0000-0000-000061C20000}"/>
    <cellStyle name="20% - Accent1 7 2 2 3 6 3" xfId="49947" xr:uid="{00000000-0005-0000-0000-000062C20000}"/>
    <cellStyle name="20% - Accent1 7 2 2 3 6 3 2" xfId="49948" xr:uid="{00000000-0005-0000-0000-000063C20000}"/>
    <cellStyle name="20% - Accent1 7 2 2 3 6 4" xfId="49949" xr:uid="{00000000-0005-0000-0000-000064C20000}"/>
    <cellStyle name="20% - Accent1 7 2 2 3 7" xfId="49950" xr:uid="{00000000-0005-0000-0000-000065C20000}"/>
    <cellStyle name="20% - Accent1 7 2 2 3 7 2" xfId="49951" xr:uid="{00000000-0005-0000-0000-000066C20000}"/>
    <cellStyle name="20% - Accent1 7 2 2 3 7 2 2" xfId="49952" xr:uid="{00000000-0005-0000-0000-000067C20000}"/>
    <cellStyle name="20% - Accent1 7 2 2 3 7 3" xfId="49953" xr:uid="{00000000-0005-0000-0000-000068C20000}"/>
    <cellStyle name="20% - Accent1 7 2 2 3 8" xfId="49954" xr:uid="{00000000-0005-0000-0000-000069C20000}"/>
    <cellStyle name="20% - Accent1 7 2 2 3 8 2" xfId="49955" xr:uid="{00000000-0005-0000-0000-00006AC20000}"/>
    <cellStyle name="20% - Accent1 7 2 2 3 8 2 2" xfId="49956" xr:uid="{00000000-0005-0000-0000-00006BC20000}"/>
    <cellStyle name="20% - Accent1 7 2 2 3 8 3" xfId="49957" xr:uid="{00000000-0005-0000-0000-00006CC20000}"/>
    <cellStyle name="20% - Accent1 7 2 2 3 9" xfId="49958" xr:uid="{00000000-0005-0000-0000-00006DC20000}"/>
    <cellStyle name="20% - Accent1 7 2 2 3 9 2" xfId="49959" xr:uid="{00000000-0005-0000-0000-00006EC20000}"/>
    <cellStyle name="20% - Accent1 7 2 2 4" xfId="49960" xr:uid="{00000000-0005-0000-0000-00006FC20000}"/>
    <cellStyle name="20% - Accent1 7 2 2 4 10" xfId="49961" xr:uid="{00000000-0005-0000-0000-000070C20000}"/>
    <cellStyle name="20% - Accent1 7 2 2 4 10 2" xfId="49962" xr:uid="{00000000-0005-0000-0000-000071C20000}"/>
    <cellStyle name="20% - Accent1 7 2 2 4 11" xfId="49963" xr:uid="{00000000-0005-0000-0000-000072C20000}"/>
    <cellStyle name="20% - Accent1 7 2 2 4 2" xfId="49964" xr:uid="{00000000-0005-0000-0000-000073C20000}"/>
    <cellStyle name="20% - Accent1 7 2 2 4 2 2" xfId="49965" xr:uid="{00000000-0005-0000-0000-000074C20000}"/>
    <cellStyle name="20% - Accent1 7 2 2 4 2 2 2" xfId="49966" xr:uid="{00000000-0005-0000-0000-000075C20000}"/>
    <cellStyle name="20% - Accent1 7 2 2 4 2 2 2 2" xfId="49967" xr:uid="{00000000-0005-0000-0000-000076C20000}"/>
    <cellStyle name="20% - Accent1 7 2 2 4 2 2 2 2 2" xfId="49968" xr:uid="{00000000-0005-0000-0000-000077C20000}"/>
    <cellStyle name="20% - Accent1 7 2 2 4 2 2 2 3" xfId="49969" xr:uid="{00000000-0005-0000-0000-000078C20000}"/>
    <cellStyle name="20% - Accent1 7 2 2 4 2 2 3" xfId="49970" xr:uid="{00000000-0005-0000-0000-000079C20000}"/>
    <cellStyle name="20% - Accent1 7 2 2 4 2 2 3 2" xfId="49971" xr:uid="{00000000-0005-0000-0000-00007AC20000}"/>
    <cellStyle name="20% - Accent1 7 2 2 4 2 2 4" xfId="49972" xr:uid="{00000000-0005-0000-0000-00007BC20000}"/>
    <cellStyle name="20% - Accent1 7 2 2 4 2 3" xfId="49973" xr:uid="{00000000-0005-0000-0000-00007CC20000}"/>
    <cellStyle name="20% - Accent1 7 2 2 4 2 3 2" xfId="49974" xr:uid="{00000000-0005-0000-0000-00007DC20000}"/>
    <cellStyle name="20% - Accent1 7 2 2 4 2 3 2 2" xfId="49975" xr:uid="{00000000-0005-0000-0000-00007EC20000}"/>
    <cellStyle name="20% - Accent1 7 2 2 4 2 3 2 2 2" xfId="49976" xr:uid="{00000000-0005-0000-0000-00007FC20000}"/>
    <cellStyle name="20% - Accent1 7 2 2 4 2 3 2 3" xfId="49977" xr:uid="{00000000-0005-0000-0000-000080C20000}"/>
    <cellStyle name="20% - Accent1 7 2 2 4 2 3 3" xfId="49978" xr:uid="{00000000-0005-0000-0000-000081C20000}"/>
    <cellStyle name="20% - Accent1 7 2 2 4 2 3 3 2" xfId="49979" xr:uid="{00000000-0005-0000-0000-000082C20000}"/>
    <cellStyle name="20% - Accent1 7 2 2 4 2 3 4" xfId="49980" xr:uid="{00000000-0005-0000-0000-000083C20000}"/>
    <cellStyle name="20% - Accent1 7 2 2 4 2 4" xfId="49981" xr:uid="{00000000-0005-0000-0000-000084C20000}"/>
    <cellStyle name="20% - Accent1 7 2 2 4 2 4 2" xfId="49982" xr:uid="{00000000-0005-0000-0000-000085C20000}"/>
    <cellStyle name="20% - Accent1 7 2 2 4 2 4 2 2" xfId="49983" xr:uid="{00000000-0005-0000-0000-000086C20000}"/>
    <cellStyle name="20% - Accent1 7 2 2 4 2 4 2 2 2" xfId="49984" xr:uid="{00000000-0005-0000-0000-000087C20000}"/>
    <cellStyle name="20% - Accent1 7 2 2 4 2 4 2 3" xfId="49985" xr:uid="{00000000-0005-0000-0000-000088C20000}"/>
    <cellStyle name="20% - Accent1 7 2 2 4 2 4 3" xfId="49986" xr:uid="{00000000-0005-0000-0000-000089C20000}"/>
    <cellStyle name="20% - Accent1 7 2 2 4 2 4 3 2" xfId="49987" xr:uid="{00000000-0005-0000-0000-00008AC20000}"/>
    <cellStyle name="20% - Accent1 7 2 2 4 2 4 4" xfId="49988" xr:uid="{00000000-0005-0000-0000-00008BC20000}"/>
    <cellStyle name="20% - Accent1 7 2 2 4 2 5" xfId="49989" xr:uid="{00000000-0005-0000-0000-00008CC20000}"/>
    <cellStyle name="20% - Accent1 7 2 2 4 2 5 2" xfId="49990" xr:uid="{00000000-0005-0000-0000-00008DC20000}"/>
    <cellStyle name="20% - Accent1 7 2 2 4 2 5 2 2" xfId="49991" xr:uid="{00000000-0005-0000-0000-00008EC20000}"/>
    <cellStyle name="20% - Accent1 7 2 2 4 2 5 3" xfId="49992" xr:uid="{00000000-0005-0000-0000-00008FC20000}"/>
    <cellStyle name="20% - Accent1 7 2 2 4 2 6" xfId="49993" xr:uid="{00000000-0005-0000-0000-000090C20000}"/>
    <cellStyle name="20% - Accent1 7 2 2 4 2 6 2" xfId="49994" xr:uid="{00000000-0005-0000-0000-000091C20000}"/>
    <cellStyle name="20% - Accent1 7 2 2 4 2 6 2 2" xfId="49995" xr:uid="{00000000-0005-0000-0000-000092C20000}"/>
    <cellStyle name="20% - Accent1 7 2 2 4 2 6 3" xfId="49996" xr:uid="{00000000-0005-0000-0000-000093C20000}"/>
    <cellStyle name="20% - Accent1 7 2 2 4 2 7" xfId="49997" xr:uid="{00000000-0005-0000-0000-000094C20000}"/>
    <cellStyle name="20% - Accent1 7 2 2 4 2 7 2" xfId="49998" xr:uid="{00000000-0005-0000-0000-000095C20000}"/>
    <cellStyle name="20% - Accent1 7 2 2 4 2 8" xfId="49999" xr:uid="{00000000-0005-0000-0000-000096C20000}"/>
    <cellStyle name="20% - Accent1 7 2 2 4 2 8 2" xfId="50000" xr:uid="{00000000-0005-0000-0000-000097C20000}"/>
    <cellStyle name="20% - Accent1 7 2 2 4 2 9" xfId="50001" xr:uid="{00000000-0005-0000-0000-000098C20000}"/>
    <cellStyle name="20% - Accent1 7 2 2 4 3" xfId="50002" xr:uid="{00000000-0005-0000-0000-000099C20000}"/>
    <cellStyle name="20% - Accent1 7 2 2 4 3 2" xfId="50003" xr:uid="{00000000-0005-0000-0000-00009AC20000}"/>
    <cellStyle name="20% - Accent1 7 2 2 4 3 2 2" xfId="50004" xr:uid="{00000000-0005-0000-0000-00009BC20000}"/>
    <cellStyle name="20% - Accent1 7 2 2 4 3 2 2 2" xfId="50005" xr:uid="{00000000-0005-0000-0000-00009CC20000}"/>
    <cellStyle name="20% - Accent1 7 2 2 4 3 2 2 2 2" xfId="50006" xr:uid="{00000000-0005-0000-0000-00009DC20000}"/>
    <cellStyle name="20% - Accent1 7 2 2 4 3 2 2 3" xfId="50007" xr:uid="{00000000-0005-0000-0000-00009EC20000}"/>
    <cellStyle name="20% - Accent1 7 2 2 4 3 2 3" xfId="50008" xr:uid="{00000000-0005-0000-0000-00009FC20000}"/>
    <cellStyle name="20% - Accent1 7 2 2 4 3 2 3 2" xfId="50009" xr:uid="{00000000-0005-0000-0000-0000A0C20000}"/>
    <cellStyle name="20% - Accent1 7 2 2 4 3 2 4" xfId="50010" xr:uid="{00000000-0005-0000-0000-0000A1C20000}"/>
    <cellStyle name="20% - Accent1 7 2 2 4 3 3" xfId="50011" xr:uid="{00000000-0005-0000-0000-0000A2C20000}"/>
    <cellStyle name="20% - Accent1 7 2 2 4 3 3 2" xfId="50012" xr:uid="{00000000-0005-0000-0000-0000A3C20000}"/>
    <cellStyle name="20% - Accent1 7 2 2 4 3 3 2 2" xfId="50013" xr:uid="{00000000-0005-0000-0000-0000A4C20000}"/>
    <cellStyle name="20% - Accent1 7 2 2 4 3 3 2 2 2" xfId="50014" xr:uid="{00000000-0005-0000-0000-0000A5C20000}"/>
    <cellStyle name="20% - Accent1 7 2 2 4 3 3 2 3" xfId="50015" xr:uid="{00000000-0005-0000-0000-0000A6C20000}"/>
    <cellStyle name="20% - Accent1 7 2 2 4 3 3 3" xfId="50016" xr:uid="{00000000-0005-0000-0000-0000A7C20000}"/>
    <cellStyle name="20% - Accent1 7 2 2 4 3 3 3 2" xfId="50017" xr:uid="{00000000-0005-0000-0000-0000A8C20000}"/>
    <cellStyle name="20% - Accent1 7 2 2 4 3 3 4" xfId="50018" xr:uid="{00000000-0005-0000-0000-0000A9C20000}"/>
    <cellStyle name="20% - Accent1 7 2 2 4 3 4" xfId="50019" xr:uid="{00000000-0005-0000-0000-0000AAC20000}"/>
    <cellStyle name="20% - Accent1 7 2 2 4 3 4 2" xfId="50020" xr:uid="{00000000-0005-0000-0000-0000ABC20000}"/>
    <cellStyle name="20% - Accent1 7 2 2 4 3 4 2 2" xfId="50021" xr:uid="{00000000-0005-0000-0000-0000ACC20000}"/>
    <cellStyle name="20% - Accent1 7 2 2 4 3 4 2 2 2" xfId="50022" xr:uid="{00000000-0005-0000-0000-0000ADC20000}"/>
    <cellStyle name="20% - Accent1 7 2 2 4 3 4 2 3" xfId="50023" xr:uid="{00000000-0005-0000-0000-0000AEC20000}"/>
    <cellStyle name="20% - Accent1 7 2 2 4 3 4 3" xfId="50024" xr:uid="{00000000-0005-0000-0000-0000AFC20000}"/>
    <cellStyle name="20% - Accent1 7 2 2 4 3 4 3 2" xfId="50025" xr:uid="{00000000-0005-0000-0000-0000B0C20000}"/>
    <cellStyle name="20% - Accent1 7 2 2 4 3 4 4" xfId="50026" xr:uid="{00000000-0005-0000-0000-0000B1C20000}"/>
    <cellStyle name="20% - Accent1 7 2 2 4 3 5" xfId="50027" xr:uid="{00000000-0005-0000-0000-0000B2C20000}"/>
    <cellStyle name="20% - Accent1 7 2 2 4 3 5 2" xfId="50028" xr:uid="{00000000-0005-0000-0000-0000B3C20000}"/>
    <cellStyle name="20% - Accent1 7 2 2 4 3 5 2 2" xfId="50029" xr:uid="{00000000-0005-0000-0000-0000B4C20000}"/>
    <cellStyle name="20% - Accent1 7 2 2 4 3 5 3" xfId="50030" xr:uid="{00000000-0005-0000-0000-0000B5C20000}"/>
    <cellStyle name="20% - Accent1 7 2 2 4 3 6" xfId="50031" xr:uid="{00000000-0005-0000-0000-0000B6C20000}"/>
    <cellStyle name="20% - Accent1 7 2 2 4 3 6 2" xfId="50032" xr:uid="{00000000-0005-0000-0000-0000B7C20000}"/>
    <cellStyle name="20% - Accent1 7 2 2 4 3 6 2 2" xfId="50033" xr:uid="{00000000-0005-0000-0000-0000B8C20000}"/>
    <cellStyle name="20% - Accent1 7 2 2 4 3 6 3" xfId="50034" xr:uid="{00000000-0005-0000-0000-0000B9C20000}"/>
    <cellStyle name="20% - Accent1 7 2 2 4 3 7" xfId="50035" xr:uid="{00000000-0005-0000-0000-0000BAC20000}"/>
    <cellStyle name="20% - Accent1 7 2 2 4 3 7 2" xfId="50036" xr:uid="{00000000-0005-0000-0000-0000BBC20000}"/>
    <cellStyle name="20% - Accent1 7 2 2 4 3 8" xfId="50037" xr:uid="{00000000-0005-0000-0000-0000BCC20000}"/>
    <cellStyle name="20% - Accent1 7 2 2 4 3 8 2" xfId="50038" xr:uid="{00000000-0005-0000-0000-0000BDC20000}"/>
    <cellStyle name="20% - Accent1 7 2 2 4 3 9" xfId="50039" xr:uid="{00000000-0005-0000-0000-0000BEC20000}"/>
    <cellStyle name="20% - Accent1 7 2 2 4 4" xfId="50040" xr:uid="{00000000-0005-0000-0000-0000BFC20000}"/>
    <cellStyle name="20% - Accent1 7 2 2 4 4 2" xfId="50041" xr:uid="{00000000-0005-0000-0000-0000C0C20000}"/>
    <cellStyle name="20% - Accent1 7 2 2 4 4 2 2" xfId="50042" xr:uid="{00000000-0005-0000-0000-0000C1C20000}"/>
    <cellStyle name="20% - Accent1 7 2 2 4 4 2 2 2" xfId="50043" xr:uid="{00000000-0005-0000-0000-0000C2C20000}"/>
    <cellStyle name="20% - Accent1 7 2 2 4 4 2 3" xfId="50044" xr:uid="{00000000-0005-0000-0000-0000C3C20000}"/>
    <cellStyle name="20% - Accent1 7 2 2 4 4 3" xfId="50045" xr:uid="{00000000-0005-0000-0000-0000C4C20000}"/>
    <cellStyle name="20% - Accent1 7 2 2 4 4 3 2" xfId="50046" xr:uid="{00000000-0005-0000-0000-0000C5C20000}"/>
    <cellStyle name="20% - Accent1 7 2 2 4 4 4" xfId="50047" xr:uid="{00000000-0005-0000-0000-0000C6C20000}"/>
    <cellStyle name="20% - Accent1 7 2 2 4 5" xfId="50048" xr:uid="{00000000-0005-0000-0000-0000C7C20000}"/>
    <cellStyle name="20% - Accent1 7 2 2 4 5 2" xfId="50049" xr:uid="{00000000-0005-0000-0000-0000C8C20000}"/>
    <cellStyle name="20% - Accent1 7 2 2 4 5 2 2" xfId="50050" xr:uid="{00000000-0005-0000-0000-0000C9C20000}"/>
    <cellStyle name="20% - Accent1 7 2 2 4 5 2 2 2" xfId="50051" xr:uid="{00000000-0005-0000-0000-0000CAC20000}"/>
    <cellStyle name="20% - Accent1 7 2 2 4 5 2 3" xfId="50052" xr:uid="{00000000-0005-0000-0000-0000CBC20000}"/>
    <cellStyle name="20% - Accent1 7 2 2 4 5 3" xfId="50053" xr:uid="{00000000-0005-0000-0000-0000CCC20000}"/>
    <cellStyle name="20% - Accent1 7 2 2 4 5 3 2" xfId="50054" xr:uid="{00000000-0005-0000-0000-0000CDC20000}"/>
    <cellStyle name="20% - Accent1 7 2 2 4 5 4" xfId="50055" xr:uid="{00000000-0005-0000-0000-0000CEC20000}"/>
    <cellStyle name="20% - Accent1 7 2 2 4 6" xfId="50056" xr:uid="{00000000-0005-0000-0000-0000CFC20000}"/>
    <cellStyle name="20% - Accent1 7 2 2 4 6 2" xfId="50057" xr:uid="{00000000-0005-0000-0000-0000D0C20000}"/>
    <cellStyle name="20% - Accent1 7 2 2 4 6 2 2" xfId="50058" xr:uid="{00000000-0005-0000-0000-0000D1C20000}"/>
    <cellStyle name="20% - Accent1 7 2 2 4 6 2 2 2" xfId="50059" xr:uid="{00000000-0005-0000-0000-0000D2C20000}"/>
    <cellStyle name="20% - Accent1 7 2 2 4 6 2 3" xfId="50060" xr:uid="{00000000-0005-0000-0000-0000D3C20000}"/>
    <cellStyle name="20% - Accent1 7 2 2 4 6 3" xfId="50061" xr:uid="{00000000-0005-0000-0000-0000D4C20000}"/>
    <cellStyle name="20% - Accent1 7 2 2 4 6 3 2" xfId="50062" xr:uid="{00000000-0005-0000-0000-0000D5C20000}"/>
    <cellStyle name="20% - Accent1 7 2 2 4 6 4" xfId="50063" xr:uid="{00000000-0005-0000-0000-0000D6C20000}"/>
    <cellStyle name="20% - Accent1 7 2 2 4 7" xfId="50064" xr:uid="{00000000-0005-0000-0000-0000D7C20000}"/>
    <cellStyle name="20% - Accent1 7 2 2 4 7 2" xfId="50065" xr:uid="{00000000-0005-0000-0000-0000D8C20000}"/>
    <cellStyle name="20% - Accent1 7 2 2 4 7 2 2" xfId="50066" xr:uid="{00000000-0005-0000-0000-0000D9C20000}"/>
    <cellStyle name="20% - Accent1 7 2 2 4 7 3" xfId="50067" xr:uid="{00000000-0005-0000-0000-0000DAC20000}"/>
    <cellStyle name="20% - Accent1 7 2 2 4 8" xfId="50068" xr:uid="{00000000-0005-0000-0000-0000DBC20000}"/>
    <cellStyle name="20% - Accent1 7 2 2 4 8 2" xfId="50069" xr:uid="{00000000-0005-0000-0000-0000DCC20000}"/>
    <cellStyle name="20% - Accent1 7 2 2 4 8 2 2" xfId="50070" xr:uid="{00000000-0005-0000-0000-0000DDC20000}"/>
    <cellStyle name="20% - Accent1 7 2 2 4 8 3" xfId="50071" xr:uid="{00000000-0005-0000-0000-0000DEC20000}"/>
    <cellStyle name="20% - Accent1 7 2 2 4 9" xfId="50072" xr:uid="{00000000-0005-0000-0000-0000DFC20000}"/>
    <cellStyle name="20% - Accent1 7 2 2 4 9 2" xfId="50073" xr:uid="{00000000-0005-0000-0000-0000E0C20000}"/>
    <cellStyle name="20% - Accent1 7 2 2 5" xfId="50074" xr:uid="{00000000-0005-0000-0000-0000E1C20000}"/>
    <cellStyle name="20% - Accent1 7 2 2 5 2" xfId="50075" xr:uid="{00000000-0005-0000-0000-0000E2C20000}"/>
    <cellStyle name="20% - Accent1 7 2 2 5 2 2" xfId="50076" xr:uid="{00000000-0005-0000-0000-0000E3C20000}"/>
    <cellStyle name="20% - Accent1 7 2 2 5 2 2 2" xfId="50077" xr:uid="{00000000-0005-0000-0000-0000E4C20000}"/>
    <cellStyle name="20% - Accent1 7 2 2 5 2 2 2 2" xfId="50078" xr:uid="{00000000-0005-0000-0000-0000E5C20000}"/>
    <cellStyle name="20% - Accent1 7 2 2 5 2 2 3" xfId="50079" xr:uid="{00000000-0005-0000-0000-0000E6C20000}"/>
    <cellStyle name="20% - Accent1 7 2 2 5 2 3" xfId="50080" xr:uid="{00000000-0005-0000-0000-0000E7C20000}"/>
    <cellStyle name="20% - Accent1 7 2 2 5 2 3 2" xfId="50081" xr:uid="{00000000-0005-0000-0000-0000E8C20000}"/>
    <cellStyle name="20% - Accent1 7 2 2 5 2 4" xfId="50082" xr:uid="{00000000-0005-0000-0000-0000E9C20000}"/>
    <cellStyle name="20% - Accent1 7 2 2 5 3" xfId="50083" xr:uid="{00000000-0005-0000-0000-0000EAC20000}"/>
    <cellStyle name="20% - Accent1 7 2 2 5 3 2" xfId="50084" xr:uid="{00000000-0005-0000-0000-0000EBC20000}"/>
    <cellStyle name="20% - Accent1 7 2 2 5 3 2 2" xfId="50085" xr:uid="{00000000-0005-0000-0000-0000ECC20000}"/>
    <cellStyle name="20% - Accent1 7 2 2 5 3 2 2 2" xfId="50086" xr:uid="{00000000-0005-0000-0000-0000EDC20000}"/>
    <cellStyle name="20% - Accent1 7 2 2 5 3 2 3" xfId="50087" xr:uid="{00000000-0005-0000-0000-0000EEC20000}"/>
    <cellStyle name="20% - Accent1 7 2 2 5 3 3" xfId="50088" xr:uid="{00000000-0005-0000-0000-0000EFC20000}"/>
    <cellStyle name="20% - Accent1 7 2 2 5 3 3 2" xfId="50089" xr:uid="{00000000-0005-0000-0000-0000F0C20000}"/>
    <cellStyle name="20% - Accent1 7 2 2 5 3 4" xfId="50090" xr:uid="{00000000-0005-0000-0000-0000F1C20000}"/>
    <cellStyle name="20% - Accent1 7 2 2 5 4" xfId="50091" xr:uid="{00000000-0005-0000-0000-0000F2C20000}"/>
    <cellStyle name="20% - Accent1 7 2 2 5 4 2" xfId="50092" xr:uid="{00000000-0005-0000-0000-0000F3C20000}"/>
    <cellStyle name="20% - Accent1 7 2 2 5 4 2 2" xfId="50093" xr:uid="{00000000-0005-0000-0000-0000F4C20000}"/>
    <cellStyle name="20% - Accent1 7 2 2 5 4 2 2 2" xfId="50094" xr:uid="{00000000-0005-0000-0000-0000F5C20000}"/>
    <cellStyle name="20% - Accent1 7 2 2 5 4 2 3" xfId="50095" xr:uid="{00000000-0005-0000-0000-0000F6C20000}"/>
    <cellStyle name="20% - Accent1 7 2 2 5 4 3" xfId="50096" xr:uid="{00000000-0005-0000-0000-0000F7C20000}"/>
    <cellStyle name="20% - Accent1 7 2 2 5 4 3 2" xfId="50097" xr:uid="{00000000-0005-0000-0000-0000F8C20000}"/>
    <cellStyle name="20% - Accent1 7 2 2 5 4 4" xfId="50098" xr:uid="{00000000-0005-0000-0000-0000F9C20000}"/>
    <cellStyle name="20% - Accent1 7 2 2 5 5" xfId="50099" xr:uid="{00000000-0005-0000-0000-0000FAC20000}"/>
    <cellStyle name="20% - Accent1 7 2 2 5 5 2" xfId="50100" xr:uid="{00000000-0005-0000-0000-0000FBC20000}"/>
    <cellStyle name="20% - Accent1 7 2 2 5 5 2 2" xfId="50101" xr:uid="{00000000-0005-0000-0000-0000FCC20000}"/>
    <cellStyle name="20% - Accent1 7 2 2 5 5 3" xfId="50102" xr:uid="{00000000-0005-0000-0000-0000FDC20000}"/>
    <cellStyle name="20% - Accent1 7 2 2 5 6" xfId="50103" xr:uid="{00000000-0005-0000-0000-0000FEC20000}"/>
    <cellStyle name="20% - Accent1 7 2 2 5 6 2" xfId="50104" xr:uid="{00000000-0005-0000-0000-0000FFC20000}"/>
    <cellStyle name="20% - Accent1 7 2 2 5 6 2 2" xfId="50105" xr:uid="{00000000-0005-0000-0000-000000C30000}"/>
    <cellStyle name="20% - Accent1 7 2 2 5 6 3" xfId="50106" xr:uid="{00000000-0005-0000-0000-000001C30000}"/>
    <cellStyle name="20% - Accent1 7 2 2 5 7" xfId="50107" xr:uid="{00000000-0005-0000-0000-000002C30000}"/>
    <cellStyle name="20% - Accent1 7 2 2 5 7 2" xfId="50108" xr:uid="{00000000-0005-0000-0000-000003C30000}"/>
    <cellStyle name="20% - Accent1 7 2 2 5 8" xfId="50109" xr:uid="{00000000-0005-0000-0000-000004C30000}"/>
    <cellStyle name="20% - Accent1 7 2 2 5 8 2" xfId="50110" xr:uid="{00000000-0005-0000-0000-000005C30000}"/>
    <cellStyle name="20% - Accent1 7 2 2 5 9" xfId="50111" xr:uid="{00000000-0005-0000-0000-000006C30000}"/>
    <cellStyle name="20% - Accent1 7 2 2 6" xfId="50112" xr:uid="{00000000-0005-0000-0000-000007C30000}"/>
    <cellStyle name="20% - Accent1 7 2 2 6 2" xfId="50113" xr:uid="{00000000-0005-0000-0000-000008C30000}"/>
    <cellStyle name="20% - Accent1 7 2 2 6 2 2" xfId="50114" xr:uid="{00000000-0005-0000-0000-000009C30000}"/>
    <cellStyle name="20% - Accent1 7 2 2 6 2 2 2" xfId="50115" xr:uid="{00000000-0005-0000-0000-00000AC30000}"/>
    <cellStyle name="20% - Accent1 7 2 2 6 2 2 2 2" xfId="50116" xr:uid="{00000000-0005-0000-0000-00000BC30000}"/>
    <cellStyle name="20% - Accent1 7 2 2 6 2 2 3" xfId="50117" xr:uid="{00000000-0005-0000-0000-00000CC30000}"/>
    <cellStyle name="20% - Accent1 7 2 2 6 2 3" xfId="50118" xr:uid="{00000000-0005-0000-0000-00000DC30000}"/>
    <cellStyle name="20% - Accent1 7 2 2 6 2 3 2" xfId="50119" xr:uid="{00000000-0005-0000-0000-00000EC30000}"/>
    <cellStyle name="20% - Accent1 7 2 2 6 2 4" xfId="50120" xr:uid="{00000000-0005-0000-0000-00000FC30000}"/>
    <cellStyle name="20% - Accent1 7 2 2 6 3" xfId="50121" xr:uid="{00000000-0005-0000-0000-000010C30000}"/>
    <cellStyle name="20% - Accent1 7 2 2 6 3 2" xfId="50122" xr:uid="{00000000-0005-0000-0000-000011C30000}"/>
    <cellStyle name="20% - Accent1 7 2 2 6 3 2 2" xfId="50123" xr:uid="{00000000-0005-0000-0000-000012C30000}"/>
    <cellStyle name="20% - Accent1 7 2 2 6 3 2 2 2" xfId="50124" xr:uid="{00000000-0005-0000-0000-000013C30000}"/>
    <cellStyle name="20% - Accent1 7 2 2 6 3 2 3" xfId="50125" xr:uid="{00000000-0005-0000-0000-000014C30000}"/>
    <cellStyle name="20% - Accent1 7 2 2 6 3 3" xfId="50126" xr:uid="{00000000-0005-0000-0000-000015C30000}"/>
    <cellStyle name="20% - Accent1 7 2 2 6 3 3 2" xfId="50127" xr:uid="{00000000-0005-0000-0000-000016C30000}"/>
    <cellStyle name="20% - Accent1 7 2 2 6 3 4" xfId="50128" xr:uid="{00000000-0005-0000-0000-000017C30000}"/>
    <cellStyle name="20% - Accent1 7 2 2 6 4" xfId="50129" xr:uid="{00000000-0005-0000-0000-000018C30000}"/>
    <cellStyle name="20% - Accent1 7 2 2 6 4 2" xfId="50130" xr:uid="{00000000-0005-0000-0000-000019C30000}"/>
    <cellStyle name="20% - Accent1 7 2 2 6 4 2 2" xfId="50131" xr:uid="{00000000-0005-0000-0000-00001AC30000}"/>
    <cellStyle name="20% - Accent1 7 2 2 6 4 2 2 2" xfId="50132" xr:uid="{00000000-0005-0000-0000-00001BC30000}"/>
    <cellStyle name="20% - Accent1 7 2 2 6 4 2 3" xfId="50133" xr:uid="{00000000-0005-0000-0000-00001CC30000}"/>
    <cellStyle name="20% - Accent1 7 2 2 6 4 3" xfId="50134" xr:uid="{00000000-0005-0000-0000-00001DC30000}"/>
    <cellStyle name="20% - Accent1 7 2 2 6 4 3 2" xfId="50135" xr:uid="{00000000-0005-0000-0000-00001EC30000}"/>
    <cellStyle name="20% - Accent1 7 2 2 6 4 4" xfId="50136" xr:uid="{00000000-0005-0000-0000-00001FC30000}"/>
    <cellStyle name="20% - Accent1 7 2 2 6 5" xfId="50137" xr:uid="{00000000-0005-0000-0000-000020C30000}"/>
    <cellStyle name="20% - Accent1 7 2 2 6 5 2" xfId="50138" xr:uid="{00000000-0005-0000-0000-000021C30000}"/>
    <cellStyle name="20% - Accent1 7 2 2 6 5 2 2" xfId="50139" xr:uid="{00000000-0005-0000-0000-000022C30000}"/>
    <cellStyle name="20% - Accent1 7 2 2 6 5 3" xfId="50140" xr:uid="{00000000-0005-0000-0000-000023C30000}"/>
    <cellStyle name="20% - Accent1 7 2 2 6 6" xfId="50141" xr:uid="{00000000-0005-0000-0000-000024C30000}"/>
    <cellStyle name="20% - Accent1 7 2 2 6 6 2" xfId="50142" xr:uid="{00000000-0005-0000-0000-000025C30000}"/>
    <cellStyle name="20% - Accent1 7 2 2 6 6 2 2" xfId="50143" xr:uid="{00000000-0005-0000-0000-000026C30000}"/>
    <cellStyle name="20% - Accent1 7 2 2 6 6 3" xfId="50144" xr:uid="{00000000-0005-0000-0000-000027C30000}"/>
    <cellStyle name="20% - Accent1 7 2 2 6 7" xfId="50145" xr:uid="{00000000-0005-0000-0000-000028C30000}"/>
    <cellStyle name="20% - Accent1 7 2 2 6 7 2" xfId="50146" xr:uid="{00000000-0005-0000-0000-000029C30000}"/>
    <cellStyle name="20% - Accent1 7 2 2 6 8" xfId="50147" xr:uid="{00000000-0005-0000-0000-00002AC30000}"/>
    <cellStyle name="20% - Accent1 7 2 2 6 8 2" xfId="50148" xr:uid="{00000000-0005-0000-0000-00002BC30000}"/>
    <cellStyle name="20% - Accent1 7 2 2 6 9" xfId="50149" xr:uid="{00000000-0005-0000-0000-00002CC30000}"/>
    <cellStyle name="20% - Accent1 7 2 2 7" xfId="50150" xr:uid="{00000000-0005-0000-0000-00002DC30000}"/>
    <cellStyle name="20% - Accent1 7 2 2 7 2" xfId="50151" xr:uid="{00000000-0005-0000-0000-00002EC30000}"/>
    <cellStyle name="20% - Accent1 7 2 2 7 2 2" xfId="50152" xr:uid="{00000000-0005-0000-0000-00002FC30000}"/>
    <cellStyle name="20% - Accent1 7 2 2 7 2 2 2" xfId="50153" xr:uid="{00000000-0005-0000-0000-000030C30000}"/>
    <cellStyle name="20% - Accent1 7 2 2 7 2 3" xfId="50154" xr:uid="{00000000-0005-0000-0000-000031C30000}"/>
    <cellStyle name="20% - Accent1 7 2 2 7 3" xfId="50155" xr:uid="{00000000-0005-0000-0000-000032C30000}"/>
    <cellStyle name="20% - Accent1 7 2 2 7 3 2" xfId="50156" xr:uid="{00000000-0005-0000-0000-000033C30000}"/>
    <cellStyle name="20% - Accent1 7 2 2 7 4" xfId="50157" xr:uid="{00000000-0005-0000-0000-000034C30000}"/>
    <cellStyle name="20% - Accent1 7 2 2 8" xfId="50158" xr:uid="{00000000-0005-0000-0000-000035C30000}"/>
    <cellStyle name="20% - Accent1 7 2 2 8 2" xfId="50159" xr:uid="{00000000-0005-0000-0000-000036C30000}"/>
    <cellStyle name="20% - Accent1 7 2 2 8 2 2" xfId="50160" xr:uid="{00000000-0005-0000-0000-000037C30000}"/>
    <cellStyle name="20% - Accent1 7 2 2 8 2 2 2" xfId="50161" xr:uid="{00000000-0005-0000-0000-000038C30000}"/>
    <cellStyle name="20% - Accent1 7 2 2 8 2 3" xfId="50162" xr:uid="{00000000-0005-0000-0000-000039C30000}"/>
    <cellStyle name="20% - Accent1 7 2 2 8 3" xfId="50163" xr:uid="{00000000-0005-0000-0000-00003AC30000}"/>
    <cellStyle name="20% - Accent1 7 2 2 8 3 2" xfId="50164" xr:uid="{00000000-0005-0000-0000-00003BC30000}"/>
    <cellStyle name="20% - Accent1 7 2 2 8 4" xfId="50165" xr:uid="{00000000-0005-0000-0000-00003CC30000}"/>
    <cellStyle name="20% - Accent1 7 2 2 9" xfId="50166" xr:uid="{00000000-0005-0000-0000-00003DC30000}"/>
    <cellStyle name="20% - Accent1 7 2 2 9 2" xfId="50167" xr:uid="{00000000-0005-0000-0000-00003EC30000}"/>
    <cellStyle name="20% - Accent1 7 2 2 9 2 2" xfId="50168" xr:uid="{00000000-0005-0000-0000-00003FC30000}"/>
    <cellStyle name="20% - Accent1 7 2 2 9 2 2 2" xfId="50169" xr:uid="{00000000-0005-0000-0000-000040C30000}"/>
    <cellStyle name="20% - Accent1 7 2 2 9 2 3" xfId="50170" xr:uid="{00000000-0005-0000-0000-000041C30000}"/>
    <cellStyle name="20% - Accent1 7 2 2 9 3" xfId="50171" xr:uid="{00000000-0005-0000-0000-000042C30000}"/>
    <cellStyle name="20% - Accent1 7 2 2 9 3 2" xfId="50172" xr:uid="{00000000-0005-0000-0000-000043C30000}"/>
    <cellStyle name="20% - Accent1 7 2 2 9 4" xfId="50173" xr:uid="{00000000-0005-0000-0000-000044C30000}"/>
    <cellStyle name="20% - Accent1 7 2 3" xfId="50174" xr:uid="{00000000-0005-0000-0000-000045C30000}"/>
    <cellStyle name="20% - Accent1 7 2 3 10" xfId="50175" xr:uid="{00000000-0005-0000-0000-000046C30000}"/>
    <cellStyle name="20% - Accent1 7 2 3 10 2" xfId="50176" xr:uid="{00000000-0005-0000-0000-000047C30000}"/>
    <cellStyle name="20% - Accent1 7 2 3 11" xfId="50177" xr:uid="{00000000-0005-0000-0000-000048C30000}"/>
    <cellStyle name="20% - Accent1 7 2 3 2" xfId="50178" xr:uid="{00000000-0005-0000-0000-000049C30000}"/>
    <cellStyle name="20% - Accent1 7 2 3 2 2" xfId="50179" xr:uid="{00000000-0005-0000-0000-00004AC30000}"/>
    <cellStyle name="20% - Accent1 7 2 3 2 2 2" xfId="50180" xr:uid="{00000000-0005-0000-0000-00004BC30000}"/>
    <cellStyle name="20% - Accent1 7 2 3 2 2 2 2" xfId="50181" xr:uid="{00000000-0005-0000-0000-00004CC30000}"/>
    <cellStyle name="20% - Accent1 7 2 3 2 2 2 2 2" xfId="50182" xr:uid="{00000000-0005-0000-0000-00004DC30000}"/>
    <cellStyle name="20% - Accent1 7 2 3 2 2 2 3" xfId="50183" xr:uid="{00000000-0005-0000-0000-00004EC30000}"/>
    <cellStyle name="20% - Accent1 7 2 3 2 2 3" xfId="50184" xr:uid="{00000000-0005-0000-0000-00004FC30000}"/>
    <cellStyle name="20% - Accent1 7 2 3 2 2 3 2" xfId="50185" xr:uid="{00000000-0005-0000-0000-000050C30000}"/>
    <cellStyle name="20% - Accent1 7 2 3 2 2 4" xfId="50186" xr:uid="{00000000-0005-0000-0000-000051C30000}"/>
    <cellStyle name="20% - Accent1 7 2 3 2 3" xfId="50187" xr:uid="{00000000-0005-0000-0000-000052C30000}"/>
    <cellStyle name="20% - Accent1 7 2 3 2 3 2" xfId="50188" xr:uid="{00000000-0005-0000-0000-000053C30000}"/>
    <cellStyle name="20% - Accent1 7 2 3 2 3 2 2" xfId="50189" xr:uid="{00000000-0005-0000-0000-000054C30000}"/>
    <cellStyle name="20% - Accent1 7 2 3 2 3 2 2 2" xfId="50190" xr:uid="{00000000-0005-0000-0000-000055C30000}"/>
    <cellStyle name="20% - Accent1 7 2 3 2 3 2 3" xfId="50191" xr:uid="{00000000-0005-0000-0000-000056C30000}"/>
    <cellStyle name="20% - Accent1 7 2 3 2 3 3" xfId="50192" xr:uid="{00000000-0005-0000-0000-000057C30000}"/>
    <cellStyle name="20% - Accent1 7 2 3 2 3 3 2" xfId="50193" xr:uid="{00000000-0005-0000-0000-000058C30000}"/>
    <cellStyle name="20% - Accent1 7 2 3 2 3 4" xfId="50194" xr:uid="{00000000-0005-0000-0000-000059C30000}"/>
    <cellStyle name="20% - Accent1 7 2 3 2 4" xfId="50195" xr:uid="{00000000-0005-0000-0000-00005AC30000}"/>
    <cellStyle name="20% - Accent1 7 2 3 2 4 2" xfId="50196" xr:uid="{00000000-0005-0000-0000-00005BC30000}"/>
    <cellStyle name="20% - Accent1 7 2 3 2 4 2 2" xfId="50197" xr:uid="{00000000-0005-0000-0000-00005CC30000}"/>
    <cellStyle name="20% - Accent1 7 2 3 2 4 2 2 2" xfId="50198" xr:uid="{00000000-0005-0000-0000-00005DC30000}"/>
    <cellStyle name="20% - Accent1 7 2 3 2 4 2 3" xfId="50199" xr:uid="{00000000-0005-0000-0000-00005EC30000}"/>
    <cellStyle name="20% - Accent1 7 2 3 2 4 3" xfId="50200" xr:uid="{00000000-0005-0000-0000-00005FC30000}"/>
    <cellStyle name="20% - Accent1 7 2 3 2 4 3 2" xfId="50201" xr:uid="{00000000-0005-0000-0000-000060C30000}"/>
    <cellStyle name="20% - Accent1 7 2 3 2 4 4" xfId="50202" xr:uid="{00000000-0005-0000-0000-000061C30000}"/>
    <cellStyle name="20% - Accent1 7 2 3 2 5" xfId="50203" xr:uid="{00000000-0005-0000-0000-000062C30000}"/>
    <cellStyle name="20% - Accent1 7 2 3 2 5 2" xfId="50204" xr:uid="{00000000-0005-0000-0000-000063C30000}"/>
    <cellStyle name="20% - Accent1 7 2 3 2 5 2 2" xfId="50205" xr:uid="{00000000-0005-0000-0000-000064C30000}"/>
    <cellStyle name="20% - Accent1 7 2 3 2 5 3" xfId="50206" xr:uid="{00000000-0005-0000-0000-000065C30000}"/>
    <cellStyle name="20% - Accent1 7 2 3 2 6" xfId="50207" xr:uid="{00000000-0005-0000-0000-000066C30000}"/>
    <cellStyle name="20% - Accent1 7 2 3 2 6 2" xfId="50208" xr:uid="{00000000-0005-0000-0000-000067C30000}"/>
    <cellStyle name="20% - Accent1 7 2 3 2 6 2 2" xfId="50209" xr:uid="{00000000-0005-0000-0000-000068C30000}"/>
    <cellStyle name="20% - Accent1 7 2 3 2 6 3" xfId="50210" xr:uid="{00000000-0005-0000-0000-000069C30000}"/>
    <cellStyle name="20% - Accent1 7 2 3 2 7" xfId="50211" xr:uid="{00000000-0005-0000-0000-00006AC30000}"/>
    <cellStyle name="20% - Accent1 7 2 3 2 7 2" xfId="50212" xr:uid="{00000000-0005-0000-0000-00006BC30000}"/>
    <cellStyle name="20% - Accent1 7 2 3 2 8" xfId="50213" xr:uid="{00000000-0005-0000-0000-00006CC30000}"/>
    <cellStyle name="20% - Accent1 7 2 3 2 8 2" xfId="50214" xr:uid="{00000000-0005-0000-0000-00006DC30000}"/>
    <cellStyle name="20% - Accent1 7 2 3 2 9" xfId="50215" xr:uid="{00000000-0005-0000-0000-00006EC30000}"/>
    <cellStyle name="20% - Accent1 7 2 3 3" xfId="50216" xr:uid="{00000000-0005-0000-0000-00006FC30000}"/>
    <cellStyle name="20% - Accent1 7 2 3 3 2" xfId="50217" xr:uid="{00000000-0005-0000-0000-000070C30000}"/>
    <cellStyle name="20% - Accent1 7 2 3 3 2 2" xfId="50218" xr:uid="{00000000-0005-0000-0000-000071C30000}"/>
    <cellStyle name="20% - Accent1 7 2 3 3 2 2 2" xfId="50219" xr:uid="{00000000-0005-0000-0000-000072C30000}"/>
    <cellStyle name="20% - Accent1 7 2 3 3 2 2 2 2" xfId="50220" xr:uid="{00000000-0005-0000-0000-000073C30000}"/>
    <cellStyle name="20% - Accent1 7 2 3 3 2 2 3" xfId="50221" xr:uid="{00000000-0005-0000-0000-000074C30000}"/>
    <cellStyle name="20% - Accent1 7 2 3 3 2 3" xfId="50222" xr:uid="{00000000-0005-0000-0000-000075C30000}"/>
    <cellStyle name="20% - Accent1 7 2 3 3 2 3 2" xfId="50223" xr:uid="{00000000-0005-0000-0000-000076C30000}"/>
    <cellStyle name="20% - Accent1 7 2 3 3 2 4" xfId="50224" xr:uid="{00000000-0005-0000-0000-000077C30000}"/>
    <cellStyle name="20% - Accent1 7 2 3 3 3" xfId="50225" xr:uid="{00000000-0005-0000-0000-000078C30000}"/>
    <cellStyle name="20% - Accent1 7 2 3 3 3 2" xfId="50226" xr:uid="{00000000-0005-0000-0000-000079C30000}"/>
    <cellStyle name="20% - Accent1 7 2 3 3 3 2 2" xfId="50227" xr:uid="{00000000-0005-0000-0000-00007AC30000}"/>
    <cellStyle name="20% - Accent1 7 2 3 3 3 2 2 2" xfId="50228" xr:uid="{00000000-0005-0000-0000-00007BC30000}"/>
    <cellStyle name="20% - Accent1 7 2 3 3 3 2 3" xfId="50229" xr:uid="{00000000-0005-0000-0000-00007CC30000}"/>
    <cellStyle name="20% - Accent1 7 2 3 3 3 3" xfId="50230" xr:uid="{00000000-0005-0000-0000-00007DC30000}"/>
    <cellStyle name="20% - Accent1 7 2 3 3 3 3 2" xfId="50231" xr:uid="{00000000-0005-0000-0000-00007EC30000}"/>
    <cellStyle name="20% - Accent1 7 2 3 3 3 4" xfId="50232" xr:uid="{00000000-0005-0000-0000-00007FC30000}"/>
    <cellStyle name="20% - Accent1 7 2 3 3 4" xfId="50233" xr:uid="{00000000-0005-0000-0000-000080C30000}"/>
    <cellStyle name="20% - Accent1 7 2 3 3 4 2" xfId="50234" xr:uid="{00000000-0005-0000-0000-000081C30000}"/>
    <cellStyle name="20% - Accent1 7 2 3 3 4 2 2" xfId="50235" xr:uid="{00000000-0005-0000-0000-000082C30000}"/>
    <cellStyle name="20% - Accent1 7 2 3 3 4 2 2 2" xfId="50236" xr:uid="{00000000-0005-0000-0000-000083C30000}"/>
    <cellStyle name="20% - Accent1 7 2 3 3 4 2 3" xfId="50237" xr:uid="{00000000-0005-0000-0000-000084C30000}"/>
    <cellStyle name="20% - Accent1 7 2 3 3 4 3" xfId="50238" xr:uid="{00000000-0005-0000-0000-000085C30000}"/>
    <cellStyle name="20% - Accent1 7 2 3 3 4 3 2" xfId="50239" xr:uid="{00000000-0005-0000-0000-000086C30000}"/>
    <cellStyle name="20% - Accent1 7 2 3 3 4 4" xfId="50240" xr:uid="{00000000-0005-0000-0000-000087C30000}"/>
    <cellStyle name="20% - Accent1 7 2 3 3 5" xfId="50241" xr:uid="{00000000-0005-0000-0000-000088C30000}"/>
    <cellStyle name="20% - Accent1 7 2 3 3 5 2" xfId="50242" xr:uid="{00000000-0005-0000-0000-000089C30000}"/>
    <cellStyle name="20% - Accent1 7 2 3 3 5 2 2" xfId="50243" xr:uid="{00000000-0005-0000-0000-00008AC30000}"/>
    <cellStyle name="20% - Accent1 7 2 3 3 5 3" xfId="50244" xr:uid="{00000000-0005-0000-0000-00008BC30000}"/>
    <cellStyle name="20% - Accent1 7 2 3 3 6" xfId="50245" xr:uid="{00000000-0005-0000-0000-00008CC30000}"/>
    <cellStyle name="20% - Accent1 7 2 3 3 6 2" xfId="50246" xr:uid="{00000000-0005-0000-0000-00008DC30000}"/>
    <cellStyle name="20% - Accent1 7 2 3 3 6 2 2" xfId="50247" xr:uid="{00000000-0005-0000-0000-00008EC30000}"/>
    <cellStyle name="20% - Accent1 7 2 3 3 6 3" xfId="50248" xr:uid="{00000000-0005-0000-0000-00008FC30000}"/>
    <cellStyle name="20% - Accent1 7 2 3 3 7" xfId="50249" xr:uid="{00000000-0005-0000-0000-000090C30000}"/>
    <cellStyle name="20% - Accent1 7 2 3 3 7 2" xfId="50250" xr:uid="{00000000-0005-0000-0000-000091C30000}"/>
    <cellStyle name="20% - Accent1 7 2 3 3 8" xfId="50251" xr:uid="{00000000-0005-0000-0000-000092C30000}"/>
    <cellStyle name="20% - Accent1 7 2 3 3 8 2" xfId="50252" xr:uid="{00000000-0005-0000-0000-000093C30000}"/>
    <cellStyle name="20% - Accent1 7 2 3 3 9" xfId="50253" xr:uid="{00000000-0005-0000-0000-000094C30000}"/>
    <cellStyle name="20% - Accent1 7 2 3 4" xfId="50254" xr:uid="{00000000-0005-0000-0000-000095C30000}"/>
    <cellStyle name="20% - Accent1 7 2 3 4 2" xfId="50255" xr:uid="{00000000-0005-0000-0000-000096C30000}"/>
    <cellStyle name="20% - Accent1 7 2 3 4 2 2" xfId="50256" xr:uid="{00000000-0005-0000-0000-000097C30000}"/>
    <cellStyle name="20% - Accent1 7 2 3 4 2 2 2" xfId="50257" xr:uid="{00000000-0005-0000-0000-000098C30000}"/>
    <cellStyle name="20% - Accent1 7 2 3 4 2 3" xfId="50258" xr:uid="{00000000-0005-0000-0000-000099C30000}"/>
    <cellStyle name="20% - Accent1 7 2 3 4 3" xfId="50259" xr:uid="{00000000-0005-0000-0000-00009AC30000}"/>
    <cellStyle name="20% - Accent1 7 2 3 4 3 2" xfId="50260" xr:uid="{00000000-0005-0000-0000-00009BC30000}"/>
    <cellStyle name="20% - Accent1 7 2 3 4 4" xfId="50261" xr:uid="{00000000-0005-0000-0000-00009CC30000}"/>
    <cellStyle name="20% - Accent1 7 2 3 5" xfId="50262" xr:uid="{00000000-0005-0000-0000-00009DC30000}"/>
    <cellStyle name="20% - Accent1 7 2 3 5 2" xfId="50263" xr:uid="{00000000-0005-0000-0000-00009EC30000}"/>
    <cellStyle name="20% - Accent1 7 2 3 5 2 2" xfId="50264" xr:uid="{00000000-0005-0000-0000-00009FC30000}"/>
    <cellStyle name="20% - Accent1 7 2 3 5 2 2 2" xfId="50265" xr:uid="{00000000-0005-0000-0000-0000A0C30000}"/>
    <cellStyle name="20% - Accent1 7 2 3 5 2 3" xfId="50266" xr:uid="{00000000-0005-0000-0000-0000A1C30000}"/>
    <cellStyle name="20% - Accent1 7 2 3 5 3" xfId="50267" xr:uid="{00000000-0005-0000-0000-0000A2C30000}"/>
    <cellStyle name="20% - Accent1 7 2 3 5 3 2" xfId="50268" xr:uid="{00000000-0005-0000-0000-0000A3C30000}"/>
    <cellStyle name="20% - Accent1 7 2 3 5 4" xfId="50269" xr:uid="{00000000-0005-0000-0000-0000A4C30000}"/>
    <cellStyle name="20% - Accent1 7 2 3 6" xfId="50270" xr:uid="{00000000-0005-0000-0000-0000A5C30000}"/>
    <cellStyle name="20% - Accent1 7 2 3 6 2" xfId="50271" xr:uid="{00000000-0005-0000-0000-0000A6C30000}"/>
    <cellStyle name="20% - Accent1 7 2 3 6 2 2" xfId="50272" xr:uid="{00000000-0005-0000-0000-0000A7C30000}"/>
    <cellStyle name="20% - Accent1 7 2 3 6 2 2 2" xfId="50273" xr:uid="{00000000-0005-0000-0000-0000A8C30000}"/>
    <cellStyle name="20% - Accent1 7 2 3 6 2 3" xfId="50274" xr:uid="{00000000-0005-0000-0000-0000A9C30000}"/>
    <cellStyle name="20% - Accent1 7 2 3 6 3" xfId="50275" xr:uid="{00000000-0005-0000-0000-0000AAC30000}"/>
    <cellStyle name="20% - Accent1 7 2 3 6 3 2" xfId="50276" xr:uid="{00000000-0005-0000-0000-0000ABC30000}"/>
    <cellStyle name="20% - Accent1 7 2 3 6 4" xfId="50277" xr:uid="{00000000-0005-0000-0000-0000ACC30000}"/>
    <cellStyle name="20% - Accent1 7 2 3 7" xfId="50278" xr:uid="{00000000-0005-0000-0000-0000ADC30000}"/>
    <cellStyle name="20% - Accent1 7 2 3 7 2" xfId="50279" xr:uid="{00000000-0005-0000-0000-0000AEC30000}"/>
    <cellStyle name="20% - Accent1 7 2 3 7 2 2" xfId="50280" xr:uid="{00000000-0005-0000-0000-0000AFC30000}"/>
    <cellStyle name="20% - Accent1 7 2 3 7 3" xfId="50281" xr:uid="{00000000-0005-0000-0000-0000B0C30000}"/>
    <cellStyle name="20% - Accent1 7 2 3 8" xfId="50282" xr:uid="{00000000-0005-0000-0000-0000B1C30000}"/>
    <cellStyle name="20% - Accent1 7 2 3 8 2" xfId="50283" xr:uid="{00000000-0005-0000-0000-0000B2C30000}"/>
    <cellStyle name="20% - Accent1 7 2 3 8 2 2" xfId="50284" xr:uid="{00000000-0005-0000-0000-0000B3C30000}"/>
    <cellStyle name="20% - Accent1 7 2 3 8 3" xfId="50285" xr:uid="{00000000-0005-0000-0000-0000B4C30000}"/>
    <cellStyle name="20% - Accent1 7 2 3 9" xfId="50286" xr:uid="{00000000-0005-0000-0000-0000B5C30000}"/>
    <cellStyle name="20% - Accent1 7 2 3 9 2" xfId="50287" xr:uid="{00000000-0005-0000-0000-0000B6C30000}"/>
    <cellStyle name="20% - Accent1 7 2 4" xfId="50288" xr:uid="{00000000-0005-0000-0000-0000B7C30000}"/>
    <cellStyle name="20% - Accent1 7 2 4 10" xfId="50289" xr:uid="{00000000-0005-0000-0000-0000B8C30000}"/>
    <cellStyle name="20% - Accent1 7 2 4 10 2" xfId="50290" xr:uid="{00000000-0005-0000-0000-0000B9C30000}"/>
    <cellStyle name="20% - Accent1 7 2 4 11" xfId="50291" xr:uid="{00000000-0005-0000-0000-0000BAC30000}"/>
    <cellStyle name="20% - Accent1 7 2 4 2" xfId="50292" xr:uid="{00000000-0005-0000-0000-0000BBC30000}"/>
    <cellStyle name="20% - Accent1 7 2 4 2 2" xfId="50293" xr:uid="{00000000-0005-0000-0000-0000BCC30000}"/>
    <cellStyle name="20% - Accent1 7 2 4 2 2 2" xfId="50294" xr:uid="{00000000-0005-0000-0000-0000BDC30000}"/>
    <cellStyle name="20% - Accent1 7 2 4 2 2 2 2" xfId="50295" xr:uid="{00000000-0005-0000-0000-0000BEC30000}"/>
    <cellStyle name="20% - Accent1 7 2 4 2 2 2 2 2" xfId="50296" xr:uid="{00000000-0005-0000-0000-0000BFC30000}"/>
    <cellStyle name="20% - Accent1 7 2 4 2 2 2 3" xfId="50297" xr:uid="{00000000-0005-0000-0000-0000C0C30000}"/>
    <cellStyle name="20% - Accent1 7 2 4 2 2 3" xfId="50298" xr:uid="{00000000-0005-0000-0000-0000C1C30000}"/>
    <cellStyle name="20% - Accent1 7 2 4 2 2 3 2" xfId="50299" xr:uid="{00000000-0005-0000-0000-0000C2C30000}"/>
    <cellStyle name="20% - Accent1 7 2 4 2 2 4" xfId="50300" xr:uid="{00000000-0005-0000-0000-0000C3C30000}"/>
    <cellStyle name="20% - Accent1 7 2 4 2 3" xfId="50301" xr:uid="{00000000-0005-0000-0000-0000C4C30000}"/>
    <cellStyle name="20% - Accent1 7 2 4 2 3 2" xfId="50302" xr:uid="{00000000-0005-0000-0000-0000C5C30000}"/>
    <cellStyle name="20% - Accent1 7 2 4 2 3 2 2" xfId="50303" xr:uid="{00000000-0005-0000-0000-0000C6C30000}"/>
    <cellStyle name="20% - Accent1 7 2 4 2 3 2 2 2" xfId="50304" xr:uid="{00000000-0005-0000-0000-0000C7C30000}"/>
    <cellStyle name="20% - Accent1 7 2 4 2 3 2 3" xfId="50305" xr:uid="{00000000-0005-0000-0000-0000C8C30000}"/>
    <cellStyle name="20% - Accent1 7 2 4 2 3 3" xfId="50306" xr:uid="{00000000-0005-0000-0000-0000C9C30000}"/>
    <cellStyle name="20% - Accent1 7 2 4 2 3 3 2" xfId="50307" xr:uid="{00000000-0005-0000-0000-0000CAC30000}"/>
    <cellStyle name="20% - Accent1 7 2 4 2 3 4" xfId="50308" xr:uid="{00000000-0005-0000-0000-0000CBC30000}"/>
    <cellStyle name="20% - Accent1 7 2 4 2 4" xfId="50309" xr:uid="{00000000-0005-0000-0000-0000CCC30000}"/>
    <cellStyle name="20% - Accent1 7 2 4 2 4 2" xfId="50310" xr:uid="{00000000-0005-0000-0000-0000CDC30000}"/>
    <cellStyle name="20% - Accent1 7 2 4 2 4 2 2" xfId="50311" xr:uid="{00000000-0005-0000-0000-0000CEC30000}"/>
    <cellStyle name="20% - Accent1 7 2 4 2 4 2 2 2" xfId="50312" xr:uid="{00000000-0005-0000-0000-0000CFC30000}"/>
    <cellStyle name="20% - Accent1 7 2 4 2 4 2 3" xfId="50313" xr:uid="{00000000-0005-0000-0000-0000D0C30000}"/>
    <cellStyle name="20% - Accent1 7 2 4 2 4 3" xfId="50314" xr:uid="{00000000-0005-0000-0000-0000D1C30000}"/>
    <cellStyle name="20% - Accent1 7 2 4 2 4 3 2" xfId="50315" xr:uid="{00000000-0005-0000-0000-0000D2C30000}"/>
    <cellStyle name="20% - Accent1 7 2 4 2 4 4" xfId="50316" xr:uid="{00000000-0005-0000-0000-0000D3C30000}"/>
    <cellStyle name="20% - Accent1 7 2 4 2 5" xfId="50317" xr:uid="{00000000-0005-0000-0000-0000D4C30000}"/>
    <cellStyle name="20% - Accent1 7 2 4 2 5 2" xfId="50318" xr:uid="{00000000-0005-0000-0000-0000D5C30000}"/>
    <cellStyle name="20% - Accent1 7 2 4 2 5 2 2" xfId="50319" xr:uid="{00000000-0005-0000-0000-0000D6C30000}"/>
    <cellStyle name="20% - Accent1 7 2 4 2 5 3" xfId="50320" xr:uid="{00000000-0005-0000-0000-0000D7C30000}"/>
    <cellStyle name="20% - Accent1 7 2 4 2 6" xfId="50321" xr:uid="{00000000-0005-0000-0000-0000D8C30000}"/>
    <cellStyle name="20% - Accent1 7 2 4 2 6 2" xfId="50322" xr:uid="{00000000-0005-0000-0000-0000D9C30000}"/>
    <cellStyle name="20% - Accent1 7 2 4 2 6 2 2" xfId="50323" xr:uid="{00000000-0005-0000-0000-0000DAC30000}"/>
    <cellStyle name="20% - Accent1 7 2 4 2 6 3" xfId="50324" xr:uid="{00000000-0005-0000-0000-0000DBC30000}"/>
    <cellStyle name="20% - Accent1 7 2 4 2 7" xfId="50325" xr:uid="{00000000-0005-0000-0000-0000DCC30000}"/>
    <cellStyle name="20% - Accent1 7 2 4 2 7 2" xfId="50326" xr:uid="{00000000-0005-0000-0000-0000DDC30000}"/>
    <cellStyle name="20% - Accent1 7 2 4 2 8" xfId="50327" xr:uid="{00000000-0005-0000-0000-0000DEC30000}"/>
    <cellStyle name="20% - Accent1 7 2 4 2 8 2" xfId="50328" xr:uid="{00000000-0005-0000-0000-0000DFC30000}"/>
    <cellStyle name="20% - Accent1 7 2 4 2 9" xfId="50329" xr:uid="{00000000-0005-0000-0000-0000E0C30000}"/>
    <cellStyle name="20% - Accent1 7 2 4 3" xfId="50330" xr:uid="{00000000-0005-0000-0000-0000E1C30000}"/>
    <cellStyle name="20% - Accent1 7 2 4 3 2" xfId="50331" xr:uid="{00000000-0005-0000-0000-0000E2C30000}"/>
    <cellStyle name="20% - Accent1 7 2 4 3 2 2" xfId="50332" xr:uid="{00000000-0005-0000-0000-0000E3C30000}"/>
    <cellStyle name="20% - Accent1 7 2 4 3 2 2 2" xfId="50333" xr:uid="{00000000-0005-0000-0000-0000E4C30000}"/>
    <cellStyle name="20% - Accent1 7 2 4 3 2 2 2 2" xfId="50334" xr:uid="{00000000-0005-0000-0000-0000E5C30000}"/>
    <cellStyle name="20% - Accent1 7 2 4 3 2 2 3" xfId="50335" xr:uid="{00000000-0005-0000-0000-0000E6C30000}"/>
    <cellStyle name="20% - Accent1 7 2 4 3 2 3" xfId="50336" xr:uid="{00000000-0005-0000-0000-0000E7C30000}"/>
    <cellStyle name="20% - Accent1 7 2 4 3 2 3 2" xfId="50337" xr:uid="{00000000-0005-0000-0000-0000E8C30000}"/>
    <cellStyle name="20% - Accent1 7 2 4 3 2 4" xfId="50338" xr:uid="{00000000-0005-0000-0000-0000E9C30000}"/>
    <cellStyle name="20% - Accent1 7 2 4 3 3" xfId="50339" xr:uid="{00000000-0005-0000-0000-0000EAC30000}"/>
    <cellStyle name="20% - Accent1 7 2 4 3 3 2" xfId="50340" xr:uid="{00000000-0005-0000-0000-0000EBC30000}"/>
    <cellStyle name="20% - Accent1 7 2 4 3 3 2 2" xfId="50341" xr:uid="{00000000-0005-0000-0000-0000ECC30000}"/>
    <cellStyle name="20% - Accent1 7 2 4 3 3 2 2 2" xfId="50342" xr:uid="{00000000-0005-0000-0000-0000EDC30000}"/>
    <cellStyle name="20% - Accent1 7 2 4 3 3 2 3" xfId="50343" xr:uid="{00000000-0005-0000-0000-0000EEC30000}"/>
    <cellStyle name="20% - Accent1 7 2 4 3 3 3" xfId="50344" xr:uid="{00000000-0005-0000-0000-0000EFC30000}"/>
    <cellStyle name="20% - Accent1 7 2 4 3 3 3 2" xfId="50345" xr:uid="{00000000-0005-0000-0000-0000F0C30000}"/>
    <cellStyle name="20% - Accent1 7 2 4 3 3 4" xfId="50346" xr:uid="{00000000-0005-0000-0000-0000F1C30000}"/>
    <cellStyle name="20% - Accent1 7 2 4 3 4" xfId="50347" xr:uid="{00000000-0005-0000-0000-0000F2C30000}"/>
    <cellStyle name="20% - Accent1 7 2 4 3 4 2" xfId="50348" xr:uid="{00000000-0005-0000-0000-0000F3C30000}"/>
    <cellStyle name="20% - Accent1 7 2 4 3 4 2 2" xfId="50349" xr:uid="{00000000-0005-0000-0000-0000F4C30000}"/>
    <cellStyle name="20% - Accent1 7 2 4 3 4 2 2 2" xfId="50350" xr:uid="{00000000-0005-0000-0000-0000F5C30000}"/>
    <cellStyle name="20% - Accent1 7 2 4 3 4 2 3" xfId="50351" xr:uid="{00000000-0005-0000-0000-0000F6C30000}"/>
    <cellStyle name="20% - Accent1 7 2 4 3 4 3" xfId="50352" xr:uid="{00000000-0005-0000-0000-0000F7C30000}"/>
    <cellStyle name="20% - Accent1 7 2 4 3 4 3 2" xfId="50353" xr:uid="{00000000-0005-0000-0000-0000F8C30000}"/>
    <cellStyle name="20% - Accent1 7 2 4 3 4 4" xfId="50354" xr:uid="{00000000-0005-0000-0000-0000F9C30000}"/>
    <cellStyle name="20% - Accent1 7 2 4 3 5" xfId="50355" xr:uid="{00000000-0005-0000-0000-0000FAC30000}"/>
    <cellStyle name="20% - Accent1 7 2 4 3 5 2" xfId="50356" xr:uid="{00000000-0005-0000-0000-0000FBC30000}"/>
    <cellStyle name="20% - Accent1 7 2 4 3 5 2 2" xfId="50357" xr:uid="{00000000-0005-0000-0000-0000FCC30000}"/>
    <cellStyle name="20% - Accent1 7 2 4 3 5 3" xfId="50358" xr:uid="{00000000-0005-0000-0000-0000FDC30000}"/>
    <cellStyle name="20% - Accent1 7 2 4 3 6" xfId="50359" xr:uid="{00000000-0005-0000-0000-0000FEC30000}"/>
    <cellStyle name="20% - Accent1 7 2 4 3 6 2" xfId="50360" xr:uid="{00000000-0005-0000-0000-0000FFC30000}"/>
    <cellStyle name="20% - Accent1 7 2 4 3 6 2 2" xfId="50361" xr:uid="{00000000-0005-0000-0000-000000C40000}"/>
    <cellStyle name="20% - Accent1 7 2 4 3 6 3" xfId="50362" xr:uid="{00000000-0005-0000-0000-000001C40000}"/>
    <cellStyle name="20% - Accent1 7 2 4 3 7" xfId="50363" xr:uid="{00000000-0005-0000-0000-000002C40000}"/>
    <cellStyle name="20% - Accent1 7 2 4 3 7 2" xfId="50364" xr:uid="{00000000-0005-0000-0000-000003C40000}"/>
    <cellStyle name="20% - Accent1 7 2 4 3 8" xfId="50365" xr:uid="{00000000-0005-0000-0000-000004C40000}"/>
    <cellStyle name="20% - Accent1 7 2 4 3 8 2" xfId="50366" xr:uid="{00000000-0005-0000-0000-000005C40000}"/>
    <cellStyle name="20% - Accent1 7 2 4 3 9" xfId="50367" xr:uid="{00000000-0005-0000-0000-000006C40000}"/>
    <cellStyle name="20% - Accent1 7 2 4 4" xfId="50368" xr:uid="{00000000-0005-0000-0000-000007C40000}"/>
    <cellStyle name="20% - Accent1 7 2 4 4 2" xfId="50369" xr:uid="{00000000-0005-0000-0000-000008C40000}"/>
    <cellStyle name="20% - Accent1 7 2 4 4 2 2" xfId="50370" xr:uid="{00000000-0005-0000-0000-000009C40000}"/>
    <cellStyle name="20% - Accent1 7 2 4 4 2 2 2" xfId="50371" xr:uid="{00000000-0005-0000-0000-00000AC40000}"/>
    <cellStyle name="20% - Accent1 7 2 4 4 2 3" xfId="50372" xr:uid="{00000000-0005-0000-0000-00000BC40000}"/>
    <cellStyle name="20% - Accent1 7 2 4 4 3" xfId="50373" xr:uid="{00000000-0005-0000-0000-00000CC40000}"/>
    <cellStyle name="20% - Accent1 7 2 4 4 3 2" xfId="50374" xr:uid="{00000000-0005-0000-0000-00000DC40000}"/>
    <cellStyle name="20% - Accent1 7 2 4 4 4" xfId="50375" xr:uid="{00000000-0005-0000-0000-00000EC40000}"/>
    <cellStyle name="20% - Accent1 7 2 4 5" xfId="50376" xr:uid="{00000000-0005-0000-0000-00000FC40000}"/>
    <cellStyle name="20% - Accent1 7 2 4 5 2" xfId="50377" xr:uid="{00000000-0005-0000-0000-000010C40000}"/>
    <cellStyle name="20% - Accent1 7 2 4 5 2 2" xfId="50378" xr:uid="{00000000-0005-0000-0000-000011C40000}"/>
    <cellStyle name="20% - Accent1 7 2 4 5 2 2 2" xfId="50379" xr:uid="{00000000-0005-0000-0000-000012C40000}"/>
    <cellStyle name="20% - Accent1 7 2 4 5 2 3" xfId="50380" xr:uid="{00000000-0005-0000-0000-000013C40000}"/>
    <cellStyle name="20% - Accent1 7 2 4 5 3" xfId="50381" xr:uid="{00000000-0005-0000-0000-000014C40000}"/>
    <cellStyle name="20% - Accent1 7 2 4 5 3 2" xfId="50382" xr:uid="{00000000-0005-0000-0000-000015C40000}"/>
    <cellStyle name="20% - Accent1 7 2 4 5 4" xfId="50383" xr:uid="{00000000-0005-0000-0000-000016C40000}"/>
    <cellStyle name="20% - Accent1 7 2 4 6" xfId="50384" xr:uid="{00000000-0005-0000-0000-000017C40000}"/>
    <cellStyle name="20% - Accent1 7 2 4 6 2" xfId="50385" xr:uid="{00000000-0005-0000-0000-000018C40000}"/>
    <cellStyle name="20% - Accent1 7 2 4 6 2 2" xfId="50386" xr:uid="{00000000-0005-0000-0000-000019C40000}"/>
    <cellStyle name="20% - Accent1 7 2 4 6 2 2 2" xfId="50387" xr:uid="{00000000-0005-0000-0000-00001AC40000}"/>
    <cellStyle name="20% - Accent1 7 2 4 6 2 3" xfId="50388" xr:uid="{00000000-0005-0000-0000-00001BC40000}"/>
    <cellStyle name="20% - Accent1 7 2 4 6 3" xfId="50389" xr:uid="{00000000-0005-0000-0000-00001CC40000}"/>
    <cellStyle name="20% - Accent1 7 2 4 6 3 2" xfId="50390" xr:uid="{00000000-0005-0000-0000-00001DC40000}"/>
    <cellStyle name="20% - Accent1 7 2 4 6 4" xfId="50391" xr:uid="{00000000-0005-0000-0000-00001EC40000}"/>
    <cellStyle name="20% - Accent1 7 2 4 7" xfId="50392" xr:uid="{00000000-0005-0000-0000-00001FC40000}"/>
    <cellStyle name="20% - Accent1 7 2 4 7 2" xfId="50393" xr:uid="{00000000-0005-0000-0000-000020C40000}"/>
    <cellStyle name="20% - Accent1 7 2 4 7 2 2" xfId="50394" xr:uid="{00000000-0005-0000-0000-000021C40000}"/>
    <cellStyle name="20% - Accent1 7 2 4 7 3" xfId="50395" xr:uid="{00000000-0005-0000-0000-000022C40000}"/>
    <cellStyle name="20% - Accent1 7 2 4 8" xfId="50396" xr:uid="{00000000-0005-0000-0000-000023C40000}"/>
    <cellStyle name="20% - Accent1 7 2 4 8 2" xfId="50397" xr:uid="{00000000-0005-0000-0000-000024C40000}"/>
    <cellStyle name="20% - Accent1 7 2 4 8 2 2" xfId="50398" xr:uid="{00000000-0005-0000-0000-000025C40000}"/>
    <cellStyle name="20% - Accent1 7 2 4 8 3" xfId="50399" xr:uid="{00000000-0005-0000-0000-000026C40000}"/>
    <cellStyle name="20% - Accent1 7 2 4 9" xfId="50400" xr:uid="{00000000-0005-0000-0000-000027C40000}"/>
    <cellStyle name="20% - Accent1 7 2 4 9 2" xfId="50401" xr:uid="{00000000-0005-0000-0000-000028C40000}"/>
    <cellStyle name="20% - Accent1 7 2 5" xfId="50402" xr:uid="{00000000-0005-0000-0000-000029C40000}"/>
    <cellStyle name="20% - Accent1 7 2 5 10" xfId="50403" xr:uid="{00000000-0005-0000-0000-00002AC40000}"/>
    <cellStyle name="20% - Accent1 7 2 5 10 2" xfId="50404" xr:uid="{00000000-0005-0000-0000-00002BC40000}"/>
    <cellStyle name="20% - Accent1 7 2 5 11" xfId="50405" xr:uid="{00000000-0005-0000-0000-00002CC40000}"/>
    <cellStyle name="20% - Accent1 7 2 5 2" xfId="50406" xr:uid="{00000000-0005-0000-0000-00002DC40000}"/>
    <cellStyle name="20% - Accent1 7 2 5 2 2" xfId="50407" xr:uid="{00000000-0005-0000-0000-00002EC40000}"/>
    <cellStyle name="20% - Accent1 7 2 5 2 2 2" xfId="50408" xr:uid="{00000000-0005-0000-0000-00002FC40000}"/>
    <cellStyle name="20% - Accent1 7 2 5 2 2 2 2" xfId="50409" xr:uid="{00000000-0005-0000-0000-000030C40000}"/>
    <cellStyle name="20% - Accent1 7 2 5 2 2 2 2 2" xfId="50410" xr:uid="{00000000-0005-0000-0000-000031C40000}"/>
    <cellStyle name="20% - Accent1 7 2 5 2 2 2 3" xfId="50411" xr:uid="{00000000-0005-0000-0000-000032C40000}"/>
    <cellStyle name="20% - Accent1 7 2 5 2 2 3" xfId="50412" xr:uid="{00000000-0005-0000-0000-000033C40000}"/>
    <cellStyle name="20% - Accent1 7 2 5 2 2 3 2" xfId="50413" xr:uid="{00000000-0005-0000-0000-000034C40000}"/>
    <cellStyle name="20% - Accent1 7 2 5 2 2 4" xfId="50414" xr:uid="{00000000-0005-0000-0000-000035C40000}"/>
    <cellStyle name="20% - Accent1 7 2 5 2 3" xfId="50415" xr:uid="{00000000-0005-0000-0000-000036C40000}"/>
    <cellStyle name="20% - Accent1 7 2 5 2 3 2" xfId="50416" xr:uid="{00000000-0005-0000-0000-000037C40000}"/>
    <cellStyle name="20% - Accent1 7 2 5 2 3 2 2" xfId="50417" xr:uid="{00000000-0005-0000-0000-000038C40000}"/>
    <cellStyle name="20% - Accent1 7 2 5 2 3 2 2 2" xfId="50418" xr:uid="{00000000-0005-0000-0000-000039C40000}"/>
    <cellStyle name="20% - Accent1 7 2 5 2 3 2 3" xfId="50419" xr:uid="{00000000-0005-0000-0000-00003AC40000}"/>
    <cellStyle name="20% - Accent1 7 2 5 2 3 3" xfId="50420" xr:uid="{00000000-0005-0000-0000-00003BC40000}"/>
    <cellStyle name="20% - Accent1 7 2 5 2 3 3 2" xfId="50421" xr:uid="{00000000-0005-0000-0000-00003CC40000}"/>
    <cellStyle name="20% - Accent1 7 2 5 2 3 4" xfId="50422" xr:uid="{00000000-0005-0000-0000-00003DC40000}"/>
    <cellStyle name="20% - Accent1 7 2 5 2 4" xfId="50423" xr:uid="{00000000-0005-0000-0000-00003EC40000}"/>
    <cellStyle name="20% - Accent1 7 2 5 2 4 2" xfId="50424" xr:uid="{00000000-0005-0000-0000-00003FC40000}"/>
    <cellStyle name="20% - Accent1 7 2 5 2 4 2 2" xfId="50425" xr:uid="{00000000-0005-0000-0000-000040C40000}"/>
    <cellStyle name="20% - Accent1 7 2 5 2 4 2 2 2" xfId="50426" xr:uid="{00000000-0005-0000-0000-000041C40000}"/>
    <cellStyle name="20% - Accent1 7 2 5 2 4 2 3" xfId="50427" xr:uid="{00000000-0005-0000-0000-000042C40000}"/>
    <cellStyle name="20% - Accent1 7 2 5 2 4 3" xfId="50428" xr:uid="{00000000-0005-0000-0000-000043C40000}"/>
    <cellStyle name="20% - Accent1 7 2 5 2 4 3 2" xfId="50429" xr:uid="{00000000-0005-0000-0000-000044C40000}"/>
    <cellStyle name="20% - Accent1 7 2 5 2 4 4" xfId="50430" xr:uid="{00000000-0005-0000-0000-000045C40000}"/>
    <cellStyle name="20% - Accent1 7 2 5 2 5" xfId="50431" xr:uid="{00000000-0005-0000-0000-000046C40000}"/>
    <cellStyle name="20% - Accent1 7 2 5 2 5 2" xfId="50432" xr:uid="{00000000-0005-0000-0000-000047C40000}"/>
    <cellStyle name="20% - Accent1 7 2 5 2 5 2 2" xfId="50433" xr:uid="{00000000-0005-0000-0000-000048C40000}"/>
    <cellStyle name="20% - Accent1 7 2 5 2 5 3" xfId="50434" xr:uid="{00000000-0005-0000-0000-000049C40000}"/>
    <cellStyle name="20% - Accent1 7 2 5 2 6" xfId="50435" xr:uid="{00000000-0005-0000-0000-00004AC40000}"/>
    <cellStyle name="20% - Accent1 7 2 5 2 6 2" xfId="50436" xr:uid="{00000000-0005-0000-0000-00004BC40000}"/>
    <cellStyle name="20% - Accent1 7 2 5 2 6 2 2" xfId="50437" xr:uid="{00000000-0005-0000-0000-00004CC40000}"/>
    <cellStyle name="20% - Accent1 7 2 5 2 6 3" xfId="50438" xr:uid="{00000000-0005-0000-0000-00004DC40000}"/>
    <cellStyle name="20% - Accent1 7 2 5 2 7" xfId="50439" xr:uid="{00000000-0005-0000-0000-00004EC40000}"/>
    <cellStyle name="20% - Accent1 7 2 5 2 7 2" xfId="50440" xr:uid="{00000000-0005-0000-0000-00004FC40000}"/>
    <cellStyle name="20% - Accent1 7 2 5 2 8" xfId="50441" xr:uid="{00000000-0005-0000-0000-000050C40000}"/>
    <cellStyle name="20% - Accent1 7 2 5 2 8 2" xfId="50442" xr:uid="{00000000-0005-0000-0000-000051C40000}"/>
    <cellStyle name="20% - Accent1 7 2 5 2 9" xfId="50443" xr:uid="{00000000-0005-0000-0000-000052C40000}"/>
    <cellStyle name="20% - Accent1 7 2 5 3" xfId="50444" xr:uid="{00000000-0005-0000-0000-000053C40000}"/>
    <cellStyle name="20% - Accent1 7 2 5 3 2" xfId="50445" xr:uid="{00000000-0005-0000-0000-000054C40000}"/>
    <cellStyle name="20% - Accent1 7 2 5 3 2 2" xfId="50446" xr:uid="{00000000-0005-0000-0000-000055C40000}"/>
    <cellStyle name="20% - Accent1 7 2 5 3 2 2 2" xfId="50447" xr:uid="{00000000-0005-0000-0000-000056C40000}"/>
    <cellStyle name="20% - Accent1 7 2 5 3 2 2 2 2" xfId="50448" xr:uid="{00000000-0005-0000-0000-000057C40000}"/>
    <cellStyle name="20% - Accent1 7 2 5 3 2 2 3" xfId="50449" xr:uid="{00000000-0005-0000-0000-000058C40000}"/>
    <cellStyle name="20% - Accent1 7 2 5 3 2 3" xfId="50450" xr:uid="{00000000-0005-0000-0000-000059C40000}"/>
    <cellStyle name="20% - Accent1 7 2 5 3 2 3 2" xfId="50451" xr:uid="{00000000-0005-0000-0000-00005AC40000}"/>
    <cellStyle name="20% - Accent1 7 2 5 3 2 4" xfId="50452" xr:uid="{00000000-0005-0000-0000-00005BC40000}"/>
    <cellStyle name="20% - Accent1 7 2 5 3 3" xfId="50453" xr:uid="{00000000-0005-0000-0000-00005CC40000}"/>
    <cellStyle name="20% - Accent1 7 2 5 3 3 2" xfId="50454" xr:uid="{00000000-0005-0000-0000-00005DC40000}"/>
    <cellStyle name="20% - Accent1 7 2 5 3 3 2 2" xfId="50455" xr:uid="{00000000-0005-0000-0000-00005EC40000}"/>
    <cellStyle name="20% - Accent1 7 2 5 3 3 2 2 2" xfId="50456" xr:uid="{00000000-0005-0000-0000-00005FC40000}"/>
    <cellStyle name="20% - Accent1 7 2 5 3 3 2 3" xfId="50457" xr:uid="{00000000-0005-0000-0000-000060C40000}"/>
    <cellStyle name="20% - Accent1 7 2 5 3 3 3" xfId="50458" xr:uid="{00000000-0005-0000-0000-000061C40000}"/>
    <cellStyle name="20% - Accent1 7 2 5 3 3 3 2" xfId="50459" xr:uid="{00000000-0005-0000-0000-000062C40000}"/>
    <cellStyle name="20% - Accent1 7 2 5 3 3 4" xfId="50460" xr:uid="{00000000-0005-0000-0000-000063C40000}"/>
    <cellStyle name="20% - Accent1 7 2 5 3 4" xfId="50461" xr:uid="{00000000-0005-0000-0000-000064C40000}"/>
    <cellStyle name="20% - Accent1 7 2 5 3 4 2" xfId="50462" xr:uid="{00000000-0005-0000-0000-000065C40000}"/>
    <cellStyle name="20% - Accent1 7 2 5 3 4 2 2" xfId="50463" xr:uid="{00000000-0005-0000-0000-000066C40000}"/>
    <cellStyle name="20% - Accent1 7 2 5 3 4 2 2 2" xfId="50464" xr:uid="{00000000-0005-0000-0000-000067C40000}"/>
    <cellStyle name="20% - Accent1 7 2 5 3 4 2 3" xfId="50465" xr:uid="{00000000-0005-0000-0000-000068C40000}"/>
    <cellStyle name="20% - Accent1 7 2 5 3 4 3" xfId="50466" xr:uid="{00000000-0005-0000-0000-000069C40000}"/>
    <cellStyle name="20% - Accent1 7 2 5 3 4 3 2" xfId="50467" xr:uid="{00000000-0005-0000-0000-00006AC40000}"/>
    <cellStyle name="20% - Accent1 7 2 5 3 4 4" xfId="50468" xr:uid="{00000000-0005-0000-0000-00006BC40000}"/>
    <cellStyle name="20% - Accent1 7 2 5 3 5" xfId="50469" xr:uid="{00000000-0005-0000-0000-00006CC40000}"/>
    <cellStyle name="20% - Accent1 7 2 5 3 5 2" xfId="50470" xr:uid="{00000000-0005-0000-0000-00006DC40000}"/>
    <cellStyle name="20% - Accent1 7 2 5 3 5 2 2" xfId="50471" xr:uid="{00000000-0005-0000-0000-00006EC40000}"/>
    <cellStyle name="20% - Accent1 7 2 5 3 5 3" xfId="50472" xr:uid="{00000000-0005-0000-0000-00006FC40000}"/>
    <cellStyle name="20% - Accent1 7 2 5 3 6" xfId="50473" xr:uid="{00000000-0005-0000-0000-000070C40000}"/>
    <cellStyle name="20% - Accent1 7 2 5 3 6 2" xfId="50474" xr:uid="{00000000-0005-0000-0000-000071C40000}"/>
    <cellStyle name="20% - Accent1 7 2 5 3 6 2 2" xfId="50475" xr:uid="{00000000-0005-0000-0000-000072C40000}"/>
    <cellStyle name="20% - Accent1 7 2 5 3 6 3" xfId="50476" xr:uid="{00000000-0005-0000-0000-000073C40000}"/>
    <cellStyle name="20% - Accent1 7 2 5 3 7" xfId="50477" xr:uid="{00000000-0005-0000-0000-000074C40000}"/>
    <cellStyle name="20% - Accent1 7 2 5 3 7 2" xfId="50478" xr:uid="{00000000-0005-0000-0000-000075C40000}"/>
    <cellStyle name="20% - Accent1 7 2 5 3 8" xfId="50479" xr:uid="{00000000-0005-0000-0000-000076C40000}"/>
    <cellStyle name="20% - Accent1 7 2 5 3 8 2" xfId="50480" xr:uid="{00000000-0005-0000-0000-000077C40000}"/>
    <cellStyle name="20% - Accent1 7 2 5 3 9" xfId="50481" xr:uid="{00000000-0005-0000-0000-000078C40000}"/>
    <cellStyle name="20% - Accent1 7 2 5 4" xfId="50482" xr:uid="{00000000-0005-0000-0000-000079C40000}"/>
    <cellStyle name="20% - Accent1 7 2 5 4 2" xfId="50483" xr:uid="{00000000-0005-0000-0000-00007AC40000}"/>
    <cellStyle name="20% - Accent1 7 2 5 4 2 2" xfId="50484" xr:uid="{00000000-0005-0000-0000-00007BC40000}"/>
    <cellStyle name="20% - Accent1 7 2 5 4 2 2 2" xfId="50485" xr:uid="{00000000-0005-0000-0000-00007CC40000}"/>
    <cellStyle name="20% - Accent1 7 2 5 4 2 3" xfId="50486" xr:uid="{00000000-0005-0000-0000-00007DC40000}"/>
    <cellStyle name="20% - Accent1 7 2 5 4 3" xfId="50487" xr:uid="{00000000-0005-0000-0000-00007EC40000}"/>
    <cellStyle name="20% - Accent1 7 2 5 4 3 2" xfId="50488" xr:uid="{00000000-0005-0000-0000-00007FC40000}"/>
    <cellStyle name="20% - Accent1 7 2 5 4 4" xfId="50489" xr:uid="{00000000-0005-0000-0000-000080C40000}"/>
    <cellStyle name="20% - Accent1 7 2 5 5" xfId="50490" xr:uid="{00000000-0005-0000-0000-000081C40000}"/>
    <cellStyle name="20% - Accent1 7 2 5 5 2" xfId="50491" xr:uid="{00000000-0005-0000-0000-000082C40000}"/>
    <cellStyle name="20% - Accent1 7 2 5 5 2 2" xfId="50492" xr:uid="{00000000-0005-0000-0000-000083C40000}"/>
    <cellStyle name="20% - Accent1 7 2 5 5 2 2 2" xfId="50493" xr:uid="{00000000-0005-0000-0000-000084C40000}"/>
    <cellStyle name="20% - Accent1 7 2 5 5 2 3" xfId="50494" xr:uid="{00000000-0005-0000-0000-000085C40000}"/>
    <cellStyle name="20% - Accent1 7 2 5 5 3" xfId="50495" xr:uid="{00000000-0005-0000-0000-000086C40000}"/>
    <cellStyle name="20% - Accent1 7 2 5 5 3 2" xfId="50496" xr:uid="{00000000-0005-0000-0000-000087C40000}"/>
    <cellStyle name="20% - Accent1 7 2 5 5 4" xfId="50497" xr:uid="{00000000-0005-0000-0000-000088C40000}"/>
    <cellStyle name="20% - Accent1 7 2 5 6" xfId="50498" xr:uid="{00000000-0005-0000-0000-000089C40000}"/>
    <cellStyle name="20% - Accent1 7 2 5 6 2" xfId="50499" xr:uid="{00000000-0005-0000-0000-00008AC40000}"/>
    <cellStyle name="20% - Accent1 7 2 5 6 2 2" xfId="50500" xr:uid="{00000000-0005-0000-0000-00008BC40000}"/>
    <cellStyle name="20% - Accent1 7 2 5 6 2 2 2" xfId="50501" xr:uid="{00000000-0005-0000-0000-00008CC40000}"/>
    <cellStyle name="20% - Accent1 7 2 5 6 2 3" xfId="50502" xr:uid="{00000000-0005-0000-0000-00008DC40000}"/>
    <cellStyle name="20% - Accent1 7 2 5 6 3" xfId="50503" xr:uid="{00000000-0005-0000-0000-00008EC40000}"/>
    <cellStyle name="20% - Accent1 7 2 5 6 3 2" xfId="50504" xr:uid="{00000000-0005-0000-0000-00008FC40000}"/>
    <cellStyle name="20% - Accent1 7 2 5 6 4" xfId="50505" xr:uid="{00000000-0005-0000-0000-000090C40000}"/>
    <cellStyle name="20% - Accent1 7 2 5 7" xfId="50506" xr:uid="{00000000-0005-0000-0000-000091C40000}"/>
    <cellStyle name="20% - Accent1 7 2 5 7 2" xfId="50507" xr:uid="{00000000-0005-0000-0000-000092C40000}"/>
    <cellStyle name="20% - Accent1 7 2 5 7 2 2" xfId="50508" xr:uid="{00000000-0005-0000-0000-000093C40000}"/>
    <cellStyle name="20% - Accent1 7 2 5 7 3" xfId="50509" xr:uid="{00000000-0005-0000-0000-000094C40000}"/>
    <cellStyle name="20% - Accent1 7 2 5 8" xfId="50510" xr:uid="{00000000-0005-0000-0000-000095C40000}"/>
    <cellStyle name="20% - Accent1 7 2 5 8 2" xfId="50511" xr:uid="{00000000-0005-0000-0000-000096C40000}"/>
    <cellStyle name="20% - Accent1 7 2 5 8 2 2" xfId="50512" xr:uid="{00000000-0005-0000-0000-000097C40000}"/>
    <cellStyle name="20% - Accent1 7 2 5 8 3" xfId="50513" xr:uid="{00000000-0005-0000-0000-000098C40000}"/>
    <cellStyle name="20% - Accent1 7 2 5 9" xfId="50514" xr:uid="{00000000-0005-0000-0000-000099C40000}"/>
    <cellStyle name="20% - Accent1 7 2 5 9 2" xfId="50515" xr:uid="{00000000-0005-0000-0000-00009AC40000}"/>
    <cellStyle name="20% - Accent1 7 2 6" xfId="50516" xr:uid="{00000000-0005-0000-0000-00009BC40000}"/>
    <cellStyle name="20% - Accent1 7 2 6 2" xfId="50517" xr:uid="{00000000-0005-0000-0000-00009CC40000}"/>
    <cellStyle name="20% - Accent1 7 2 6 2 2" xfId="50518" xr:uid="{00000000-0005-0000-0000-00009DC40000}"/>
    <cellStyle name="20% - Accent1 7 2 6 2 2 2" xfId="50519" xr:uid="{00000000-0005-0000-0000-00009EC40000}"/>
    <cellStyle name="20% - Accent1 7 2 6 2 2 2 2" xfId="50520" xr:uid="{00000000-0005-0000-0000-00009FC40000}"/>
    <cellStyle name="20% - Accent1 7 2 6 2 2 3" xfId="50521" xr:uid="{00000000-0005-0000-0000-0000A0C40000}"/>
    <cellStyle name="20% - Accent1 7 2 6 2 3" xfId="50522" xr:uid="{00000000-0005-0000-0000-0000A1C40000}"/>
    <cellStyle name="20% - Accent1 7 2 6 2 3 2" xfId="50523" xr:uid="{00000000-0005-0000-0000-0000A2C40000}"/>
    <cellStyle name="20% - Accent1 7 2 6 2 4" xfId="50524" xr:uid="{00000000-0005-0000-0000-0000A3C40000}"/>
    <cellStyle name="20% - Accent1 7 2 6 3" xfId="50525" xr:uid="{00000000-0005-0000-0000-0000A4C40000}"/>
    <cellStyle name="20% - Accent1 7 2 6 3 2" xfId="50526" xr:uid="{00000000-0005-0000-0000-0000A5C40000}"/>
    <cellStyle name="20% - Accent1 7 2 6 3 2 2" xfId="50527" xr:uid="{00000000-0005-0000-0000-0000A6C40000}"/>
    <cellStyle name="20% - Accent1 7 2 6 3 2 2 2" xfId="50528" xr:uid="{00000000-0005-0000-0000-0000A7C40000}"/>
    <cellStyle name="20% - Accent1 7 2 6 3 2 3" xfId="50529" xr:uid="{00000000-0005-0000-0000-0000A8C40000}"/>
    <cellStyle name="20% - Accent1 7 2 6 3 3" xfId="50530" xr:uid="{00000000-0005-0000-0000-0000A9C40000}"/>
    <cellStyle name="20% - Accent1 7 2 6 3 3 2" xfId="50531" xr:uid="{00000000-0005-0000-0000-0000AAC40000}"/>
    <cellStyle name="20% - Accent1 7 2 6 3 4" xfId="50532" xr:uid="{00000000-0005-0000-0000-0000ABC40000}"/>
    <cellStyle name="20% - Accent1 7 2 6 4" xfId="50533" xr:uid="{00000000-0005-0000-0000-0000ACC40000}"/>
    <cellStyle name="20% - Accent1 7 2 6 4 2" xfId="50534" xr:uid="{00000000-0005-0000-0000-0000ADC40000}"/>
    <cellStyle name="20% - Accent1 7 2 6 4 2 2" xfId="50535" xr:uid="{00000000-0005-0000-0000-0000AEC40000}"/>
    <cellStyle name="20% - Accent1 7 2 6 4 2 2 2" xfId="50536" xr:uid="{00000000-0005-0000-0000-0000AFC40000}"/>
    <cellStyle name="20% - Accent1 7 2 6 4 2 3" xfId="50537" xr:uid="{00000000-0005-0000-0000-0000B0C40000}"/>
    <cellStyle name="20% - Accent1 7 2 6 4 3" xfId="50538" xr:uid="{00000000-0005-0000-0000-0000B1C40000}"/>
    <cellStyle name="20% - Accent1 7 2 6 4 3 2" xfId="50539" xr:uid="{00000000-0005-0000-0000-0000B2C40000}"/>
    <cellStyle name="20% - Accent1 7 2 6 4 4" xfId="50540" xr:uid="{00000000-0005-0000-0000-0000B3C40000}"/>
    <cellStyle name="20% - Accent1 7 2 6 5" xfId="50541" xr:uid="{00000000-0005-0000-0000-0000B4C40000}"/>
    <cellStyle name="20% - Accent1 7 2 6 5 2" xfId="50542" xr:uid="{00000000-0005-0000-0000-0000B5C40000}"/>
    <cellStyle name="20% - Accent1 7 2 6 5 2 2" xfId="50543" xr:uid="{00000000-0005-0000-0000-0000B6C40000}"/>
    <cellStyle name="20% - Accent1 7 2 6 5 3" xfId="50544" xr:uid="{00000000-0005-0000-0000-0000B7C40000}"/>
    <cellStyle name="20% - Accent1 7 2 6 6" xfId="50545" xr:uid="{00000000-0005-0000-0000-0000B8C40000}"/>
    <cellStyle name="20% - Accent1 7 2 6 6 2" xfId="50546" xr:uid="{00000000-0005-0000-0000-0000B9C40000}"/>
    <cellStyle name="20% - Accent1 7 2 6 6 2 2" xfId="50547" xr:uid="{00000000-0005-0000-0000-0000BAC40000}"/>
    <cellStyle name="20% - Accent1 7 2 6 6 3" xfId="50548" xr:uid="{00000000-0005-0000-0000-0000BBC40000}"/>
    <cellStyle name="20% - Accent1 7 2 6 7" xfId="50549" xr:uid="{00000000-0005-0000-0000-0000BCC40000}"/>
    <cellStyle name="20% - Accent1 7 2 6 7 2" xfId="50550" xr:uid="{00000000-0005-0000-0000-0000BDC40000}"/>
    <cellStyle name="20% - Accent1 7 2 6 8" xfId="50551" xr:uid="{00000000-0005-0000-0000-0000BEC40000}"/>
    <cellStyle name="20% - Accent1 7 2 6 8 2" xfId="50552" xr:uid="{00000000-0005-0000-0000-0000BFC40000}"/>
    <cellStyle name="20% - Accent1 7 2 6 9" xfId="50553" xr:uid="{00000000-0005-0000-0000-0000C0C40000}"/>
    <cellStyle name="20% - Accent1 7 2 7" xfId="50554" xr:uid="{00000000-0005-0000-0000-0000C1C40000}"/>
    <cellStyle name="20% - Accent1 7 2 7 2" xfId="50555" xr:uid="{00000000-0005-0000-0000-0000C2C40000}"/>
    <cellStyle name="20% - Accent1 7 2 7 2 2" xfId="50556" xr:uid="{00000000-0005-0000-0000-0000C3C40000}"/>
    <cellStyle name="20% - Accent1 7 2 7 2 2 2" xfId="50557" xr:uid="{00000000-0005-0000-0000-0000C4C40000}"/>
    <cellStyle name="20% - Accent1 7 2 7 2 2 2 2" xfId="50558" xr:uid="{00000000-0005-0000-0000-0000C5C40000}"/>
    <cellStyle name="20% - Accent1 7 2 7 2 2 3" xfId="50559" xr:uid="{00000000-0005-0000-0000-0000C6C40000}"/>
    <cellStyle name="20% - Accent1 7 2 7 2 3" xfId="50560" xr:uid="{00000000-0005-0000-0000-0000C7C40000}"/>
    <cellStyle name="20% - Accent1 7 2 7 2 3 2" xfId="50561" xr:uid="{00000000-0005-0000-0000-0000C8C40000}"/>
    <cellStyle name="20% - Accent1 7 2 7 2 4" xfId="50562" xr:uid="{00000000-0005-0000-0000-0000C9C40000}"/>
    <cellStyle name="20% - Accent1 7 2 7 3" xfId="50563" xr:uid="{00000000-0005-0000-0000-0000CAC40000}"/>
    <cellStyle name="20% - Accent1 7 2 7 3 2" xfId="50564" xr:uid="{00000000-0005-0000-0000-0000CBC40000}"/>
    <cellStyle name="20% - Accent1 7 2 7 3 2 2" xfId="50565" xr:uid="{00000000-0005-0000-0000-0000CCC40000}"/>
    <cellStyle name="20% - Accent1 7 2 7 3 2 2 2" xfId="50566" xr:uid="{00000000-0005-0000-0000-0000CDC40000}"/>
    <cellStyle name="20% - Accent1 7 2 7 3 2 3" xfId="50567" xr:uid="{00000000-0005-0000-0000-0000CEC40000}"/>
    <cellStyle name="20% - Accent1 7 2 7 3 3" xfId="50568" xr:uid="{00000000-0005-0000-0000-0000CFC40000}"/>
    <cellStyle name="20% - Accent1 7 2 7 3 3 2" xfId="50569" xr:uid="{00000000-0005-0000-0000-0000D0C40000}"/>
    <cellStyle name="20% - Accent1 7 2 7 3 4" xfId="50570" xr:uid="{00000000-0005-0000-0000-0000D1C40000}"/>
    <cellStyle name="20% - Accent1 7 2 7 4" xfId="50571" xr:uid="{00000000-0005-0000-0000-0000D2C40000}"/>
    <cellStyle name="20% - Accent1 7 2 7 4 2" xfId="50572" xr:uid="{00000000-0005-0000-0000-0000D3C40000}"/>
    <cellStyle name="20% - Accent1 7 2 7 4 2 2" xfId="50573" xr:uid="{00000000-0005-0000-0000-0000D4C40000}"/>
    <cellStyle name="20% - Accent1 7 2 7 4 2 2 2" xfId="50574" xr:uid="{00000000-0005-0000-0000-0000D5C40000}"/>
    <cellStyle name="20% - Accent1 7 2 7 4 2 3" xfId="50575" xr:uid="{00000000-0005-0000-0000-0000D6C40000}"/>
    <cellStyle name="20% - Accent1 7 2 7 4 3" xfId="50576" xr:uid="{00000000-0005-0000-0000-0000D7C40000}"/>
    <cellStyle name="20% - Accent1 7 2 7 4 3 2" xfId="50577" xr:uid="{00000000-0005-0000-0000-0000D8C40000}"/>
    <cellStyle name="20% - Accent1 7 2 7 4 4" xfId="50578" xr:uid="{00000000-0005-0000-0000-0000D9C40000}"/>
    <cellStyle name="20% - Accent1 7 2 7 5" xfId="50579" xr:uid="{00000000-0005-0000-0000-0000DAC40000}"/>
    <cellStyle name="20% - Accent1 7 2 7 5 2" xfId="50580" xr:uid="{00000000-0005-0000-0000-0000DBC40000}"/>
    <cellStyle name="20% - Accent1 7 2 7 5 2 2" xfId="50581" xr:uid="{00000000-0005-0000-0000-0000DCC40000}"/>
    <cellStyle name="20% - Accent1 7 2 7 5 3" xfId="50582" xr:uid="{00000000-0005-0000-0000-0000DDC40000}"/>
    <cellStyle name="20% - Accent1 7 2 7 6" xfId="50583" xr:uid="{00000000-0005-0000-0000-0000DEC40000}"/>
    <cellStyle name="20% - Accent1 7 2 7 6 2" xfId="50584" xr:uid="{00000000-0005-0000-0000-0000DFC40000}"/>
    <cellStyle name="20% - Accent1 7 2 7 6 2 2" xfId="50585" xr:uid="{00000000-0005-0000-0000-0000E0C40000}"/>
    <cellStyle name="20% - Accent1 7 2 7 6 3" xfId="50586" xr:uid="{00000000-0005-0000-0000-0000E1C40000}"/>
    <cellStyle name="20% - Accent1 7 2 7 7" xfId="50587" xr:uid="{00000000-0005-0000-0000-0000E2C40000}"/>
    <cellStyle name="20% - Accent1 7 2 7 7 2" xfId="50588" xr:uid="{00000000-0005-0000-0000-0000E3C40000}"/>
    <cellStyle name="20% - Accent1 7 2 7 8" xfId="50589" xr:uid="{00000000-0005-0000-0000-0000E4C40000}"/>
    <cellStyle name="20% - Accent1 7 2 7 8 2" xfId="50590" xr:uid="{00000000-0005-0000-0000-0000E5C40000}"/>
    <cellStyle name="20% - Accent1 7 2 7 9" xfId="50591" xr:uid="{00000000-0005-0000-0000-0000E6C40000}"/>
    <cellStyle name="20% - Accent1 7 2 8" xfId="50592" xr:uid="{00000000-0005-0000-0000-0000E7C40000}"/>
    <cellStyle name="20% - Accent1 7 2 8 2" xfId="50593" xr:uid="{00000000-0005-0000-0000-0000E8C40000}"/>
    <cellStyle name="20% - Accent1 7 2 8 2 2" xfId="50594" xr:uid="{00000000-0005-0000-0000-0000E9C40000}"/>
    <cellStyle name="20% - Accent1 7 2 8 2 2 2" xfId="50595" xr:uid="{00000000-0005-0000-0000-0000EAC40000}"/>
    <cellStyle name="20% - Accent1 7 2 8 2 3" xfId="50596" xr:uid="{00000000-0005-0000-0000-0000EBC40000}"/>
    <cellStyle name="20% - Accent1 7 2 8 3" xfId="50597" xr:uid="{00000000-0005-0000-0000-0000ECC40000}"/>
    <cellStyle name="20% - Accent1 7 2 8 3 2" xfId="50598" xr:uid="{00000000-0005-0000-0000-0000EDC40000}"/>
    <cellStyle name="20% - Accent1 7 2 8 4" xfId="50599" xr:uid="{00000000-0005-0000-0000-0000EEC40000}"/>
    <cellStyle name="20% - Accent1 7 2 9" xfId="50600" xr:uid="{00000000-0005-0000-0000-0000EFC40000}"/>
    <cellStyle name="20% - Accent1 7 2 9 2" xfId="50601" xr:uid="{00000000-0005-0000-0000-0000F0C40000}"/>
    <cellStyle name="20% - Accent1 7 2 9 2 2" xfId="50602" xr:uid="{00000000-0005-0000-0000-0000F1C40000}"/>
    <cellStyle name="20% - Accent1 7 2 9 2 2 2" xfId="50603" xr:uid="{00000000-0005-0000-0000-0000F2C40000}"/>
    <cellStyle name="20% - Accent1 7 2 9 2 3" xfId="50604" xr:uid="{00000000-0005-0000-0000-0000F3C40000}"/>
    <cellStyle name="20% - Accent1 7 2 9 3" xfId="50605" xr:uid="{00000000-0005-0000-0000-0000F4C40000}"/>
    <cellStyle name="20% - Accent1 7 2 9 3 2" xfId="50606" xr:uid="{00000000-0005-0000-0000-0000F5C40000}"/>
    <cellStyle name="20% - Accent1 7 2 9 4" xfId="50607" xr:uid="{00000000-0005-0000-0000-0000F6C40000}"/>
    <cellStyle name="20% - Accent1 7 3" xfId="50608" xr:uid="{00000000-0005-0000-0000-0000F7C40000}"/>
    <cellStyle name="20% - Accent1 7 3 10" xfId="50609" xr:uid="{00000000-0005-0000-0000-0000F8C40000}"/>
    <cellStyle name="20% - Accent1 7 3 10 2" xfId="50610" xr:uid="{00000000-0005-0000-0000-0000F9C40000}"/>
    <cellStyle name="20% - Accent1 7 3 10 2 2" xfId="50611" xr:uid="{00000000-0005-0000-0000-0000FAC40000}"/>
    <cellStyle name="20% - Accent1 7 3 10 3" xfId="50612" xr:uid="{00000000-0005-0000-0000-0000FBC40000}"/>
    <cellStyle name="20% - Accent1 7 3 11" xfId="50613" xr:uid="{00000000-0005-0000-0000-0000FCC40000}"/>
    <cellStyle name="20% - Accent1 7 3 11 2" xfId="50614" xr:uid="{00000000-0005-0000-0000-0000FDC40000}"/>
    <cellStyle name="20% - Accent1 7 3 11 2 2" xfId="50615" xr:uid="{00000000-0005-0000-0000-0000FEC40000}"/>
    <cellStyle name="20% - Accent1 7 3 11 3" xfId="50616" xr:uid="{00000000-0005-0000-0000-0000FFC40000}"/>
    <cellStyle name="20% - Accent1 7 3 12" xfId="50617" xr:uid="{00000000-0005-0000-0000-000000C50000}"/>
    <cellStyle name="20% - Accent1 7 3 12 2" xfId="50618" xr:uid="{00000000-0005-0000-0000-000001C50000}"/>
    <cellStyle name="20% - Accent1 7 3 13" xfId="50619" xr:uid="{00000000-0005-0000-0000-000002C50000}"/>
    <cellStyle name="20% - Accent1 7 3 13 2" xfId="50620" xr:uid="{00000000-0005-0000-0000-000003C50000}"/>
    <cellStyle name="20% - Accent1 7 3 14" xfId="50621" xr:uid="{00000000-0005-0000-0000-000004C50000}"/>
    <cellStyle name="20% - Accent1 7 3 2" xfId="50622" xr:uid="{00000000-0005-0000-0000-000005C50000}"/>
    <cellStyle name="20% - Accent1 7 3 2 10" xfId="50623" xr:uid="{00000000-0005-0000-0000-000006C50000}"/>
    <cellStyle name="20% - Accent1 7 3 2 10 2" xfId="50624" xr:uid="{00000000-0005-0000-0000-000007C50000}"/>
    <cellStyle name="20% - Accent1 7 3 2 11" xfId="50625" xr:uid="{00000000-0005-0000-0000-000008C50000}"/>
    <cellStyle name="20% - Accent1 7 3 2 2" xfId="50626" xr:uid="{00000000-0005-0000-0000-000009C50000}"/>
    <cellStyle name="20% - Accent1 7 3 2 2 2" xfId="50627" xr:uid="{00000000-0005-0000-0000-00000AC50000}"/>
    <cellStyle name="20% - Accent1 7 3 2 2 2 2" xfId="50628" xr:uid="{00000000-0005-0000-0000-00000BC50000}"/>
    <cellStyle name="20% - Accent1 7 3 2 2 2 2 2" xfId="50629" xr:uid="{00000000-0005-0000-0000-00000CC50000}"/>
    <cellStyle name="20% - Accent1 7 3 2 2 2 2 2 2" xfId="50630" xr:uid="{00000000-0005-0000-0000-00000DC50000}"/>
    <cellStyle name="20% - Accent1 7 3 2 2 2 2 3" xfId="50631" xr:uid="{00000000-0005-0000-0000-00000EC50000}"/>
    <cellStyle name="20% - Accent1 7 3 2 2 2 3" xfId="50632" xr:uid="{00000000-0005-0000-0000-00000FC50000}"/>
    <cellStyle name="20% - Accent1 7 3 2 2 2 3 2" xfId="50633" xr:uid="{00000000-0005-0000-0000-000010C50000}"/>
    <cellStyle name="20% - Accent1 7 3 2 2 2 4" xfId="50634" xr:uid="{00000000-0005-0000-0000-000011C50000}"/>
    <cellStyle name="20% - Accent1 7 3 2 2 3" xfId="50635" xr:uid="{00000000-0005-0000-0000-000012C50000}"/>
    <cellStyle name="20% - Accent1 7 3 2 2 3 2" xfId="50636" xr:uid="{00000000-0005-0000-0000-000013C50000}"/>
    <cellStyle name="20% - Accent1 7 3 2 2 3 2 2" xfId="50637" xr:uid="{00000000-0005-0000-0000-000014C50000}"/>
    <cellStyle name="20% - Accent1 7 3 2 2 3 2 2 2" xfId="50638" xr:uid="{00000000-0005-0000-0000-000015C50000}"/>
    <cellStyle name="20% - Accent1 7 3 2 2 3 2 3" xfId="50639" xr:uid="{00000000-0005-0000-0000-000016C50000}"/>
    <cellStyle name="20% - Accent1 7 3 2 2 3 3" xfId="50640" xr:uid="{00000000-0005-0000-0000-000017C50000}"/>
    <cellStyle name="20% - Accent1 7 3 2 2 3 3 2" xfId="50641" xr:uid="{00000000-0005-0000-0000-000018C50000}"/>
    <cellStyle name="20% - Accent1 7 3 2 2 3 4" xfId="50642" xr:uid="{00000000-0005-0000-0000-000019C50000}"/>
    <cellStyle name="20% - Accent1 7 3 2 2 4" xfId="50643" xr:uid="{00000000-0005-0000-0000-00001AC50000}"/>
    <cellStyle name="20% - Accent1 7 3 2 2 4 2" xfId="50644" xr:uid="{00000000-0005-0000-0000-00001BC50000}"/>
    <cellStyle name="20% - Accent1 7 3 2 2 4 2 2" xfId="50645" xr:uid="{00000000-0005-0000-0000-00001CC50000}"/>
    <cellStyle name="20% - Accent1 7 3 2 2 4 2 2 2" xfId="50646" xr:uid="{00000000-0005-0000-0000-00001DC50000}"/>
    <cellStyle name="20% - Accent1 7 3 2 2 4 2 3" xfId="50647" xr:uid="{00000000-0005-0000-0000-00001EC50000}"/>
    <cellStyle name="20% - Accent1 7 3 2 2 4 3" xfId="50648" xr:uid="{00000000-0005-0000-0000-00001FC50000}"/>
    <cellStyle name="20% - Accent1 7 3 2 2 4 3 2" xfId="50649" xr:uid="{00000000-0005-0000-0000-000020C50000}"/>
    <cellStyle name="20% - Accent1 7 3 2 2 4 4" xfId="50650" xr:uid="{00000000-0005-0000-0000-000021C50000}"/>
    <cellStyle name="20% - Accent1 7 3 2 2 5" xfId="50651" xr:uid="{00000000-0005-0000-0000-000022C50000}"/>
    <cellStyle name="20% - Accent1 7 3 2 2 5 2" xfId="50652" xr:uid="{00000000-0005-0000-0000-000023C50000}"/>
    <cellStyle name="20% - Accent1 7 3 2 2 5 2 2" xfId="50653" xr:uid="{00000000-0005-0000-0000-000024C50000}"/>
    <cellStyle name="20% - Accent1 7 3 2 2 5 3" xfId="50654" xr:uid="{00000000-0005-0000-0000-000025C50000}"/>
    <cellStyle name="20% - Accent1 7 3 2 2 6" xfId="50655" xr:uid="{00000000-0005-0000-0000-000026C50000}"/>
    <cellStyle name="20% - Accent1 7 3 2 2 6 2" xfId="50656" xr:uid="{00000000-0005-0000-0000-000027C50000}"/>
    <cellStyle name="20% - Accent1 7 3 2 2 6 2 2" xfId="50657" xr:uid="{00000000-0005-0000-0000-000028C50000}"/>
    <cellStyle name="20% - Accent1 7 3 2 2 6 3" xfId="50658" xr:uid="{00000000-0005-0000-0000-000029C50000}"/>
    <cellStyle name="20% - Accent1 7 3 2 2 7" xfId="50659" xr:uid="{00000000-0005-0000-0000-00002AC50000}"/>
    <cellStyle name="20% - Accent1 7 3 2 2 7 2" xfId="50660" xr:uid="{00000000-0005-0000-0000-00002BC50000}"/>
    <cellStyle name="20% - Accent1 7 3 2 2 8" xfId="50661" xr:uid="{00000000-0005-0000-0000-00002CC50000}"/>
    <cellStyle name="20% - Accent1 7 3 2 2 8 2" xfId="50662" xr:uid="{00000000-0005-0000-0000-00002DC50000}"/>
    <cellStyle name="20% - Accent1 7 3 2 2 9" xfId="50663" xr:uid="{00000000-0005-0000-0000-00002EC50000}"/>
    <cellStyle name="20% - Accent1 7 3 2 3" xfId="50664" xr:uid="{00000000-0005-0000-0000-00002FC50000}"/>
    <cellStyle name="20% - Accent1 7 3 2 3 2" xfId="50665" xr:uid="{00000000-0005-0000-0000-000030C50000}"/>
    <cellStyle name="20% - Accent1 7 3 2 3 2 2" xfId="50666" xr:uid="{00000000-0005-0000-0000-000031C50000}"/>
    <cellStyle name="20% - Accent1 7 3 2 3 2 2 2" xfId="50667" xr:uid="{00000000-0005-0000-0000-000032C50000}"/>
    <cellStyle name="20% - Accent1 7 3 2 3 2 2 2 2" xfId="50668" xr:uid="{00000000-0005-0000-0000-000033C50000}"/>
    <cellStyle name="20% - Accent1 7 3 2 3 2 2 3" xfId="50669" xr:uid="{00000000-0005-0000-0000-000034C50000}"/>
    <cellStyle name="20% - Accent1 7 3 2 3 2 3" xfId="50670" xr:uid="{00000000-0005-0000-0000-000035C50000}"/>
    <cellStyle name="20% - Accent1 7 3 2 3 2 3 2" xfId="50671" xr:uid="{00000000-0005-0000-0000-000036C50000}"/>
    <cellStyle name="20% - Accent1 7 3 2 3 2 4" xfId="50672" xr:uid="{00000000-0005-0000-0000-000037C50000}"/>
    <cellStyle name="20% - Accent1 7 3 2 3 3" xfId="50673" xr:uid="{00000000-0005-0000-0000-000038C50000}"/>
    <cellStyle name="20% - Accent1 7 3 2 3 3 2" xfId="50674" xr:uid="{00000000-0005-0000-0000-000039C50000}"/>
    <cellStyle name="20% - Accent1 7 3 2 3 3 2 2" xfId="50675" xr:uid="{00000000-0005-0000-0000-00003AC50000}"/>
    <cellStyle name="20% - Accent1 7 3 2 3 3 2 2 2" xfId="50676" xr:uid="{00000000-0005-0000-0000-00003BC50000}"/>
    <cellStyle name="20% - Accent1 7 3 2 3 3 2 3" xfId="50677" xr:uid="{00000000-0005-0000-0000-00003CC50000}"/>
    <cellStyle name="20% - Accent1 7 3 2 3 3 3" xfId="50678" xr:uid="{00000000-0005-0000-0000-00003DC50000}"/>
    <cellStyle name="20% - Accent1 7 3 2 3 3 3 2" xfId="50679" xr:uid="{00000000-0005-0000-0000-00003EC50000}"/>
    <cellStyle name="20% - Accent1 7 3 2 3 3 4" xfId="50680" xr:uid="{00000000-0005-0000-0000-00003FC50000}"/>
    <cellStyle name="20% - Accent1 7 3 2 3 4" xfId="50681" xr:uid="{00000000-0005-0000-0000-000040C50000}"/>
    <cellStyle name="20% - Accent1 7 3 2 3 4 2" xfId="50682" xr:uid="{00000000-0005-0000-0000-000041C50000}"/>
    <cellStyle name="20% - Accent1 7 3 2 3 4 2 2" xfId="50683" xr:uid="{00000000-0005-0000-0000-000042C50000}"/>
    <cellStyle name="20% - Accent1 7 3 2 3 4 2 2 2" xfId="50684" xr:uid="{00000000-0005-0000-0000-000043C50000}"/>
    <cellStyle name="20% - Accent1 7 3 2 3 4 2 3" xfId="50685" xr:uid="{00000000-0005-0000-0000-000044C50000}"/>
    <cellStyle name="20% - Accent1 7 3 2 3 4 3" xfId="50686" xr:uid="{00000000-0005-0000-0000-000045C50000}"/>
    <cellStyle name="20% - Accent1 7 3 2 3 4 3 2" xfId="50687" xr:uid="{00000000-0005-0000-0000-000046C50000}"/>
    <cellStyle name="20% - Accent1 7 3 2 3 4 4" xfId="50688" xr:uid="{00000000-0005-0000-0000-000047C50000}"/>
    <cellStyle name="20% - Accent1 7 3 2 3 5" xfId="50689" xr:uid="{00000000-0005-0000-0000-000048C50000}"/>
    <cellStyle name="20% - Accent1 7 3 2 3 5 2" xfId="50690" xr:uid="{00000000-0005-0000-0000-000049C50000}"/>
    <cellStyle name="20% - Accent1 7 3 2 3 5 2 2" xfId="50691" xr:uid="{00000000-0005-0000-0000-00004AC50000}"/>
    <cellStyle name="20% - Accent1 7 3 2 3 5 3" xfId="50692" xr:uid="{00000000-0005-0000-0000-00004BC50000}"/>
    <cellStyle name="20% - Accent1 7 3 2 3 6" xfId="50693" xr:uid="{00000000-0005-0000-0000-00004CC50000}"/>
    <cellStyle name="20% - Accent1 7 3 2 3 6 2" xfId="50694" xr:uid="{00000000-0005-0000-0000-00004DC50000}"/>
    <cellStyle name="20% - Accent1 7 3 2 3 6 2 2" xfId="50695" xr:uid="{00000000-0005-0000-0000-00004EC50000}"/>
    <cellStyle name="20% - Accent1 7 3 2 3 6 3" xfId="50696" xr:uid="{00000000-0005-0000-0000-00004FC50000}"/>
    <cellStyle name="20% - Accent1 7 3 2 3 7" xfId="50697" xr:uid="{00000000-0005-0000-0000-000050C50000}"/>
    <cellStyle name="20% - Accent1 7 3 2 3 7 2" xfId="50698" xr:uid="{00000000-0005-0000-0000-000051C50000}"/>
    <cellStyle name="20% - Accent1 7 3 2 3 8" xfId="50699" xr:uid="{00000000-0005-0000-0000-000052C50000}"/>
    <cellStyle name="20% - Accent1 7 3 2 3 8 2" xfId="50700" xr:uid="{00000000-0005-0000-0000-000053C50000}"/>
    <cellStyle name="20% - Accent1 7 3 2 3 9" xfId="50701" xr:uid="{00000000-0005-0000-0000-000054C50000}"/>
    <cellStyle name="20% - Accent1 7 3 2 4" xfId="50702" xr:uid="{00000000-0005-0000-0000-000055C50000}"/>
    <cellStyle name="20% - Accent1 7 3 2 4 2" xfId="50703" xr:uid="{00000000-0005-0000-0000-000056C50000}"/>
    <cellStyle name="20% - Accent1 7 3 2 4 2 2" xfId="50704" xr:uid="{00000000-0005-0000-0000-000057C50000}"/>
    <cellStyle name="20% - Accent1 7 3 2 4 2 2 2" xfId="50705" xr:uid="{00000000-0005-0000-0000-000058C50000}"/>
    <cellStyle name="20% - Accent1 7 3 2 4 2 3" xfId="50706" xr:uid="{00000000-0005-0000-0000-000059C50000}"/>
    <cellStyle name="20% - Accent1 7 3 2 4 3" xfId="50707" xr:uid="{00000000-0005-0000-0000-00005AC50000}"/>
    <cellStyle name="20% - Accent1 7 3 2 4 3 2" xfId="50708" xr:uid="{00000000-0005-0000-0000-00005BC50000}"/>
    <cellStyle name="20% - Accent1 7 3 2 4 4" xfId="50709" xr:uid="{00000000-0005-0000-0000-00005CC50000}"/>
    <cellStyle name="20% - Accent1 7 3 2 5" xfId="50710" xr:uid="{00000000-0005-0000-0000-00005DC50000}"/>
    <cellStyle name="20% - Accent1 7 3 2 5 2" xfId="50711" xr:uid="{00000000-0005-0000-0000-00005EC50000}"/>
    <cellStyle name="20% - Accent1 7 3 2 5 2 2" xfId="50712" xr:uid="{00000000-0005-0000-0000-00005FC50000}"/>
    <cellStyle name="20% - Accent1 7 3 2 5 2 2 2" xfId="50713" xr:uid="{00000000-0005-0000-0000-000060C50000}"/>
    <cellStyle name="20% - Accent1 7 3 2 5 2 3" xfId="50714" xr:uid="{00000000-0005-0000-0000-000061C50000}"/>
    <cellStyle name="20% - Accent1 7 3 2 5 3" xfId="50715" xr:uid="{00000000-0005-0000-0000-000062C50000}"/>
    <cellStyle name="20% - Accent1 7 3 2 5 3 2" xfId="50716" xr:uid="{00000000-0005-0000-0000-000063C50000}"/>
    <cellStyle name="20% - Accent1 7 3 2 5 4" xfId="50717" xr:uid="{00000000-0005-0000-0000-000064C50000}"/>
    <cellStyle name="20% - Accent1 7 3 2 6" xfId="50718" xr:uid="{00000000-0005-0000-0000-000065C50000}"/>
    <cellStyle name="20% - Accent1 7 3 2 6 2" xfId="50719" xr:uid="{00000000-0005-0000-0000-000066C50000}"/>
    <cellStyle name="20% - Accent1 7 3 2 6 2 2" xfId="50720" xr:uid="{00000000-0005-0000-0000-000067C50000}"/>
    <cellStyle name="20% - Accent1 7 3 2 6 2 2 2" xfId="50721" xr:uid="{00000000-0005-0000-0000-000068C50000}"/>
    <cellStyle name="20% - Accent1 7 3 2 6 2 3" xfId="50722" xr:uid="{00000000-0005-0000-0000-000069C50000}"/>
    <cellStyle name="20% - Accent1 7 3 2 6 3" xfId="50723" xr:uid="{00000000-0005-0000-0000-00006AC50000}"/>
    <cellStyle name="20% - Accent1 7 3 2 6 3 2" xfId="50724" xr:uid="{00000000-0005-0000-0000-00006BC50000}"/>
    <cellStyle name="20% - Accent1 7 3 2 6 4" xfId="50725" xr:uid="{00000000-0005-0000-0000-00006CC50000}"/>
    <cellStyle name="20% - Accent1 7 3 2 7" xfId="50726" xr:uid="{00000000-0005-0000-0000-00006DC50000}"/>
    <cellStyle name="20% - Accent1 7 3 2 7 2" xfId="50727" xr:uid="{00000000-0005-0000-0000-00006EC50000}"/>
    <cellStyle name="20% - Accent1 7 3 2 7 2 2" xfId="50728" xr:uid="{00000000-0005-0000-0000-00006FC50000}"/>
    <cellStyle name="20% - Accent1 7 3 2 7 3" xfId="50729" xr:uid="{00000000-0005-0000-0000-000070C50000}"/>
    <cellStyle name="20% - Accent1 7 3 2 8" xfId="50730" xr:uid="{00000000-0005-0000-0000-000071C50000}"/>
    <cellStyle name="20% - Accent1 7 3 2 8 2" xfId="50731" xr:uid="{00000000-0005-0000-0000-000072C50000}"/>
    <cellStyle name="20% - Accent1 7 3 2 8 2 2" xfId="50732" xr:uid="{00000000-0005-0000-0000-000073C50000}"/>
    <cellStyle name="20% - Accent1 7 3 2 8 3" xfId="50733" xr:uid="{00000000-0005-0000-0000-000074C50000}"/>
    <cellStyle name="20% - Accent1 7 3 2 9" xfId="50734" xr:uid="{00000000-0005-0000-0000-000075C50000}"/>
    <cellStyle name="20% - Accent1 7 3 2 9 2" xfId="50735" xr:uid="{00000000-0005-0000-0000-000076C50000}"/>
    <cellStyle name="20% - Accent1 7 3 3" xfId="50736" xr:uid="{00000000-0005-0000-0000-000077C50000}"/>
    <cellStyle name="20% - Accent1 7 3 3 10" xfId="50737" xr:uid="{00000000-0005-0000-0000-000078C50000}"/>
    <cellStyle name="20% - Accent1 7 3 3 10 2" xfId="50738" xr:uid="{00000000-0005-0000-0000-000079C50000}"/>
    <cellStyle name="20% - Accent1 7 3 3 11" xfId="50739" xr:uid="{00000000-0005-0000-0000-00007AC50000}"/>
    <cellStyle name="20% - Accent1 7 3 3 2" xfId="50740" xr:uid="{00000000-0005-0000-0000-00007BC50000}"/>
    <cellStyle name="20% - Accent1 7 3 3 2 2" xfId="50741" xr:uid="{00000000-0005-0000-0000-00007CC50000}"/>
    <cellStyle name="20% - Accent1 7 3 3 2 2 2" xfId="50742" xr:uid="{00000000-0005-0000-0000-00007DC50000}"/>
    <cellStyle name="20% - Accent1 7 3 3 2 2 2 2" xfId="50743" xr:uid="{00000000-0005-0000-0000-00007EC50000}"/>
    <cellStyle name="20% - Accent1 7 3 3 2 2 2 2 2" xfId="50744" xr:uid="{00000000-0005-0000-0000-00007FC50000}"/>
    <cellStyle name="20% - Accent1 7 3 3 2 2 2 3" xfId="50745" xr:uid="{00000000-0005-0000-0000-000080C50000}"/>
    <cellStyle name="20% - Accent1 7 3 3 2 2 3" xfId="50746" xr:uid="{00000000-0005-0000-0000-000081C50000}"/>
    <cellStyle name="20% - Accent1 7 3 3 2 2 3 2" xfId="50747" xr:uid="{00000000-0005-0000-0000-000082C50000}"/>
    <cellStyle name="20% - Accent1 7 3 3 2 2 4" xfId="50748" xr:uid="{00000000-0005-0000-0000-000083C50000}"/>
    <cellStyle name="20% - Accent1 7 3 3 2 3" xfId="50749" xr:uid="{00000000-0005-0000-0000-000084C50000}"/>
    <cellStyle name="20% - Accent1 7 3 3 2 3 2" xfId="50750" xr:uid="{00000000-0005-0000-0000-000085C50000}"/>
    <cellStyle name="20% - Accent1 7 3 3 2 3 2 2" xfId="50751" xr:uid="{00000000-0005-0000-0000-000086C50000}"/>
    <cellStyle name="20% - Accent1 7 3 3 2 3 2 2 2" xfId="50752" xr:uid="{00000000-0005-0000-0000-000087C50000}"/>
    <cellStyle name="20% - Accent1 7 3 3 2 3 2 3" xfId="50753" xr:uid="{00000000-0005-0000-0000-000088C50000}"/>
    <cellStyle name="20% - Accent1 7 3 3 2 3 3" xfId="50754" xr:uid="{00000000-0005-0000-0000-000089C50000}"/>
    <cellStyle name="20% - Accent1 7 3 3 2 3 3 2" xfId="50755" xr:uid="{00000000-0005-0000-0000-00008AC50000}"/>
    <cellStyle name="20% - Accent1 7 3 3 2 3 4" xfId="50756" xr:uid="{00000000-0005-0000-0000-00008BC50000}"/>
    <cellStyle name="20% - Accent1 7 3 3 2 4" xfId="50757" xr:uid="{00000000-0005-0000-0000-00008CC50000}"/>
    <cellStyle name="20% - Accent1 7 3 3 2 4 2" xfId="50758" xr:uid="{00000000-0005-0000-0000-00008DC50000}"/>
    <cellStyle name="20% - Accent1 7 3 3 2 4 2 2" xfId="50759" xr:uid="{00000000-0005-0000-0000-00008EC50000}"/>
    <cellStyle name="20% - Accent1 7 3 3 2 4 2 2 2" xfId="50760" xr:uid="{00000000-0005-0000-0000-00008FC50000}"/>
    <cellStyle name="20% - Accent1 7 3 3 2 4 2 3" xfId="50761" xr:uid="{00000000-0005-0000-0000-000090C50000}"/>
    <cellStyle name="20% - Accent1 7 3 3 2 4 3" xfId="50762" xr:uid="{00000000-0005-0000-0000-000091C50000}"/>
    <cellStyle name="20% - Accent1 7 3 3 2 4 3 2" xfId="50763" xr:uid="{00000000-0005-0000-0000-000092C50000}"/>
    <cellStyle name="20% - Accent1 7 3 3 2 4 4" xfId="50764" xr:uid="{00000000-0005-0000-0000-000093C50000}"/>
    <cellStyle name="20% - Accent1 7 3 3 2 5" xfId="50765" xr:uid="{00000000-0005-0000-0000-000094C50000}"/>
    <cellStyle name="20% - Accent1 7 3 3 2 5 2" xfId="50766" xr:uid="{00000000-0005-0000-0000-000095C50000}"/>
    <cellStyle name="20% - Accent1 7 3 3 2 5 2 2" xfId="50767" xr:uid="{00000000-0005-0000-0000-000096C50000}"/>
    <cellStyle name="20% - Accent1 7 3 3 2 5 3" xfId="50768" xr:uid="{00000000-0005-0000-0000-000097C50000}"/>
    <cellStyle name="20% - Accent1 7 3 3 2 6" xfId="50769" xr:uid="{00000000-0005-0000-0000-000098C50000}"/>
    <cellStyle name="20% - Accent1 7 3 3 2 6 2" xfId="50770" xr:uid="{00000000-0005-0000-0000-000099C50000}"/>
    <cellStyle name="20% - Accent1 7 3 3 2 6 2 2" xfId="50771" xr:uid="{00000000-0005-0000-0000-00009AC50000}"/>
    <cellStyle name="20% - Accent1 7 3 3 2 6 3" xfId="50772" xr:uid="{00000000-0005-0000-0000-00009BC50000}"/>
    <cellStyle name="20% - Accent1 7 3 3 2 7" xfId="50773" xr:uid="{00000000-0005-0000-0000-00009CC50000}"/>
    <cellStyle name="20% - Accent1 7 3 3 2 7 2" xfId="50774" xr:uid="{00000000-0005-0000-0000-00009DC50000}"/>
    <cellStyle name="20% - Accent1 7 3 3 2 8" xfId="50775" xr:uid="{00000000-0005-0000-0000-00009EC50000}"/>
    <cellStyle name="20% - Accent1 7 3 3 2 8 2" xfId="50776" xr:uid="{00000000-0005-0000-0000-00009FC50000}"/>
    <cellStyle name="20% - Accent1 7 3 3 2 9" xfId="50777" xr:uid="{00000000-0005-0000-0000-0000A0C50000}"/>
    <cellStyle name="20% - Accent1 7 3 3 3" xfId="50778" xr:uid="{00000000-0005-0000-0000-0000A1C50000}"/>
    <cellStyle name="20% - Accent1 7 3 3 3 2" xfId="50779" xr:uid="{00000000-0005-0000-0000-0000A2C50000}"/>
    <cellStyle name="20% - Accent1 7 3 3 3 2 2" xfId="50780" xr:uid="{00000000-0005-0000-0000-0000A3C50000}"/>
    <cellStyle name="20% - Accent1 7 3 3 3 2 2 2" xfId="50781" xr:uid="{00000000-0005-0000-0000-0000A4C50000}"/>
    <cellStyle name="20% - Accent1 7 3 3 3 2 2 2 2" xfId="50782" xr:uid="{00000000-0005-0000-0000-0000A5C50000}"/>
    <cellStyle name="20% - Accent1 7 3 3 3 2 2 3" xfId="50783" xr:uid="{00000000-0005-0000-0000-0000A6C50000}"/>
    <cellStyle name="20% - Accent1 7 3 3 3 2 3" xfId="50784" xr:uid="{00000000-0005-0000-0000-0000A7C50000}"/>
    <cellStyle name="20% - Accent1 7 3 3 3 2 3 2" xfId="50785" xr:uid="{00000000-0005-0000-0000-0000A8C50000}"/>
    <cellStyle name="20% - Accent1 7 3 3 3 2 4" xfId="50786" xr:uid="{00000000-0005-0000-0000-0000A9C50000}"/>
    <cellStyle name="20% - Accent1 7 3 3 3 3" xfId="50787" xr:uid="{00000000-0005-0000-0000-0000AAC50000}"/>
    <cellStyle name="20% - Accent1 7 3 3 3 3 2" xfId="50788" xr:uid="{00000000-0005-0000-0000-0000ABC50000}"/>
    <cellStyle name="20% - Accent1 7 3 3 3 3 2 2" xfId="50789" xr:uid="{00000000-0005-0000-0000-0000ACC50000}"/>
    <cellStyle name="20% - Accent1 7 3 3 3 3 2 2 2" xfId="50790" xr:uid="{00000000-0005-0000-0000-0000ADC50000}"/>
    <cellStyle name="20% - Accent1 7 3 3 3 3 2 3" xfId="50791" xr:uid="{00000000-0005-0000-0000-0000AEC50000}"/>
    <cellStyle name="20% - Accent1 7 3 3 3 3 3" xfId="50792" xr:uid="{00000000-0005-0000-0000-0000AFC50000}"/>
    <cellStyle name="20% - Accent1 7 3 3 3 3 3 2" xfId="50793" xr:uid="{00000000-0005-0000-0000-0000B0C50000}"/>
    <cellStyle name="20% - Accent1 7 3 3 3 3 4" xfId="50794" xr:uid="{00000000-0005-0000-0000-0000B1C50000}"/>
    <cellStyle name="20% - Accent1 7 3 3 3 4" xfId="50795" xr:uid="{00000000-0005-0000-0000-0000B2C50000}"/>
    <cellStyle name="20% - Accent1 7 3 3 3 4 2" xfId="50796" xr:uid="{00000000-0005-0000-0000-0000B3C50000}"/>
    <cellStyle name="20% - Accent1 7 3 3 3 4 2 2" xfId="50797" xr:uid="{00000000-0005-0000-0000-0000B4C50000}"/>
    <cellStyle name="20% - Accent1 7 3 3 3 4 2 2 2" xfId="50798" xr:uid="{00000000-0005-0000-0000-0000B5C50000}"/>
    <cellStyle name="20% - Accent1 7 3 3 3 4 2 3" xfId="50799" xr:uid="{00000000-0005-0000-0000-0000B6C50000}"/>
    <cellStyle name="20% - Accent1 7 3 3 3 4 3" xfId="50800" xr:uid="{00000000-0005-0000-0000-0000B7C50000}"/>
    <cellStyle name="20% - Accent1 7 3 3 3 4 3 2" xfId="50801" xr:uid="{00000000-0005-0000-0000-0000B8C50000}"/>
    <cellStyle name="20% - Accent1 7 3 3 3 4 4" xfId="50802" xr:uid="{00000000-0005-0000-0000-0000B9C50000}"/>
    <cellStyle name="20% - Accent1 7 3 3 3 5" xfId="50803" xr:uid="{00000000-0005-0000-0000-0000BAC50000}"/>
    <cellStyle name="20% - Accent1 7 3 3 3 5 2" xfId="50804" xr:uid="{00000000-0005-0000-0000-0000BBC50000}"/>
    <cellStyle name="20% - Accent1 7 3 3 3 5 2 2" xfId="50805" xr:uid="{00000000-0005-0000-0000-0000BCC50000}"/>
    <cellStyle name="20% - Accent1 7 3 3 3 5 3" xfId="50806" xr:uid="{00000000-0005-0000-0000-0000BDC50000}"/>
    <cellStyle name="20% - Accent1 7 3 3 3 6" xfId="50807" xr:uid="{00000000-0005-0000-0000-0000BEC50000}"/>
    <cellStyle name="20% - Accent1 7 3 3 3 6 2" xfId="50808" xr:uid="{00000000-0005-0000-0000-0000BFC50000}"/>
    <cellStyle name="20% - Accent1 7 3 3 3 6 2 2" xfId="50809" xr:uid="{00000000-0005-0000-0000-0000C0C50000}"/>
    <cellStyle name="20% - Accent1 7 3 3 3 6 3" xfId="50810" xr:uid="{00000000-0005-0000-0000-0000C1C50000}"/>
    <cellStyle name="20% - Accent1 7 3 3 3 7" xfId="50811" xr:uid="{00000000-0005-0000-0000-0000C2C50000}"/>
    <cellStyle name="20% - Accent1 7 3 3 3 7 2" xfId="50812" xr:uid="{00000000-0005-0000-0000-0000C3C50000}"/>
    <cellStyle name="20% - Accent1 7 3 3 3 8" xfId="50813" xr:uid="{00000000-0005-0000-0000-0000C4C50000}"/>
    <cellStyle name="20% - Accent1 7 3 3 3 8 2" xfId="50814" xr:uid="{00000000-0005-0000-0000-0000C5C50000}"/>
    <cellStyle name="20% - Accent1 7 3 3 3 9" xfId="50815" xr:uid="{00000000-0005-0000-0000-0000C6C50000}"/>
    <cellStyle name="20% - Accent1 7 3 3 4" xfId="50816" xr:uid="{00000000-0005-0000-0000-0000C7C50000}"/>
    <cellStyle name="20% - Accent1 7 3 3 4 2" xfId="50817" xr:uid="{00000000-0005-0000-0000-0000C8C50000}"/>
    <cellStyle name="20% - Accent1 7 3 3 4 2 2" xfId="50818" xr:uid="{00000000-0005-0000-0000-0000C9C50000}"/>
    <cellStyle name="20% - Accent1 7 3 3 4 2 2 2" xfId="50819" xr:uid="{00000000-0005-0000-0000-0000CAC50000}"/>
    <cellStyle name="20% - Accent1 7 3 3 4 2 3" xfId="50820" xr:uid="{00000000-0005-0000-0000-0000CBC50000}"/>
    <cellStyle name="20% - Accent1 7 3 3 4 3" xfId="50821" xr:uid="{00000000-0005-0000-0000-0000CCC50000}"/>
    <cellStyle name="20% - Accent1 7 3 3 4 3 2" xfId="50822" xr:uid="{00000000-0005-0000-0000-0000CDC50000}"/>
    <cellStyle name="20% - Accent1 7 3 3 4 4" xfId="50823" xr:uid="{00000000-0005-0000-0000-0000CEC50000}"/>
    <cellStyle name="20% - Accent1 7 3 3 5" xfId="50824" xr:uid="{00000000-0005-0000-0000-0000CFC50000}"/>
    <cellStyle name="20% - Accent1 7 3 3 5 2" xfId="50825" xr:uid="{00000000-0005-0000-0000-0000D0C50000}"/>
    <cellStyle name="20% - Accent1 7 3 3 5 2 2" xfId="50826" xr:uid="{00000000-0005-0000-0000-0000D1C50000}"/>
    <cellStyle name="20% - Accent1 7 3 3 5 2 2 2" xfId="50827" xr:uid="{00000000-0005-0000-0000-0000D2C50000}"/>
    <cellStyle name="20% - Accent1 7 3 3 5 2 3" xfId="50828" xr:uid="{00000000-0005-0000-0000-0000D3C50000}"/>
    <cellStyle name="20% - Accent1 7 3 3 5 3" xfId="50829" xr:uid="{00000000-0005-0000-0000-0000D4C50000}"/>
    <cellStyle name="20% - Accent1 7 3 3 5 3 2" xfId="50830" xr:uid="{00000000-0005-0000-0000-0000D5C50000}"/>
    <cellStyle name="20% - Accent1 7 3 3 5 4" xfId="50831" xr:uid="{00000000-0005-0000-0000-0000D6C50000}"/>
    <cellStyle name="20% - Accent1 7 3 3 6" xfId="50832" xr:uid="{00000000-0005-0000-0000-0000D7C50000}"/>
    <cellStyle name="20% - Accent1 7 3 3 6 2" xfId="50833" xr:uid="{00000000-0005-0000-0000-0000D8C50000}"/>
    <cellStyle name="20% - Accent1 7 3 3 6 2 2" xfId="50834" xr:uid="{00000000-0005-0000-0000-0000D9C50000}"/>
    <cellStyle name="20% - Accent1 7 3 3 6 2 2 2" xfId="50835" xr:uid="{00000000-0005-0000-0000-0000DAC50000}"/>
    <cellStyle name="20% - Accent1 7 3 3 6 2 3" xfId="50836" xr:uid="{00000000-0005-0000-0000-0000DBC50000}"/>
    <cellStyle name="20% - Accent1 7 3 3 6 3" xfId="50837" xr:uid="{00000000-0005-0000-0000-0000DCC50000}"/>
    <cellStyle name="20% - Accent1 7 3 3 6 3 2" xfId="50838" xr:uid="{00000000-0005-0000-0000-0000DDC50000}"/>
    <cellStyle name="20% - Accent1 7 3 3 6 4" xfId="50839" xr:uid="{00000000-0005-0000-0000-0000DEC50000}"/>
    <cellStyle name="20% - Accent1 7 3 3 7" xfId="50840" xr:uid="{00000000-0005-0000-0000-0000DFC50000}"/>
    <cellStyle name="20% - Accent1 7 3 3 7 2" xfId="50841" xr:uid="{00000000-0005-0000-0000-0000E0C50000}"/>
    <cellStyle name="20% - Accent1 7 3 3 7 2 2" xfId="50842" xr:uid="{00000000-0005-0000-0000-0000E1C50000}"/>
    <cellStyle name="20% - Accent1 7 3 3 7 3" xfId="50843" xr:uid="{00000000-0005-0000-0000-0000E2C50000}"/>
    <cellStyle name="20% - Accent1 7 3 3 8" xfId="50844" xr:uid="{00000000-0005-0000-0000-0000E3C50000}"/>
    <cellStyle name="20% - Accent1 7 3 3 8 2" xfId="50845" xr:uid="{00000000-0005-0000-0000-0000E4C50000}"/>
    <cellStyle name="20% - Accent1 7 3 3 8 2 2" xfId="50846" xr:uid="{00000000-0005-0000-0000-0000E5C50000}"/>
    <cellStyle name="20% - Accent1 7 3 3 8 3" xfId="50847" xr:uid="{00000000-0005-0000-0000-0000E6C50000}"/>
    <cellStyle name="20% - Accent1 7 3 3 9" xfId="50848" xr:uid="{00000000-0005-0000-0000-0000E7C50000}"/>
    <cellStyle name="20% - Accent1 7 3 3 9 2" xfId="50849" xr:uid="{00000000-0005-0000-0000-0000E8C50000}"/>
    <cellStyle name="20% - Accent1 7 3 4" xfId="50850" xr:uid="{00000000-0005-0000-0000-0000E9C50000}"/>
    <cellStyle name="20% - Accent1 7 3 4 10" xfId="50851" xr:uid="{00000000-0005-0000-0000-0000EAC50000}"/>
    <cellStyle name="20% - Accent1 7 3 4 10 2" xfId="50852" xr:uid="{00000000-0005-0000-0000-0000EBC50000}"/>
    <cellStyle name="20% - Accent1 7 3 4 11" xfId="50853" xr:uid="{00000000-0005-0000-0000-0000ECC50000}"/>
    <cellStyle name="20% - Accent1 7 3 4 2" xfId="50854" xr:uid="{00000000-0005-0000-0000-0000EDC50000}"/>
    <cellStyle name="20% - Accent1 7 3 4 2 2" xfId="50855" xr:uid="{00000000-0005-0000-0000-0000EEC50000}"/>
    <cellStyle name="20% - Accent1 7 3 4 2 2 2" xfId="50856" xr:uid="{00000000-0005-0000-0000-0000EFC50000}"/>
    <cellStyle name="20% - Accent1 7 3 4 2 2 2 2" xfId="50857" xr:uid="{00000000-0005-0000-0000-0000F0C50000}"/>
    <cellStyle name="20% - Accent1 7 3 4 2 2 2 2 2" xfId="50858" xr:uid="{00000000-0005-0000-0000-0000F1C50000}"/>
    <cellStyle name="20% - Accent1 7 3 4 2 2 2 3" xfId="50859" xr:uid="{00000000-0005-0000-0000-0000F2C50000}"/>
    <cellStyle name="20% - Accent1 7 3 4 2 2 3" xfId="50860" xr:uid="{00000000-0005-0000-0000-0000F3C50000}"/>
    <cellStyle name="20% - Accent1 7 3 4 2 2 3 2" xfId="50861" xr:uid="{00000000-0005-0000-0000-0000F4C50000}"/>
    <cellStyle name="20% - Accent1 7 3 4 2 2 4" xfId="50862" xr:uid="{00000000-0005-0000-0000-0000F5C50000}"/>
    <cellStyle name="20% - Accent1 7 3 4 2 3" xfId="50863" xr:uid="{00000000-0005-0000-0000-0000F6C50000}"/>
    <cellStyle name="20% - Accent1 7 3 4 2 3 2" xfId="50864" xr:uid="{00000000-0005-0000-0000-0000F7C50000}"/>
    <cellStyle name="20% - Accent1 7 3 4 2 3 2 2" xfId="50865" xr:uid="{00000000-0005-0000-0000-0000F8C50000}"/>
    <cellStyle name="20% - Accent1 7 3 4 2 3 2 2 2" xfId="50866" xr:uid="{00000000-0005-0000-0000-0000F9C50000}"/>
    <cellStyle name="20% - Accent1 7 3 4 2 3 2 3" xfId="50867" xr:uid="{00000000-0005-0000-0000-0000FAC50000}"/>
    <cellStyle name="20% - Accent1 7 3 4 2 3 3" xfId="50868" xr:uid="{00000000-0005-0000-0000-0000FBC50000}"/>
    <cellStyle name="20% - Accent1 7 3 4 2 3 3 2" xfId="50869" xr:uid="{00000000-0005-0000-0000-0000FCC50000}"/>
    <cellStyle name="20% - Accent1 7 3 4 2 3 4" xfId="50870" xr:uid="{00000000-0005-0000-0000-0000FDC50000}"/>
    <cellStyle name="20% - Accent1 7 3 4 2 4" xfId="50871" xr:uid="{00000000-0005-0000-0000-0000FEC50000}"/>
    <cellStyle name="20% - Accent1 7 3 4 2 4 2" xfId="50872" xr:uid="{00000000-0005-0000-0000-0000FFC50000}"/>
    <cellStyle name="20% - Accent1 7 3 4 2 4 2 2" xfId="50873" xr:uid="{00000000-0005-0000-0000-000000C60000}"/>
    <cellStyle name="20% - Accent1 7 3 4 2 4 2 2 2" xfId="50874" xr:uid="{00000000-0005-0000-0000-000001C60000}"/>
    <cellStyle name="20% - Accent1 7 3 4 2 4 2 3" xfId="50875" xr:uid="{00000000-0005-0000-0000-000002C60000}"/>
    <cellStyle name="20% - Accent1 7 3 4 2 4 3" xfId="50876" xr:uid="{00000000-0005-0000-0000-000003C60000}"/>
    <cellStyle name="20% - Accent1 7 3 4 2 4 3 2" xfId="50877" xr:uid="{00000000-0005-0000-0000-000004C60000}"/>
    <cellStyle name="20% - Accent1 7 3 4 2 4 4" xfId="50878" xr:uid="{00000000-0005-0000-0000-000005C60000}"/>
    <cellStyle name="20% - Accent1 7 3 4 2 5" xfId="50879" xr:uid="{00000000-0005-0000-0000-000006C60000}"/>
    <cellStyle name="20% - Accent1 7 3 4 2 5 2" xfId="50880" xr:uid="{00000000-0005-0000-0000-000007C60000}"/>
    <cellStyle name="20% - Accent1 7 3 4 2 5 2 2" xfId="50881" xr:uid="{00000000-0005-0000-0000-000008C60000}"/>
    <cellStyle name="20% - Accent1 7 3 4 2 5 3" xfId="50882" xr:uid="{00000000-0005-0000-0000-000009C60000}"/>
    <cellStyle name="20% - Accent1 7 3 4 2 6" xfId="50883" xr:uid="{00000000-0005-0000-0000-00000AC60000}"/>
    <cellStyle name="20% - Accent1 7 3 4 2 6 2" xfId="50884" xr:uid="{00000000-0005-0000-0000-00000BC60000}"/>
    <cellStyle name="20% - Accent1 7 3 4 2 6 2 2" xfId="50885" xr:uid="{00000000-0005-0000-0000-00000CC60000}"/>
    <cellStyle name="20% - Accent1 7 3 4 2 6 3" xfId="50886" xr:uid="{00000000-0005-0000-0000-00000DC60000}"/>
    <cellStyle name="20% - Accent1 7 3 4 2 7" xfId="50887" xr:uid="{00000000-0005-0000-0000-00000EC60000}"/>
    <cellStyle name="20% - Accent1 7 3 4 2 7 2" xfId="50888" xr:uid="{00000000-0005-0000-0000-00000FC60000}"/>
    <cellStyle name="20% - Accent1 7 3 4 2 8" xfId="50889" xr:uid="{00000000-0005-0000-0000-000010C60000}"/>
    <cellStyle name="20% - Accent1 7 3 4 2 8 2" xfId="50890" xr:uid="{00000000-0005-0000-0000-000011C60000}"/>
    <cellStyle name="20% - Accent1 7 3 4 2 9" xfId="50891" xr:uid="{00000000-0005-0000-0000-000012C60000}"/>
    <cellStyle name="20% - Accent1 7 3 4 3" xfId="50892" xr:uid="{00000000-0005-0000-0000-000013C60000}"/>
    <cellStyle name="20% - Accent1 7 3 4 3 2" xfId="50893" xr:uid="{00000000-0005-0000-0000-000014C60000}"/>
    <cellStyle name="20% - Accent1 7 3 4 3 2 2" xfId="50894" xr:uid="{00000000-0005-0000-0000-000015C60000}"/>
    <cellStyle name="20% - Accent1 7 3 4 3 2 2 2" xfId="50895" xr:uid="{00000000-0005-0000-0000-000016C60000}"/>
    <cellStyle name="20% - Accent1 7 3 4 3 2 2 2 2" xfId="50896" xr:uid="{00000000-0005-0000-0000-000017C60000}"/>
    <cellStyle name="20% - Accent1 7 3 4 3 2 2 3" xfId="50897" xr:uid="{00000000-0005-0000-0000-000018C60000}"/>
    <cellStyle name="20% - Accent1 7 3 4 3 2 3" xfId="50898" xr:uid="{00000000-0005-0000-0000-000019C60000}"/>
    <cellStyle name="20% - Accent1 7 3 4 3 2 3 2" xfId="50899" xr:uid="{00000000-0005-0000-0000-00001AC60000}"/>
    <cellStyle name="20% - Accent1 7 3 4 3 2 4" xfId="50900" xr:uid="{00000000-0005-0000-0000-00001BC60000}"/>
    <cellStyle name="20% - Accent1 7 3 4 3 3" xfId="50901" xr:uid="{00000000-0005-0000-0000-00001CC60000}"/>
    <cellStyle name="20% - Accent1 7 3 4 3 3 2" xfId="50902" xr:uid="{00000000-0005-0000-0000-00001DC60000}"/>
    <cellStyle name="20% - Accent1 7 3 4 3 3 2 2" xfId="50903" xr:uid="{00000000-0005-0000-0000-00001EC60000}"/>
    <cellStyle name="20% - Accent1 7 3 4 3 3 2 2 2" xfId="50904" xr:uid="{00000000-0005-0000-0000-00001FC60000}"/>
    <cellStyle name="20% - Accent1 7 3 4 3 3 2 3" xfId="50905" xr:uid="{00000000-0005-0000-0000-000020C60000}"/>
    <cellStyle name="20% - Accent1 7 3 4 3 3 3" xfId="50906" xr:uid="{00000000-0005-0000-0000-000021C60000}"/>
    <cellStyle name="20% - Accent1 7 3 4 3 3 3 2" xfId="50907" xr:uid="{00000000-0005-0000-0000-000022C60000}"/>
    <cellStyle name="20% - Accent1 7 3 4 3 3 4" xfId="50908" xr:uid="{00000000-0005-0000-0000-000023C60000}"/>
    <cellStyle name="20% - Accent1 7 3 4 3 4" xfId="50909" xr:uid="{00000000-0005-0000-0000-000024C60000}"/>
    <cellStyle name="20% - Accent1 7 3 4 3 4 2" xfId="50910" xr:uid="{00000000-0005-0000-0000-000025C60000}"/>
    <cellStyle name="20% - Accent1 7 3 4 3 4 2 2" xfId="50911" xr:uid="{00000000-0005-0000-0000-000026C60000}"/>
    <cellStyle name="20% - Accent1 7 3 4 3 4 2 2 2" xfId="50912" xr:uid="{00000000-0005-0000-0000-000027C60000}"/>
    <cellStyle name="20% - Accent1 7 3 4 3 4 2 3" xfId="50913" xr:uid="{00000000-0005-0000-0000-000028C60000}"/>
    <cellStyle name="20% - Accent1 7 3 4 3 4 3" xfId="50914" xr:uid="{00000000-0005-0000-0000-000029C60000}"/>
    <cellStyle name="20% - Accent1 7 3 4 3 4 3 2" xfId="50915" xr:uid="{00000000-0005-0000-0000-00002AC60000}"/>
    <cellStyle name="20% - Accent1 7 3 4 3 4 4" xfId="50916" xr:uid="{00000000-0005-0000-0000-00002BC60000}"/>
    <cellStyle name="20% - Accent1 7 3 4 3 5" xfId="50917" xr:uid="{00000000-0005-0000-0000-00002CC60000}"/>
    <cellStyle name="20% - Accent1 7 3 4 3 5 2" xfId="50918" xr:uid="{00000000-0005-0000-0000-00002DC60000}"/>
    <cellStyle name="20% - Accent1 7 3 4 3 5 2 2" xfId="50919" xr:uid="{00000000-0005-0000-0000-00002EC60000}"/>
    <cellStyle name="20% - Accent1 7 3 4 3 5 3" xfId="50920" xr:uid="{00000000-0005-0000-0000-00002FC60000}"/>
    <cellStyle name="20% - Accent1 7 3 4 3 6" xfId="50921" xr:uid="{00000000-0005-0000-0000-000030C60000}"/>
    <cellStyle name="20% - Accent1 7 3 4 3 6 2" xfId="50922" xr:uid="{00000000-0005-0000-0000-000031C60000}"/>
    <cellStyle name="20% - Accent1 7 3 4 3 6 2 2" xfId="50923" xr:uid="{00000000-0005-0000-0000-000032C60000}"/>
    <cellStyle name="20% - Accent1 7 3 4 3 6 3" xfId="50924" xr:uid="{00000000-0005-0000-0000-000033C60000}"/>
    <cellStyle name="20% - Accent1 7 3 4 3 7" xfId="50925" xr:uid="{00000000-0005-0000-0000-000034C60000}"/>
    <cellStyle name="20% - Accent1 7 3 4 3 7 2" xfId="50926" xr:uid="{00000000-0005-0000-0000-000035C60000}"/>
    <cellStyle name="20% - Accent1 7 3 4 3 8" xfId="50927" xr:uid="{00000000-0005-0000-0000-000036C60000}"/>
    <cellStyle name="20% - Accent1 7 3 4 3 8 2" xfId="50928" xr:uid="{00000000-0005-0000-0000-000037C60000}"/>
    <cellStyle name="20% - Accent1 7 3 4 3 9" xfId="50929" xr:uid="{00000000-0005-0000-0000-000038C60000}"/>
    <cellStyle name="20% - Accent1 7 3 4 4" xfId="50930" xr:uid="{00000000-0005-0000-0000-000039C60000}"/>
    <cellStyle name="20% - Accent1 7 3 4 4 2" xfId="50931" xr:uid="{00000000-0005-0000-0000-00003AC60000}"/>
    <cellStyle name="20% - Accent1 7 3 4 4 2 2" xfId="50932" xr:uid="{00000000-0005-0000-0000-00003BC60000}"/>
    <cellStyle name="20% - Accent1 7 3 4 4 2 2 2" xfId="50933" xr:uid="{00000000-0005-0000-0000-00003CC60000}"/>
    <cellStyle name="20% - Accent1 7 3 4 4 2 3" xfId="50934" xr:uid="{00000000-0005-0000-0000-00003DC60000}"/>
    <cellStyle name="20% - Accent1 7 3 4 4 3" xfId="50935" xr:uid="{00000000-0005-0000-0000-00003EC60000}"/>
    <cellStyle name="20% - Accent1 7 3 4 4 3 2" xfId="50936" xr:uid="{00000000-0005-0000-0000-00003FC60000}"/>
    <cellStyle name="20% - Accent1 7 3 4 4 4" xfId="50937" xr:uid="{00000000-0005-0000-0000-000040C60000}"/>
    <cellStyle name="20% - Accent1 7 3 4 5" xfId="50938" xr:uid="{00000000-0005-0000-0000-000041C60000}"/>
    <cellStyle name="20% - Accent1 7 3 4 5 2" xfId="50939" xr:uid="{00000000-0005-0000-0000-000042C60000}"/>
    <cellStyle name="20% - Accent1 7 3 4 5 2 2" xfId="50940" xr:uid="{00000000-0005-0000-0000-000043C60000}"/>
    <cellStyle name="20% - Accent1 7 3 4 5 2 2 2" xfId="50941" xr:uid="{00000000-0005-0000-0000-000044C60000}"/>
    <cellStyle name="20% - Accent1 7 3 4 5 2 3" xfId="50942" xr:uid="{00000000-0005-0000-0000-000045C60000}"/>
    <cellStyle name="20% - Accent1 7 3 4 5 3" xfId="50943" xr:uid="{00000000-0005-0000-0000-000046C60000}"/>
    <cellStyle name="20% - Accent1 7 3 4 5 3 2" xfId="50944" xr:uid="{00000000-0005-0000-0000-000047C60000}"/>
    <cellStyle name="20% - Accent1 7 3 4 5 4" xfId="50945" xr:uid="{00000000-0005-0000-0000-000048C60000}"/>
    <cellStyle name="20% - Accent1 7 3 4 6" xfId="50946" xr:uid="{00000000-0005-0000-0000-000049C60000}"/>
    <cellStyle name="20% - Accent1 7 3 4 6 2" xfId="50947" xr:uid="{00000000-0005-0000-0000-00004AC60000}"/>
    <cellStyle name="20% - Accent1 7 3 4 6 2 2" xfId="50948" xr:uid="{00000000-0005-0000-0000-00004BC60000}"/>
    <cellStyle name="20% - Accent1 7 3 4 6 2 2 2" xfId="50949" xr:uid="{00000000-0005-0000-0000-00004CC60000}"/>
    <cellStyle name="20% - Accent1 7 3 4 6 2 3" xfId="50950" xr:uid="{00000000-0005-0000-0000-00004DC60000}"/>
    <cellStyle name="20% - Accent1 7 3 4 6 3" xfId="50951" xr:uid="{00000000-0005-0000-0000-00004EC60000}"/>
    <cellStyle name="20% - Accent1 7 3 4 6 3 2" xfId="50952" xr:uid="{00000000-0005-0000-0000-00004FC60000}"/>
    <cellStyle name="20% - Accent1 7 3 4 6 4" xfId="50953" xr:uid="{00000000-0005-0000-0000-000050C60000}"/>
    <cellStyle name="20% - Accent1 7 3 4 7" xfId="50954" xr:uid="{00000000-0005-0000-0000-000051C60000}"/>
    <cellStyle name="20% - Accent1 7 3 4 7 2" xfId="50955" xr:uid="{00000000-0005-0000-0000-000052C60000}"/>
    <cellStyle name="20% - Accent1 7 3 4 7 2 2" xfId="50956" xr:uid="{00000000-0005-0000-0000-000053C60000}"/>
    <cellStyle name="20% - Accent1 7 3 4 7 3" xfId="50957" xr:uid="{00000000-0005-0000-0000-000054C60000}"/>
    <cellStyle name="20% - Accent1 7 3 4 8" xfId="50958" xr:uid="{00000000-0005-0000-0000-000055C60000}"/>
    <cellStyle name="20% - Accent1 7 3 4 8 2" xfId="50959" xr:uid="{00000000-0005-0000-0000-000056C60000}"/>
    <cellStyle name="20% - Accent1 7 3 4 8 2 2" xfId="50960" xr:uid="{00000000-0005-0000-0000-000057C60000}"/>
    <cellStyle name="20% - Accent1 7 3 4 8 3" xfId="50961" xr:uid="{00000000-0005-0000-0000-000058C60000}"/>
    <cellStyle name="20% - Accent1 7 3 4 9" xfId="50962" xr:uid="{00000000-0005-0000-0000-000059C60000}"/>
    <cellStyle name="20% - Accent1 7 3 4 9 2" xfId="50963" xr:uid="{00000000-0005-0000-0000-00005AC60000}"/>
    <cellStyle name="20% - Accent1 7 3 5" xfId="50964" xr:uid="{00000000-0005-0000-0000-00005BC60000}"/>
    <cellStyle name="20% - Accent1 7 3 5 2" xfId="50965" xr:uid="{00000000-0005-0000-0000-00005CC60000}"/>
    <cellStyle name="20% - Accent1 7 3 5 2 2" xfId="50966" xr:uid="{00000000-0005-0000-0000-00005DC60000}"/>
    <cellStyle name="20% - Accent1 7 3 5 2 2 2" xfId="50967" xr:uid="{00000000-0005-0000-0000-00005EC60000}"/>
    <cellStyle name="20% - Accent1 7 3 5 2 2 2 2" xfId="50968" xr:uid="{00000000-0005-0000-0000-00005FC60000}"/>
    <cellStyle name="20% - Accent1 7 3 5 2 2 3" xfId="50969" xr:uid="{00000000-0005-0000-0000-000060C60000}"/>
    <cellStyle name="20% - Accent1 7 3 5 2 3" xfId="50970" xr:uid="{00000000-0005-0000-0000-000061C60000}"/>
    <cellStyle name="20% - Accent1 7 3 5 2 3 2" xfId="50971" xr:uid="{00000000-0005-0000-0000-000062C60000}"/>
    <cellStyle name="20% - Accent1 7 3 5 2 4" xfId="50972" xr:uid="{00000000-0005-0000-0000-000063C60000}"/>
    <cellStyle name="20% - Accent1 7 3 5 3" xfId="50973" xr:uid="{00000000-0005-0000-0000-000064C60000}"/>
    <cellStyle name="20% - Accent1 7 3 5 3 2" xfId="50974" xr:uid="{00000000-0005-0000-0000-000065C60000}"/>
    <cellStyle name="20% - Accent1 7 3 5 3 2 2" xfId="50975" xr:uid="{00000000-0005-0000-0000-000066C60000}"/>
    <cellStyle name="20% - Accent1 7 3 5 3 2 2 2" xfId="50976" xr:uid="{00000000-0005-0000-0000-000067C60000}"/>
    <cellStyle name="20% - Accent1 7 3 5 3 2 3" xfId="50977" xr:uid="{00000000-0005-0000-0000-000068C60000}"/>
    <cellStyle name="20% - Accent1 7 3 5 3 3" xfId="50978" xr:uid="{00000000-0005-0000-0000-000069C60000}"/>
    <cellStyle name="20% - Accent1 7 3 5 3 3 2" xfId="50979" xr:uid="{00000000-0005-0000-0000-00006AC60000}"/>
    <cellStyle name="20% - Accent1 7 3 5 3 4" xfId="50980" xr:uid="{00000000-0005-0000-0000-00006BC60000}"/>
    <cellStyle name="20% - Accent1 7 3 5 4" xfId="50981" xr:uid="{00000000-0005-0000-0000-00006CC60000}"/>
    <cellStyle name="20% - Accent1 7 3 5 4 2" xfId="50982" xr:uid="{00000000-0005-0000-0000-00006DC60000}"/>
    <cellStyle name="20% - Accent1 7 3 5 4 2 2" xfId="50983" xr:uid="{00000000-0005-0000-0000-00006EC60000}"/>
    <cellStyle name="20% - Accent1 7 3 5 4 2 2 2" xfId="50984" xr:uid="{00000000-0005-0000-0000-00006FC60000}"/>
    <cellStyle name="20% - Accent1 7 3 5 4 2 3" xfId="50985" xr:uid="{00000000-0005-0000-0000-000070C60000}"/>
    <cellStyle name="20% - Accent1 7 3 5 4 3" xfId="50986" xr:uid="{00000000-0005-0000-0000-000071C60000}"/>
    <cellStyle name="20% - Accent1 7 3 5 4 3 2" xfId="50987" xr:uid="{00000000-0005-0000-0000-000072C60000}"/>
    <cellStyle name="20% - Accent1 7 3 5 4 4" xfId="50988" xr:uid="{00000000-0005-0000-0000-000073C60000}"/>
    <cellStyle name="20% - Accent1 7 3 5 5" xfId="50989" xr:uid="{00000000-0005-0000-0000-000074C60000}"/>
    <cellStyle name="20% - Accent1 7 3 5 5 2" xfId="50990" xr:uid="{00000000-0005-0000-0000-000075C60000}"/>
    <cellStyle name="20% - Accent1 7 3 5 5 2 2" xfId="50991" xr:uid="{00000000-0005-0000-0000-000076C60000}"/>
    <cellStyle name="20% - Accent1 7 3 5 5 3" xfId="50992" xr:uid="{00000000-0005-0000-0000-000077C60000}"/>
    <cellStyle name="20% - Accent1 7 3 5 6" xfId="50993" xr:uid="{00000000-0005-0000-0000-000078C60000}"/>
    <cellStyle name="20% - Accent1 7 3 5 6 2" xfId="50994" xr:uid="{00000000-0005-0000-0000-000079C60000}"/>
    <cellStyle name="20% - Accent1 7 3 5 6 2 2" xfId="50995" xr:uid="{00000000-0005-0000-0000-00007AC60000}"/>
    <cellStyle name="20% - Accent1 7 3 5 6 3" xfId="50996" xr:uid="{00000000-0005-0000-0000-00007BC60000}"/>
    <cellStyle name="20% - Accent1 7 3 5 7" xfId="50997" xr:uid="{00000000-0005-0000-0000-00007CC60000}"/>
    <cellStyle name="20% - Accent1 7 3 5 7 2" xfId="50998" xr:uid="{00000000-0005-0000-0000-00007DC60000}"/>
    <cellStyle name="20% - Accent1 7 3 5 8" xfId="50999" xr:uid="{00000000-0005-0000-0000-00007EC60000}"/>
    <cellStyle name="20% - Accent1 7 3 5 8 2" xfId="51000" xr:uid="{00000000-0005-0000-0000-00007FC60000}"/>
    <cellStyle name="20% - Accent1 7 3 5 9" xfId="51001" xr:uid="{00000000-0005-0000-0000-000080C60000}"/>
    <cellStyle name="20% - Accent1 7 3 6" xfId="51002" xr:uid="{00000000-0005-0000-0000-000081C60000}"/>
    <cellStyle name="20% - Accent1 7 3 6 2" xfId="51003" xr:uid="{00000000-0005-0000-0000-000082C60000}"/>
    <cellStyle name="20% - Accent1 7 3 6 2 2" xfId="51004" xr:uid="{00000000-0005-0000-0000-000083C60000}"/>
    <cellStyle name="20% - Accent1 7 3 6 2 2 2" xfId="51005" xr:uid="{00000000-0005-0000-0000-000084C60000}"/>
    <cellStyle name="20% - Accent1 7 3 6 2 2 2 2" xfId="51006" xr:uid="{00000000-0005-0000-0000-000085C60000}"/>
    <cellStyle name="20% - Accent1 7 3 6 2 2 3" xfId="51007" xr:uid="{00000000-0005-0000-0000-000086C60000}"/>
    <cellStyle name="20% - Accent1 7 3 6 2 3" xfId="51008" xr:uid="{00000000-0005-0000-0000-000087C60000}"/>
    <cellStyle name="20% - Accent1 7 3 6 2 3 2" xfId="51009" xr:uid="{00000000-0005-0000-0000-000088C60000}"/>
    <cellStyle name="20% - Accent1 7 3 6 2 4" xfId="51010" xr:uid="{00000000-0005-0000-0000-000089C60000}"/>
    <cellStyle name="20% - Accent1 7 3 6 3" xfId="51011" xr:uid="{00000000-0005-0000-0000-00008AC60000}"/>
    <cellStyle name="20% - Accent1 7 3 6 3 2" xfId="51012" xr:uid="{00000000-0005-0000-0000-00008BC60000}"/>
    <cellStyle name="20% - Accent1 7 3 6 3 2 2" xfId="51013" xr:uid="{00000000-0005-0000-0000-00008CC60000}"/>
    <cellStyle name="20% - Accent1 7 3 6 3 2 2 2" xfId="51014" xr:uid="{00000000-0005-0000-0000-00008DC60000}"/>
    <cellStyle name="20% - Accent1 7 3 6 3 2 3" xfId="51015" xr:uid="{00000000-0005-0000-0000-00008EC60000}"/>
    <cellStyle name="20% - Accent1 7 3 6 3 3" xfId="51016" xr:uid="{00000000-0005-0000-0000-00008FC60000}"/>
    <cellStyle name="20% - Accent1 7 3 6 3 3 2" xfId="51017" xr:uid="{00000000-0005-0000-0000-000090C60000}"/>
    <cellStyle name="20% - Accent1 7 3 6 3 4" xfId="51018" xr:uid="{00000000-0005-0000-0000-000091C60000}"/>
    <cellStyle name="20% - Accent1 7 3 6 4" xfId="51019" xr:uid="{00000000-0005-0000-0000-000092C60000}"/>
    <cellStyle name="20% - Accent1 7 3 6 4 2" xfId="51020" xr:uid="{00000000-0005-0000-0000-000093C60000}"/>
    <cellStyle name="20% - Accent1 7 3 6 4 2 2" xfId="51021" xr:uid="{00000000-0005-0000-0000-000094C60000}"/>
    <cellStyle name="20% - Accent1 7 3 6 4 2 2 2" xfId="51022" xr:uid="{00000000-0005-0000-0000-000095C60000}"/>
    <cellStyle name="20% - Accent1 7 3 6 4 2 3" xfId="51023" xr:uid="{00000000-0005-0000-0000-000096C60000}"/>
    <cellStyle name="20% - Accent1 7 3 6 4 3" xfId="51024" xr:uid="{00000000-0005-0000-0000-000097C60000}"/>
    <cellStyle name="20% - Accent1 7 3 6 4 3 2" xfId="51025" xr:uid="{00000000-0005-0000-0000-000098C60000}"/>
    <cellStyle name="20% - Accent1 7 3 6 4 4" xfId="51026" xr:uid="{00000000-0005-0000-0000-000099C60000}"/>
    <cellStyle name="20% - Accent1 7 3 6 5" xfId="51027" xr:uid="{00000000-0005-0000-0000-00009AC60000}"/>
    <cellStyle name="20% - Accent1 7 3 6 5 2" xfId="51028" xr:uid="{00000000-0005-0000-0000-00009BC60000}"/>
    <cellStyle name="20% - Accent1 7 3 6 5 2 2" xfId="51029" xr:uid="{00000000-0005-0000-0000-00009CC60000}"/>
    <cellStyle name="20% - Accent1 7 3 6 5 3" xfId="51030" xr:uid="{00000000-0005-0000-0000-00009DC60000}"/>
    <cellStyle name="20% - Accent1 7 3 6 6" xfId="51031" xr:uid="{00000000-0005-0000-0000-00009EC60000}"/>
    <cellStyle name="20% - Accent1 7 3 6 6 2" xfId="51032" xr:uid="{00000000-0005-0000-0000-00009FC60000}"/>
    <cellStyle name="20% - Accent1 7 3 6 6 2 2" xfId="51033" xr:uid="{00000000-0005-0000-0000-0000A0C60000}"/>
    <cellStyle name="20% - Accent1 7 3 6 6 3" xfId="51034" xr:uid="{00000000-0005-0000-0000-0000A1C60000}"/>
    <cellStyle name="20% - Accent1 7 3 6 7" xfId="51035" xr:uid="{00000000-0005-0000-0000-0000A2C60000}"/>
    <cellStyle name="20% - Accent1 7 3 6 7 2" xfId="51036" xr:uid="{00000000-0005-0000-0000-0000A3C60000}"/>
    <cellStyle name="20% - Accent1 7 3 6 8" xfId="51037" xr:uid="{00000000-0005-0000-0000-0000A4C60000}"/>
    <cellStyle name="20% - Accent1 7 3 6 8 2" xfId="51038" xr:uid="{00000000-0005-0000-0000-0000A5C60000}"/>
    <cellStyle name="20% - Accent1 7 3 6 9" xfId="51039" xr:uid="{00000000-0005-0000-0000-0000A6C60000}"/>
    <cellStyle name="20% - Accent1 7 3 7" xfId="51040" xr:uid="{00000000-0005-0000-0000-0000A7C60000}"/>
    <cellStyle name="20% - Accent1 7 3 7 2" xfId="51041" xr:uid="{00000000-0005-0000-0000-0000A8C60000}"/>
    <cellStyle name="20% - Accent1 7 3 7 2 2" xfId="51042" xr:uid="{00000000-0005-0000-0000-0000A9C60000}"/>
    <cellStyle name="20% - Accent1 7 3 7 2 2 2" xfId="51043" xr:uid="{00000000-0005-0000-0000-0000AAC60000}"/>
    <cellStyle name="20% - Accent1 7 3 7 2 3" xfId="51044" xr:uid="{00000000-0005-0000-0000-0000ABC60000}"/>
    <cellStyle name="20% - Accent1 7 3 7 3" xfId="51045" xr:uid="{00000000-0005-0000-0000-0000ACC60000}"/>
    <cellStyle name="20% - Accent1 7 3 7 3 2" xfId="51046" xr:uid="{00000000-0005-0000-0000-0000ADC60000}"/>
    <cellStyle name="20% - Accent1 7 3 7 4" xfId="51047" xr:uid="{00000000-0005-0000-0000-0000AEC60000}"/>
    <cellStyle name="20% - Accent1 7 3 8" xfId="51048" xr:uid="{00000000-0005-0000-0000-0000AFC60000}"/>
    <cellStyle name="20% - Accent1 7 3 8 2" xfId="51049" xr:uid="{00000000-0005-0000-0000-0000B0C60000}"/>
    <cellStyle name="20% - Accent1 7 3 8 2 2" xfId="51050" xr:uid="{00000000-0005-0000-0000-0000B1C60000}"/>
    <cellStyle name="20% - Accent1 7 3 8 2 2 2" xfId="51051" xr:uid="{00000000-0005-0000-0000-0000B2C60000}"/>
    <cellStyle name="20% - Accent1 7 3 8 2 3" xfId="51052" xr:uid="{00000000-0005-0000-0000-0000B3C60000}"/>
    <cellStyle name="20% - Accent1 7 3 8 3" xfId="51053" xr:uid="{00000000-0005-0000-0000-0000B4C60000}"/>
    <cellStyle name="20% - Accent1 7 3 8 3 2" xfId="51054" xr:uid="{00000000-0005-0000-0000-0000B5C60000}"/>
    <cellStyle name="20% - Accent1 7 3 8 4" xfId="51055" xr:uid="{00000000-0005-0000-0000-0000B6C60000}"/>
    <cellStyle name="20% - Accent1 7 3 9" xfId="51056" xr:uid="{00000000-0005-0000-0000-0000B7C60000}"/>
    <cellStyle name="20% - Accent1 7 3 9 2" xfId="51057" xr:uid="{00000000-0005-0000-0000-0000B8C60000}"/>
    <cellStyle name="20% - Accent1 7 3 9 2 2" xfId="51058" xr:uid="{00000000-0005-0000-0000-0000B9C60000}"/>
    <cellStyle name="20% - Accent1 7 3 9 2 2 2" xfId="51059" xr:uid="{00000000-0005-0000-0000-0000BAC60000}"/>
    <cellStyle name="20% - Accent1 7 3 9 2 3" xfId="51060" xr:uid="{00000000-0005-0000-0000-0000BBC60000}"/>
    <cellStyle name="20% - Accent1 7 3 9 3" xfId="51061" xr:uid="{00000000-0005-0000-0000-0000BCC60000}"/>
    <cellStyle name="20% - Accent1 7 3 9 3 2" xfId="51062" xr:uid="{00000000-0005-0000-0000-0000BDC60000}"/>
    <cellStyle name="20% - Accent1 7 3 9 4" xfId="51063" xr:uid="{00000000-0005-0000-0000-0000BEC60000}"/>
    <cellStyle name="20% - Accent1 7 4" xfId="51064" xr:uid="{00000000-0005-0000-0000-0000BFC60000}"/>
    <cellStyle name="20% - Accent1 7 4 10" xfId="51065" xr:uid="{00000000-0005-0000-0000-0000C0C60000}"/>
    <cellStyle name="20% - Accent1 7 4 10 2" xfId="51066" xr:uid="{00000000-0005-0000-0000-0000C1C60000}"/>
    <cellStyle name="20% - Accent1 7 4 11" xfId="51067" xr:uid="{00000000-0005-0000-0000-0000C2C60000}"/>
    <cellStyle name="20% - Accent1 7 4 2" xfId="51068" xr:uid="{00000000-0005-0000-0000-0000C3C60000}"/>
    <cellStyle name="20% - Accent1 7 4 2 2" xfId="51069" xr:uid="{00000000-0005-0000-0000-0000C4C60000}"/>
    <cellStyle name="20% - Accent1 7 4 2 2 2" xfId="51070" xr:uid="{00000000-0005-0000-0000-0000C5C60000}"/>
    <cellStyle name="20% - Accent1 7 4 2 2 2 2" xfId="51071" xr:uid="{00000000-0005-0000-0000-0000C6C60000}"/>
    <cellStyle name="20% - Accent1 7 4 2 2 2 2 2" xfId="51072" xr:uid="{00000000-0005-0000-0000-0000C7C60000}"/>
    <cellStyle name="20% - Accent1 7 4 2 2 2 3" xfId="51073" xr:uid="{00000000-0005-0000-0000-0000C8C60000}"/>
    <cellStyle name="20% - Accent1 7 4 2 2 3" xfId="51074" xr:uid="{00000000-0005-0000-0000-0000C9C60000}"/>
    <cellStyle name="20% - Accent1 7 4 2 2 3 2" xfId="51075" xr:uid="{00000000-0005-0000-0000-0000CAC60000}"/>
    <cellStyle name="20% - Accent1 7 4 2 2 4" xfId="51076" xr:uid="{00000000-0005-0000-0000-0000CBC60000}"/>
    <cellStyle name="20% - Accent1 7 4 2 3" xfId="51077" xr:uid="{00000000-0005-0000-0000-0000CCC60000}"/>
    <cellStyle name="20% - Accent1 7 4 2 3 2" xfId="51078" xr:uid="{00000000-0005-0000-0000-0000CDC60000}"/>
    <cellStyle name="20% - Accent1 7 4 2 3 2 2" xfId="51079" xr:uid="{00000000-0005-0000-0000-0000CEC60000}"/>
    <cellStyle name="20% - Accent1 7 4 2 3 2 2 2" xfId="51080" xr:uid="{00000000-0005-0000-0000-0000CFC60000}"/>
    <cellStyle name="20% - Accent1 7 4 2 3 2 3" xfId="51081" xr:uid="{00000000-0005-0000-0000-0000D0C60000}"/>
    <cellStyle name="20% - Accent1 7 4 2 3 3" xfId="51082" xr:uid="{00000000-0005-0000-0000-0000D1C60000}"/>
    <cellStyle name="20% - Accent1 7 4 2 3 3 2" xfId="51083" xr:uid="{00000000-0005-0000-0000-0000D2C60000}"/>
    <cellStyle name="20% - Accent1 7 4 2 3 4" xfId="51084" xr:uid="{00000000-0005-0000-0000-0000D3C60000}"/>
    <cellStyle name="20% - Accent1 7 4 2 4" xfId="51085" xr:uid="{00000000-0005-0000-0000-0000D4C60000}"/>
    <cellStyle name="20% - Accent1 7 4 2 4 2" xfId="51086" xr:uid="{00000000-0005-0000-0000-0000D5C60000}"/>
    <cellStyle name="20% - Accent1 7 4 2 4 2 2" xfId="51087" xr:uid="{00000000-0005-0000-0000-0000D6C60000}"/>
    <cellStyle name="20% - Accent1 7 4 2 4 2 2 2" xfId="51088" xr:uid="{00000000-0005-0000-0000-0000D7C60000}"/>
    <cellStyle name="20% - Accent1 7 4 2 4 2 3" xfId="51089" xr:uid="{00000000-0005-0000-0000-0000D8C60000}"/>
    <cellStyle name="20% - Accent1 7 4 2 4 3" xfId="51090" xr:uid="{00000000-0005-0000-0000-0000D9C60000}"/>
    <cellStyle name="20% - Accent1 7 4 2 4 3 2" xfId="51091" xr:uid="{00000000-0005-0000-0000-0000DAC60000}"/>
    <cellStyle name="20% - Accent1 7 4 2 4 4" xfId="51092" xr:uid="{00000000-0005-0000-0000-0000DBC60000}"/>
    <cellStyle name="20% - Accent1 7 4 2 5" xfId="51093" xr:uid="{00000000-0005-0000-0000-0000DCC60000}"/>
    <cellStyle name="20% - Accent1 7 4 2 5 2" xfId="51094" xr:uid="{00000000-0005-0000-0000-0000DDC60000}"/>
    <cellStyle name="20% - Accent1 7 4 2 5 2 2" xfId="51095" xr:uid="{00000000-0005-0000-0000-0000DEC60000}"/>
    <cellStyle name="20% - Accent1 7 4 2 5 3" xfId="51096" xr:uid="{00000000-0005-0000-0000-0000DFC60000}"/>
    <cellStyle name="20% - Accent1 7 4 2 6" xfId="51097" xr:uid="{00000000-0005-0000-0000-0000E0C60000}"/>
    <cellStyle name="20% - Accent1 7 4 2 6 2" xfId="51098" xr:uid="{00000000-0005-0000-0000-0000E1C60000}"/>
    <cellStyle name="20% - Accent1 7 4 2 6 2 2" xfId="51099" xr:uid="{00000000-0005-0000-0000-0000E2C60000}"/>
    <cellStyle name="20% - Accent1 7 4 2 6 3" xfId="51100" xr:uid="{00000000-0005-0000-0000-0000E3C60000}"/>
    <cellStyle name="20% - Accent1 7 4 2 7" xfId="51101" xr:uid="{00000000-0005-0000-0000-0000E4C60000}"/>
    <cellStyle name="20% - Accent1 7 4 2 7 2" xfId="51102" xr:uid="{00000000-0005-0000-0000-0000E5C60000}"/>
    <cellStyle name="20% - Accent1 7 4 2 8" xfId="51103" xr:uid="{00000000-0005-0000-0000-0000E6C60000}"/>
    <cellStyle name="20% - Accent1 7 4 2 8 2" xfId="51104" xr:uid="{00000000-0005-0000-0000-0000E7C60000}"/>
    <cellStyle name="20% - Accent1 7 4 2 9" xfId="51105" xr:uid="{00000000-0005-0000-0000-0000E8C60000}"/>
    <cellStyle name="20% - Accent1 7 4 3" xfId="51106" xr:uid="{00000000-0005-0000-0000-0000E9C60000}"/>
    <cellStyle name="20% - Accent1 7 4 3 2" xfId="51107" xr:uid="{00000000-0005-0000-0000-0000EAC60000}"/>
    <cellStyle name="20% - Accent1 7 4 3 2 2" xfId="51108" xr:uid="{00000000-0005-0000-0000-0000EBC60000}"/>
    <cellStyle name="20% - Accent1 7 4 3 2 2 2" xfId="51109" xr:uid="{00000000-0005-0000-0000-0000ECC60000}"/>
    <cellStyle name="20% - Accent1 7 4 3 2 2 2 2" xfId="51110" xr:uid="{00000000-0005-0000-0000-0000EDC60000}"/>
    <cellStyle name="20% - Accent1 7 4 3 2 2 3" xfId="51111" xr:uid="{00000000-0005-0000-0000-0000EEC60000}"/>
    <cellStyle name="20% - Accent1 7 4 3 2 3" xfId="51112" xr:uid="{00000000-0005-0000-0000-0000EFC60000}"/>
    <cellStyle name="20% - Accent1 7 4 3 2 3 2" xfId="51113" xr:uid="{00000000-0005-0000-0000-0000F0C60000}"/>
    <cellStyle name="20% - Accent1 7 4 3 2 4" xfId="51114" xr:uid="{00000000-0005-0000-0000-0000F1C60000}"/>
    <cellStyle name="20% - Accent1 7 4 3 3" xfId="51115" xr:uid="{00000000-0005-0000-0000-0000F2C60000}"/>
    <cellStyle name="20% - Accent1 7 4 3 3 2" xfId="51116" xr:uid="{00000000-0005-0000-0000-0000F3C60000}"/>
    <cellStyle name="20% - Accent1 7 4 3 3 2 2" xfId="51117" xr:uid="{00000000-0005-0000-0000-0000F4C60000}"/>
    <cellStyle name="20% - Accent1 7 4 3 3 2 2 2" xfId="51118" xr:uid="{00000000-0005-0000-0000-0000F5C60000}"/>
    <cellStyle name="20% - Accent1 7 4 3 3 2 3" xfId="51119" xr:uid="{00000000-0005-0000-0000-0000F6C60000}"/>
    <cellStyle name="20% - Accent1 7 4 3 3 3" xfId="51120" xr:uid="{00000000-0005-0000-0000-0000F7C60000}"/>
    <cellStyle name="20% - Accent1 7 4 3 3 3 2" xfId="51121" xr:uid="{00000000-0005-0000-0000-0000F8C60000}"/>
    <cellStyle name="20% - Accent1 7 4 3 3 4" xfId="51122" xr:uid="{00000000-0005-0000-0000-0000F9C60000}"/>
    <cellStyle name="20% - Accent1 7 4 3 4" xfId="51123" xr:uid="{00000000-0005-0000-0000-0000FAC60000}"/>
    <cellStyle name="20% - Accent1 7 4 3 4 2" xfId="51124" xr:uid="{00000000-0005-0000-0000-0000FBC60000}"/>
    <cellStyle name="20% - Accent1 7 4 3 4 2 2" xfId="51125" xr:uid="{00000000-0005-0000-0000-0000FCC60000}"/>
    <cellStyle name="20% - Accent1 7 4 3 4 2 2 2" xfId="51126" xr:uid="{00000000-0005-0000-0000-0000FDC60000}"/>
    <cellStyle name="20% - Accent1 7 4 3 4 2 3" xfId="51127" xr:uid="{00000000-0005-0000-0000-0000FEC60000}"/>
    <cellStyle name="20% - Accent1 7 4 3 4 3" xfId="51128" xr:uid="{00000000-0005-0000-0000-0000FFC60000}"/>
    <cellStyle name="20% - Accent1 7 4 3 4 3 2" xfId="51129" xr:uid="{00000000-0005-0000-0000-000000C70000}"/>
    <cellStyle name="20% - Accent1 7 4 3 4 4" xfId="51130" xr:uid="{00000000-0005-0000-0000-000001C70000}"/>
    <cellStyle name="20% - Accent1 7 4 3 5" xfId="51131" xr:uid="{00000000-0005-0000-0000-000002C70000}"/>
    <cellStyle name="20% - Accent1 7 4 3 5 2" xfId="51132" xr:uid="{00000000-0005-0000-0000-000003C70000}"/>
    <cellStyle name="20% - Accent1 7 4 3 5 2 2" xfId="51133" xr:uid="{00000000-0005-0000-0000-000004C70000}"/>
    <cellStyle name="20% - Accent1 7 4 3 5 3" xfId="51134" xr:uid="{00000000-0005-0000-0000-000005C70000}"/>
    <cellStyle name="20% - Accent1 7 4 3 6" xfId="51135" xr:uid="{00000000-0005-0000-0000-000006C70000}"/>
    <cellStyle name="20% - Accent1 7 4 3 6 2" xfId="51136" xr:uid="{00000000-0005-0000-0000-000007C70000}"/>
    <cellStyle name="20% - Accent1 7 4 3 6 2 2" xfId="51137" xr:uid="{00000000-0005-0000-0000-000008C70000}"/>
    <cellStyle name="20% - Accent1 7 4 3 6 3" xfId="51138" xr:uid="{00000000-0005-0000-0000-000009C70000}"/>
    <cellStyle name="20% - Accent1 7 4 3 7" xfId="51139" xr:uid="{00000000-0005-0000-0000-00000AC70000}"/>
    <cellStyle name="20% - Accent1 7 4 3 7 2" xfId="51140" xr:uid="{00000000-0005-0000-0000-00000BC70000}"/>
    <cellStyle name="20% - Accent1 7 4 3 8" xfId="51141" xr:uid="{00000000-0005-0000-0000-00000CC70000}"/>
    <cellStyle name="20% - Accent1 7 4 3 8 2" xfId="51142" xr:uid="{00000000-0005-0000-0000-00000DC70000}"/>
    <cellStyle name="20% - Accent1 7 4 3 9" xfId="51143" xr:uid="{00000000-0005-0000-0000-00000EC70000}"/>
    <cellStyle name="20% - Accent1 7 4 4" xfId="51144" xr:uid="{00000000-0005-0000-0000-00000FC70000}"/>
    <cellStyle name="20% - Accent1 7 4 4 2" xfId="51145" xr:uid="{00000000-0005-0000-0000-000010C70000}"/>
    <cellStyle name="20% - Accent1 7 4 4 2 2" xfId="51146" xr:uid="{00000000-0005-0000-0000-000011C70000}"/>
    <cellStyle name="20% - Accent1 7 4 4 2 2 2" xfId="51147" xr:uid="{00000000-0005-0000-0000-000012C70000}"/>
    <cellStyle name="20% - Accent1 7 4 4 2 3" xfId="51148" xr:uid="{00000000-0005-0000-0000-000013C70000}"/>
    <cellStyle name="20% - Accent1 7 4 4 3" xfId="51149" xr:uid="{00000000-0005-0000-0000-000014C70000}"/>
    <cellStyle name="20% - Accent1 7 4 4 3 2" xfId="51150" xr:uid="{00000000-0005-0000-0000-000015C70000}"/>
    <cellStyle name="20% - Accent1 7 4 4 4" xfId="51151" xr:uid="{00000000-0005-0000-0000-000016C70000}"/>
    <cellStyle name="20% - Accent1 7 4 5" xfId="51152" xr:uid="{00000000-0005-0000-0000-000017C70000}"/>
    <cellStyle name="20% - Accent1 7 4 5 2" xfId="51153" xr:uid="{00000000-0005-0000-0000-000018C70000}"/>
    <cellStyle name="20% - Accent1 7 4 5 2 2" xfId="51154" xr:uid="{00000000-0005-0000-0000-000019C70000}"/>
    <cellStyle name="20% - Accent1 7 4 5 2 2 2" xfId="51155" xr:uid="{00000000-0005-0000-0000-00001AC70000}"/>
    <cellStyle name="20% - Accent1 7 4 5 2 3" xfId="51156" xr:uid="{00000000-0005-0000-0000-00001BC70000}"/>
    <cellStyle name="20% - Accent1 7 4 5 3" xfId="51157" xr:uid="{00000000-0005-0000-0000-00001CC70000}"/>
    <cellStyle name="20% - Accent1 7 4 5 3 2" xfId="51158" xr:uid="{00000000-0005-0000-0000-00001DC70000}"/>
    <cellStyle name="20% - Accent1 7 4 5 4" xfId="51159" xr:uid="{00000000-0005-0000-0000-00001EC70000}"/>
    <cellStyle name="20% - Accent1 7 4 6" xfId="51160" xr:uid="{00000000-0005-0000-0000-00001FC70000}"/>
    <cellStyle name="20% - Accent1 7 4 6 2" xfId="51161" xr:uid="{00000000-0005-0000-0000-000020C70000}"/>
    <cellStyle name="20% - Accent1 7 4 6 2 2" xfId="51162" xr:uid="{00000000-0005-0000-0000-000021C70000}"/>
    <cellStyle name="20% - Accent1 7 4 6 2 2 2" xfId="51163" xr:uid="{00000000-0005-0000-0000-000022C70000}"/>
    <cellStyle name="20% - Accent1 7 4 6 2 3" xfId="51164" xr:uid="{00000000-0005-0000-0000-000023C70000}"/>
    <cellStyle name="20% - Accent1 7 4 6 3" xfId="51165" xr:uid="{00000000-0005-0000-0000-000024C70000}"/>
    <cellStyle name="20% - Accent1 7 4 6 3 2" xfId="51166" xr:uid="{00000000-0005-0000-0000-000025C70000}"/>
    <cellStyle name="20% - Accent1 7 4 6 4" xfId="51167" xr:uid="{00000000-0005-0000-0000-000026C70000}"/>
    <cellStyle name="20% - Accent1 7 4 7" xfId="51168" xr:uid="{00000000-0005-0000-0000-000027C70000}"/>
    <cellStyle name="20% - Accent1 7 4 7 2" xfId="51169" xr:uid="{00000000-0005-0000-0000-000028C70000}"/>
    <cellStyle name="20% - Accent1 7 4 7 2 2" xfId="51170" xr:uid="{00000000-0005-0000-0000-000029C70000}"/>
    <cellStyle name="20% - Accent1 7 4 7 3" xfId="51171" xr:uid="{00000000-0005-0000-0000-00002AC70000}"/>
    <cellStyle name="20% - Accent1 7 4 8" xfId="51172" xr:uid="{00000000-0005-0000-0000-00002BC70000}"/>
    <cellStyle name="20% - Accent1 7 4 8 2" xfId="51173" xr:uid="{00000000-0005-0000-0000-00002CC70000}"/>
    <cellStyle name="20% - Accent1 7 4 8 2 2" xfId="51174" xr:uid="{00000000-0005-0000-0000-00002DC70000}"/>
    <cellStyle name="20% - Accent1 7 4 8 3" xfId="51175" xr:uid="{00000000-0005-0000-0000-00002EC70000}"/>
    <cellStyle name="20% - Accent1 7 4 9" xfId="51176" xr:uid="{00000000-0005-0000-0000-00002FC70000}"/>
    <cellStyle name="20% - Accent1 7 4 9 2" xfId="51177" xr:uid="{00000000-0005-0000-0000-000030C70000}"/>
    <cellStyle name="20% - Accent1 7 5" xfId="51178" xr:uid="{00000000-0005-0000-0000-000031C70000}"/>
    <cellStyle name="20% - Accent1 7 5 10" xfId="51179" xr:uid="{00000000-0005-0000-0000-000032C70000}"/>
    <cellStyle name="20% - Accent1 7 5 10 2" xfId="51180" xr:uid="{00000000-0005-0000-0000-000033C70000}"/>
    <cellStyle name="20% - Accent1 7 5 11" xfId="51181" xr:uid="{00000000-0005-0000-0000-000034C70000}"/>
    <cellStyle name="20% - Accent1 7 5 2" xfId="51182" xr:uid="{00000000-0005-0000-0000-000035C70000}"/>
    <cellStyle name="20% - Accent1 7 5 2 2" xfId="51183" xr:uid="{00000000-0005-0000-0000-000036C70000}"/>
    <cellStyle name="20% - Accent1 7 5 2 2 2" xfId="51184" xr:uid="{00000000-0005-0000-0000-000037C70000}"/>
    <cellStyle name="20% - Accent1 7 5 2 2 2 2" xfId="51185" xr:uid="{00000000-0005-0000-0000-000038C70000}"/>
    <cellStyle name="20% - Accent1 7 5 2 2 2 2 2" xfId="51186" xr:uid="{00000000-0005-0000-0000-000039C70000}"/>
    <cellStyle name="20% - Accent1 7 5 2 2 2 3" xfId="51187" xr:uid="{00000000-0005-0000-0000-00003AC70000}"/>
    <cellStyle name="20% - Accent1 7 5 2 2 3" xfId="51188" xr:uid="{00000000-0005-0000-0000-00003BC70000}"/>
    <cellStyle name="20% - Accent1 7 5 2 2 3 2" xfId="51189" xr:uid="{00000000-0005-0000-0000-00003CC70000}"/>
    <cellStyle name="20% - Accent1 7 5 2 2 4" xfId="51190" xr:uid="{00000000-0005-0000-0000-00003DC70000}"/>
    <cellStyle name="20% - Accent1 7 5 2 3" xfId="51191" xr:uid="{00000000-0005-0000-0000-00003EC70000}"/>
    <cellStyle name="20% - Accent1 7 5 2 3 2" xfId="51192" xr:uid="{00000000-0005-0000-0000-00003FC70000}"/>
    <cellStyle name="20% - Accent1 7 5 2 3 2 2" xfId="51193" xr:uid="{00000000-0005-0000-0000-000040C70000}"/>
    <cellStyle name="20% - Accent1 7 5 2 3 2 2 2" xfId="51194" xr:uid="{00000000-0005-0000-0000-000041C70000}"/>
    <cellStyle name="20% - Accent1 7 5 2 3 2 3" xfId="51195" xr:uid="{00000000-0005-0000-0000-000042C70000}"/>
    <cellStyle name="20% - Accent1 7 5 2 3 3" xfId="51196" xr:uid="{00000000-0005-0000-0000-000043C70000}"/>
    <cellStyle name="20% - Accent1 7 5 2 3 3 2" xfId="51197" xr:uid="{00000000-0005-0000-0000-000044C70000}"/>
    <cellStyle name="20% - Accent1 7 5 2 3 4" xfId="51198" xr:uid="{00000000-0005-0000-0000-000045C70000}"/>
    <cellStyle name="20% - Accent1 7 5 2 4" xfId="51199" xr:uid="{00000000-0005-0000-0000-000046C70000}"/>
    <cellStyle name="20% - Accent1 7 5 2 4 2" xfId="51200" xr:uid="{00000000-0005-0000-0000-000047C70000}"/>
    <cellStyle name="20% - Accent1 7 5 2 4 2 2" xfId="51201" xr:uid="{00000000-0005-0000-0000-000048C70000}"/>
    <cellStyle name="20% - Accent1 7 5 2 4 2 2 2" xfId="51202" xr:uid="{00000000-0005-0000-0000-000049C70000}"/>
    <cellStyle name="20% - Accent1 7 5 2 4 2 3" xfId="51203" xr:uid="{00000000-0005-0000-0000-00004AC70000}"/>
    <cellStyle name="20% - Accent1 7 5 2 4 3" xfId="51204" xr:uid="{00000000-0005-0000-0000-00004BC70000}"/>
    <cellStyle name="20% - Accent1 7 5 2 4 3 2" xfId="51205" xr:uid="{00000000-0005-0000-0000-00004CC70000}"/>
    <cellStyle name="20% - Accent1 7 5 2 4 4" xfId="51206" xr:uid="{00000000-0005-0000-0000-00004DC70000}"/>
    <cellStyle name="20% - Accent1 7 5 2 5" xfId="51207" xr:uid="{00000000-0005-0000-0000-00004EC70000}"/>
    <cellStyle name="20% - Accent1 7 5 2 5 2" xfId="51208" xr:uid="{00000000-0005-0000-0000-00004FC70000}"/>
    <cellStyle name="20% - Accent1 7 5 2 5 2 2" xfId="51209" xr:uid="{00000000-0005-0000-0000-000050C70000}"/>
    <cellStyle name="20% - Accent1 7 5 2 5 3" xfId="51210" xr:uid="{00000000-0005-0000-0000-000051C70000}"/>
    <cellStyle name="20% - Accent1 7 5 2 6" xfId="51211" xr:uid="{00000000-0005-0000-0000-000052C70000}"/>
    <cellStyle name="20% - Accent1 7 5 2 6 2" xfId="51212" xr:uid="{00000000-0005-0000-0000-000053C70000}"/>
    <cellStyle name="20% - Accent1 7 5 2 6 2 2" xfId="51213" xr:uid="{00000000-0005-0000-0000-000054C70000}"/>
    <cellStyle name="20% - Accent1 7 5 2 6 3" xfId="51214" xr:uid="{00000000-0005-0000-0000-000055C70000}"/>
    <cellStyle name="20% - Accent1 7 5 2 7" xfId="51215" xr:uid="{00000000-0005-0000-0000-000056C70000}"/>
    <cellStyle name="20% - Accent1 7 5 2 7 2" xfId="51216" xr:uid="{00000000-0005-0000-0000-000057C70000}"/>
    <cellStyle name="20% - Accent1 7 5 2 8" xfId="51217" xr:uid="{00000000-0005-0000-0000-000058C70000}"/>
    <cellStyle name="20% - Accent1 7 5 2 8 2" xfId="51218" xr:uid="{00000000-0005-0000-0000-000059C70000}"/>
    <cellStyle name="20% - Accent1 7 5 2 9" xfId="51219" xr:uid="{00000000-0005-0000-0000-00005AC70000}"/>
    <cellStyle name="20% - Accent1 7 5 3" xfId="51220" xr:uid="{00000000-0005-0000-0000-00005BC70000}"/>
    <cellStyle name="20% - Accent1 7 5 3 2" xfId="51221" xr:uid="{00000000-0005-0000-0000-00005CC70000}"/>
    <cellStyle name="20% - Accent1 7 5 3 2 2" xfId="51222" xr:uid="{00000000-0005-0000-0000-00005DC70000}"/>
    <cellStyle name="20% - Accent1 7 5 3 2 2 2" xfId="51223" xr:uid="{00000000-0005-0000-0000-00005EC70000}"/>
    <cellStyle name="20% - Accent1 7 5 3 2 2 2 2" xfId="51224" xr:uid="{00000000-0005-0000-0000-00005FC70000}"/>
    <cellStyle name="20% - Accent1 7 5 3 2 2 3" xfId="51225" xr:uid="{00000000-0005-0000-0000-000060C70000}"/>
    <cellStyle name="20% - Accent1 7 5 3 2 3" xfId="51226" xr:uid="{00000000-0005-0000-0000-000061C70000}"/>
    <cellStyle name="20% - Accent1 7 5 3 2 3 2" xfId="51227" xr:uid="{00000000-0005-0000-0000-000062C70000}"/>
    <cellStyle name="20% - Accent1 7 5 3 2 4" xfId="51228" xr:uid="{00000000-0005-0000-0000-000063C70000}"/>
    <cellStyle name="20% - Accent1 7 5 3 3" xfId="51229" xr:uid="{00000000-0005-0000-0000-000064C70000}"/>
    <cellStyle name="20% - Accent1 7 5 3 3 2" xfId="51230" xr:uid="{00000000-0005-0000-0000-000065C70000}"/>
    <cellStyle name="20% - Accent1 7 5 3 3 2 2" xfId="51231" xr:uid="{00000000-0005-0000-0000-000066C70000}"/>
    <cellStyle name="20% - Accent1 7 5 3 3 2 2 2" xfId="51232" xr:uid="{00000000-0005-0000-0000-000067C70000}"/>
    <cellStyle name="20% - Accent1 7 5 3 3 2 3" xfId="51233" xr:uid="{00000000-0005-0000-0000-000068C70000}"/>
    <cellStyle name="20% - Accent1 7 5 3 3 3" xfId="51234" xr:uid="{00000000-0005-0000-0000-000069C70000}"/>
    <cellStyle name="20% - Accent1 7 5 3 3 3 2" xfId="51235" xr:uid="{00000000-0005-0000-0000-00006AC70000}"/>
    <cellStyle name="20% - Accent1 7 5 3 3 4" xfId="51236" xr:uid="{00000000-0005-0000-0000-00006BC70000}"/>
    <cellStyle name="20% - Accent1 7 5 3 4" xfId="51237" xr:uid="{00000000-0005-0000-0000-00006CC70000}"/>
    <cellStyle name="20% - Accent1 7 5 3 4 2" xfId="51238" xr:uid="{00000000-0005-0000-0000-00006DC70000}"/>
    <cellStyle name="20% - Accent1 7 5 3 4 2 2" xfId="51239" xr:uid="{00000000-0005-0000-0000-00006EC70000}"/>
    <cellStyle name="20% - Accent1 7 5 3 4 2 2 2" xfId="51240" xr:uid="{00000000-0005-0000-0000-00006FC70000}"/>
    <cellStyle name="20% - Accent1 7 5 3 4 2 3" xfId="51241" xr:uid="{00000000-0005-0000-0000-000070C70000}"/>
    <cellStyle name="20% - Accent1 7 5 3 4 3" xfId="51242" xr:uid="{00000000-0005-0000-0000-000071C70000}"/>
    <cellStyle name="20% - Accent1 7 5 3 4 3 2" xfId="51243" xr:uid="{00000000-0005-0000-0000-000072C70000}"/>
    <cellStyle name="20% - Accent1 7 5 3 4 4" xfId="51244" xr:uid="{00000000-0005-0000-0000-000073C70000}"/>
    <cellStyle name="20% - Accent1 7 5 3 5" xfId="51245" xr:uid="{00000000-0005-0000-0000-000074C70000}"/>
    <cellStyle name="20% - Accent1 7 5 3 5 2" xfId="51246" xr:uid="{00000000-0005-0000-0000-000075C70000}"/>
    <cellStyle name="20% - Accent1 7 5 3 5 2 2" xfId="51247" xr:uid="{00000000-0005-0000-0000-000076C70000}"/>
    <cellStyle name="20% - Accent1 7 5 3 5 3" xfId="51248" xr:uid="{00000000-0005-0000-0000-000077C70000}"/>
    <cellStyle name="20% - Accent1 7 5 3 6" xfId="51249" xr:uid="{00000000-0005-0000-0000-000078C70000}"/>
    <cellStyle name="20% - Accent1 7 5 3 6 2" xfId="51250" xr:uid="{00000000-0005-0000-0000-000079C70000}"/>
    <cellStyle name="20% - Accent1 7 5 3 6 2 2" xfId="51251" xr:uid="{00000000-0005-0000-0000-00007AC70000}"/>
    <cellStyle name="20% - Accent1 7 5 3 6 3" xfId="51252" xr:uid="{00000000-0005-0000-0000-00007BC70000}"/>
    <cellStyle name="20% - Accent1 7 5 3 7" xfId="51253" xr:uid="{00000000-0005-0000-0000-00007CC70000}"/>
    <cellStyle name="20% - Accent1 7 5 3 7 2" xfId="51254" xr:uid="{00000000-0005-0000-0000-00007DC70000}"/>
    <cellStyle name="20% - Accent1 7 5 3 8" xfId="51255" xr:uid="{00000000-0005-0000-0000-00007EC70000}"/>
    <cellStyle name="20% - Accent1 7 5 3 8 2" xfId="51256" xr:uid="{00000000-0005-0000-0000-00007FC70000}"/>
    <cellStyle name="20% - Accent1 7 5 3 9" xfId="51257" xr:uid="{00000000-0005-0000-0000-000080C70000}"/>
    <cellStyle name="20% - Accent1 7 5 4" xfId="51258" xr:uid="{00000000-0005-0000-0000-000081C70000}"/>
    <cellStyle name="20% - Accent1 7 5 4 2" xfId="51259" xr:uid="{00000000-0005-0000-0000-000082C70000}"/>
    <cellStyle name="20% - Accent1 7 5 4 2 2" xfId="51260" xr:uid="{00000000-0005-0000-0000-000083C70000}"/>
    <cellStyle name="20% - Accent1 7 5 4 2 2 2" xfId="51261" xr:uid="{00000000-0005-0000-0000-000084C70000}"/>
    <cellStyle name="20% - Accent1 7 5 4 2 3" xfId="51262" xr:uid="{00000000-0005-0000-0000-000085C70000}"/>
    <cellStyle name="20% - Accent1 7 5 4 3" xfId="51263" xr:uid="{00000000-0005-0000-0000-000086C70000}"/>
    <cellStyle name="20% - Accent1 7 5 4 3 2" xfId="51264" xr:uid="{00000000-0005-0000-0000-000087C70000}"/>
    <cellStyle name="20% - Accent1 7 5 4 4" xfId="51265" xr:uid="{00000000-0005-0000-0000-000088C70000}"/>
    <cellStyle name="20% - Accent1 7 5 5" xfId="51266" xr:uid="{00000000-0005-0000-0000-000089C70000}"/>
    <cellStyle name="20% - Accent1 7 5 5 2" xfId="51267" xr:uid="{00000000-0005-0000-0000-00008AC70000}"/>
    <cellStyle name="20% - Accent1 7 5 5 2 2" xfId="51268" xr:uid="{00000000-0005-0000-0000-00008BC70000}"/>
    <cellStyle name="20% - Accent1 7 5 5 2 2 2" xfId="51269" xr:uid="{00000000-0005-0000-0000-00008CC70000}"/>
    <cellStyle name="20% - Accent1 7 5 5 2 3" xfId="51270" xr:uid="{00000000-0005-0000-0000-00008DC70000}"/>
    <cellStyle name="20% - Accent1 7 5 5 3" xfId="51271" xr:uid="{00000000-0005-0000-0000-00008EC70000}"/>
    <cellStyle name="20% - Accent1 7 5 5 3 2" xfId="51272" xr:uid="{00000000-0005-0000-0000-00008FC70000}"/>
    <cellStyle name="20% - Accent1 7 5 5 4" xfId="51273" xr:uid="{00000000-0005-0000-0000-000090C70000}"/>
    <cellStyle name="20% - Accent1 7 5 6" xfId="51274" xr:uid="{00000000-0005-0000-0000-000091C70000}"/>
    <cellStyle name="20% - Accent1 7 5 6 2" xfId="51275" xr:uid="{00000000-0005-0000-0000-000092C70000}"/>
    <cellStyle name="20% - Accent1 7 5 6 2 2" xfId="51276" xr:uid="{00000000-0005-0000-0000-000093C70000}"/>
    <cellStyle name="20% - Accent1 7 5 6 2 2 2" xfId="51277" xr:uid="{00000000-0005-0000-0000-000094C70000}"/>
    <cellStyle name="20% - Accent1 7 5 6 2 3" xfId="51278" xr:uid="{00000000-0005-0000-0000-000095C70000}"/>
    <cellStyle name="20% - Accent1 7 5 6 3" xfId="51279" xr:uid="{00000000-0005-0000-0000-000096C70000}"/>
    <cellStyle name="20% - Accent1 7 5 6 3 2" xfId="51280" xr:uid="{00000000-0005-0000-0000-000097C70000}"/>
    <cellStyle name="20% - Accent1 7 5 6 4" xfId="51281" xr:uid="{00000000-0005-0000-0000-000098C70000}"/>
    <cellStyle name="20% - Accent1 7 5 7" xfId="51282" xr:uid="{00000000-0005-0000-0000-000099C70000}"/>
    <cellStyle name="20% - Accent1 7 5 7 2" xfId="51283" xr:uid="{00000000-0005-0000-0000-00009AC70000}"/>
    <cellStyle name="20% - Accent1 7 5 7 2 2" xfId="51284" xr:uid="{00000000-0005-0000-0000-00009BC70000}"/>
    <cellStyle name="20% - Accent1 7 5 7 3" xfId="51285" xr:uid="{00000000-0005-0000-0000-00009CC70000}"/>
    <cellStyle name="20% - Accent1 7 5 8" xfId="51286" xr:uid="{00000000-0005-0000-0000-00009DC70000}"/>
    <cellStyle name="20% - Accent1 7 5 8 2" xfId="51287" xr:uid="{00000000-0005-0000-0000-00009EC70000}"/>
    <cellStyle name="20% - Accent1 7 5 8 2 2" xfId="51288" xr:uid="{00000000-0005-0000-0000-00009FC70000}"/>
    <cellStyle name="20% - Accent1 7 5 8 3" xfId="51289" xr:uid="{00000000-0005-0000-0000-0000A0C70000}"/>
    <cellStyle name="20% - Accent1 7 5 9" xfId="51290" xr:uid="{00000000-0005-0000-0000-0000A1C70000}"/>
    <cellStyle name="20% - Accent1 7 5 9 2" xfId="51291" xr:uid="{00000000-0005-0000-0000-0000A2C70000}"/>
    <cellStyle name="20% - Accent1 7 6" xfId="51292" xr:uid="{00000000-0005-0000-0000-0000A3C70000}"/>
    <cellStyle name="20% - Accent1 7 6 10" xfId="51293" xr:uid="{00000000-0005-0000-0000-0000A4C70000}"/>
    <cellStyle name="20% - Accent1 7 6 10 2" xfId="51294" xr:uid="{00000000-0005-0000-0000-0000A5C70000}"/>
    <cellStyle name="20% - Accent1 7 6 11" xfId="51295" xr:uid="{00000000-0005-0000-0000-0000A6C70000}"/>
    <cellStyle name="20% - Accent1 7 6 2" xfId="51296" xr:uid="{00000000-0005-0000-0000-0000A7C70000}"/>
    <cellStyle name="20% - Accent1 7 6 2 2" xfId="51297" xr:uid="{00000000-0005-0000-0000-0000A8C70000}"/>
    <cellStyle name="20% - Accent1 7 6 2 2 2" xfId="51298" xr:uid="{00000000-0005-0000-0000-0000A9C70000}"/>
    <cellStyle name="20% - Accent1 7 6 2 2 2 2" xfId="51299" xr:uid="{00000000-0005-0000-0000-0000AAC70000}"/>
    <cellStyle name="20% - Accent1 7 6 2 2 2 2 2" xfId="51300" xr:uid="{00000000-0005-0000-0000-0000ABC70000}"/>
    <cellStyle name="20% - Accent1 7 6 2 2 2 3" xfId="51301" xr:uid="{00000000-0005-0000-0000-0000ACC70000}"/>
    <cellStyle name="20% - Accent1 7 6 2 2 3" xfId="51302" xr:uid="{00000000-0005-0000-0000-0000ADC70000}"/>
    <cellStyle name="20% - Accent1 7 6 2 2 3 2" xfId="51303" xr:uid="{00000000-0005-0000-0000-0000AEC70000}"/>
    <cellStyle name="20% - Accent1 7 6 2 2 4" xfId="51304" xr:uid="{00000000-0005-0000-0000-0000AFC70000}"/>
    <cellStyle name="20% - Accent1 7 6 2 3" xfId="51305" xr:uid="{00000000-0005-0000-0000-0000B0C70000}"/>
    <cellStyle name="20% - Accent1 7 6 2 3 2" xfId="51306" xr:uid="{00000000-0005-0000-0000-0000B1C70000}"/>
    <cellStyle name="20% - Accent1 7 6 2 3 2 2" xfId="51307" xr:uid="{00000000-0005-0000-0000-0000B2C70000}"/>
    <cellStyle name="20% - Accent1 7 6 2 3 2 2 2" xfId="51308" xr:uid="{00000000-0005-0000-0000-0000B3C70000}"/>
    <cellStyle name="20% - Accent1 7 6 2 3 2 3" xfId="51309" xr:uid="{00000000-0005-0000-0000-0000B4C70000}"/>
    <cellStyle name="20% - Accent1 7 6 2 3 3" xfId="51310" xr:uid="{00000000-0005-0000-0000-0000B5C70000}"/>
    <cellStyle name="20% - Accent1 7 6 2 3 3 2" xfId="51311" xr:uid="{00000000-0005-0000-0000-0000B6C70000}"/>
    <cellStyle name="20% - Accent1 7 6 2 3 4" xfId="51312" xr:uid="{00000000-0005-0000-0000-0000B7C70000}"/>
    <cellStyle name="20% - Accent1 7 6 2 4" xfId="51313" xr:uid="{00000000-0005-0000-0000-0000B8C70000}"/>
    <cellStyle name="20% - Accent1 7 6 2 4 2" xfId="51314" xr:uid="{00000000-0005-0000-0000-0000B9C70000}"/>
    <cellStyle name="20% - Accent1 7 6 2 4 2 2" xfId="51315" xr:uid="{00000000-0005-0000-0000-0000BAC70000}"/>
    <cellStyle name="20% - Accent1 7 6 2 4 2 2 2" xfId="51316" xr:uid="{00000000-0005-0000-0000-0000BBC70000}"/>
    <cellStyle name="20% - Accent1 7 6 2 4 2 3" xfId="51317" xr:uid="{00000000-0005-0000-0000-0000BCC70000}"/>
    <cellStyle name="20% - Accent1 7 6 2 4 3" xfId="51318" xr:uid="{00000000-0005-0000-0000-0000BDC70000}"/>
    <cellStyle name="20% - Accent1 7 6 2 4 3 2" xfId="51319" xr:uid="{00000000-0005-0000-0000-0000BEC70000}"/>
    <cellStyle name="20% - Accent1 7 6 2 4 4" xfId="51320" xr:uid="{00000000-0005-0000-0000-0000BFC70000}"/>
    <cellStyle name="20% - Accent1 7 6 2 5" xfId="51321" xr:uid="{00000000-0005-0000-0000-0000C0C70000}"/>
    <cellStyle name="20% - Accent1 7 6 2 5 2" xfId="51322" xr:uid="{00000000-0005-0000-0000-0000C1C70000}"/>
    <cellStyle name="20% - Accent1 7 6 2 5 2 2" xfId="51323" xr:uid="{00000000-0005-0000-0000-0000C2C70000}"/>
    <cellStyle name="20% - Accent1 7 6 2 5 3" xfId="51324" xr:uid="{00000000-0005-0000-0000-0000C3C70000}"/>
    <cellStyle name="20% - Accent1 7 6 2 6" xfId="51325" xr:uid="{00000000-0005-0000-0000-0000C4C70000}"/>
    <cellStyle name="20% - Accent1 7 6 2 6 2" xfId="51326" xr:uid="{00000000-0005-0000-0000-0000C5C70000}"/>
    <cellStyle name="20% - Accent1 7 6 2 6 2 2" xfId="51327" xr:uid="{00000000-0005-0000-0000-0000C6C70000}"/>
    <cellStyle name="20% - Accent1 7 6 2 6 3" xfId="51328" xr:uid="{00000000-0005-0000-0000-0000C7C70000}"/>
    <cellStyle name="20% - Accent1 7 6 2 7" xfId="51329" xr:uid="{00000000-0005-0000-0000-0000C8C70000}"/>
    <cellStyle name="20% - Accent1 7 6 2 7 2" xfId="51330" xr:uid="{00000000-0005-0000-0000-0000C9C70000}"/>
    <cellStyle name="20% - Accent1 7 6 2 8" xfId="51331" xr:uid="{00000000-0005-0000-0000-0000CAC70000}"/>
    <cellStyle name="20% - Accent1 7 6 2 8 2" xfId="51332" xr:uid="{00000000-0005-0000-0000-0000CBC70000}"/>
    <cellStyle name="20% - Accent1 7 6 2 9" xfId="51333" xr:uid="{00000000-0005-0000-0000-0000CCC70000}"/>
    <cellStyle name="20% - Accent1 7 6 3" xfId="51334" xr:uid="{00000000-0005-0000-0000-0000CDC70000}"/>
    <cellStyle name="20% - Accent1 7 6 3 2" xfId="51335" xr:uid="{00000000-0005-0000-0000-0000CEC70000}"/>
    <cellStyle name="20% - Accent1 7 6 3 2 2" xfId="51336" xr:uid="{00000000-0005-0000-0000-0000CFC70000}"/>
    <cellStyle name="20% - Accent1 7 6 3 2 2 2" xfId="51337" xr:uid="{00000000-0005-0000-0000-0000D0C70000}"/>
    <cellStyle name="20% - Accent1 7 6 3 2 2 2 2" xfId="51338" xr:uid="{00000000-0005-0000-0000-0000D1C70000}"/>
    <cellStyle name="20% - Accent1 7 6 3 2 2 3" xfId="51339" xr:uid="{00000000-0005-0000-0000-0000D2C70000}"/>
    <cellStyle name="20% - Accent1 7 6 3 2 3" xfId="51340" xr:uid="{00000000-0005-0000-0000-0000D3C70000}"/>
    <cellStyle name="20% - Accent1 7 6 3 2 3 2" xfId="51341" xr:uid="{00000000-0005-0000-0000-0000D4C70000}"/>
    <cellStyle name="20% - Accent1 7 6 3 2 4" xfId="51342" xr:uid="{00000000-0005-0000-0000-0000D5C70000}"/>
    <cellStyle name="20% - Accent1 7 6 3 3" xfId="51343" xr:uid="{00000000-0005-0000-0000-0000D6C70000}"/>
    <cellStyle name="20% - Accent1 7 6 3 3 2" xfId="51344" xr:uid="{00000000-0005-0000-0000-0000D7C70000}"/>
    <cellStyle name="20% - Accent1 7 6 3 3 2 2" xfId="51345" xr:uid="{00000000-0005-0000-0000-0000D8C70000}"/>
    <cellStyle name="20% - Accent1 7 6 3 3 2 2 2" xfId="51346" xr:uid="{00000000-0005-0000-0000-0000D9C70000}"/>
    <cellStyle name="20% - Accent1 7 6 3 3 2 3" xfId="51347" xr:uid="{00000000-0005-0000-0000-0000DAC70000}"/>
    <cellStyle name="20% - Accent1 7 6 3 3 3" xfId="51348" xr:uid="{00000000-0005-0000-0000-0000DBC70000}"/>
    <cellStyle name="20% - Accent1 7 6 3 3 3 2" xfId="51349" xr:uid="{00000000-0005-0000-0000-0000DCC70000}"/>
    <cellStyle name="20% - Accent1 7 6 3 3 4" xfId="51350" xr:uid="{00000000-0005-0000-0000-0000DDC70000}"/>
    <cellStyle name="20% - Accent1 7 6 3 4" xfId="51351" xr:uid="{00000000-0005-0000-0000-0000DEC70000}"/>
    <cellStyle name="20% - Accent1 7 6 3 4 2" xfId="51352" xr:uid="{00000000-0005-0000-0000-0000DFC70000}"/>
    <cellStyle name="20% - Accent1 7 6 3 4 2 2" xfId="51353" xr:uid="{00000000-0005-0000-0000-0000E0C70000}"/>
    <cellStyle name="20% - Accent1 7 6 3 4 2 2 2" xfId="51354" xr:uid="{00000000-0005-0000-0000-0000E1C70000}"/>
    <cellStyle name="20% - Accent1 7 6 3 4 2 3" xfId="51355" xr:uid="{00000000-0005-0000-0000-0000E2C70000}"/>
    <cellStyle name="20% - Accent1 7 6 3 4 3" xfId="51356" xr:uid="{00000000-0005-0000-0000-0000E3C70000}"/>
    <cellStyle name="20% - Accent1 7 6 3 4 3 2" xfId="51357" xr:uid="{00000000-0005-0000-0000-0000E4C70000}"/>
    <cellStyle name="20% - Accent1 7 6 3 4 4" xfId="51358" xr:uid="{00000000-0005-0000-0000-0000E5C70000}"/>
    <cellStyle name="20% - Accent1 7 6 3 5" xfId="51359" xr:uid="{00000000-0005-0000-0000-0000E6C70000}"/>
    <cellStyle name="20% - Accent1 7 6 3 5 2" xfId="51360" xr:uid="{00000000-0005-0000-0000-0000E7C70000}"/>
    <cellStyle name="20% - Accent1 7 6 3 5 2 2" xfId="51361" xr:uid="{00000000-0005-0000-0000-0000E8C70000}"/>
    <cellStyle name="20% - Accent1 7 6 3 5 3" xfId="51362" xr:uid="{00000000-0005-0000-0000-0000E9C70000}"/>
    <cellStyle name="20% - Accent1 7 6 3 6" xfId="51363" xr:uid="{00000000-0005-0000-0000-0000EAC70000}"/>
    <cellStyle name="20% - Accent1 7 6 3 6 2" xfId="51364" xr:uid="{00000000-0005-0000-0000-0000EBC70000}"/>
    <cellStyle name="20% - Accent1 7 6 3 6 2 2" xfId="51365" xr:uid="{00000000-0005-0000-0000-0000ECC70000}"/>
    <cellStyle name="20% - Accent1 7 6 3 6 3" xfId="51366" xr:uid="{00000000-0005-0000-0000-0000EDC70000}"/>
    <cellStyle name="20% - Accent1 7 6 3 7" xfId="51367" xr:uid="{00000000-0005-0000-0000-0000EEC70000}"/>
    <cellStyle name="20% - Accent1 7 6 3 7 2" xfId="51368" xr:uid="{00000000-0005-0000-0000-0000EFC70000}"/>
    <cellStyle name="20% - Accent1 7 6 3 8" xfId="51369" xr:uid="{00000000-0005-0000-0000-0000F0C70000}"/>
    <cellStyle name="20% - Accent1 7 6 3 8 2" xfId="51370" xr:uid="{00000000-0005-0000-0000-0000F1C70000}"/>
    <cellStyle name="20% - Accent1 7 6 3 9" xfId="51371" xr:uid="{00000000-0005-0000-0000-0000F2C70000}"/>
    <cellStyle name="20% - Accent1 7 6 4" xfId="51372" xr:uid="{00000000-0005-0000-0000-0000F3C70000}"/>
    <cellStyle name="20% - Accent1 7 6 4 2" xfId="51373" xr:uid="{00000000-0005-0000-0000-0000F4C70000}"/>
    <cellStyle name="20% - Accent1 7 6 4 2 2" xfId="51374" xr:uid="{00000000-0005-0000-0000-0000F5C70000}"/>
    <cellStyle name="20% - Accent1 7 6 4 2 2 2" xfId="51375" xr:uid="{00000000-0005-0000-0000-0000F6C70000}"/>
    <cellStyle name="20% - Accent1 7 6 4 2 3" xfId="51376" xr:uid="{00000000-0005-0000-0000-0000F7C70000}"/>
    <cellStyle name="20% - Accent1 7 6 4 3" xfId="51377" xr:uid="{00000000-0005-0000-0000-0000F8C70000}"/>
    <cellStyle name="20% - Accent1 7 6 4 3 2" xfId="51378" xr:uid="{00000000-0005-0000-0000-0000F9C70000}"/>
    <cellStyle name="20% - Accent1 7 6 4 4" xfId="51379" xr:uid="{00000000-0005-0000-0000-0000FAC70000}"/>
    <cellStyle name="20% - Accent1 7 6 5" xfId="51380" xr:uid="{00000000-0005-0000-0000-0000FBC70000}"/>
    <cellStyle name="20% - Accent1 7 6 5 2" xfId="51381" xr:uid="{00000000-0005-0000-0000-0000FCC70000}"/>
    <cellStyle name="20% - Accent1 7 6 5 2 2" xfId="51382" xr:uid="{00000000-0005-0000-0000-0000FDC70000}"/>
    <cellStyle name="20% - Accent1 7 6 5 2 2 2" xfId="51383" xr:uid="{00000000-0005-0000-0000-0000FEC70000}"/>
    <cellStyle name="20% - Accent1 7 6 5 2 3" xfId="51384" xr:uid="{00000000-0005-0000-0000-0000FFC70000}"/>
    <cellStyle name="20% - Accent1 7 6 5 3" xfId="51385" xr:uid="{00000000-0005-0000-0000-000000C80000}"/>
    <cellStyle name="20% - Accent1 7 6 5 3 2" xfId="51386" xr:uid="{00000000-0005-0000-0000-000001C80000}"/>
    <cellStyle name="20% - Accent1 7 6 5 4" xfId="51387" xr:uid="{00000000-0005-0000-0000-000002C80000}"/>
    <cellStyle name="20% - Accent1 7 6 6" xfId="51388" xr:uid="{00000000-0005-0000-0000-000003C80000}"/>
    <cellStyle name="20% - Accent1 7 6 6 2" xfId="51389" xr:uid="{00000000-0005-0000-0000-000004C80000}"/>
    <cellStyle name="20% - Accent1 7 6 6 2 2" xfId="51390" xr:uid="{00000000-0005-0000-0000-000005C80000}"/>
    <cellStyle name="20% - Accent1 7 6 6 2 2 2" xfId="51391" xr:uid="{00000000-0005-0000-0000-000006C80000}"/>
    <cellStyle name="20% - Accent1 7 6 6 2 3" xfId="51392" xr:uid="{00000000-0005-0000-0000-000007C80000}"/>
    <cellStyle name="20% - Accent1 7 6 6 3" xfId="51393" xr:uid="{00000000-0005-0000-0000-000008C80000}"/>
    <cellStyle name="20% - Accent1 7 6 6 3 2" xfId="51394" xr:uid="{00000000-0005-0000-0000-000009C80000}"/>
    <cellStyle name="20% - Accent1 7 6 6 4" xfId="51395" xr:uid="{00000000-0005-0000-0000-00000AC80000}"/>
    <cellStyle name="20% - Accent1 7 6 7" xfId="51396" xr:uid="{00000000-0005-0000-0000-00000BC80000}"/>
    <cellStyle name="20% - Accent1 7 6 7 2" xfId="51397" xr:uid="{00000000-0005-0000-0000-00000CC80000}"/>
    <cellStyle name="20% - Accent1 7 6 7 2 2" xfId="51398" xr:uid="{00000000-0005-0000-0000-00000DC80000}"/>
    <cellStyle name="20% - Accent1 7 6 7 3" xfId="51399" xr:uid="{00000000-0005-0000-0000-00000EC80000}"/>
    <cellStyle name="20% - Accent1 7 6 8" xfId="51400" xr:uid="{00000000-0005-0000-0000-00000FC80000}"/>
    <cellStyle name="20% - Accent1 7 6 8 2" xfId="51401" xr:uid="{00000000-0005-0000-0000-000010C80000}"/>
    <cellStyle name="20% - Accent1 7 6 8 2 2" xfId="51402" xr:uid="{00000000-0005-0000-0000-000011C80000}"/>
    <cellStyle name="20% - Accent1 7 6 8 3" xfId="51403" xr:uid="{00000000-0005-0000-0000-000012C80000}"/>
    <cellStyle name="20% - Accent1 7 6 9" xfId="51404" xr:uid="{00000000-0005-0000-0000-000013C80000}"/>
    <cellStyle name="20% - Accent1 7 6 9 2" xfId="51405" xr:uid="{00000000-0005-0000-0000-000014C80000}"/>
    <cellStyle name="20% - Accent1 7 7" xfId="51406" xr:uid="{00000000-0005-0000-0000-000015C80000}"/>
    <cellStyle name="20% - Accent1 7 7 2" xfId="51407" xr:uid="{00000000-0005-0000-0000-000016C80000}"/>
    <cellStyle name="20% - Accent1 7 7 2 2" xfId="51408" xr:uid="{00000000-0005-0000-0000-000017C80000}"/>
    <cellStyle name="20% - Accent1 7 7 2 2 2" xfId="51409" xr:uid="{00000000-0005-0000-0000-000018C80000}"/>
    <cellStyle name="20% - Accent1 7 7 2 2 2 2" xfId="51410" xr:uid="{00000000-0005-0000-0000-000019C80000}"/>
    <cellStyle name="20% - Accent1 7 7 2 2 3" xfId="51411" xr:uid="{00000000-0005-0000-0000-00001AC80000}"/>
    <cellStyle name="20% - Accent1 7 7 2 3" xfId="51412" xr:uid="{00000000-0005-0000-0000-00001BC80000}"/>
    <cellStyle name="20% - Accent1 7 7 2 3 2" xfId="51413" xr:uid="{00000000-0005-0000-0000-00001CC80000}"/>
    <cellStyle name="20% - Accent1 7 7 2 4" xfId="51414" xr:uid="{00000000-0005-0000-0000-00001DC80000}"/>
    <cellStyle name="20% - Accent1 7 7 3" xfId="51415" xr:uid="{00000000-0005-0000-0000-00001EC80000}"/>
    <cellStyle name="20% - Accent1 7 7 3 2" xfId="51416" xr:uid="{00000000-0005-0000-0000-00001FC80000}"/>
    <cellStyle name="20% - Accent1 7 7 3 2 2" xfId="51417" xr:uid="{00000000-0005-0000-0000-000020C80000}"/>
    <cellStyle name="20% - Accent1 7 7 3 2 2 2" xfId="51418" xr:uid="{00000000-0005-0000-0000-000021C80000}"/>
    <cellStyle name="20% - Accent1 7 7 3 2 3" xfId="51419" xr:uid="{00000000-0005-0000-0000-000022C80000}"/>
    <cellStyle name="20% - Accent1 7 7 3 3" xfId="51420" xr:uid="{00000000-0005-0000-0000-000023C80000}"/>
    <cellStyle name="20% - Accent1 7 7 3 3 2" xfId="51421" xr:uid="{00000000-0005-0000-0000-000024C80000}"/>
    <cellStyle name="20% - Accent1 7 7 3 4" xfId="51422" xr:uid="{00000000-0005-0000-0000-000025C80000}"/>
    <cellStyle name="20% - Accent1 7 7 4" xfId="51423" xr:uid="{00000000-0005-0000-0000-000026C80000}"/>
    <cellStyle name="20% - Accent1 7 7 4 2" xfId="51424" xr:uid="{00000000-0005-0000-0000-000027C80000}"/>
    <cellStyle name="20% - Accent1 7 7 4 2 2" xfId="51425" xr:uid="{00000000-0005-0000-0000-000028C80000}"/>
    <cellStyle name="20% - Accent1 7 7 4 2 2 2" xfId="51426" xr:uid="{00000000-0005-0000-0000-000029C80000}"/>
    <cellStyle name="20% - Accent1 7 7 4 2 3" xfId="51427" xr:uid="{00000000-0005-0000-0000-00002AC80000}"/>
    <cellStyle name="20% - Accent1 7 7 4 3" xfId="51428" xr:uid="{00000000-0005-0000-0000-00002BC80000}"/>
    <cellStyle name="20% - Accent1 7 7 4 3 2" xfId="51429" xr:uid="{00000000-0005-0000-0000-00002CC80000}"/>
    <cellStyle name="20% - Accent1 7 7 4 4" xfId="51430" xr:uid="{00000000-0005-0000-0000-00002DC80000}"/>
    <cellStyle name="20% - Accent1 7 7 5" xfId="51431" xr:uid="{00000000-0005-0000-0000-00002EC80000}"/>
    <cellStyle name="20% - Accent1 7 7 5 2" xfId="51432" xr:uid="{00000000-0005-0000-0000-00002FC80000}"/>
    <cellStyle name="20% - Accent1 7 7 5 2 2" xfId="51433" xr:uid="{00000000-0005-0000-0000-000030C80000}"/>
    <cellStyle name="20% - Accent1 7 7 5 3" xfId="51434" xr:uid="{00000000-0005-0000-0000-000031C80000}"/>
    <cellStyle name="20% - Accent1 7 7 6" xfId="51435" xr:uid="{00000000-0005-0000-0000-000032C80000}"/>
    <cellStyle name="20% - Accent1 7 7 6 2" xfId="51436" xr:uid="{00000000-0005-0000-0000-000033C80000}"/>
    <cellStyle name="20% - Accent1 7 7 6 2 2" xfId="51437" xr:uid="{00000000-0005-0000-0000-000034C80000}"/>
    <cellStyle name="20% - Accent1 7 7 6 3" xfId="51438" xr:uid="{00000000-0005-0000-0000-000035C80000}"/>
    <cellStyle name="20% - Accent1 7 7 7" xfId="51439" xr:uid="{00000000-0005-0000-0000-000036C80000}"/>
    <cellStyle name="20% - Accent1 7 7 7 2" xfId="51440" xr:uid="{00000000-0005-0000-0000-000037C80000}"/>
    <cellStyle name="20% - Accent1 7 7 8" xfId="51441" xr:uid="{00000000-0005-0000-0000-000038C80000}"/>
    <cellStyle name="20% - Accent1 7 7 8 2" xfId="51442" xr:uid="{00000000-0005-0000-0000-000039C80000}"/>
    <cellStyle name="20% - Accent1 7 7 9" xfId="51443" xr:uid="{00000000-0005-0000-0000-00003AC80000}"/>
    <cellStyle name="20% - Accent1 7 8" xfId="51444" xr:uid="{00000000-0005-0000-0000-00003BC80000}"/>
    <cellStyle name="20% - Accent1 7 8 2" xfId="51445" xr:uid="{00000000-0005-0000-0000-00003CC80000}"/>
    <cellStyle name="20% - Accent1 7 8 2 2" xfId="51446" xr:uid="{00000000-0005-0000-0000-00003DC80000}"/>
    <cellStyle name="20% - Accent1 7 8 2 2 2" xfId="51447" xr:uid="{00000000-0005-0000-0000-00003EC80000}"/>
    <cellStyle name="20% - Accent1 7 8 2 2 2 2" xfId="51448" xr:uid="{00000000-0005-0000-0000-00003FC80000}"/>
    <cellStyle name="20% - Accent1 7 8 2 2 3" xfId="51449" xr:uid="{00000000-0005-0000-0000-000040C80000}"/>
    <cellStyle name="20% - Accent1 7 8 2 3" xfId="51450" xr:uid="{00000000-0005-0000-0000-000041C80000}"/>
    <cellStyle name="20% - Accent1 7 8 2 3 2" xfId="51451" xr:uid="{00000000-0005-0000-0000-000042C80000}"/>
    <cellStyle name="20% - Accent1 7 8 2 4" xfId="51452" xr:uid="{00000000-0005-0000-0000-000043C80000}"/>
    <cellStyle name="20% - Accent1 7 8 3" xfId="51453" xr:uid="{00000000-0005-0000-0000-000044C80000}"/>
    <cellStyle name="20% - Accent1 7 8 3 2" xfId="51454" xr:uid="{00000000-0005-0000-0000-000045C80000}"/>
    <cellStyle name="20% - Accent1 7 8 3 2 2" xfId="51455" xr:uid="{00000000-0005-0000-0000-000046C80000}"/>
    <cellStyle name="20% - Accent1 7 8 3 2 2 2" xfId="51456" xr:uid="{00000000-0005-0000-0000-000047C80000}"/>
    <cellStyle name="20% - Accent1 7 8 3 2 3" xfId="51457" xr:uid="{00000000-0005-0000-0000-000048C80000}"/>
    <cellStyle name="20% - Accent1 7 8 3 3" xfId="51458" xr:uid="{00000000-0005-0000-0000-000049C80000}"/>
    <cellStyle name="20% - Accent1 7 8 3 3 2" xfId="51459" xr:uid="{00000000-0005-0000-0000-00004AC80000}"/>
    <cellStyle name="20% - Accent1 7 8 3 4" xfId="51460" xr:uid="{00000000-0005-0000-0000-00004BC80000}"/>
    <cellStyle name="20% - Accent1 7 8 4" xfId="51461" xr:uid="{00000000-0005-0000-0000-00004CC80000}"/>
    <cellStyle name="20% - Accent1 7 8 4 2" xfId="51462" xr:uid="{00000000-0005-0000-0000-00004DC80000}"/>
    <cellStyle name="20% - Accent1 7 8 4 2 2" xfId="51463" xr:uid="{00000000-0005-0000-0000-00004EC80000}"/>
    <cellStyle name="20% - Accent1 7 8 4 2 2 2" xfId="51464" xr:uid="{00000000-0005-0000-0000-00004FC80000}"/>
    <cellStyle name="20% - Accent1 7 8 4 2 3" xfId="51465" xr:uid="{00000000-0005-0000-0000-000050C80000}"/>
    <cellStyle name="20% - Accent1 7 8 4 3" xfId="51466" xr:uid="{00000000-0005-0000-0000-000051C80000}"/>
    <cellStyle name="20% - Accent1 7 8 4 3 2" xfId="51467" xr:uid="{00000000-0005-0000-0000-000052C80000}"/>
    <cellStyle name="20% - Accent1 7 8 4 4" xfId="51468" xr:uid="{00000000-0005-0000-0000-000053C80000}"/>
    <cellStyle name="20% - Accent1 7 8 5" xfId="51469" xr:uid="{00000000-0005-0000-0000-000054C80000}"/>
    <cellStyle name="20% - Accent1 7 8 5 2" xfId="51470" xr:uid="{00000000-0005-0000-0000-000055C80000}"/>
    <cellStyle name="20% - Accent1 7 8 5 2 2" xfId="51471" xr:uid="{00000000-0005-0000-0000-000056C80000}"/>
    <cellStyle name="20% - Accent1 7 8 5 3" xfId="51472" xr:uid="{00000000-0005-0000-0000-000057C80000}"/>
    <cellStyle name="20% - Accent1 7 8 6" xfId="51473" xr:uid="{00000000-0005-0000-0000-000058C80000}"/>
    <cellStyle name="20% - Accent1 7 8 6 2" xfId="51474" xr:uid="{00000000-0005-0000-0000-000059C80000}"/>
    <cellStyle name="20% - Accent1 7 8 6 2 2" xfId="51475" xr:uid="{00000000-0005-0000-0000-00005AC80000}"/>
    <cellStyle name="20% - Accent1 7 8 6 3" xfId="51476" xr:uid="{00000000-0005-0000-0000-00005BC80000}"/>
    <cellStyle name="20% - Accent1 7 8 7" xfId="51477" xr:uid="{00000000-0005-0000-0000-00005CC80000}"/>
    <cellStyle name="20% - Accent1 7 8 7 2" xfId="51478" xr:uid="{00000000-0005-0000-0000-00005DC80000}"/>
    <cellStyle name="20% - Accent1 7 8 8" xfId="51479" xr:uid="{00000000-0005-0000-0000-00005EC80000}"/>
    <cellStyle name="20% - Accent1 7 8 8 2" xfId="51480" xr:uid="{00000000-0005-0000-0000-00005FC80000}"/>
    <cellStyle name="20% - Accent1 7 8 9" xfId="51481" xr:uid="{00000000-0005-0000-0000-000060C80000}"/>
    <cellStyle name="20% - Accent1 7 9" xfId="51482" xr:uid="{00000000-0005-0000-0000-000061C80000}"/>
    <cellStyle name="20% - Accent1 7 9 2" xfId="51483" xr:uid="{00000000-0005-0000-0000-000062C80000}"/>
    <cellStyle name="20% - Accent1 7 9 2 2" xfId="51484" xr:uid="{00000000-0005-0000-0000-000063C80000}"/>
    <cellStyle name="20% - Accent1 7 9 2 2 2" xfId="51485" xr:uid="{00000000-0005-0000-0000-000064C80000}"/>
    <cellStyle name="20% - Accent1 7 9 2 3" xfId="51486" xr:uid="{00000000-0005-0000-0000-000065C80000}"/>
    <cellStyle name="20% - Accent1 7 9 3" xfId="51487" xr:uid="{00000000-0005-0000-0000-000066C80000}"/>
    <cellStyle name="20% - Accent1 7 9 3 2" xfId="51488" xr:uid="{00000000-0005-0000-0000-000067C80000}"/>
    <cellStyle name="20% - Accent1 7 9 4" xfId="51489" xr:uid="{00000000-0005-0000-0000-000068C80000}"/>
    <cellStyle name="20% - Accent1 8" xfId="51490" xr:uid="{00000000-0005-0000-0000-000069C80000}"/>
    <cellStyle name="20% - Accent1 8 10" xfId="51491" xr:uid="{00000000-0005-0000-0000-00006AC80000}"/>
    <cellStyle name="20% - Accent1 8 10 2" xfId="51492" xr:uid="{00000000-0005-0000-0000-00006BC80000}"/>
    <cellStyle name="20% - Accent1 8 10 2 2" xfId="51493" xr:uid="{00000000-0005-0000-0000-00006CC80000}"/>
    <cellStyle name="20% - Accent1 8 10 2 2 2" xfId="51494" xr:uid="{00000000-0005-0000-0000-00006DC80000}"/>
    <cellStyle name="20% - Accent1 8 10 2 3" xfId="51495" xr:uid="{00000000-0005-0000-0000-00006EC80000}"/>
    <cellStyle name="20% - Accent1 8 10 3" xfId="51496" xr:uid="{00000000-0005-0000-0000-00006FC80000}"/>
    <cellStyle name="20% - Accent1 8 10 3 2" xfId="51497" xr:uid="{00000000-0005-0000-0000-000070C80000}"/>
    <cellStyle name="20% - Accent1 8 10 4" xfId="51498" xr:uid="{00000000-0005-0000-0000-000071C80000}"/>
    <cellStyle name="20% - Accent1 8 11" xfId="51499" xr:uid="{00000000-0005-0000-0000-000072C80000}"/>
    <cellStyle name="20% - Accent1 8 11 2" xfId="51500" xr:uid="{00000000-0005-0000-0000-000073C80000}"/>
    <cellStyle name="20% - Accent1 8 11 2 2" xfId="51501" xr:uid="{00000000-0005-0000-0000-000074C80000}"/>
    <cellStyle name="20% - Accent1 8 11 3" xfId="51502" xr:uid="{00000000-0005-0000-0000-000075C80000}"/>
    <cellStyle name="20% - Accent1 8 12" xfId="51503" xr:uid="{00000000-0005-0000-0000-000076C80000}"/>
    <cellStyle name="20% - Accent1 8 12 2" xfId="51504" xr:uid="{00000000-0005-0000-0000-000077C80000}"/>
    <cellStyle name="20% - Accent1 8 12 2 2" xfId="51505" xr:uid="{00000000-0005-0000-0000-000078C80000}"/>
    <cellStyle name="20% - Accent1 8 12 3" xfId="51506" xr:uid="{00000000-0005-0000-0000-000079C80000}"/>
    <cellStyle name="20% - Accent1 8 13" xfId="51507" xr:uid="{00000000-0005-0000-0000-00007AC80000}"/>
    <cellStyle name="20% - Accent1 8 13 2" xfId="51508" xr:uid="{00000000-0005-0000-0000-00007BC80000}"/>
    <cellStyle name="20% - Accent1 8 14" xfId="51509" xr:uid="{00000000-0005-0000-0000-00007CC80000}"/>
    <cellStyle name="20% - Accent1 8 14 2" xfId="51510" xr:uid="{00000000-0005-0000-0000-00007DC80000}"/>
    <cellStyle name="20% - Accent1 8 15" xfId="51511" xr:uid="{00000000-0005-0000-0000-00007EC80000}"/>
    <cellStyle name="20% - Accent1 8 2" xfId="51512" xr:uid="{00000000-0005-0000-0000-00007FC80000}"/>
    <cellStyle name="20% - Accent1 8 2 10" xfId="51513" xr:uid="{00000000-0005-0000-0000-000080C80000}"/>
    <cellStyle name="20% - Accent1 8 2 10 2" xfId="51514" xr:uid="{00000000-0005-0000-0000-000081C80000}"/>
    <cellStyle name="20% - Accent1 8 2 10 2 2" xfId="51515" xr:uid="{00000000-0005-0000-0000-000082C80000}"/>
    <cellStyle name="20% - Accent1 8 2 10 3" xfId="51516" xr:uid="{00000000-0005-0000-0000-000083C80000}"/>
    <cellStyle name="20% - Accent1 8 2 11" xfId="51517" xr:uid="{00000000-0005-0000-0000-000084C80000}"/>
    <cellStyle name="20% - Accent1 8 2 11 2" xfId="51518" xr:uid="{00000000-0005-0000-0000-000085C80000}"/>
    <cellStyle name="20% - Accent1 8 2 11 2 2" xfId="51519" xr:uid="{00000000-0005-0000-0000-000086C80000}"/>
    <cellStyle name="20% - Accent1 8 2 11 3" xfId="51520" xr:uid="{00000000-0005-0000-0000-000087C80000}"/>
    <cellStyle name="20% - Accent1 8 2 12" xfId="51521" xr:uid="{00000000-0005-0000-0000-000088C80000}"/>
    <cellStyle name="20% - Accent1 8 2 12 2" xfId="51522" xr:uid="{00000000-0005-0000-0000-000089C80000}"/>
    <cellStyle name="20% - Accent1 8 2 13" xfId="51523" xr:uid="{00000000-0005-0000-0000-00008AC80000}"/>
    <cellStyle name="20% - Accent1 8 2 13 2" xfId="51524" xr:uid="{00000000-0005-0000-0000-00008BC80000}"/>
    <cellStyle name="20% - Accent1 8 2 14" xfId="51525" xr:uid="{00000000-0005-0000-0000-00008CC80000}"/>
    <cellStyle name="20% - Accent1 8 2 2" xfId="51526" xr:uid="{00000000-0005-0000-0000-00008DC80000}"/>
    <cellStyle name="20% - Accent1 8 2 2 10" xfId="51527" xr:uid="{00000000-0005-0000-0000-00008EC80000}"/>
    <cellStyle name="20% - Accent1 8 2 2 10 2" xfId="51528" xr:uid="{00000000-0005-0000-0000-00008FC80000}"/>
    <cellStyle name="20% - Accent1 8 2 2 11" xfId="51529" xr:uid="{00000000-0005-0000-0000-000090C80000}"/>
    <cellStyle name="20% - Accent1 8 2 2 2" xfId="51530" xr:uid="{00000000-0005-0000-0000-000091C80000}"/>
    <cellStyle name="20% - Accent1 8 2 2 2 2" xfId="51531" xr:uid="{00000000-0005-0000-0000-000092C80000}"/>
    <cellStyle name="20% - Accent1 8 2 2 2 2 2" xfId="51532" xr:uid="{00000000-0005-0000-0000-000093C80000}"/>
    <cellStyle name="20% - Accent1 8 2 2 2 2 2 2" xfId="51533" xr:uid="{00000000-0005-0000-0000-000094C80000}"/>
    <cellStyle name="20% - Accent1 8 2 2 2 2 2 2 2" xfId="51534" xr:uid="{00000000-0005-0000-0000-000095C80000}"/>
    <cellStyle name="20% - Accent1 8 2 2 2 2 2 3" xfId="51535" xr:uid="{00000000-0005-0000-0000-000096C80000}"/>
    <cellStyle name="20% - Accent1 8 2 2 2 2 3" xfId="51536" xr:uid="{00000000-0005-0000-0000-000097C80000}"/>
    <cellStyle name="20% - Accent1 8 2 2 2 2 3 2" xfId="51537" xr:uid="{00000000-0005-0000-0000-000098C80000}"/>
    <cellStyle name="20% - Accent1 8 2 2 2 2 4" xfId="51538" xr:uid="{00000000-0005-0000-0000-000099C80000}"/>
    <cellStyle name="20% - Accent1 8 2 2 2 3" xfId="51539" xr:uid="{00000000-0005-0000-0000-00009AC80000}"/>
    <cellStyle name="20% - Accent1 8 2 2 2 3 2" xfId="51540" xr:uid="{00000000-0005-0000-0000-00009BC80000}"/>
    <cellStyle name="20% - Accent1 8 2 2 2 3 2 2" xfId="51541" xr:uid="{00000000-0005-0000-0000-00009CC80000}"/>
    <cellStyle name="20% - Accent1 8 2 2 2 3 2 2 2" xfId="51542" xr:uid="{00000000-0005-0000-0000-00009DC80000}"/>
    <cellStyle name="20% - Accent1 8 2 2 2 3 2 3" xfId="51543" xr:uid="{00000000-0005-0000-0000-00009EC80000}"/>
    <cellStyle name="20% - Accent1 8 2 2 2 3 3" xfId="51544" xr:uid="{00000000-0005-0000-0000-00009FC80000}"/>
    <cellStyle name="20% - Accent1 8 2 2 2 3 3 2" xfId="51545" xr:uid="{00000000-0005-0000-0000-0000A0C80000}"/>
    <cellStyle name="20% - Accent1 8 2 2 2 3 4" xfId="51546" xr:uid="{00000000-0005-0000-0000-0000A1C80000}"/>
    <cellStyle name="20% - Accent1 8 2 2 2 4" xfId="51547" xr:uid="{00000000-0005-0000-0000-0000A2C80000}"/>
    <cellStyle name="20% - Accent1 8 2 2 2 4 2" xfId="51548" xr:uid="{00000000-0005-0000-0000-0000A3C80000}"/>
    <cellStyle name="20% - Accent1 8 2 2 2 4 2 2" xfId="51549" xr:uid="{00000000-0005-0000-0000-0000A4C80000}"/>
    <cellStyle name="20% - Accent1 8 2 2 2 4 2 2 2" xfId="51550" xr:uid="{00000000-0005-0000-0000-0000A5C80000}"/>
    <cellStyle name="20% - Accent1 8 2 2 2 4 2 3" xfId="51551" xr:uid="{00000000-0005-0000-0000-0000A6C80000}"/>
    <cellStyle name="20% - Accent1 8 2 2 2 4 3" xfId="51552" xr:uid="{00000000-0005-0000-0000-0000A7C80000}"/>
    <cellStyle name="20% - Accent1 8 2 2 2 4 3 2" xfId="51553" xr:uid="{00000000-0005-0000-0000-0000A8C80000}"/>
    <cellStyle name="20% - Accent1 8 2 2 2 4 4" xfId="51554" xr:uid="{00000000-0005-0000-0000-0000A9C80000}"/>
    <cellStyle name="20% - Accent1 8 2 2 2 5" xfId="51555" xr:uid="{00000000-0005-0000-0000-0000AAC80000}"/>
    <cellStyle name="20% - Accent1 8 2 2 2 5 2" xfId="51556" xr:uid="{00000000-0005-0000-0000-0000ABC80000}"/>
    <cellStyle name="20% - Accent1 8 2 2 2 5 2 2" xfId="51557" xr:uid="{00000000-0005-0000-0000-0000ACC80000}"/>
    <cellStyle name="20% - Accent1 8 2 2 2 5 3" xfId="51558" xr:uid="{00000000-0005-0000-0000-0000ADC80000}"/>
    <cellStyle name="20% - Accent1 8 2 2 2 6" xfId="51559" xr:uid="{00000000-0005-0000-0000-0000AEC80000}"/>
    <cellStyle name="20% - Accent1 8 2 2 2 6 2" xfId="51560" xr:uid="{00000000-0005-0000-0000-0000AFC80000}"/>
    <cellStyle name="20% - Accent1 8 2 2 2 6 2 2" xfId="51561" xr:uid="{00000000-0005-0000-0000-0000B0C80000}"/>
    <cellStyle name="20% - Accent1 8 2 2 2 6 3" xfId="51562" xr:uid="{00000000-0005-0000-0000-0000B1C80000}"/>
    <cellStyle name="20% - Accent1 8 2 2 2 7" xfId="51563" xr:uid="{00000000-0005-0000-0000-0000B2C80000}"/>
    <cellStyle name="20% - Accent1 8 2 2 2 7 2" xfId="51564" xr:uid="{00000000-0005-0000-0000-0000B3C80000}"/>
    <cellStyle name="20% - Accent1 8 2 2 2 8" xfId="51565" xr:uid="{00000000-0005-0000-0000-0000B4C80000}"/>
    <cellStyle name="20% - Accent1 8 2 2 2 8 2" xfId="51566" xr:uid="{00000000-0005-0000-0000-0000B5C80000}"/>
    <cellStyle name="20% - Accent1 8 2 2 2 9" xfId="51567" xr:uid="{00000000-0005-0000-0000-0000B6C80000}"/>
    <cellStyle name="20% - Accent1 8 2 2 3" xfId="51568" xr:uid="{00000000-0005-0000-0000-0000B7C80000}"/>
    <cellStyle name="20% - Accent1 8 2 2 3 2" xfId="51569" xr:uid="{00000000-0005-0000-0000-0000B8C80000}"/>
    <cellStyle name="20% - Accent1 8 2 2 3 2 2" xfId="51570" xr:uid="{00000000-0005-0000-0000-0000B9C80000}"/>
    <cellStyle name="20% - Accent1 8 2 2 3 2 2 2" xfId="51571" xr:uid="{00000000-0005-0000-0000-0000BAC80000}"/>
    <cellStyle name="20% - Accent1 8 2 2 3 2 2 2 2" xfId="51572" xr:uid="{00000000-0005-0000-0000-0000BBC80000}"/>
    <cellStyle name="20% - Accent1 8 2 2 3 2 2 3" xfId="51573" xr:uid="{00000000-0005-0000-0000-0000BCC80000}"/>
    <cellStyle name="20% - Accent1 8 2 2 3 2 3" xfId="51574" xr:uid="{00000000-0005-0000-0000-0000BDC80000}"/>
    <cellStyle name="20% - Accent1 8 2 2 3 2 3 2" xfId="51575" xr:uid="{00000000-0005-0000-0000-0000BEC80000}"/>
    <cellStyle name="20% - Accent1 8 2 2 3 2 4" xfId="51576" xr:uid="{00000000-0005-0000-0000-0000BFC80000}"/>
    <cellStyle name="20% - Accent1 8 2 2 3 3" xfId="51577" xr:uid="{00000000-0005-0000-0000-0000C0C80000}"/>
    <cellStyle name="20% - Accent1 8 2 2 3 3 2" xfId="51578" xr:uid="{00000000-0005-0000-0000-0000C1C80000}"/>
    <cellStyle name="20% - Accent1 8 2 2 3 3 2 2" xfId="51579" xr:uid="{00000000-0005-0000-0000-0000C2C80000}"/>
    <cellStyle name="20% - Accent1 8 2 2 3 3 2 2 2" xfId="51580" xr:uid="{00000000-0005-0000-0000-0000C3C80000}"/>
    <cellStyle name="20% - Accent1 8 2 2 3 3 2 3" xfId="51581" xr:uid="{00000000-0005-0000-0000-0000C4C80000}"/>
    <cellStyle name="20% - Accent1 8 2 2 3 3 3" xfId="51582" xr:uid="{00000000-0005-0000-0000-0000C5C80000}"/>
    <cellStyle name="20% - Accent1 8 2 2 3 3 3 2" xfId="51583" xr:uid="{00000000-0005-0000-0000-0000C6C80000}"/>
    <cellStyle name="20% - Accent1 8 2 2 3 3 4" xfId="51584" xr:uid="{00000000-0005-0000-0000-0000C7C80000}"/>
    <cellStyle name="20% - Accent1 8 2 2 3 4" xfId="51585" xr:uid="{00000000-0005-0000-0000-0000C8C80000}"/>
    <cellStyle name="20% - Accent1 8 2 2 3 4 2" xfId="51586" xr:uid="{00000000-0005-0000-0000-0000C9C80000}"/>
    <cellStyle name="20% - Accent1 8 2 2 3 4 2 2" xfId="51587" xr:uid="{00000000-0005-0000-0000-0000CAC80000}"/>
    <cellStyle name="20% - Accent1 8 2 2 3 4 2 2 2" xfId="51588" xr:uid="{00000000-0005-0000-0000-0000CBC80000}"/>
    <cellStyle name="20% - Accent1 8 2 2 3 4 2 3" xfId="51589" xr:uid="{00000000-0005-0000-0000-0000CCC80000}"/>
    <cellStyle name="20% - Accent1 8 2 2 3 4 3" xfId="51590" xr:uid="{00000000-0005-0000-0000-0000CDC80000}"/>
    <cellStyle name="20% - Accent1 8 2 2 3 4 3 2" xfId="51591" xr:uid="{00000000-0005-0000-0000-0000CEC80000}"/>
    <cellStyle name="20% - Accent1 8 2 2 3 4 4" xfId="51592" xr:uid="{00000000-0005-0000-0000-0000CFC80000}"/>
    <cellStyle name="20% - Accent1 8 2 2 3 5" xfId="51593" xr:uid="{00000000-0005-0000-0000-0000D0C80000}"/>
    <cellStyle name="20% - Accent1 8 2 2 3 5 2" xfId="51594" xr:uid="{00000000-0005-0000-0000-0000D1C80000}"/>
    <cellStyle name="20% - Accent1 8 2 2 3 5 2 2" xfId="51595" xr:uid="{00000000-0005-0000-0000-0000D2C80000}"/>
    <cellStyle name="20% - Accent1 8 2 2 3 5 3" xfId="51596" xr:uid="{00000000-0005-0000-0000-0000D3C80000}"/>
    <cellStyle name="20% - Accent1 8 2 2 3 6" xfId="51597" xr:uid="{00000000-0005-0000-0000-0000D4C80000}"/>
    <cellStyle name="20% - Accent1 8 2 2 3 6 2" xfId="51598" xr:uid="{00000000-0005-0000-0000-0000D5C80000}"/>
    <cellStyle name="20% - Accent1 8 2 2 3 6 2 2" xfId="51599" xr:uid="{00000000-0005-0000-0000-0000D6C80000}"/>
    <cellStyle name="20% - Accent1 8 2 2 3 6 3" xfId="51600" xr:uid="{00000000-0005-0000-0000-0000D7C80000}"/>
    <cellStyle name="20% - Accent1 8 2 2 3 7" xfId="51601" xr:uid="{00000000-0005-0000-0000-0000D8C80000}"/>
    <cellStyle name="20% - Accent1 8 2 2 3 7 2" xfId="51602" xr:uid="{00000000-0005-0000-0000-0000D9C80000}"/>
    <cellStyle name="20% - Accent1 8 2 2 3 8" xfId="51603" xr:uid="{00000000-0005-0000-0000-0000DAC80000}"/>
    <cellStyle name="20% - Accent1 8 2 2 3 8 2" xfId="51604" xr:uid="{00000000-0005-0000-0000-0000DBC80000}"/>
    <cellStyle name="20% - Accent1 8 2 2 3 9" xfId="51605" xr:uid="{00000000-0005-0000-0000-0000DCC80000}"/>
    <cellStyle name="20% - Accent1 8 2 2 4" xfId="51606" xr:uid="{00000000-0005-0000-0000-0000DDC80000}"/>
    <cellStyle name="20% - Accent1 8 2 2 4 2" xfId="51607" xr:uid="{00000000-0005-0000-0000-0000DEC80000}"/>
    <cellStyle name="20% - Accent1 8 2 2 4 2 2" xfId="51608" xr:uid="{00000000-0005-0000-0000-0000DFC80000}"/>
    <cellStyle name="20% - Accent1 8 2 2 4 2 2 2" xfId="51609" xr:uid="{00000000-0005-0000-0000-0000E0C80000}"/>
    <cellStyle name="20% - Accent1 8 2 2 4 2 3" xfId="51610" xr:uid="{00000000-0005-0000-0000-0000E1C80000}"/>
    <cellStyle name="20% - Accent1 8 2 2 4 3" xfId="51611" xr:uid="{00000000-0005-0000-0000-0000E2C80000}"/>
    <cellStyle name="20% - Accent1 8 2 2 4 3 2" xfId="51612" xr:uid="{00000000-0005-0000-0000-0000E3C80000}"/>
    <cellStyle name="20% - Accent1 8 2 2 4 4" xfId="51613" xr:uid="{00000000-0005-0000-0000-0000E4C80000}"/>
    <cellStyle name="20% - Accent1 8 2 2 5" xfId="51614" xr:uid="{00000000-0005-0000-0000-0000E5C80000}"/>
    <cellStyle name="20% - Accent1 8 2 2 5 2" xfId="51615" xr:uid="{00000000-0005-0000-0000-0000E6C80000}"/>
    <cellStyle name="20% - Accent1 8 2 2 5 2 2" xfId="51616" xr:uid="{00000000-0005-0000-0000-0000E7C80000}"/>
    <cellStyle name="20% - Accent1 8 2 2 5 2 2 2" xfId="51617" xr:uid="{00000000-0005-0000-0000-0000E8C80000}"/>
    <cellStyle name="20% - Accent1 8 2 2 5 2 3" xfId="51618" xr:uid="{00000000-0005-0000-0000-0000E9C80000}"/>
    <cellStyle name="20% - Accent1 8 2 2 5 3" xfId="51619" xr:uid="{00000000-0005-0000-0000-0000EAC80000}"/>
    <cellStyle name="20% - Accent1 8 2 2 5 3 2" xfId="51620" xr:uid="{00000000-0005-0000-0000-0000EBC80000}"/>
    <cellStyle name="20% - Accent1 8 2 2 5 4" xfId="51621" xr:uid="{00000000-0005-0000-0000-0000ECC80000}"/>
    <cellStyle name="20% - Accent1 8 2 2 6" xfId="51622" xr:uid="{00000000-0005-0000-0000-0000EDC80000}"/>
    <cellStyle name="20% - Accent1 8 2 2 6 2" xfId="51623" xr:uid="{00000000-0005-0000-0000-0000EEC80000}"/>
    <cellStyle name="20% - Accent1 8 2 2 6 2 2" xfId="51624" xr:uid="{00000000-0005-0000-0000-0000EFC80000}"/>
    <cellStyle name="20% - Accent1 8 2 2 6 2 2 2" xfId="51625" xr:uid="{00000000-0005-0000-0000-0000F0C80000}"/>
    <cellStyle name="20% - Accent1 8 2 2 6 2 3" xfId="51626" xr:uid="{00000000-0005-0000-0000-0000F1C80000}"/>
    <cellStyle name="20% - Accent1 8 2 2 6 3" xfId="51627" xr:uid="{00000000-0005-0000-0000-0000F2C80000}"/>
    <cellStyle name="20% - Accent1 8 2 2 6 3 2" xfId="51628" xr:uid="{00000000-0005-0000-0000-0000F3C80000}"/>
    <cellStyle name="20% - Accent1 8 2 2 6 4" xfId="51629" xr:uid="{00000000-0005-0000-0000-0000F4C80000}"/>
    <cellStyle name="20% - Accent1 8 2 2 7" xfId="51630" xr:uid="{00000000-0005-0000-0000-0000F5C80000}"/>
    <cellStyle name="20% - Accent1 8 2 2 7 2" xfId="51631" xr:uid="{00000000-0005-0000-0000-0000F6C80000}"/>
    <cellStyle name="20% - Accent1 8 2 2 7 2 2" xfId="51632" xr:uid="{00000000-0005-0000-0000-0000F7C80000}"/>
    <cellStyle name="20% - Accent1 8 2 2 7 3" xfId="51633" xr:uid="{00000000-0005-0000-0000-0000F8C80000}"/>
    <cellStyle name="20% - Accent1 8 2 2 8" xfId="51634" xr:uid="{00000000-0005-0000-0000-0000F9C80000}"/>
    <cellStyle name="20% - Accent1 8 2 2 8 2" xfId="51635" xr:uid="{00000000-0005-0000-0000-0000FAC80000}"/>
    <cellStyle name="20% - Accent1 8 2 2 8 2 2" xfId="51636" xr:uid="{00000000-0005-0000-0000-0000FBC80000}"/>
    <cellStyle name="20% - Accent1 8 2 2 8 3" xfId="51637" xr:uid="{00000000-0005-0000-0000-0000FCC80000}"/>
    <cellStyle name="20% - Accent1 8 2 2 9" xfId="51638" xr:uid="{00000000-0005-0000-0000-0000FDC80000}"/>
    <cellStyle name="20% - Accent1 8 2 2 9 2" xfId="51639" xr:uid="{00000000-0005-0000-0000-0000FEC80000}"/>
    <cellStyle name="20% - Accent1 8 2 3" xfId="51640" xr:uid="{00000000-0005-0000-0000-0000FFC80000}"/>
    <cellStyle name="20% - Accent1 8 2 3 10" xfId="51641" xr:uid="{00000000-0005-0000-0000-000000C90000}"/>
    <cellStyle name="20% - Accent1 8 2 3 10 2" xfId="51642" xr:uid="{00000000-0005-0000-0000-000001C90000}"/>
    <cellStyle name="20% - Accent1 8 2 3 11" xfId="51643" xr:uid="{00000000-0005-0000-0000-000002C90000}"/>
    <cellStyle name="20% - Accent1 8 2 3 2" xfId="51644" xr:uid="{00000000-0005-0000-0000-000003C90000}"/>
    <cellStyle name="20% - Accent1 8 2 3 2 2" xfId="51645" xr:uid="{00000000-0005-0000-0000-000004C90000}"/>
    <cellStyle name="20% - Accent1 8 2 3 2 2 2" xfId="51646" xr:uid="{00000000-0005-0000-0000-000005C90000}"/>
    <cellStyle name="20% - Accent1 8 2 3 2 2 2 2" xfId="51647" xr:uid="{00000000-0005-0000-0000-000006C90000}"/>
    <cellStyle name="20% - Accent1 8 2 3 2 2 2 2 2" xfId="51648" xr:uid="{00000000-0005-0000-0000-000007C90000}"/>
    <cellStyle name="20% - Accent1 8 2 3 2 2 2 3" xfId="51649" xr:uid="{00000000-0005-0000-0000-000008C90000}"/>
    <cellStyle name="20% - Accent1 8 2 3 2 2 3" xfId="51650" xr:uid="{00000000-0005-0000-0000-000009C90000}"/>
    <cellStyle name="20% - Accent1 8 2 3 2 2 3 2" xfId="51651" xr:uid="{00000000-0005-0000-0000-00000AC90000}"/>
    <cellStyle name="20% - Accent1 8 2 3 2 2 4" xfId="51652" xr:uid="{00000000-0005-0000-0000-00000BC90000}"/>
    <cellStyle name="20% - Accent1 8 2 3 2 3" xfId="51653" xr:uid="{00000000-0005-0000-0000-00000CC90000}"/>
    <cellStyle name="20% - Accent1 8 2 3 2 3 2" xfId="51654" xr:uid="{00000000-0005-0000-0000-00000DC90000}"/>
    <cellStyle name="20% - Accent1 8 2 3 2 3 2 2" xfId="51655" xr:uid="{00000000-0005-0000-0000-00000EC90000}"/>
    <cellStyle name="20% - Accent1 8 2 3 2 3 2 2 2" xfId="51656" xr:uid="{00000000-0005-0000-0000-00000FC90000}"/>
    <cellStyle name="20% - Accent1 8 2 3 2 3 2 3" xfId="51657" xr:uid="{00000000-0005-0000-0000-000010C90000}"/>
    <cellStyle name="20% - Accent1 8 2 3 2 3 3" xfId="51658" xr:uid="{00000000-0005-0000-0000-000011C90000}"/>
    <cellStyle name="20% - Accent1 8 2 3 2 3 3 2" xfId="51659" xr:uid="{00000000-0005-0000-0000-000012C90000}"/>
    <cellStyle name="20% - Accent1 8 2 3 2 3 4" xfId="51660" xr:uid="{00000000-0005-0000-0000-000013C90000}"/>
    <cellStyle name="20% - Accent1 8 2 3 2 4" xfId="51661" xr:uid="{00000000-0005-0000-0000-000014C90000}"/>
    <cellStyle name="20% - Accent1 8 2 3 2 4 2" xfId="51662" xr:uid="{00000000-0005-0000-0000-000015C90000}"/>
    <cellStyle name="20% - Accent1 8 2 3 2 4 2 2" xfId="51663" xr:uid="{00000000-0005-0000-0000-000016C90000}"/>
    <cellStyle name="20% - Accent1 8 2 3 2 4 2 2 2" xfId="51664" xr:uid="{00000000-0005-0000-0000-000017C90000}"/>
    <cellStyle name="20% - Accent1 8 2 3 2 4 2 3" xfId="51665" xr:uid="{00000000-0005-0000-0000-000018C90000}"/>
    <cellStyle name="20% - Accent1 8 2 3 2 4 3" xfId="51666" xr:uid="{00000000-0005-0000-0000-000019C90000}"/>
    <cellStyle name="20% - Accent1 8 2 3 2 4 3 2" xfId="51667" xr:uid="{00000000-0005-0000-0000-00001AC90000}"/>
    <cellStyle name="20% - Accent1 8 2 3 2 4 4" xfId="51668" xr:uid="{00000000-0005-0000-0000-00001BC90000}"/>
    <cellStyle name="20% - Accent1 8 2 3 2 5" xfId="51669" xr:uid="{00000000-0005-0000-0000-00001CC90000}"/>
    <cellStyle name="20% - Accent1 8 2 3 2 5 2" xfId="51670" xr:uid="{00000000-0005-0000-0000-00001DC90000}"/>
    <cellStyle name="20% - Accent1 8 2 3 2 5 2 2" xfId="51671" xr:uid="{00000000-0005-0000-0000-00001EC90000}"/>
    <cellStyle name="20% - Accent1 8 2 3 2 5 3" xfId="51672" xr:uid="{00000000-0005-0000-0000-00001FC90000}"/>
    <cellStyle name="20% - Accent1 8 2 3 2 6" xfId="51673" xr:uid="{00000000-0005-0000-0000-000020C90000}"/>
    <cellStyle name="20% - Accent1 8 2 3 2 6 2" xfId="51674" xr:uid="{00000000-0005-0000-0000-000021C90000}"/>
    <cellStyle name="20% - Accent1 8 2 3 2 6 2 2" xfId="51675" xr:uid="{00000000-0005-0000-0000-000022C90000}"/>
    <cellStyle name="20% - Accent1 8 2 3 2 6 3" xfId="51676" xr:uid="{00000000-0005-0000-0000-000023C90000}"/>
    <cellStyle name="20% - Accent1 8 2 3 2 7" xfId="51677" xr:uid="{00000000-0005-0000-0000-000024C90000}"/>
    <cellStyle name="20% - Accent1 8 2 3 2 7 2" xfId="51678" xr:uid="{00000000-0005-0000-0000-000025C90000}"/>
    <cellStyle name="20% - Accent1 8 2 3 2 8" xfId="51679" xr:uid="{00000000-0005-0000-0000-000026C90000}"/>
    <cellStyle name="20% - Accent1 8 2 3 2 8 2" xfId="51680" xr:uid="{00000000-0005-0000-0000-000027C90000}"/>
    <cellStyle name="20% - Accent1 8 2 3 2 9" xfId="51681" xr:uid="{00000000-0005-0000-0000-000028C90000}"/>
    <cellStyle name="20% - Accent1 8 2 3 3" xfId="51682" xr:uid="{00000000-0005-0000-0000-000029C90000}"/>
    <cellStyle name="20% - Accent1 8 2 3 3 2" xfId="51683" xr:uid="{00000000-0005-0000-0000-00002AC90000}"/>
    <cellStyle name="20% - Accent1 8 2 3 3 2 2" xfId="51684" xr:uid="{00000000-0005-0000-0000-00002BC90000}"/>
    <cellStyle name="20% - Accent1 8 2 3 3 2 2 2" xfId="51685" xr:uid="{00000000-0005-0000-0000-00002CC90000}"/>
    <cellStyle name="20% - Accent1 8 2 3 3 2 2 2 2" xfId="51686" xr:uid="{00000000-0005-0000-0000-00002DC90000}"/>
    <cellStyle name="20% - Accent1 8 2 3 3 2 2 3" xfId="51687" xr:uid="{00000000-0005-0000-0000-00002EC90000}"/>
    <cellStyle name="20% - Accent1 8 2 3 3 2 3" xfId="51688" xr:uid="{00000000-0005-0000-0000-00002FC90000}"/>
    <cellStyle name="20% - Accent1 8 2 3 3 2 3 2" xfId="51689" xr:uid="{00000000-0005-0000-0000-000030C90000}"/>
    <cellStyle name="20% - Accent1 8 2 3 3 2 4" xfId="51690" xr:uid="{00000000-0005-0000-0000-000031C90000}"/>
    <cellStyle name="20% - Accent1 8 2 3 3 3" xfId="51691" xr:uid="{00000000-0005-0000-0000-000032C90000}"/>
    <cellStyle name="20% - Accent1 8 2 3 3 3 2" xfId="51692" xr:uid="{00000000-0005-0000-0000-000033C90000}"/>
    <cellStyle name="20% - Accent1 8 2 3 3 3 2 2" xfId="51693" xr:uid="{00000000-0005-0000-0000-000034C90000}"/>
    <cellStyle name="20% - Accent1 8 2 3 3 3 2 2 2" xfId="51694" xr:uid="{00000000-0005-0000-0000-000035C90000}"/>
    <cellStyle name="20% - Accent1 8 2 3 3 3 2 3" xfId="51695" xr:uid="{00000000-0005-0000-0000-000036C90000}"/>
    <cellStyle name="20% - Accent1 8 2 3 3 3 3" xfId="51696" xr:uid="{00000000-0005-0000-0000-000037C90000}"/>
    <cellStyle name="20% - Accent1 8 2 3 3 3 3 2" xfId="51697" xr:uid="{00000000-0005-0000-0000-000038C90000}"/>
    <cellStyle name="20% - Accent1 8 2 3 3 3 4" xfId="51698" xr:uid="{00000000-0005-0000-0000-000039C90000}"/>
    <cellStyle name="20% - Accent1 8 2 3 3 4" xfId="51699" xr:uid="{00000000-0005-0000-0000-00003AC90000}"/>
    <cellStyle name="20% - Accent1 8 2 3 3 4 2" xfId="51700" xr:uid="{00000000-0005-0000-0000-00003BC90000}"/>
    <cellStyle name="20% - Accent1 8 2 3 3 4 2 2" xfId="51701" xr:uid="{00000000-0005-0000-0000-00003CC90000}"/>
    <cellStyle name="20% - Accent1 8 2 3 3 4 2 2 2" xfId="51702" xr:uid="{00000000-0005-0000-0000-00003DC90000}"/>
    <cellStyle name="20% - Accent1 8 2 3 3 4 2 3" xfId="51703" xr:uid="{00000000-0005-0000-0000-00003EC90000}"/>
    <cellStyle name="20% - Accent1 8 2 3 3 4 3" xfId="51704" xr:uid="{00000000-0005-0000-0000-00003FC90000}"/>
    <cellStyle name="20% - Accent1 8 2 3 3 4 3 2" xfId="51705" xr:uid="{00000000-0005-0000-0000-000040C90000}"/>
    <cellStyle name="20% - Accent1 8 2 3 3 4 4" xfId="51706" xr:uid="{00000000-0005-0000-0000-000041C90000}"/>
    <cellStyle name="20% - Accent1 8 2 3 3 5" xfId="51707" xr:uid="{00000000-0005-0000-0000-000042C90000}"/>
    <cellStyle name="20% - Accent1 8 2 3 3 5 2" xfId="51708" xr:uid="{00000000-0005-0000-0000-000043C90000}"/>
    <cellStyle name="20% - Accent1 8 2 3 3 5 2 2" xfId="51709" xr:uid="{00000000-0005-0000-0000-000044C90000}"/>
    <cellStyle name="20% - Accent1 8 2 3 3 5 3" xfId="51710" xr:uid="{00000000-0005-0000-0000-000045C90000}"/>
    <cellStyle name="20% - Accent1 8 2 3 3 6" xfId="51711" xr:uid="{00000000-0005-0000-0000-000046C90000}"/>
    <cellStyle name="20% - Accent1 8 2 3 3 6 2" xfId="51712" xr:uid="{00000000-0005-0000-0000-000047C90000}"/>
    <cellStyle name="20% - Accent1 8 2 3 3 6 2 2" xfId="51713" xr:uid="{00000000-0005-0000-0000-000048C90000}"/>
    <cellStyle name="20% - Accent1 8 2 3 3 6 3" xfId="51714" xr:uid="{00000000-0005-0000-0000-000049C90000}"/>
    <cellStyle name="20% - Accent1 8 2 3 3 7" xfId="51715" xr:uid="{00000000-0005-0000-0000-00004AC90000}"/>
    <cellStyle name="20% - Accent1 8 2 3 3 7 2" xfId="51716" xr:uid="{00000000-0005-0000-0000-00004BC90000}"/>
    <cellStyle name="20% - Accent1 8 2 3 3 8" xfId="51717" xr:uid="{00000000-0005-0000-0000-00004CC90000}"/>
    <cellStyle name="20% - Accent1 8 2 3 3 8 2" xfId="51718" xr:uid="{00000000-0005-0000-0000-00004DC90000}"/>
    <cellStyle name="20% - Accent1 8 2 3 3 9" xfId="51719" xr:uid="{00000000-0005-0000-0000-00004EC90000}"/>
    <cellStyle name="20% - Accent1 8 2 3 4" xfId="51720" xr:uid="{00000000-0005-0000-0000-00004FC90000}"/>
    <cellStyle name="20% - Accent1 8 2 3 4 2" xfId="51721" xr:uid="{00000000-0005-0000-0000-000050C90000}"/>
    <cellStyle name="20% - Accent1 8 2 3 4 2 2" xfId="51722" xr:uid="{00000000-0005-0000-0000-000051C90000}"/>
    <cellStyle name="20% - Accent1 8 2 3 4 2 2 2" xfId="51723" xr:uid="{00000000-0005-0000-0000-000052C90000}"/>
    <cellStyle name="20% - Accent1 8 2 3 4 2 3" xfId="51724" xr:uid="{00000000-0005-0000-0000-000053C90000}"/>
    <cellStyle name="20% - Accent1 8 2 3 4 3" xfId="51725" xr:uid="{00000000-0005-0000-0000-000054C90000}"/>
    <cellStyle name="20% - Accent1 8 2 3 4 3 2" xfId="51726" xr:uid="{00000000-0005-0000-0000-000055C90000}"/>
    <cellStyle name="20% - Accent1 8 2 3 4 4" xfId="51727" xr:uid="{00000000-0005-0000-0000-000056C90000}"/>
    <cellStyle name="20% - Accent1 8 2 3 5" xfId="51728" xr:uid="{00000000-0005-0000-0000-000057C90000}"/>
    <cellStyle name="20% - Accent1 8 2 3 5 2" xfId="51729" xr:uid="{00000000-0005-0000-0000-000058C90000}"/>
    <cellStyle name="20% - Accent1 8 2 3 5 2 2" xfId="51730" xr:uid="{00000000-0005-0000-0000-000059C90000}"/>
    <cellStyle name="20% - Accent1 8 2 3 5 2 2 2" xfId="51731" xr:uid="{00000000-0005-0000-0000-00005AC90000}"/>
    <cellStyle name="20% - Accent1 8 2 3 5 2 3" xfId="51732" xr:uid="{00000000-0005-0000-0000-00005BC90000}"/>
    <cellStyle name="20% - Accent1 8 2 3 5 3" xfId="51733" xr:uid="{00000000-0005-0000-0000-00005CC90000}"/>
    <cellStyle name="20% - Accent1 8 2 3 5 3 2" xfId="51734" xr:uid="{00000000-0005-0000-0000-00005DC90000}"/>
    <cellStyle name="20% - Accent1 8 2 3 5 4" xfId="51735" xr:uid="{00000000-0005-0000-0000-00005EC90000}"/>
    <cellStyle name="20% - Accent1 8 2 3 6" xfId="51736" xr:uid="{00000000-0005-0000-0000-00005FC90000}"/>
    <cellStyle name="20% - Accent1 8 2 3 6 2" xfId="51737" xr:uid="{00000000-0005-0000-0000-000060C90000}"/>
    <cellStyle name="20% - Accent1 8 2 3 6 2 2" xfId="51738" xr:uid="{00000000-0005-0000-0000-000061C90000}"/>
    <cellStyle name="20% - Accent1 8 2 3 6 2 2 2" xfId="51739" xr:uid="{00000000-0005-0000-0000-000062C90000}"/>
    <cellStyle name="20% - Accent1 8 2 3 6 2 3" xfId="51740" xr:uid="{00000000-0005-0000-0000-000063C90000}"/>
    <cellStyle name="20% - Accent1 8 2 3 6 3" xfId="51741" xr:uid="{00000000-0005-0000-0000-000064C90000}"/>
    <cellStyle name="20% - Accent1 8 2 3 6 3 2" xfId="51742" xr:uid="{00000000-0005-0000-0000-000065C90000}"/>
    <cellStyle name="20% - Accent1 8 2 3 6 4" xfId="51743" xr:uid="{00000000-0005-0000-0000-000066C90000}"/>
    <cellStyle name="20% - Accent1 8 2 3 7" xfId="51744" xr:uid="{00000000-0005-0000-0000-000067C90000}"/>
    <cellStyle name="20% - Accent1 8 2 3 7 2" xfId="51745" xr:uid="{00000000-0005-0000-0000-000068C90000}"/>
    <cellStyle name="20% - Accent1 8 2 3 7 2 2" xfId="51746" xr:uid="{00000000-0005-0000-0000-000069C90000}"/>
    <cellStyle name="20% - Accent1 8 2 3 7 3" xfId="51747" xr:uid="{00000000-0005-0000-0000-00006AC90000}"/>
    <cellStyle name="20% - Accent1 8 2 3 8" xfId="51748" xr:uid="{00000000-0005-0000-0000-00006BC90000}"/>
    <cellStyle name="20% - Accent1 8 2 3 8 2" xfId="51749" xr:uid="{00000000-0005-0000-0000-00006CC90000}"/>
    <cellStyle name="20% - Accent1 8 2 3 8 2 2" xfId="51750" xr:uid="{00000000-0005-0000-0000-00006DC90000}"/>
    <cellStyle name="20% - Accent1 8 2 3 8 3" xfId="51751" xr:uid="{00000000-0005-0000-0000-00006EC90000}"/>
    <cellStyle name="20% - Accent1 8 2 3 9" xfId="51752" xr:uid="{00000000-0005-0000-0000-00006FC90000}"/>
    <cellStyle name="20% - Accent1 8 2 3 9 2" xfId="51753" xr:uid="{00000000-0005-0000-0000-000070C90000}"/>
    <cellStyle name="20% - Accent1 8 2 4" xfId="51754" xr:uid="{00000000-0005-0000-0000-000071C90000}"/>
    <cellStyle name="20% - Accent1 8 2 4 10" xfId="51755" xr:uid="{00000000-0005-0000-0000-000072C90000}"/>
    <cellStyle name="20% - Accent1 8 2 4 10 2" xfId="51756" xr:uid="{00000000-0005-0000-0000-000073C90000}"/>
    <cellStyle name="20% - Accent1 8 2 4 11" xfId="51757" xr:uid="{00000000-0005-0000-0000-000074C90000}"/>
    <cellStyle name="20% - Accent1 8 2 4 2" xfId="51758" xr:uid="{00000000-0005-0000-0000-000075C90000}"/>
    <cellStyle name="20% - Accent1 8 2 4 2 2" xfId="51759" xr:uid="{00000000-0005-0000-0000-000076C90000}"/>
    <cellStyle name="20% - Accent1 8 2 4 2 2 2" xfId="51760" xr:uid="{00000000-0005-0000-0000-000077C90000}"/>
    <cellStyle name="20% - Accent1 8 2 4 2 2 2 2" xfId="51761" xr:uid="{00000000-0005-0000-0000-000078C90000}"/>
    <cellStyle name="20% - Accent1 8 2 4 2 2 2 2 2" xfId="51762" xr:uid="{00000000-0005-0000-0000-000079C90000}"/>
    <cellStyle name="20% - Accent1 8 2 4 2 2 2 3" xfId="51763" xr:uid="{00000000-0005-0000-0000-00007AC90000}"/>
    <cellStyle name="20% - Accent1 8 2 4 2 2 3" xfId="51764" xr:uid="{00000000-0005-0000-0000-00007BC90000}"/>
    <cellStyle name="20% - Accent1 8 2 4 2 2 3 2" xfId="51765" xr:uid="{00000000-0005-0000-0000-00007CC90000}"/>
    <cellStyle name="20% - Accent1 8 2 4 2 2 4" xfId="51766" xr:uid="{00000000-0005-0000-0000-00007DC90000}"/>
    <cellStyle name="20% - Accent1 8 2 4 2 3" xfId="51767" xr:uid="{00000000-0005-0000-0000-00007EC90000}"/>
    <cellStyle name="20% - Accent1 8 2 4 2 3 2" xfId="51768" xr:uid="{00000000-0005-0000-0000-00007FC90000}"/>
    <cellStyle name="20% - Accent1 8 2 4 2 3 2 2" xfId="51769" xr:uid="{00000000-0005-0000-0000-000080C90000}"/>
    <cellStyle name="20% - Accent1 8 2 4 2 3 2 2 2" xfId="51770" xr:uid="{00000000-0005-0000-0000-000081C90000}"/>
    <cellStyle name="20% - Accent1 8 2 4 2 3 2 3" xfId="51771" xr:uid="{00000000-0005-0000-0000-000082C90000}"/>
    <cellStyle name="20% - Accent1 8 2 4 2 3 3" xfId="51772" xr:uid="{00000000-0005-0000-0000-000083C90000}"/>
    <cellStyle name="20% - Accent1 8 2 4 2 3 3 2" xfId="51773" xr:uid="{00000000-0005-0000-0000-000084C90000}"/>
    <cellStyle name="20% - Accent1 8 2 4 2 3 4" xfId="51774" xr:uid="{00000000-0005-0000-0000-000085C90000}"/>
    <cellStyle name="20% - Accent1 8 2 4 2 4" xfId="51775" xr:uid="{00000000-0005-0000-0000-000086C90000}"/>
    <cellStyle name="20% - Accent1 8 2 4 2 4 2" xfId="51776" xr:uid="{00000000-0005-0000-0000-000087C90000}"/>
    <cellStyle name="20% - Accent1 8 2 4 2 4 2 2" xfId="51777" xr:uid="{00000000-0005-0000-0000-000088C90000}"/>
    <cellStyle name="20% - Accent1 8 2 4 2 4 2 2 2" xfId="51778" xr:uid="{00000000-0005-0000-0000-000089C90000}"/>
    <cellStyle name="20% - Accent1 8 2 4 2 4 2 3" xfId="51779" xr:uid="{00000000-0005-0000-0000-00008AC90000}"/>
    <cellStyle name="20% - Accent1 8 2 4 2 4 3" xfId="51780" xr:uid="{00000000-0005-0000-0000-00008BC90000}"/>
    <cellStyle name="20% - Accent1 8 2 4 2 4 3 2" xfId="51781" xr:uid="{00000000-0005-0000-0000-00008CC90000}"/>
    <cellStyle name="20% - Accent1 8 2 4 2 4 4" xfId="51782" xr:uid="{00000000-0005-0000-0000-00008DC90000}"/>
    <cellStyle name="20% - Accent1 8 2 4 2 5" xfId="51783" xr:uid="{00000000-0005-0000-0000-00008EC90000}"/>
    <cellStyle name="20% - Accent1 8 2 4 2 5 2" xfId="51784" xr:uid="{00000000-0005-0000-0000-00008FC90000}"/>
    <cellStyle name="20% - Accent1 8 2 4 2 5 2 2" xfId="51785" xr:uid="{00000000-0005-0000-0000-000090C90000}"/>
    <cellStyle name="20% - Accent1 8 2 4 2 5 3" xfId="51786" xr:uid="{00000000-0005-0000-0000-000091C90000}"/>
    <cellStyle name="20% - Accent1 8 2 4 2 6" xfId="51787" xr:uid="{00000000-0005-0000-0000-000092C90000}"/>
    <cellStyle name="20% - Accent1 8 2 4 2 6 2" xfId="51788" xr:uid="{00000000-0005-0000-0000-000093C90000}"/>
    <cellStyle name="20% - Accent1 8 2 4 2 6 2 2" xfId="51789" xr:uid="{00000000-0005-0000-0000-000094C90000}"/>
    <cellStyle name="20% - Accent1 8 2 4 2 6 3" xfId="51790" xr:uid="{00000000-0005-0000-0000-000095C90000}"/>
    <cellStyle name="20% - Accent1 8 2 4 2 7" xfId="51791" xr:uid="{00000000-0005-0000-0000-000096C90000}"/>
    <cellStyle name="20% - Accent1 8 2 4 2 7 2" xfId="51792" xr:uid="{00000000-0005-0000-0000-000097C90000}"/>
    <cellStyle name="20% - Accent1 8 2 4 2 8" xfId="51793" xr:uid="{00000000-0005-0000-0000-000098C90000}"/>
    <cellStyle name="20% - Accent1 8 2 4 2 8 2" xfId="51794" xr:uid="{00000000-0005-0000-0000-000099C90000}"/>
    <cellStyle name="20% - Accent1 8 2 4 2 9" xfId="51795" xr:uid="{00000000-0005-0000-0000-00009AC90000}"/>
    <cellStyle name="20% - Accent1 8 2 4 3" xfId="51796" xr:uid="{00000000-0005-0000-0000-00009BC90000}"/>
    <cellStyle name="20% - Accent1 8 2 4 3 2" xfId="51797" xr:uid="{00000000-0005-0000-0000-00009CC90000}"/>
    <cellStyle name="20% - Accent1 8 2 4 3 2 2" xfId="51798" xr:uid="{00000000-0005-0000-0000-00009DC90000}"/>
    <cellStyle name="20% - Accent1 8 2 4 3 2 2 2" xfId="51799" xr:uid="{00000000-0005-0000-0000-00009EC90000}"/>
    <cellStyle name="20% - Accent1 8 2 4 3 2 2 2 2" xfId="51800" xr:uid="{00000000-0005-0000-0000-00009FC90000}"/>
    <cellStyle name="20% - Accent1 8 2 4 3 2 2 3" xfId="51801" xr:uid="{00000000-0005-0000-0000-0000A0C90000}"/>
    <cellStyle name="20% - Accent1 8 2 4 3 2 3" xfId="51802" xr:uid="{00000000-0005-0000-0000-0000A1C90000}"/>
    <cellStyle name="20% - Accent1 8 2 4 3 2 3 2" xfId="51803" xr:uid="{00000000-0005-0000-0000-0000A2C90000}"/>
    <cellStyle name="20% - Accent1 8 2 4 3 2 4" xfId="51804" xr:uid="{00000000-0005-0000-0000-0000A3C90000}"/>
    <cellStyle name="20% - Accent1 8 2 4 3 3" xfId="51805" xr:uid="{00000000-0005-0000-0000-0000A4C90000}"/>
    <cellStyle name="20% - Accent1 8 2 4 3 3 2" xfId="51806" xr:uid="{00000000-0005-0000-0000-0000A5C90000}"/>
    <cellStyle name="20% - Accent1 8 2 4 3 3 2 2" xfId="51807" xr:uid="{00000000-0005-0000-0000-0000A6C90000}"/>
    <cellStyle name="20% - Accent1 8 2 4 3 3 2 2 2" xfId="51808" xr:uid="{00000000-0005-0000-0000-0000A7C90000}"/>
    <cellStyle name="20% - Accent1 8 2 4 3 3 2 3" xfId="51809" xr:uid="{00000000-0005-0000-0000-0000A8C90000}"/>
    <cellStyle name="20% - Accent1 8 2 4 3 3 3" xfId="51810" xr:uid="{00000000-0005-0000-0000-0000A9C90000}"/>
    <cellStyle name="20% - Accent1 8 2 4 3 3 3 2" xfId="51811" xr:uid="{00000000-0005-0000-0000-0000AAC90000}"/>
    <cellStyle name="20% - Accent1 8 2 4 3 3 4" xfId="51812" xr:uid="{00000000-0005-0000-0000-0000ABC90000}"/>
    <cellStyle name="20% - Accent1 8 2 4 3 4" xfId="51813" xr:uid="{00000000-0005-0000-0000-0000ACC90000}"/>
    <cellStyle name="20% - Accent1 8 2 4 3 4 2" xfId="51814" xr:uid="{00000000-0005-0000-0000-0000ADC90000}"/>
    <cellStyle name="20% - Accent1 8 2 4 3 4 2 2" xfId="51815" xr:uid="{00000000-0005-0000-0000-0000AEC90000}"/>
    <cellStyle name="20% - Accent1 8 2 4 3 4 2 2 2" xfId="51816" xr:uid="{00000000-0005-0000-0000-0000AFC90000}"/>
    <cellStyle name="20% - Accent1 8 2 4 3 4 2 3" xfId="51817" xr:uid="{00000000-0005-0000-0000-0000B0C90000}"/>
    <cellStyle name="20% - Accent1 8 2 4 3 4 3" xfId="51818" xr:uid="{00000000-0005-0000-0000-0000B1C90000}"/>
    <cellStyle name="20% - Accent1 8 2 4 3 4 3 2" xfId="51819" xr:uid="{00000000-0005-0000-0000-0000B2C90000}"/>
    <cellStyle name="20% - Accent1 8 2 4 3 4 4" xfId="51820" xr:uid="{00000000-0005-0000-0000-0000B3C90000}"/>
    <cellStyle name="20% - Accent1 8 2 4 3 5" xfId="51821" xr:uid="{00000000-0005-0000-0000-0000B4C90000}"/>
    <cellStyle name="20% - Accent1 8 2 4 3 5 2" xfId="51822" xr:uid="{00000000-0005-0000-0000-0000B5C90000}"/>
    <cellStyle name="20% - Accent1 8 2 4 3 5 2 2" xfId="51823" xr:uid="{00000000-0005-0000-0000-0000B6C90000}"/>
    <cellStyle name="20% - Accent1 8 2 4 3 5 3" xfId="51824" xr:uid="{00000000-0005-0000-0000-0000B7C90000}"/>
    <cellStyle name="20% - Accent1 8 2 4 3 6" xfId="51825" xr:uid="{00000000-0005-0000-0000-0000B8C90000}"/>
    <cellStyle name="20% - Accent1 8 2 4 3 6 2" xfId="51826" xr:uid="{00000000-0005-0000-0000-0000B9C90000}"/>
    <cellStyle name="20% - Accent1 8 2 4 3 6 2 2" xfId="51827" xr:uid="{00000000-0005-0000-0000-0000BAC90000}"/>
    <cellStyle name="20% - Accent1 8 2 4 3 6 3" xfId="51828" xr:uid="{00000000-0005-0000-0000-0000BBC90000}"/>
    <cellStyle name="20% - Accent1 8 2 4 3 7" xfId="51829" xr:uid="{00000000-0005-0000-0000-0000BCC90000}"/>
    <cellStyle name="20% - Accent1 8 2 4 3 7 2" xfId="51830" xr:uid="{00000000-0005-0000-0000-0000BDC90000}"/>
    <cellStyle name="20% - Accent1 8 2 4 3 8" xfId="51831" xr:uid="{00000000-0005-0000-0000-0000BEC90000}"/>
    <cellStyle name="20% - Accent1 8 2 4 3 8 2" xfId="51832" xr:uid="{00000000-0005-0000-0000-0000BFC90000}"/>
    <cellStyle name="20% - Accent1 8 2 4 3 9" xfId="51833" xr:uid="{00000000-0005-0000-0000-0000C0C90000}"/>
    <cellStyle name="20% - Accent1 8 2 4 4" xfId="51834" xr:uid="{00000000-0005-0000-0000-0000C1C90000}"/>
    <cellStyle name="20% - Accent1 8 2 4 4 2" xfId="51835" xr:uid="{00000000-0005-0000-0000-0000C2C90000}"/>
    <cellStyle name="20% - Accent1 8 2 4 4 2 2" xfId="51836" xr:uid="{00000000-0005-0000-0000-0000C3C90000}"/>
    <cellStyle name="20% - Accent1 8 2 4 4 2 2 2" xfId="51837" xr:uid="{00000000-0005-0000-0000-0000C4C90000}"/>
    <cellStyle name="20% - Accent1 8 2 4 4 2 3" xfId="51838" xr:uid="{00000000-0005-0000-0000-0000C5C90000}"/>
    <cellStyle name="20% - Accent1 8 2 4 4 3" xfId="51839" xr:uid="{00000000-0005-0000-0000-0000C6C90000}"/>
    <cellStyle name="20% - Accent1 8 2 4 4 3 2" xfId="51840" xr:uid="{00000000-0005-0000-0000-0000C7C90000}"/>
    <cellStyle name="20% - Accent1 8 2 4 4 4" xfId="51841" xr:uid="{00000000-0005-0000-0000-0000C8C90000}"/>
    <cellStyle name="20% - Accent1 8 2 4 5" xfId="51842" xr:uid="{00000000-0005-0000-0000-0000C9C90000}"/>
    <cellStyle name="20% - Accent1 8 2 4 5 2" xfId="51843" xr:uid="{00000000-0005-0000-0000-0000CAC90000}"/>
    <cellStyle name="20% - Accent1 8 2 4 5 2 2" xfId="51844" xr:uid="{00000000-0005-0000-0000-0000CBC90000}"/>
    <cellStyle name="20% - Accent1 8 2 4 5 2 2 2" xfId="51845" xr:uid="{00000000-0005-0000-0000-0000CCC90000}"/>
    <cellStyle name="20% - Accent1 8 2 4 5 2 3" xfId="51846" xr:uid="{00000000-0005-0000-0000-0000CDC90000}"/>
    <cellStyle name="20% - Accent1 8 2 4 5 3" xfId="51847" xr:uid="{00000000-0005-0000-0000-0000CEC90000}"/>
    <cellStyle name="20% - Accent1 8 2 4 5 3 2" xfId="51848" xr:uid="{00000000-0005-0000-0000-0000CFC90000}"/>
    <cellStyle name="20% - Accent1 8 2 4 5 4" xfId="51849" xr:uid="{00000000-0005-0000-0000-0000D0C90000}"/>
    <cellStyle name="20% - Accent1 8 2 4 6" xfId="51850" xr:uid="{00000000-0005-0000-0000-0000D1C90000}"/>
    <cellStyle name="20% - Accent1 8 2 4 6 2" xfId="51851" xr:uid="{00000000-0005-0000-0000-0000D2C90000}"/>
    <cellStyle name="20% - Accent1 8 2 4 6 2 2" xfId="51852" xr:uid="{00000000-0005-0000-0000-0000D3C90000}"/>
    <cellStyle name="20% - Accent1 8 2 4 6 2 2 2" xfId="51853" xr:uid="{00000000-0005-0000-0000-0000D4C90000}"/>
    <cellStyle name="20% - Accent1 8 2 4 6 2 3" xfId="51854" xr:uid="{00000000-0005-0000-0000-0000D5C90000}"/>
    <cellStyle name="20% - Accent1 8 2 4 6 3" xfId="51855" xr:uid="{00000000-0005-0000-0000-0000D6C90000}"/>
    <cellStyle name="20% - Accent1 8 2 4 6 3 2" xfId="51856" xr:uid="{00000000-0005-0000-0000-0000D7C90000}"/>
    <cellStyle name="20% - Accent1 8 2 4 6 4" xfId="51857" xr:uid="{00000000-0005-0000-0000-0000D8C90000}"/>
    <cellStyle name="20% - Accent1 8 2 4 7" xfId="51858" xr:uid="{00000000-0005-0000-0000-0000D9C90000}"/>
    <cellStyle name="20% - Accent1 8 2 4 7 2" xfId="51859" xr:uid="{00000000-0005-0000-0000-0000DAC90000}"/>
    <cellStyle name="20% - Accent1 8 2 4 7 2 2" xfId="51860" xr:uid="{00000000-0005-0000-0000-0000DBC90000}"/>
    <cellStyle name="20% - Accent1 8 2 4 7 3" xfId="51861" xr:uid="{00000000-0005-0000-0000-0000DCC90000}"/>
    <cellStyle name="20% - Accent1 8 2 4 8" xfId="51862" xr:uid="{00000000-0005-0000-0000-0000DDC90000}"/>
    <cellStyle name="20% - Accent1 8 2 4 8 2" xfId="51863" xr:uid="{00000000-0005-0000-0000-0000DEC90000}"/>
    <cellStyle name="20% - Accent1 8 2 4 8 2 2" xfId="51864" xr:uid="{00000000-0005-0000-0000-0000DFC90000}"/>
    <cellStyle name="20% - Accent1 8 2 4 8 3" xfId="51865" xr:uid="{00000000-0005-0000-0000-0000E0C90000}"/>
    <cellStyle name="20% - Accent1 8 2 4 9" xfId="51866" xr:uid="{00000000-0005-0000-0000-0000E1C90000}"/>
    <cellStyle name="20% - Accent1 8 2 4 9 2" xfId="51867" xr:uid="{00000000-0005-0000-0000-0000E2C90000}"/>
    <cellStyle name="20% - Accent1 8 2 5" xfId="51868" xr:uid="{00000000-0005-0000-0000-0000E3C90000}"/>
    <cellStyle name="20% - Accent1 8 2 5 2" xfId="51869" xr:uid="{00000000-0005-0000-0000-0000E4C90000}"/>
    <cellStyle name="20% - Accent1 8 2 5 2 2" xfId="51870" xr:uid="{00000000-0005-0000-0000-0000E5C90000}"/>
    <cellStyle name="20% - Accent1 8 2 5 2 2 2" xfId="51871" xr:uid="{00000000-0005-0000-0000-0000E6C90000}"/>
    <cellStyle name="20% - Accent1 8 2 5 2 2 2 2" xfId="51872" xr:uid="{00000000-0005-0000-0000-0000E7C90000}"/>
    <cellStyle name="20% - Accent1 8 2 5 2 2 3" xfId="51873" xr:uid="{00000000-0005-0000-0000-0000E8C90000}"/>
    <cellStyle name="20% - Accent1 8 2 5 2 3" xfId="51874" xr:uid="{00000000-0005-0000-0000-0000E9C90000}"/>
    <cellStyle name="20% - Accent1 8 2 5 2 3 2" xfId="51875" xr:uid="{00000000-0005-0000-0000-0000EAC90000}"/>
    <cellStyle name="20% - Accent1 8 2 5 2 4" xfId="51876" xr:uid="{00000000-0005-0000-0000-0000EBC90000}"/>
    <cellStyle name="20% - Accent1 8 2 5 3" xfId="51877" xr:uid="{00000000-0005-0000-0000-0000ECC90000}"/>
    <cellStyle name="20% - Accent1 8 2 5 3 2" xfId="51878" xr:uid="{00000000-0005-0000-0000-0000EDC90000}"/>
    <cellStyle name="20% - Accent1 8 2 5 3 2 2" xfId="51879" xr:uid="{00000000-0005-0000-0000-0000EEC90000}"/>
    <cellStyle name="20% - Accent1 8 2 5 3 2 2 2" xfId="51880" xr:uid="{00000000-0005-0000-0000-0000EFC90000}"/>
    <cellStyle name="20% - Accent1 8 2 5 3 2 3" xfId="51881" xr:uid="{00000000-0005-0000-0000-0000F0C90000}"/>
    <cellStyle name="20% - Accent1 8 2 5 3 3" xfId="51882" xr:uid="{00000000-0005-0000-0000-0000F1C90000}"/>
    <cellStyle name="20% - Accent1 8 2 5 3 3 2" xfId="51883" xr:uid="{00000000-0005-0000-0000-0000F2C90000}"/>
    <cellStyle name="20% - Accent1 8 2 5 3 4" xfId="51884" xr:uid="{00000000-0005-0000-0000-0000F3C90000}"/>
    <cellStyle name="20% - Accent1 8 2 5 4" xfId="51885" xr:uid="{00000000-0005-0000-0000-0000F4C90000}"/>
    <cellStyle name="20% - Accent1 8 2 5 4 2" xfId="51886" xr:uid="{00000000-0005-0000-0000-0000F5C90000}"/>
    <cellStyle name="20% - Accent1 8 2 5 4 2 2" xfId="51887" xr:uid="{00000000-0005-0000-0000-0000F6C90000}"/>
    <cellStyle name="20% - Accent1 8 2 5 4 2 2 2" xfId="51888" xr:uid="{00000000-0005-0000-0000-0000F7C90000}"/>
    <cellStyle name="20% - Accent1 8 2 5 4 2 3" xfId="51889" xr:uid="{00000000-0005-0000-0000-0000F8C90000}"/>
    <cellStyle name="20% - Accent1 8 2 5 4 3" xfId="51890" xr:uid="{00000000-0005-0000-0000-0000F9C90000}"/>
    <cellStyle name="20% - Accent1 8 2 5 4 3 2" xfId="51891" xr:uid="{00000000-0005-0000-0000-0000FAC90000}"/>
    <cellStyle name="20% - Accent1 8 2 5 4 4" xfId="51892" xr:uid="{00000000-0005-0000-0000-0000FBC90000}"/>
    <cellStyle name="20% - Accent1 8 2 5 5" xfId="51893" xr:uid="{00000000-0005-0000-0000-0000FCC90000}"/>
    <cellStyle name="20% - Accent1 8 2 5 5 2" xfId="51894" xr:uid="{00000000-0005-0000-0000-0000FDC90000}"/>
    <cellStyle name="20% - Accent1 8 2 5 5 2 2" xfId="51895" xr:uid="{00000000-0005-0000-0000-0000FEC90000}"/>
    <cellStyle name="20% - Accent1 8 2 5 5 3" xfId="51896" xr:uid="{00000000-0005-0000-0000-0000FFC90000}"/>
    <cellStyle name="20% - Accent1 8 2 5 6" xfId="51897" xr:uid="{00000000-0005-0000-0000-000000CA0000}"/>
    <cellStyle name="20% - Accent1 8 2 5 6 2" xfId="51898" xr:uid="{00000000-0005-0000-0000-000001CA0000}"/>
    <cellStyle name="20% - Accent1 8 2 5 6 2 2" xfId="51899" xr:uid="{00000000-0005-0000-0000-000002CA0000}"/>
    <cellStyle name="20% - Accent1 8 2 5 6 3" xfId="51900" xr:uid="{00000000-0005-0000-0000-000003CA0000}"/>
    <cellStyle name="20% - Accent1 8 2 5 7" xfId="51901" xr:uid="{00000000-0005-0000-0000-000004CA0000}"/>
    <cellStyle name="20% - Accent1 8 2 5 7 2" xfId="51902" xr:uid="{00000000-0005-0000-0000-000005CA0000}"/>
    <cellStyle name="20% - Accent1 8 2 5 8" xfId="51903" xr:uid="{00000000-0005-0000-0000-000006CA0000}"/>
    <cellStyle name="20% - Accent1 8 2 5 8 2" xfId="51904" xr:uid="{00000000-0005-0000-0000-000007CA0000}"/>
    <cellStyle name="20% - Accent1 8 2 5 9" xfId="51905" xr:uid="{00000000-0005-0000-0000-000008CA0000}"/>
    <cellStyle name="20% - Accent1 8 2 6" xfId="51906" xr:uid="{00000000-0005-0000-0000-000009CA0000}"/>
    <cellStyle name="20% - Accent1 8 2 6 2" xfId="51907" xr:uid="{00000000-0005-0000-0000-00000ACA0000}"/>
    <cellStyle name="20% - Accent1 8 2 6 2 2" xfId="51908" xr:uid="{00000000-0005-0000-0000-00000BCA0000}"/>
    <cellStyle name="20% - Accent1 8 2 6 2 2 2" xfId="51909" xr:uid="{00000000-0005-0000-0000-00000CCA0000}"/>
    <cellStyle name="20% - Accent1 8 2 6 2 2 2 2" xfId="51910" xr:uid="{00000000-0005-0000-0000-00000DCA0000}"/>
    <cellStyle name="20% - Accent1 8 2 6 2 2 3" xfId="51911" xr:uid="{00000000-0005-0000-0000-00000ECA0000}"/>
    <cellStyle name="20% - Accent1 8 2 6 2 3" xfId="51912" xr:uid="{00000000-0005-0000-0000-00000FCA0000}"/>
    <cellStyle name="20% - Accent1 8 2 6 2 3 2" xfId="51913" xr:uid="{00000000-0005-0000-0000-000010CA0000}"/>
    <cellStyle name="20% - Accent1 8 2 6 2 4" xfId="51914" xr:uid="{00000000-0005-0000-0000-000011CA0000}"/>
    <cellStyle name="20% - Accent1 8 2 6 3" xfId="51915" xr:uid="{00000000-0005-0000-0000-000012CA0000}"/>
    <cellStyle name="20% - Accent1 8 2 6 3 2" xfId="51916" xr:uid="{00000000-0005-0000-0000-000013CA0000}"/>
    <cellStyle name="20% - Accent1 8 2 6 3 2 2" xfId="51917" xr:uid="{00000000-0005-0000-0000-000014CA0000}"/>
    <cellStyle name="20% - Accent1 8 2 6 3 2 2 2" xfId="51918" xr:uid="{00000000-0005-0000-0000-000015CA0000}"/>
    <cellStyle name="20% - Accent1 8 2 6 3 2 3" xfId="51919" xr:uid="{00000000-0005-0000-0000-000016CA0000}"/>
    <cellStyle name="20% - Accent1 8 2 6 3 3" xfId="51920" xr:uid="{00000000-0005-0000-0000-000017CA0000}"/>
    <cellStyle name="20% - Accent1 8 2 6 3 3 2" xfId="51921" xr:uid="{00000000-0005-0000-0000-000018CA0000}"/>
    <cellStyle name="20% - Accent1 8 2 6 3 4" xfId="51922" xr:uid="{00000000-0005-0000-0000-000019CA0000}"/>
    <cellStyle name="20% - Accent1 8 2 6 4" xfId="51923" xr:uid="{00000000-0005-0000-0000-00001ACA0000}"/>
    <cellStyle name="20% - Accent1 8 2 6 4 2" xfId="51924" xr:uid="{00000000-0005-0000-0000-00001BCA0000}"/>
    <cellStyle name="20% - Accent1 8 2 6 4 2 2" xfId="51925" xr:uid="{00000000-0005-0000-0000-00001CCA0000}"/>
    <cellStyle name="20% - Accent1 8 2 6 4 2 2 2" xfId="51926" xr:uid="{00000000-0005-0000-0000-00001DCA0000}"/>
    <cellStyle name="20% - Accent1 8 2 6 4 2 3" xfId="51927" xr:uid="{00000000-0005-0000-0000-00001ECA0000}"/>
    <cellStyle name="20% - Accent1 8 2 6 4 3" xfId="51928" xr:uid="{00000000-0005-0000-0000-00001FCA0000}"/>
    <cellStyle name="20% - Accent1 8 2 6 4 3 2" xfId="51929" xr:uid="{00000000-0005-0000-0000-000020CA0000}"/>
    <cellStyle name="20% - Accent1 8 2 6 4 4" xfId="51930" xr:uid="{00000000-0005-0000-0000-000021CA0000}"/>
    <cellStyle name="20% - Accent1 8 2 6 5" xfId="51931" xr:uid="{00000000-0005-0000-0000-000022CA0000}"/>
    <cellStyle name="20% - Accent1 8 2 6 5 2" xfId="51932" xr:uid="{00000000-0005-0000-0000-000023CA0000}"/>
    <cellStyle name="20% - Accent1 8 2 6 5 2 2" xfId="51933" xr:uid="{00000000-0005-0000-0000-000024CA0000}"/>
    <cellStyle name="20% - Accent1 8 2 6 5 3" xfId="51934" xr:uid="{00000000-0005-0000-0000-000025CA0000}"/>
    <cellStyle name="20% - Accent1 8 2 6 6" xfId="51935" xr:uid="{00000000-0005-0000-0000-000026CA0000}"/>
    <cellStyle name="20% - Accent1 8 2 6 6 2" xfId="51936" xr:uid="{00000000-0005-0000-0000-000027CA0000}"/>
    <cellStyle name="20% - Accent1 8 2 6 6 2 2" xfId="51937" xr:uid="{00000000-0005-0000-0000-000028CA0000}"/>
    <cellStyle name="20% - Accent1 8 2 6 6 3" xfId="51938" xr:uid="{00000000-0005-0000-0000-000029CA0000}"/>
    <cellStyle name="20% - Accent1 8 2 6 7" xfId="51939" xr:uid="{00000000-0005-0000-0000-00002ACA0000}"/>
    <cellStyle name="20% - Accent1 8 2 6 7 2" xfId="51940" xr:uid="{00000000-0005-0000-0000-00002BCA0000}"/>
    <cellStyle name="20% - Accent1 8 2 6 8" xfId="51941" xr:uid="{00000000-0005-0000-0000-00002CCA0000}"/>
    <cellStyle name="20% - Accent1 8 2 6 8 2" xfId="51942" xr:uid="{00000000-0005-0000-0000-00002DCA0000}"/>
    <cellStyle name="20% - Accent1 8 2 6 9" xfId="51943" xr:uid="{00000000-0005-0000-0000-00002ECA0000}"/>
    <cellStyle name="20% - Accent1 8 2 7" xfId="51944" xr:uid="{00000000-0005-0000-0000-00002FCA0000}"/>
    <cellStyle name="20% - Accent1 8 2 7 2" xfId="51945" xr:uid="{00000000-0005-0000-0000-000030CA0000}"/>
    <cellStyle name="20% - Accent1 8 2 7 2 2" xfId="51946" xr:uid="{00000000-0005-0000-0000-000031CA0000}"/>
    <cellStyle name="20% - Accent1 8 2 7 2 2 2" xfId="51947" xr:uid="{00000000-0005-0000-0000-000032CA0000}"/>
    <cellStyle name="20% - Accent1 8 2 7 2 3" xfId="51948" xr:uid="{00000000-0005-0000-0000-000033CA0000}"/>
    <cellStyle name="20% - Accent1 8 2 7 3" xfId="51949" xr:uid="{00000000-0005-0000-0000-000034CA0000}"/>
    <cellStyle name="20% - Accent1 8 2 7 3 2" xfId="51950" xr:uid="{00000000-0005-0000-0000-000035CA0000}"/>
    <cellStyle name="20% - Accent1 8 2 7 4" xfId="51951" xr:uid="{00000000-0005-0000-0000-000036CA0000}"/>
    <cellStyle name="20% - Accent1 8 2 8" xfId="51952" xr:uid="{00000000-0005-0000-0000-000037CA0000}"/>
    <cellStyle name="20% - Accent1 8 2 8 2" xfId="51953" xr:uid="{00000000-0005-0000-0000-000038CA0000}"/>
    <cellStyle name="20% - Accent1 8 2 8 2 2" xfId="51954" xr:uid="{00000000-0005-0000-0000-000039CA0000}"/>
    <cellStyle name="20% - Accent1 8 2 8 2 2 2" xfId="51955" xr:uid="{00000000-0005-0000-0000-00003ACA0000}"/>
    <cellStyle name="20% - Accent1 8 2 8 2 3" xfId="51956" xr:uid="{00000000-0005-0000-0000-00003BCA0000}"/>
    <cellStyle name="20% - Accent1 8 2 8 3" xfId="51957" xr:uid="{00000000-0005-0000-0000-00003CCA0000}"/>
    <cellStyle name="20% - Accent1 8 2 8 3 2" xfId="51958" xr:uid="{00000000-0005-0000-0000-00003DCA0000}"/>
    <cellStyle name="20% - Accent1 8 2 8 4" xfId="51959" xr:uid="{00000000-0005-0000-0000-00003ECA0000}"/>
    <cellStyle name="20% - Accent1 8 2 9" xfId="51960" xr:uid="{00000000-0005-0000-0000-00003FCA0000}"/>
    <cellStyle name="20% - Accent1 8 2 9 2" xfId="51961" xr:uid="{00000000-0005-0000-0000-000040CA0000}"/>
    <cellStyle name="20% - Accent1 8 2 9 2 2" xfId="51962" xr:uid="{00000000-0005-0000-0000-000041CA0000}"/>
    <cellStyle name="20% - Accent1 8 2 9 2 2 2" xfId="51963" xr:uid="{00000000-0005-0000-0000-000042CA0000}"/>
    <cellStyle name="20% - Accent1 8 2 9 2 3" xfId="51964" xr:uid="{00000000-0005-0000-0000-000043CA0000}"/>
    <cellStyle name="20% - Accent1 8 2 9 3" xfId="51965" xr:uid="{00000000-0005-0000-0000-000044CA0000}"/>
    <cellStyle name="20% - Accent1 8 2 9 3 2" xfId="51966" xr:uid="{00000000-0005-0000-0000-000045CA0000}"/>
    <cellStyle name="20% - Accent1 8 2 9 4" xfId="51967" xr:uid="{00000000-0005-0000-0000-000046CA0000}"/>
    <cellStyle name="20% - Accent1 8 3" xfId="51968" xr:uid="{00000000-0005-0000-0000-000047CA0000}"/>
    <cellStyle name="20% - Accent1 8 3 10" xfId="51969" xr:uid="{00000000-0005-0000-0000-000048CA0000}"/>
    <cellStyle name="20% - Accent1 8 3 10 2" xfId="51970" xr:uid="{00000000-0005-0000-0000-000049CA0000}"/>
    <cellStyle name="20% - Accent1 8 3 11" xfId="51971" xr:uid="{00000000-0005-0000-0000-00004ACA0000}"/>
    <cellStyle name="20% - Accent1 8 3 2" xfId="51972" xr:uid="{00000000-0005-0000-0000-00004BCA0000}"/>
    <cellStyle name="20% - Accent1 8 3 2 2" xfId="51973" xr:uid="{00000000-0005-0000-0000-00004CCA0000}"/>
    <cellStyle name="20% - Accent1 8 3 2 2 2" xfId="51974" xr:uid="{00000000-0005-0000-0000-00004DCA0000}"/>
    <cellStyle name="20% - Accent1 8 3 2 2 2 2" xfId="51975" xr:uid="{00000000-0005-0000-0000-00004ECA0000}"/>
    <cellStyle name="20% - Accent1 8 3 2 2 2 2 2" xfId="51976" xr:uid="{00000000-0005-0000-0000-00004FCA0000}"/>
    <cellStyle name="20% - Accent1 8 3 2 2 2 3" xfId="51977" xr:uid="{00000000-0005-0000-0000-000050CA0000}"/>
    <cellStyle name="20% - Accent1 8 3 2 2 3" xfId="51978" xr:uid="{00000000-0005-0000-0000-000051CA0000}"/>
    <cellStyle name="20% - Accent1 8 3 2 2 3 2" xfId="51979" xr:uid="{00000000-0005-0000-0000-000052CA0000}"/>
    <cellStyle name="20% - Accent1 8 3 2 2 4" xfId="51980" xr:uid="{00000000-0005-0000-0000-000053CA0000}"/>
    <cellStyle name="20% - Accent1 8 3 2 3" xfId="51981" xr:uid="{00000000-0005-0000-0000-000054CA0000}"/>
    <cellStyle name="20% - Accent1 8 3 2 3 2" xfId="51982" xr:uid="{00000000-0005-0000-0000-000055CA0000}"/>
    <cellStyle name="20% - Accent1 8 3 2 3 2 2" xfId="51983" xr:uid="{00000000-0005-0000-0000-000056CA0000}"/>
    <cellStyle name="20% - Accent1 8 3 2 3 2 2 2" xfId="51984" xr:uid="{00000000-0005-0000-0000-000057CA0000}"/>
    <cellStyle name="20% - Accent1 8 3 2 3 2 3" xfId="51985" xr:uid="{00000000-0005-0000-0000-000058CA0000}"/>
    <cellStyle name="20% - Accent1 8 3 2 3 3" xfId="51986" xr:uid="{00000000-0005-0000-0000-000059CA0000}"/>
    <cellStyle name="20% - Accent1 8 3 2 3 3 2" xfId="51987" xr:uid="{00000000-0005-0000-0000-00005ACA0000}"/>
    <cellStyle name="20% - Accent1 8 3 2 3 4" xfId="51988" xr:uid="{00000000-0005-0000-0000-00005BCA0000}"/>
    <cellStyle name="20% - Accent1 8 3 2 4" xfId="51989" xr:uid="{00000000-0005-0000-0000-00005CCA0000}"/>
    <cellStyle name="20% - Accent1 8 3 2 4 2" xfId="51990" xr:uid="{00000000-0005-0000-0000-00005DCA0000}"/>
    <cellStyle name="20% - Accent1 8 3 2 4 2 2" xfId="51991" xr:uid="{00000000-0005-0000-0000-00005ECA0000}"/>
    <cellStyle name="20% - Accent1 8 3 2 4 2 2 2" xfId="51992" xr:uid="{00000000-0005-0000-0000-00005FCA0000}"/>
    <cellStyle name="20% - Accent1 8 3 2 4 2 3" xfId="51993" xr:uid="{00000000-0005-0000-0000-000060CA0000}"/>
    <cellStyle name="20% - Accent1 8 3 2 4 3" xfId="51994" xr:uid="{00000000-0005-0000-0000-000061CA0000}"/>
    <cellStyle name="20% - Accent1 8 3 2 4 3 2" xfId="51995" xr:uid="{00000000-0005-0000-0000-000062CA0000}"/>
    <cellStyle name="20% - Accent1 8 3 2 4 4" xfId="51996" xr:uid="{00000000-0005-0000-0000-000063CA0000}"/>
    <cellStyle name="20% - Accent1 8 3 2 5" xfId="51997" xr:uid="{00000000-0005-0000-0000-000064CA0000}"/>
    <cellStyle name="20% - Accent1 8 3 2 5 2" xfId="51998" xr:uid="{00000000-0005-0000-0000-000065CA0000}"/>
    <cellStyle name="20% - Accent1 8 3 2 5 2 2" xfId="51999" xr:uid="{00000000-0005-0000-0000-000066CA0000}"/>
    <cellStyle name="20% - Accent1 8 3 2 5 3" xfId="52000" xr:uid="{00000000-0005-0000-0000-000067CA0000}"/>
    <cellStyle name="20% - Accent1 8 3 2 6" xfId="52001" xr:uid="{00000000-0005-0000-0000-000068CA0000}"/>
    <cellStyle name="20% - Accent1 8 3 2 6 2" xfId="52002" xr:uid="{00000000-0005-0000-0000-000069CA0000}"/>
    <cellStyle name="20% - Accent1 8 3 2 6 2 2" xfId="52003" xr:uid="{00000000-0005-0000-0000-00006ACA0000}"/>
    <cellStyle name="20% - Accent1 8 3 2 6 3" xfId="52004" xr:uid="{00000000-0005-0000-0000-00006BCA0000}"/>
    <cellStyle name="20% - Accent1 8 3 2 7" xfId="52005" xr:uid="{00000000-0005-0000-0000-00006CCA0000}"/>
    <cellStyle name="20% - Accent1 8 3 2 7 2" xfId="52006" xr:uid="{00000000-0005-0000-0000-00006DCA0000}"/>
    <cellStyle name="20% - Accent1 8 3 2 8" xfId="52007" xr:uid="{00000000-0005-0000-0000-00006ECA0000}"/>
    <cellStyle name="20% - Accent1 8 3 2 8 2" xfId="52008" xr:uid="{00000000-0005-0000-0000-00006FCA0000}"/>
    <cellStyle name="20% - Accent1 8 3 2 9" xfId="52009" xr:uid="{00000000-0005-0000-0000-000070CA0000}"/>
    <cellStyle name="20% - Accent1 8 3 3" xfId="52010" xr:uid="{00000000-0005-0000-0000-000071CA0000}"/>
    <cellStyle name="20% - Accent1 8 3 3 2" xfId="52011" xr:uid="{00000000-0005-0000-0000-000072CA0000}"/>
    <cellStyle name="20% - Accent1 8 3 3 2 2" xfId="52012" xr:uid="{00000000-0005-0000-0000-000073CA0000}"/>
    <cellStyle name="20% - Accent1 8 3 3 2 2 2" xfId="52013" xr:uid="{00000000-0005-0000-0000-000074CA0000}"/>
    <cellStyle name="20% - Accent1 8 3 3 2 2 2 2" xfId="52014" xr:uid="{00000000-0005-0000-0000-000075CA0000}"/>
    <cellStyle name="20% - Accent1 8 3 3 2 2 3" xfId="52015" xr:uid="{00000000-0005-0000-0000-000076CA0000}"/>
    <cellStyle name="20% - Accent1 8 3 3 2 3" xfId="52016" xr:uid="{00000000-0005-0000-0000-000077CA0000}"/>
    <cellStyle name="20% - Accent1 8 3 3 2 3 2" xfId="52017" xr:uid="{00000000-0005-0000-0000-000078CA0000}"/>
    <cellStyle name="20% - Accent1 8 3 3 2 4" xfId="52018" xr:uid="{00000000-0005-0000-0000-000079CA0000}"/>
    <cellStyle name="20% - Accent1 8 3 3 3" xfId="52019" xr:uid="{00000000-0005-0000-0000-00007ACA0000}"/>
    <cellStyle name="20% - Accent1 8 3 3 3 2" xfId="52020" xr:uid="{00000000-0005-0000-0000-00007BCA0000}"/>
    <cellStyle name="20% - Accent1 8 3 3 3 2 2" xfId="52021" xr:uid="{00000000-0005-0000-0000-00007CCA0000}"/>
    <cellStyle name="20% - Accent1 8 3 3 3 2 2 2" xfId="52022" xr:uid="{00000000-0005-0000-0000-00007DCA0000}"/>
    <cellStyle name="20% - Accent1 8 3 3 3 2 3" xfId="52023" xr:uid="{00000000-0005-0000-0000-00007ECA0000}"/>
    <cellStyle name="20% - Accent1 8 3 3 3 3" xfId="52024" xr:uid="{00000000-0005-0000-0000-00007FCA0000}"/>
    <cellStyle name="20% - Accent1 8 3 3 3 3 2" xfId="52025" xr:uid="{00000000-0005-0000-0000-000080CA0000}"/>
    <cellStyle name="20% - Accent1 8 3 3 3 4" xfId="52026" xr:uid="{00000000-0005-0000-0000-000081CA0000}"/>
    <cellStyle name="20% - Accent1 8 3 3 4" xfId="52027" xr:uid="{00000000-0005-0000-0000-000082CA0000}"/>
    <cellStyle name="20% - Accent1 8 3 3 4 2" xfId="52028" xr:uid="{00000000-0005-0000-0000-000083CA0000}"/>
    <cellStyle name="20% - Accent1 8 3 3 4 2 2" xfId="52029" xr:uid="{00000000-0005-0000-0000-000084CA0000}"/>
    <cellStyle name="20% - Accent1 8 3 3 4 2 2 2" xfId="52030" xr:uid="{00000000-0005-0000-0000-000085CA0000}"/>
    <cellStyle name="20% - Accent1 8 3 3 4 2 3" xfId="52031" xr:uid="{00000000-0005-0000-0000-000086CA0000}"/>
    <cellStyle name="20% - Accent1 8 3 3 4 3" xfId="52032" xr:uid="{00000000-0005-0000-0000-000087CA0000}"/>
    <cellStyle name="20% - Accent1 8 3 3 4 3 2" xfId="52033" xr:uid="{00000000-0005-0000-0000-000088CA0000}"/>
    <cellStyle name="20% - Accent1 8 3 3 4 4" xfId="52034" xr:uid="{00000000-0005-0000-0000-000089CA0000}"/>
    <cellStyle name="20% - Accent1 8 3 3 5" xfId="52035" xr:uid="{00000000-0005-0000-0000-00008ACA0000}"/>
    <cellStyle name="20% - Accent1 8 3 3 5 2" xfId="52036" xr:uid="{00000000-0005-0000-0000-00008BCA0000}"/>
    <cellStyle name="20% - Accent1 8 3 3 5 2 2" xfId="52037" xr:uid="{00000000-0005-0000-0000-00008CCA0000}"/>
    <cellStyle name="20% - Accent1 8 3 3 5 3" xfId="52038" xr:uid="{00000000-0005-0000-0000-00008DCA0000}"/>
    <cellStyle name="20% - Accent1 8 3 3 6" xfId="52039" xr:uid="{00000000-0005-0000-0000-00008ECA0000}"/>
    <cellStyle name="20% - Accent1 8 3 3 6 2" xfId="52040" xr:uid="{00000000-0005-0000-0000-00008FCA0000}"/>
    <cellStyle name="20% - Accent1 8 3 3 6 2 2" xfId="52041" xr:uid="{00000000-0005-0000-0000-000090CA0000}"/>
    <cellStyle name="20% - Accent1 8 3 3 6 3" xfId="52042" xr:uid="{00000000-0005-0000-0000-000091CA0000}"/>
    <cellStyle name="20% - Accent1 8 3 3 7" xfId="52043" xr:uid="{00000000-0005-0000-0000-000092CA0000}"/>
    <cellStyle name="20% - Accent1 8 3 3 7 2" xfId="52044" xr:uid="{00000000-0005-0000-0000-000093CA0000}"/>
    <cellStyle name="20% - Accent1 8 3 3 8" xfId="52045" xr:uid="{00000000-0005-0000-0000-000094CA0000}"/>
    <cellStyle name="20% - Accent1 8 3 3 8 2" xfId="52046" xr:uid="{00000000-0005-0000-0000-000095CA0000}"/>
    <cellStyle name="20% - Accent1 8 3 3 9" xfId="52047" xr:uid="{00000000-0005-0000-0000-000096CA0000}"/>
    <cellStyle name="20% - Accent1 8 3 4" xfId="52048" xr:uid="{00000000-0005-0000-0000-000097CA0000}"/>
    <cellStyle name="20% - Accent1 8 3 4 2" xfId="52049" xr:uid="{00000000-0005-0000-0000-000098CA0000}"/>
    <cellStyle name="20% - Accent1 8 3 4 2 2" xfId="52050" xr:uid="{00000000-0005-0000-0000-000099CA0000}"/>
    <cellStyle name="20% - Accent1 8 3 4 2 2 2" xfId="52051" xr:uid="{00000000-0005-0000-0000-00009ACA0000}"/>
    <cellStyle name="20% - Accent1 8 3 4 2 3" xfId="52052" xr:uid="{00000000-0005-0000-0000-00009BCA0000}"/>
    <cellStyle name="20% - Accent1 8 3 4 3" xfId="52053" xr:uid="{00000000-0005-0000-0000-00009CCA0000}"/>
    <cellStyle name="20% - Accent1 8 3 4 3 2" xfId="52054" xr:uid="{00000000-0005-0000-0000-00009DCA0000}"/>
    <cellStyle name="20% - Accent1 8 3 4 4" xfId="52055" xr:uid="{00000000-0005-0000-0000-00009ECA0000}"/>
    <cellStyle name="20% - Accent1 8 3 5" xfId="52056" xr:uid="{00000000-0005-0000-0000-00009FCA0000}"/>
    <cellStyle name="20% - Accent1 8 3 5 2" xfId="52057" xr:uid="{00000000-0005-0000-0000-0000A0CA0000}"/>
    <cellStyle name="20% - Accent1 8 3 5 2 2" xfId="52058" xr:uid="{00000000-0005-0000-0000-0000A1CA0000}"/>
    <cellStyle name="20% - Accent1 8 3 5 2 2 2" xfId="52059" xr:uid="{00000000-0005-0000-0000-0000A2CA0000}"/>
    <cellStyle name="20% - Accent1 8 3 5 2 3" xfId="52060" xr:uid="{00000000-0005-0000-0000-0000A3CA0000}"/>
    <cellStyle name="20% - Accent1 8 3 5 3" xfId="52061" xr:uid="{00000000-0005-0000-0000-0000A4CA0000}"/>
    <cellStyle name="20% - Accent1 8 3 5 3 2" xfId="52062" xr:uid="{00000000-0005-0000-0000-0000A5CA0000}"/>
    <cellStyle name="20% - Accent1 8 3 5 4" xfId="52063" xr:uid="{00000000-0005-0000-0000-0000A6CA0000}"/>
    <cellStyle name="20% - Accent1 8 3 6" xfId="52064" xr:uid="{00000000-0005-0000-0000-0000A7CA0000}"/>
    <cellStyle name="20% - Accent1 8 3 6 2" xfId="52065" xr:uid="{00000000-0005-0000-0000-0000A8CA0000}"/>
    <cellStyle name="20% - Accent1 8 3 6 2 2" xfId="52066" xr:uid="{00000000-0005-0000-0000-0000A9CA0000}"/>
    <cellStyle name="20% - Accent1 8 3 6 2 2 2" xfId="52067" xr:uid="{00000000-0005-0000-0000-0000AACA0000}"/>
    <cellStyle name="20% - Accent1 8 3 6 2 3" xfId="52068" xr:uid="{00000000-0005-0000-0000-0000ABCA0000}"/>
    <cellStyle name="20% - Accent1 8 3 6 3" xfId="52069" xr:uid="{00000000-0005-0000-0000-0000ACCA0000}"/>
    <cellStyle name="20% - Accent1 8 3 6 3 2" xfId="52070" xr:uid="{00000000-0005-0000-0000-0000ADCA0000}"/>
    <cellStyle name="20% - Accent1 8 3 6 4" xfId="52071" xr:uid="{00000000-0005-0000-0000-0000AECA0000}"/>
    <cellStyle name="20% - Accent1 8 3 7" xfId="52072" xr:uid="{00000000-0005-0000-0000-0000AFCA0000}"/>
    <cellStyle name="20% - Accent1 8 3 7 2" xfId="52073" xr:uid="{00000000-0005-0000-0000-0000B0CA0000}"/>
    <cellStyle name="20% - Accent1 8 3 7 2 2" xfId="52074" xr:uid="{00000000-0005-0000-0000-0000B1CA0000}"/>
    <cellStyle name="20% - Accent1 8 3 7 3" xfId="52075" xr:uid="{00000000-0005-0000-0000-0000B2CA0000}"/>
    <cellStyle name="20% - Accent1 8 3 8" xfId="52076" xr:uid="{00000000-0005-0000-0000-0000B3CA0000}"/>
    <cellStyle name="20% - Accent1 8 3 8 2" xfId="52077" xr:uid="{00000000-0005-0000-0000-0000B4CA0000}"/>
    <cellStyle name="20% - Accent1 8 3 8 2 2" xfId="52078" xr:uid="{00000000-0005-0000-0000-0000B5CA0000}"/>
    <cellStyle name="20% - Accent1 8 3 8 3" xfId="52079" xr:uid="{00000000-0005-0000-0000-0000B6CA0000}"/>
    <cellStyle name="20% - Accent1 8 3 9" xfId="52080" xr:uid="{00000000-0005-0000-0000-0000B7CA0000}"/>
    <cellStyle name="20% - Accent1 8 3 9 2" xfId="52081" xr:uid="{00000000-0005-0000-0000-0000B8CA0000}"/>
    <cellStyle name="20% - Accent1 8 4" xfId="52082" xr:uid="{00000000-0005-0000-0000-0000B9CA0000}"/>
    <cellStyle name="20% - Accent1 8 4 10" xfId="52083" xr:uid="{00000000-0005-0000-0000-0000BACA0000}"/>
    <cellStyle name="20% - Accent1 8 4 10 2" xfId="52084" xr:uid="{00000000-0005-0000-0000-0000BBCA0000}"/>
    <cellStyle name="20% - Accent1 8 4 11" xfId="52085" xr:uid="{00000000-0005-0000-0000-0000BCCA0000}"/>
    <cellStyle name="20% - Accent1 8 4 2" xfId="52086" xr:uid="{00000000-0005-0000-0000-0000BDCA0000}"/>
    <cellStyle name="20% - Accent1 8 4 2 2" xfId="52087" xr:uid="{00000000-0005-0000-0000-0000BECA0000}"/>
    <cellStyle name="20% - Accent1 8 4 2 2 2" xfId="52088" xr:uid="{00000000-0005-0000-0000-0000BFCA0000}"/>
    <cellStyle name="20% - Accent1 8 4 2 2 2 2" xfId="52089" xr:uid="{00000000-0005-0000-0000-0000C0CA0000}"/>
    <cellStyle name="20% - Accent1 8 4 2 2 2 2 2" xfId="52090" xr:uid="{00000000-0005-0000-0000-0000C1CA0000}"/>
    <cellStyle name="20% - Accent1 8 4 2 2 2 3" xfId="52091" xr:uid="{00000000-0005-0000-0000-0000C2CA0000}"/>
    <cellStyle name="20% - Accent1 8 4 2 2 3" xfId="52092" xr:uid="{00000000-0005-0000-0000-0000C3CA0000}"/>
    <cellStyle name="20% - Accent1 8 4 2 2 3 2" xfId="52093" xr:uid="{00000000-0005-0000-0000-0000C4CA0000}"/>
    <cellStyle name="20% - Accent1 8 4 2 2 4" xfId="52094" xr:uid="{00000000-0005-0000-0000-0000C5CA0000}"/>
    <cellStyle name="20% - Accent1 8 4 2 3" xfId="52095" xr:uid="{00000000-0005-0000-0000-0000C6CA0000}"/>
    <cellStyle name="20% - Accent1 8 4 2 3 2" xfId="52096" xr:uid="{00000000-0005-0000-0000-0000C7CA0000}"/>
    <cellStyle name="20% - Accent1 8 4 2 3 2 2" xfId="52097" xr:uid="{00000000-0005-0000-0000-0000C8CA0000}"/>
    <cellStyle name="20% - Accent1 8 4 2 3 2 2 2" xfId="52098" xr:uid="{00000000-0005-0000-0000-0000C9CA0000}"/>
    <cellStyle name="20% - Accent1 8 4 2 3 2 3" xfId="52099" xr:uid="{00000000-0005-0000-0000-0000CACA0000}"/>
    <cellStyle name="20% - Accent1 8 4 2 3 3" xfId="52100" xr:uid="{00000000-0005-0000-0000-0000CBCA0000}"/>
    <cellStyle name="20% - Accent1 8 4 2 3 3 2" xfId="52101" xr:uid="{00000000-0005-0000-0000-0000CCCA0000}"/>
    <cellStyle name="20% - Accent1 8 4 2 3 4" xfId="52102" xr:uid="{00000000-0005-0000-0000-0000CDCA0000}"/>
    <cellStyle name="20% - Accent1 8 4 2 4" xfId="52103" xr:uid="{00000000-0005-0000-0000-0000CECA0000}"/>
    <cellStyle name="20% - Accent1 8 4 2 4 2" xfId="52104" xr:uid="{00000000-0005-0000-0000-0000CFCA0000}"/>
    <cellStyle name="20% - Accent1 8 4 2 4 2 2" xfId="52105" xr:uid="{00000000-0005-0000-0000-0000D0CA0000}"/>
    <cellStyle name="20% - Accent1 8 4 2 4 2 2 2" xfId="52106" xr:uid="{00000000-0005-0000-0000-0000D1CA0000}"/>
    <cellStyle name="20% - Accent1 8 4 2 4 2 3" xfId="52107" xr:uid="{00000000-0005-0000-0000-0000D2CA0000}"/>
    <cellStyle name="20% - Accent1 8 4 2 4 3" xfId="52108" xr:uid="{00000000-0005-0000-0000-0000D3CA0000}"/>
    <cellStyle name="20% - Accent1 8 4 2 4 3 2" xfId="52109" xr:uid="{00000000-0005-0000-0000-0000D4CA0000}"/>
    <cellStyle name="20% - Accent1 8 4 2 4 4" xfId="52110" xr:uid="{00000000-0005-0000-0000-0000D5CA0000}"/>
    <cellStyle name="20% - Accent1 8 4 2 5" xfId="52111" xr:uid="{00000000-0005-0000-0000-0000D6CA0000}"/>
    <cellStyle name="20% - Accent1 8 4 2 5 2" xfId="52112" xr:uid="{00000000-0005-0000-0000-0000D7CA0000}"/>
    <cellStyle name="20% - Accent1 8 4 2 5 2 2" xfId="52113" xr:uid="{00000000-0005-0000-0000-0000D8CA0000}"/>
    <cellStyle name="20% - Accent1 8 4 2 5 3" xfId="52114" xr:uid="{00000000-0005-0000-0000-0000D9CA0000}"/>
    <cellStyle name="20% - Accent1 8 4 2 6" xfId="52115" xr:uid="{00000000-0005-0000-0000-0000DACA0000}"/>
    <cellStyle name="20% - Accent1 8 4 2 6 2" xfId="52116" xr:uid="{00000000-0005-0000-0000-0000DBCA0000}"/>
    <cellStyle name="20% - Accent1 8 4 2 6 2 2" xfId="52117" xr:uid="{00000000-0005-0000-0000-0000DCCA0000}"/>
    <cellStyle name="20% - Accent1 8 4 2 6 3" xfId="52118" xr:uid="{00000000-0005-0000-0000-0000DDCA0000}"/>
    <cellStyle name="20% - Accent1 8 4 2 7" xfId="52119" xr:uid="{00000000-0005-0000-0000-0000DECA0000}"/>
    <cellStyle name="20% - Accent1 8 4 2 7 2" xfId="52120" xr:uid="{00000000-0005-0000-0000-0000DFCA0000}"/>
    <cellStyle name="20% - Accent1 8 4 2 8" xfId="52121" xr:uid="{00000000-0005-0000-0000-0000E0CA0000}"/>
    <cellStyle name="20% - Accent1 8 4 2 8 2" xfId="52122" xr:uid="{00000000-0005-0000-0000-0000E1CA0000}"/>
    <cellStyle name="20% - Accent1 8 4 2 9" xfId="52123" xr:uid="{00000000-0005-0000-0000-0000E2CA0000}"/>
    <cellStyle name="20% - Accent1 8 4 3" xfId="52124" xr:uid="{00000000-0005-0000-0000-0000E3CA0000}"/>
    <cellStyle name="20% - Accent1 8 4 3 2" xfId="52125" xr:uid="{00000000-0005-0000-0000-0000E4CA0000}"/>
    <cellStyle name="20% - Accent1 8 4 3 2 2" xfId="52126" xr:uid="{00000000-0005-0000-0000-0000E5CA0000}"/>
    <cellStyle name="20% - Accent1 8 4 3 2 2 2" xfId="52127" xr:uid="{00000000-0005-0000-0000-0000E6CA0000}"/>
    <cellStyle name="20% - Accent1 8 4 3 2 2 2 2" xfId="52128" xr:uid="{00000000-0005-0000-0000-0000E7CA0000}"/>
    <cellStyle name="20% - Accent1 8 4 3 2 2 3" xfId="52129" xr:uid="{00000000-0005-0000-0000-0000E8CA0000}"/>
    <cellStyle name="20% - Accent1 8 4 3 2 3" xfId="52130" xr:uid="{00000000-0005-0000-0000-0000E9CA0000}"/>
    <cellStyle name="20% - Accent1 8 4 3 2 3 2" xfId="52131" xr:uid="{00000000-0005-0000-0000-0000EACA0000}"/>
    <cellStyle name="20% - Accent1 8 4 3 2 4" xfId="52132" xr:uid="{00000000-0005-0000-0000-0000EBCA0000}"/>
    <cellStyle name="20% - Accent1 8 4 3 3" xfId="52133" xr:uid="{00000000-0005-0000-0000-0000ECCA0000}"/>
    <cellStyle name="20% - Accent1 8 4 3 3 2" xfId="52134" xr:uid="{00000000-0005-0000-0000-0000EDCA0000}"/>
    <cellStyle name="20% - Accent1 8 4 3 3 2 2" xfId="52135" xr:uid="{00000000-0005-0000-0000-0000EECA0000}"/>
    <cellStyle name="20% - Accent1 8 4 3 3 2 2 2" xfId="52136" xr:uid="{00000000-0005-0000-0000-0000EFCA0000}"/>
    <cellStyle name="20% - Accent1 8 4 3 3 2 3" xfId="52137" xr:uid="{00000000-0005-0000-0000-0000F0CA0000}"/>
    <cellStyle name="20% - Accent1 8 4 3 3 3" xfId="52138" xr:uid="{00000000-0005-0000-0000-0000F1CA0000}"/>
    <cellStyle name="20% - Accent1 8 4 3 3 3 2" xfId="52139" xr:uid="{00000000-0005-0000-0000-0000F2CA0000}"/>
    <cellStyle name="20% - Accent1 8 4 3 3 4" xfId="52140" xr:uid="{00000000-0005-0000-0000-0000F3CA0000}"/>
    <cellStyle name="20% - Accent1 8 4 3 4" xfId="52141" xr:uid="{00000000-0005-0000-0000-0000F4CA0000}"/>
    <cellStyle name="20% - Accent1 8 4 3 4 2" xfId="52142" xr:uid="{00000000-0005-0000-0000-0000F5CA0000}"/>
    <cellStyle name="20% - Accent1 8 4 3 4 2 2" xfId="52143" xr:uid="{00000000-0005-0000-0000-0000F6CA0000}"/>
    <cellStyle name="20% - Accent1 8 4 3 4 2 2 2" xfId="52144" xr:uid="{00000000-0005-0000-0000-0000F7CA0000}"/>
    <cellStyle name="20% - Accent1 8 4 3 4 2 3" xfId="52145" xr:uid="{00000000-0005-0000-0000-0000F8CA0000}"/>
    <cellStyle name="20% - Accent1 8 4 3 4 3" xfId="52146" xr:uid="{00000000-0005-0000-0000-0000F9CA0000}"/>
    <cellStyle name="20% - Accent1 8 4 3 4 3 2" xfId="52147" xr:uid="{00000000-0005-0000-0000-0000FACA0000}"/>
    <cellStyle name="20% - Accent1 8 4 3 4 4" xfId="52148" xr:uid="{00000000-0005-0000-0000-0000FBCA0000}"/>
    <cellStyle name="20% - Accent1 8 4 3 5" xfId="52149" xr:uid="{00000000-0005-0000-0000-0000FCCA0000}"/>
    <cellStyle name="20% - Accent1 8 4 3 5 2" xfId="52150" xr:uid="{00000000-0005-0000-0000-0000FDCA0000}"/>
    <cellStyle name="20% - Accent1 8 4 3 5 2 2" xfId="52151" xr:uid="{00000000-0005-0000-0000-0000FECA0000}"/>
    <cellStyle name="20% - Accent1 8 4 3 5 3" xfId="52152" xr:uid="{00000000-0005-0000-0000-0000FFCA0000}"/>
    <cellStyle name="20% - Accent1 8 4 3 6" xfId="52153" xr:uid="{00000000-0005-0000-0000-000000CB0000}"/>
    <cellStyle name="20% - Accent1 8 4 3 6 2" xfId="52154" xr:uid="{00000000-0005-0000-0000-000001CB0000}"/>
    <cellStyle name="20% - Accent1 8 4 3 6 2 2" xfId="52155" xr:uid="{00000000-0005-0000-0000-000002CB0000}"/>
    <cellStyle name="20% - Accent1 8 4 3 6 3" xfId="52156" xr:uid="{00000000-0005-0000-0000-000003CB0000}"/>
    <cellStyle name="20% - Accent1 8 4 3 7" xfId="52157" xr:uid="{00000000-0005-0000-0000-000004CB0000}"/>
    <cellStyle name="20% - Accent1 8 4 3 7 2" xfId="52158" xr:uid="{00000000-0005-0000-0000-000005CB0000}"/>
    <cellStyle name="20% - Accent1 8 4 3 8" xfId="52159" xr:uid="{00000000-0005-0000-0000-000006CB0000}"/>
    <cellStyle name="20% - Accent1 8 4 3 8 2" xfId="52160" xr:uid="{00000000-0005-0000-0000-000007CB0000}"/>
    <cellStyle name="20% - Accent1 8 4 3 9" xfId="52161" xr:uid="{00000000-0005-0000-0000-000008CB0000}"/>
    <cellStyle name="20% - Accent1 8 4 4" xfId="52162" xr:uid="{00000000-0005-0000-0000-000009CB0000}"/>
    <cellStyle name="20% - Accent1 8 4 4 2" xfId="52163" xr:uid="{00000000-0005-0000-0000-00000ACB0000}"/>
    <cellStyle name="20% - Accent1 8 4 4 2 2" xfId="52164" xr:uid="{00000000-0005-0000-0000-00000BCB0000}"/>
    <cellStyle name="20% - Accent1 8 4 4 2 2 2" xfId="52165" xr:uid="{00000000-0005-0000-0000-00000CCB0000}"/>
    <cellStyle name="20% - Accent1 8 4 4 2 3" xfId="52166" xr:uid="{00000000-0005-0000-0000-00000DCB0000}"/>
    <cellStyle name="20% - Accent1 8 4 4 3" xfId="52167" xr:uid="{00000000-0005-0000-0000-00000ECB0000}"/>
    <cellStyle name="20% - Accent1 8 4 4 3 2" xfId="52168" xr:uid="{00000000-0005-0000-0000-00000FCB0000}"/>
    <cellStyle name="20% - Accent1 8 4 4 4" xfId="52169" xr:uid="{00000000-0005-0000-0000-000010CB0000}"/>
    <cellStyle name="20% - Accent1 8 4 5" xfId="52170" xr:uid="{00000000-0005-0000-0000-000011CB0000}"/>
    <cellStyle name="20% - Accent1 8 4 5 2" xfId="52171" xr:uid="{00000000-0005-0000-0000-000012CB0000}"/>
    <cellStyle name="20% - Accent1 8 4 5 2 2" xfId="52172" xr:uid="{00000000-0005-0000-0000-000013CB0000}"/>
    <cellStyle name="20% - Accent1 8 4 5 2 2 2" xfId="52173" xr:uid="{00000000-0005-0000-0000-000014CB0000}"/>
    <cellStyle name="20% - Accent1 8 4 5 2 3" xfId="52174" xr:uid="{00000000-0005-0000-0000-000015CB0000}"/>
    <cellStyle name="20% - Accent1 8 4 5 3" xfId="52175" xr:uid="{00000000-0005-0000-0000-000016CB0000}"/>
    <cellStyle name="20% - Accent1 8 4 5 3 2" xfId="52176" xr:uid="{00000000-0005-0000-0000-000017CB0000}"/>
    <cellStyle name="20% - Accent1 8 4 5 4" xfId="52177" xr:uid="{00000000-0005-0000-0000-000018CB0000}"/>
    <cellStyle name="20% - Accent1 8 4 6" xfId="52178" xr:uid="{00000000-0005-0000-0000-000019CB0000}"/>
    <cellStyle name="20% - Accent1 8 4 6 2" xfId="52179" xr:uid="{00000000-0005-0000-0000-00001ACB0000}"/>
    <cellStyle name="20% - Accent1 8 4 6 2 2" xfId="52180" xr:uid="{00000000-0005-0000-0000-00001BCB0000}"/>
    <cellStyle name="20% - Accent1 8 4 6 2 2 2" xfId="52181" xr:uid="{00000000-0005-0000-0000-00001CCB0000}"/>
    <cellStyle name="20% - Accent1 8 4 6 2 3" xfId="52182" xr:uid="{00000000-0005-0000-0000-00001DCB0000}"/>
    <cellStyle name="20% - Accent1 8 4 6 3" xfId="52183" xr:uid="{00000000-0005-0000-0000-00001ECB0000}"/>
    <cellStyle name="20% - Accent1 8 4 6 3 2" xfId="52184" xr:uid="{00000000-0005-0000-0000-00001FCB0000}"/>
    <cellStyle name="20% - Accent1 8 4 6 4" xfId="52185" xr:uid="{00000000-0005-0000-0000-000020CB0000}"/>
    <cellStyle name="20% - Accent1 8 4 7" xfId="52186" xr:uid="{00000000-0005-0000-0000-000021CB0000}"/>
    <cellStyle name="20% - Accent1 8 4 7 2" xfId="52187" xr:uid="{00000000-0005-0000-0000-000022CB0000}"/>
    <cellStyle name="20% - Accent1 8 4 7 2 2" xfId="52188" xr:uid="{00000000-0005-0000-0000-000023CB0000}"/>
    <cellStyle name="20% - Accent1 8 4 7 3" xfId="52189" xr:uid="{00000000-0005-0000-0000-000024CB0000}"/>
    <cellStyle name="20% - Accent1 8 4 8" xfId="52190" xr:uid="{00000000-0005-0000-0000-000025CB0000}"/>
    <cellStyle name="20% - Accent1 8 4 8 2" xfId="52191" xr:uid="{00000000-0005-0000-0000-000026CB0000}"/>
    <cellStyle name="20% - Accent1 8 4 8 2 2" xfId="52192" xr:uid="{00000000-0005-0000-0000-000027CB0000}"/>
    <cellStyle name="20% - Accent1 8 4 8 3" xfId="52193" xr:uid="{00000000-0005-0000-0000-000028CB0000}"/>
    <cellStyle name="20% - Accent1 8 4 9" xfId="52194" xr:uid="{00000000-0005-0000-0000-000029CB0000}"/>
    <cellStyle name="20% - Accent1 8 4 9 2" xfId="52195" xr:uid="{00000000-0005-0000-0000-00002ACB0000}"/>
    <cellStyle name="20% - Accent1 8 5" xfId="52196" xr:uid="{00000000-0005-0000-0000-00002BCB0000}"/>
    <cellStyle name="20% - Accent1 8 5 10" xfId="52197" xr:uid="{00000000-0005-0000-0000-00002CCB0000}"/>
    <cellStyle name="20% - Accent1 8 5 10 2" xfId="52198" xr:uid="{00000000-0005-0000-0000-00002DCB0000}"/>
    <cellStyle name="20% - Accent1 8 5 11" xfId="52199" xr:uid="{00000000-0005-0000-0000-00002ECB0000}"/>
    <cellStyle name="20% - Accent1 8 5 2" xfId="52200" xr:uid="{00000000-0005-0000-0000-00002FCB0000}"/>
    <cellStyle name="20% - Accent1 8 5 2 2" xfId="52201" xr:uid="{00000000-0005-0000-0000-000030CB0000}"/>
    <cellStyle name="20% - Accent1 8 5 2 2 2" xfId="52202" xr:uid="{00000000-0005-0000-0000-000031CB0000}"/>
    <cellStyle name="20% - Accent1 8 5 2 2 2 2" xfId="52203" xr:uid="{00000000-0005-0000-0000-000032CB0000}"/>
    <cellStyle name="20% - Accent1 8 5 2 2 2 2 2" xfId="52204" xr:uid="{00000000-0005-0000-0000-000033CB0000}"/>
    <cellStyle name="20% - Accent1 8 5 2 2 2 3" xfId="52205" xr:uid="{00000000-0005-0000-0000-000034CB0000}"/>
    <cellStyle name="20% - Accent1 8 5 2 2 3" xfId="52206" xr:uid="{00000000-0005-0000-0000-000035CB0000}"/>
    <cellStyle name="20% - Accent1 8 5 2 2 3 2" xfId="52207" xr:uid="{00000000-0005-0000-0000-000036CB0000}"/>
    <cellStyle name="20% - Accent1 8 5 2 2 4" xfId="52208" xr:uid="{00000000-0005-0000-0000-000037CB0000}"/>
    <cellStyle name="20% - Accent1 8 5 2 3" xfId="52209" xr:uid="{00000000-0005-0000-0000-000038CB0000}"/>
    <cellStyle name="20% - Accent1 8 5 2 3 2" xfId="52210" xr:uid="{00000000-0005-0000-0000-000039CB0000}"/>
    <cellStyle name="20% - Accent1 8 5 2 3 2 2" xfId="52211" xr:uid="{00000000-0005-0000-0000-00003ACB0000}"/>
    <cellStyle name="20% - Accent1 8 5 2 3 2 2 2" xfId="52212" xr:uid="{00000000-0005-0000-0000-00003BCB0000}"/>
    <cellStyle name="20% - Accent1 8 5 2 3 2 3" xfId="52213" xr:uid="{00000000-0005-0000-0000-00003CCB0000}"/>
    <cellStyle name="20% - Accent1 8 5 2 3 3" xfId="52214" xr:uid="{00000000-0005-0000-0000-00003DCB0000}"/>
    <cellStyle name="20% - Accent1 8 5 2 3 3 2" xfId="52215" xr:uid="{00000000-0005-0000-0000-00003ECB0000}"/>
    <cellStyle name="20% - Accent1 8 5 2 3 4" xfId="52216" xr:uid="{00000000-0005-0000-0000-00003FCB0000}"/>
    <cellStyle name="20% - Accent1 8 5 2 4" xfId="52217" xr:uid="{00000000-0005-0000-0000-000040CB0000}"/>
    <cellStyle name="20% - Accent1 8 5 2 4 2" xfId="52218" xr:uid="{00000000-0005-0000-0000-000041CB0000}"/>
    <cellStyle name="20% - Accent1 8 5 2 4 2 2" xfId="52219" xr:uid="{00000000-0005-0000-0000-000042CB0000}"/>
    <cellStyle name="20% - Accent1 8 5 2 4 2 2 2" xfId="52220" xr:uid="{00000000-0005-0000-0000-000043CB0000}"/>
    <cellStyle name="20% - Accent1 8 5 2 4 2 3" xfId="52221" xr:uid="{00000000-0005-0000-0000-000044CB0000}"/>
    <cellStyle name="20% - Accent1 8 5 2 4 3" xfId="52222" xr:uid="{00000000-0005-0000-0000-000045CB0000}"/>
    <cellStyle name="20% - Accent1 8 5 2 4 3 2" xfId="52223" xr:uid="{00000000-0005-0000-0000-000046CB0000}"/>
    <cellStyle name="20% - Accent1 8 5 2 4 4" xfId="52224" xr:uid="{00000000-0005-0000-0000-000047CB0000}"/>
    <cellStyle name="20% - Accent1 8 5 2 5" xfId="52225" xr:uid="{00000000-0005-0000-0000-000048CB0000}"/>
    <cellStyle name="20% - Accent1 8 5 2 5 2" xfId="52226" xr:uid="{00000000-0005-0000-0000-000049CB0000}"/>
    <cellStyle name="20% - Accent1 8 5 2 5 2 2" xfId="52227" xr:uid="{00000000-0005-0000-0000-00004ACB0000}"/>
    <cellStyle name="20% - Accent1 8 5 2 5 3" xfId="52228" xr:uid="{00000000-0005-0000-0000-00004BCB0000}"/>
    <cellStyle name="20% - Accent1 8 5 2 6" xfId="52229" xr:uid="{00000000-0005-0000-0000-00004CCB0000}"/>
    <cellStyle name="20% - Accent1 8 5 2 6 2" xfId="52230" xr:uid="{00000000-0005-0000-0000-00004DCB0000}"/>
    <cellStyle name="20% - Accent1 8 5 2 6 2 2" xfId="52231" xr:uid="{00000000-0005-0000-0000-00004ECB0000}"/>
    <cellStyle name="20% - Accent1 8 5 2 6 3" xfId="52232" xr:uid="{00000000-0005-0000-0000-00004FCB0000}"/>
    <cellStyle name="20% - Accent1 8 5 2 7" xfId="52233" xr:uid="{00000000-0005-0000-0000-000050CB0000}"/>
    <cellStyle name="20% - Accent1 8 5 2 7 2" xfId="52234" xr:uid="{00000000-0005-0000-0000-000051CB0000}"/>
    <cellStyle name="20% - Accent1 8 5 2 8" xfId="52235" xr:uid="{00000000-0005-0000-0000-000052CB0000}"/>
    <cellStyle name="20% - Accent1 8 5 2 8 2" xfId="52236" xr:uid="{00000000-0005-0000-0000-000053CB0000}"/>
    <cellStyle name="20% - Accent1 8 5 2 9" xfId="52237" xr:uid="{00000000-0005-0000-0000-000054CB0000}"/>
    <cellStyle name="20% - Accent1 8 5 3" xfId="52238" xr:uid="{00000000-0005-0000-0000-000055CB0000}"/>
    <cellStyle name="20% - Accent1 8 5 3 2" xfId="52239" xr:uid="{00000000-0005-0000-0000-000056CB0000}"/>
    <cellStyle name="20% - Accent1 8 5 3 2 2" xfId="52240" xr:uid="{00000000-0005-0000-0000-000057CB0000}"/>
    <cellStyle name="20% - Accent1 8 5 3 2 2 2" xfId="52241" xr:uid="{00000000-0005-0000-0000-000058CB0000}"/>
    <cellStyle name="20% - Accent1 8 5 3 2 2 2 2" xfId="52242" xr:uid="{00000000-0005-0000-0000-000059CB0000}"/>
    <cellStyle name="20% - Accent1 8 5 3 2 2 3" xfId="52243" xr:uid="{00000000-0005-0000-0000-00005ACB0000}"/>
    <cellStyle name="20% - Accent1 8 5 3 2 3" xfId="52244" xr:uid="{00000000-0005-0000-0000-00005BCB0000}"/>
    <cellStyle name="20% - Accent1 8 5 3 2 3 2" xfId="52245" xr:uid="{00000000-0005-0000-0000-00005CCB0000}"/>
    <cellStyle name="20% - Accent1 8 5 3 2 4" xfId="52246" xr:uid="{00000000-0005-0000-0000-00005DCB0000}"/>
    <cellStyle name="20% - Accent1 8 5 3 3" xfId="52247" xr:uid="{00000000-0005-0000-0000-00005ECB0000}"/>
    <cellStyle name="20% - Accent1 8 5 3 3 2" xfId="52248" xr:uid="{00000000-0005-0000-0000-00005FCB0000}"/>
    <cellStyle name="20% - Accent1 8 5 3 3 2 2" xfId="52249" xr:uid="{00000000-0005-0000-0000-000060CB0000}"/>
    <cellStyle name="20% - Accent1 8 5 3 3 2 2 2" xfId="52250" xr:uid="{00000000-0005-0000-0000-000061CB0000}"/>
    <cellStyle name="20% - Accent1 8 5 3 3 2 3" xfId="52251" xr:uid="{00000000-0005-0000-0000-000062CB0000}"/>
    <cellStyle name="20% - Accent1 8 5 3 3 3" xfId="52252" xr:uid="{00000000-0005-0000-0000-000063CB0000}"/>
    <cellStyle name="20% - Accent1 8 5 3 3 3 2" xfId="52253" xr:uid="{00000000-0005-0000-0000-000064CB0000}"/>
    <cellStyle name="20% - Accent1 8 5 3 3 4" xfId="52254" xr:uid="{00000000-0005-0000-0000-000065CB0000}"/>
    <cellStyle name="20% - Accent1 8 5 3 4" xfId="52255" xr:uid="{00000000-0005-0000-0000-000066CB0000}"/>
    <cellStyle name="20% - Accent1 8 5 3 4 2" xfId="52256" xr:uid="{00000000-0005-0000-0000-000067CB0000}"/>
    <cellStyle name="20% - Accent1 8 5 3 4 2 2" xfId="52257" xr:uid="{00000000-0005-0000-0000-000068CB0000}"/>
    <cellStyle name="20% - Accent1 8 5 3 4 2 2 2" xfId="52258" xr:uid="{00000000-0005-0000-0000-000069CB0000}"/>
    <cellStyle name="20% - Accent1 8 5 3 4 2 3" xfId="52259" xr:uid="{00000000-0005-0000-0000-00006ACB0000}"/>
    <cellStyle name="20% - Accent1 8 5 3 4 3" xfId="52260" xr:uid="{00000000-0005-0000-0000-00006BCB0000}"/>
    <cellStyle name="20% - Accent1 8 5 3 4 3 2" xfId="52261" xr:uid="{00000000-0005-0000-0000-00006CCB0000}"/>
    <cellStyle name="20% - Accent1 8 5 3 4 4" xfId="52262" xr:uid="{00000000-0005-0000-0000-00006DCB0000}"/>
    <cellStyle name="20% - Accent1 8 5 3 5" xfId="52263" xr:uid="{00000000-0005-0000-0000-00006ECB0000}"/>
    <cellStyle name="20% - Accent1 8 5 3 5 2" xfId="52264" xr:uid="{00000000-0005-0000-0000-00006FCB0000}"/>
    <cellStyle name="20% - Accent1 8 5 3 5 2 2" xfId="52265" xr:uid="{00000000-0005-0000-0000-000070CB0000}"/>
    <cellStyle name="20% - Accent1 8 5 3 5 3" xfId="52266" xr:uid="{00000000-0005-0000-0000-000071CB0000}"/>
    <cellStyle name="20% - Accent1 8 5 3 6" xfId="52267" xr:uid="{00000000-0005-0000-0000-000072CB0000}"/>
    <cellStyle name="20% - Accent1 8 5 3 6 2" xfId="52268" xr:uid="{00000000-0005-0000-0000-000073CB0000}"/>
    <cellStyle name="20% - Accent1 8 5 3 6 2 2" xfId="52269" xr:uid="{00000000-0005-0000-0000-000074CB0000}"/>
    <cellStyle name="20% - Accent1 8 5 3 6 3" xfId="52270" xr:uid="{00000000-0005-0000-0000-000075CB0000}"/>
    <cellStyle name="20% - Accent1 8 5 3 7" xfId="52271" xr:uid="{00000000-0005-0000-0000-000076CB0000}"/>
    <cellStyle name="20% - Accent1 8 5 3 7 2" xfId="52272" xr:uid="{00000000-0005-0000-0000-000077CB0000}"/>
    <cellStyle name="20% - Accent1 8 5 3 8" xfId="52273" xr:uid="{00000000-0005-0000-0000-000078CB0000}"/>
    <cellStyle name="20% - Accent1 8 5 3 8 2" xfId="52274" xr:uid="{00000000-0005-0000-0000-000079CB0000}"/>
    <cellStyle name="20% - Accent1 8 5 3 9" xfId="52275" xr:uid="{00000000-0005-0000-0000-00007ACB0000}"/>
    <cellStyle name="20% - Accent1 8 5 4" xfId="52276" xr:uid="{00000000-0005-0000-0000-00007BCB0000}"/>
    <cellStyle name="20% - Accent1 8 5 4 2" xfId="52277" xr:uid="{00000000-0005-0000-0000-00007CCB0000}"/>
    <cellStyle name="20% - Accent1 8 5 4 2 2" xfId="52278" xr:uid="{00000000-0005-0000-0000-00007DCB0000}"/>
    <cellStyle name="20% - Accent1 8 5 4 2 2 2" xfId="52279" xr:uid="{00000000-0005-0000-0000-00007ECB0000}"/>
    <cellStyle name="20% - Accent1 8 5 4 2 3" xfId="52280" xr:uid="{00000000-0005-0000-0000-00007FCB0000}"/>
    <cellStyle name="20% - Accent1 8 5 4 3" xfId="52281" xr:uid="{00000000-0005-0000-0000-000080CB0000}"/>
    <cellStyle name="20% - Accent1 8 5 4 3 2" xfId="52282" xr:uid="{00000000-0005-0000-0000-000081CB0000}"/>
    <cellStyle name="20% - Accent1 8 5 4 4" xfId="52283" xr:uid="{00000000-0005-0000-0000-000082CB0000}"/>
    <cellStyle name="20% - Accent1 8 5 5" xfId="52284" xr:uid="{00000000-0005-0000-0000-000083CB0000}"/>
    <cellStyle name="20% - Accent1 8 5 5 2" xfId="52285" xr:uid="{00000000-0005-0000-0000-000084CB0000}"/>
    <cellStyle name="20% - Accent1 8 5 5 2 2" xfId="52286" xr:uid="{00000000-0005-0000-0000-000085CB0000}"/>
    <cellStyle name="20% - Accent1 8 5 5 2 2 2" xfId="52287" xr:uid="{00000000-0005-0000-0000-000086CB0000}"/>
    <cellStyle name="20% - Accent1 8 5 5 2 3" xfId="52288" xr:uid="{00000000-0005-0000-0000-000087CB0000}"/>
    <cellStyle name="20% - Accent1 8 5 5 3" xfId="52289" xr:uid="{00000000-0005-0000-0000-000088CB0000}"/>
    <cellStyle name="20% - Accent1 8 5 5 3 2" xfId="52290" xr:uid="{00000000-0005-0000-0000-000089CB0000}"/>
    <cellStyle name="20% - Accent1 8 5 5 4" xfId="52291" xr:uid="{00000000-0005-0000-0000-00008ACB0000}"/>
    <cellStyle name="20% - Accent1 8 5 6" xfId="52292" xr:uid="{00000000-0005-0000-0000-00008BCB0000}"/>
    <cellStyle name="20% - Accent1 8 5 6 2" xfId="52293" xr:uid="{00000000-0005-0000-0000-00008CCB0000}"/>
    <cellStyle name="20% - Accent1 8 5 6 2 2" xfId="52294" xr:uid="{00000000-0005-0000-0000-00008DCB0000}"/>
    <cellStyle name="20% - Accent1 8 5 6 2 2 2" xfId="52295" xr:uid="{00000000-0005-0000-0000-00008ECB0000}"/>
    <cellStyle name="20% - Accent1 8 5 6 2 3" xfId="52296" xr:uid="{00000000-0005-0000-0000-00008FCB0000}"/>
    <cellStyle name="20% - Accent1 8 5 6 3" xfId="52297" xr:uid="{00000000-0005-0000-0000-000090CB0000}"/>
    <cellStyle name="20% - Accent1 8 5 6 3 2" xfId="52298" xr:uid="{00000000-0005-0000-0000-000091CB0000}"/>
    <cellStyle name="20% - Accent1 8 5 6 4" xfId="52299" xr:uid="{00000000-0005-0000-0000-000092CB0000}"/>
    <cellStyle name="20% - Accent1 8 5 7" xfId="52300" xr:uid="{00000000-0005-0000-0000-000093CB0000}"/>
    <cellStyle name="20% - Accent1 8 5 7 2" xfId="52301" xr:uid="{00000000-0005-0000-0000-000094CB0000}"/>
    <cellStyle name="20% - Accent1 8 5 7 2 2" xfId="52302" xr:uid="{00000000-0005-0000-0000-000095CB0000}"/>
    <cellStyle name="20% - Accent1 8 5 7 3" xfId="52303" xr:uid="{00000000-0005-0000-0000-000096CB0000}"/>
    <cellStyle name="20% - Accent1 8 5 8" xfId="52304" xr:uid="{00000000-0005-0000-0000-000097CB0000}"/>
    <cellStyle name="20% - Accent1 8 5 8 2" xfId="52305" xr:uid="{00000000-0005-0000-0000-000098CB0000}"/>
    <cellStyle name="20% - Accent1 8 5 8 2 2" xfId="52306" xr:uid="{00000000-0005-0000-0000-000099CB0000}"/>
    <cellStyle name="20% - Accent1 8 5 8 3" xfId="52307" xr:uid="{00000000-0005-0000-0000-00009ACB0000}"/>
    <cellStyle name="20% - Accent1 8 5 9" xfId="52308" xr:uid="{00000000-0005-0000-0000-00009BCB0000}"/>
    <cellStyle name="20% - Accent1 8 5 9 2" xfId="52309" xr:uid="{00000000-0005-0000-0000-00009CCB0000}"/>
    <cellStyle name="20% - Accent1 8 6" xfId="52310" xr:uid="{00000000-0005-0000-0000-00009DCB0000}"/>
    <cellStyle name="20% - Accent1 8 6 2" xfId="52311" xr:uid="{00000000-0005-0000-0000-00009ECB0000}"/>
    <cellStyle name="20% - Accent1 8 6 2 2" xfId="52312" xr:uid="{00000000-0005-0000-0000-00009FCB0000}"/>
    <cellStyle name="20% - Accent1 8 6 2 2 2" xfId="52313" xr:uid="{00000000-0005-0000-0000-0000A0CB0000}"/>
    <cellStyle name="20% - Accent1 8 6 2 2 2 2" xfId="52314" xr:uid="{00000000-0005-0000-0000-0000A1CB0000}"/>
    <cellStyle name="20% - Accent1 8 6 2 2 3" xfId="52315" xr:uid="{00000000-0005-0000-0000-0000A2CB0000}"/>
    <cellStyle name="20% - Accent1 8 6 2 3" xfId="52316" xr:uid="{00000000-0005-0000-0000-0000A3CB0000}"/>
    <cellStyle name="20% - Accent1 8 6 2 3 2" xfId="52317" xr:uid="{00000000-0005-0000-0000-0000A4CB0000}"/>
    <cellStyle name="20% - Accent1 8 6 2 4" xfId="52318" xr:uid="{00000000-0005-0000-0000-0000A5CB0000}"/>
    <cellStyle name="20% - Accent1 8 6 3" xfId="52319" xr:uid="{00000000-0005-0000-0000-0000A6CB0000}"/>
    <cellStyle name="20% - Accent1 8 6 3 2" xfId="52320" xr:uid="{00000000-0005-0000-0000-0000A7CB0000}"/>
    <cellStyle name="20% - Accent1 8 6 3 2 2" xfId="52321" xr:uid="{00000000-0005-0000-0000-0000A8CB0000}"/>
    <cellStyle name="20% - Accent1 8 6 3 2 2 2" xfId="52322" xr:uid="{00000000-0005-0000-0000-0000A9CB0000}"/>
    <cellStyle name="20% - Accent1 8 6 3 2 3" xfId="52323" xr:uid="{00000000-0005-0000-0000-0000AACB0000}"/>
    <cellStyle name="20% - Accent1 8 6 3 3" xfId="52324" xr:uid="{00000000-0005-0000-0000-0000ABCB0000}"/>
    <cellStyle name="20% - Accent1 8 6 3 3 2" xfId="52325" xr:uid="{00000000-0005-0000-0000-0000ACCB0000}"/>
    <cellStyle name="20% - Accent1 8 6 3 4" xfId="52326" xr:uid="{00000000-0005-0000-0000-0000ADCB0000}"/>
    <cellStyle name="20% - Accent1 8 6 4" xfId="52327" xr:uid="{00000000-0005-0000-0000-0000AECB0000}"/>
    <cellStyle name="20% - Accent1 8 6 4 2" xfId="52328" xr:uid="{00000000-0005-0000-0000-0000AFCB0000}"/>
    <cellStyle name="20% - Accent1 8 6 4 2 2" xfId="52329" xr:uid="{00000000-0005-0000-0000-0000B0CB0000}"/>
    <cellStyle name="20% - Accent1 8 6 4 2 2 2" xfId="52330" xr:uid="{00000000-0005-0000-0000-0000B1CB0000}"/>
    <cellStyle name="20% - Accent1 8 6 4 2 3" xfId="52331" xr:uid="{00000000-0005-0000-0000-0000B2CB0000}"/>
    <cellStyle name="20% - Accent1 8 6 4 3" xfId="52332" xr:uid="{00000000-0005-0000-0000-0000B3CB0000}"/>
    <cellStyle name="20% - Accent1 8 6 4 3 2" xfId="52333" xr:uid="{00000000-0005-0000-0000-0000B4CB0000}"/>
    <cellStyle name="20% - Accent1 8 6 4 4" xfId="52334" xr:uid="{00000000-0005-0000-0000-0000B5CB0000}"/>
    <cellStyle name="20% - Accent1 8 6 5" xfId="52335" xr:uid="{00000000-0005-0000-0000-0000B6CB0000}"/>
    <cellStyle name="20% - Accent1 8 6 5 2" xfId="52336" xr:uid="{00000000-0005-0000-0000-0000B7CB0000}"/>
    <cellStyle name="20% - Accent1 8 6 5 2 2" xfId="52337" xr:uid="{00000000-0005-0000-0000-0000B8CB0000}"/>
    <cellStyle name="20% - Accent1 8 6 5 3" xfId="52338" xr:uid="{00000000-0005-0000-0000-0000B9CB0000}"/>
    <cellStyle name="20% - Accent1 8 6 6" xfId="52339" xr:uid="{00000000-0005-0000-0000-0000BACB0000}"/>
    <cellStyle name="20% - Accent1 8 6 6 2" xfId="52340" xr:uid="{00000000-0005-0000-0000-0000BBCB0000}"/>
    <cellStyle name="20% - Accent1 8 6 6 2 2" xfId="52341" xr:uid="{00000000-0005-0000-0000-0000BCCB0000}"/>
    <cellStyle name="20% - Accent1 8 6 6 3" xfId="52342" xr:uid="{00000000-0005-0000-0000-0000BDCB0000}"/>
    <cellStyle name="20% - Accent1 8 6 7" xfId="52343" xr:uid="{00000000-0005-0000-0000-0000BECB0000}"/>
    <cellStyle name="20% - Accent1 8 6 7 2" xfId="52344" xr:uid="{00000000-0005-0000-0000-0000BFCB0000}"/>
    <cellStyle name="20% - Accent1 8 6 8" xfId="52345" xr:uid="{00000000-0005-0000-0000-0000C0CB0000}"/>
    <cellStyle name="20% - Accent1 8 6 8 2" xfId="52346" xr:uid="{00000000-0005-0000-0000-0000C1CB0000}"/>
    <cellStyle name="20% - Accent1 8 6 9" xfId="52347" xr:uid="{00000000-0005-0000-0000-0000C2CB0000}"/>
    <cellStyle name="20% - Accent1 8 7" xfId="52348" xr:uid="{00000000-0005-0000-0000-0000C3CB0000}"/>
    <cellStyle name="20% - Accent1 8 7 2" xfId="52349" xr:uid="{00000000-0005-0000-0000-0000C4CB0000}"/>
    <cellStyle name="20% - Accent1 8 7 2 2" xfId="52350" xr:uid="{00000000-0005-0000-0000-0000C5CB0000}"/>
    <cellStyle name="20% - Accent1 8 7 2 2 2" xfId="52351" xr:uid="{00000000-0005-0000-0000-0000C6CB0000}"/>
    <cellStyle name="20% - Accent1 8 7 2 2 2 2" xfId="52352" xr:uid="{00000000-0005-0000-0000-0000C7CB0000}"/>
    <cellStyle name="20% - Accent1 8 7 2 2 3" xfId="52353" xr:uid="{00000000-0005-0000-0000-0000C8CB0000}"/>
    <cellStyle name="20% - Accent1 8 7 2 3" xfId="52354" xr:uid="{00000000-0005-0000-0000-0000C9CB0000}"/>
    <cellStyle name="20% - Accent1 8 7 2 3 2" xfId="52355" xr:uid="{00000000-0005-0000-0000-0000CACB0000}"/>
    <cellStyle name="20% - Accent1 8 7 2 4" xfId="52356" xr:uid="{00000000-0005-0000-0000-0000CBCB0000}"/>
    <cellStyle name="20% - Accent1 8 7 3" xfId="52357" xr:uid="{00000000-0005-0000-0000-0000CCCB0000}"/>
    <cellStyle name="20% - Accent1 8 7 3 2" xfId="52358" xr:uid="{00000000-0005-0000-0000-0000CDCB0000}"/>
    <cellStyle name="20% - Accent1 8 7 3 2 2" xfId="52359" xr:uid="{00000000-0005-0000-0000-0000CECB0000}"/>
    <cellStyle name="20% - Accent1 8 7 3 2 2 2" xfId="52360" xr:uid="{00000000-0005-0000-0000-0000CFCB0000}"/>
    <cellStyle name="20% - Accent1 8 7 3 2 3" xfId="52361" xr:uid="{00000000-0005-0000-0000-0000D0CB0000}"/>
    <cellStyle name="20% - Accent1 8 7 3 3" xfId="52362" xr:uid="{00000000-0005-0000-0000-0000D1CB0000}"/>
    <cellStyle name="20% - Accent1 8 7 3 3 2" xfId="52363" xr:uid="{00000000-0005-0000-0000-0000D2CB0000}"/>
    <cellStyle name="20% - Accent1 8 7 3 4" xfId="52364" xr:uid="{00000000-0005-0000-0000-0000D3CB0000}"/>
    <cellStyle name="20% - Accent1 8 7 4" xfId="52365" xr:uid="{00000000-0005-0000-0000-0000D4CB0000}"/>
    <cellStyle name="20% - Accent1 8 7 4 2" xfId="52366" xr:uid="{00000000-0005-0000-0000-0000D5CB0000}"/>
    <cellStyle name="20% - Accent1 8 7 4 2 2" xfId="52367" xr:uid="{00000000-0005-0000-0000-0000D6CB0000}"/>
    <cellStyle name="20% - Accent1 8 7 4 2 2 2" xfId="52368" xr:uid="{00000000-0005-0000-0000-0000D7CB0000}"/>
    <cellStyle name="20% - Accent1 8 7 4 2 3" xfId="52369" xr:uid="{00000000-0005-0000-0000-0000D8CB0000}"/>
    <cellStyle name="20% - Accent1 8 7 4 3" xfId="52370" xr:uid="{00000000-0005-0000-0000-0000D9CB0000}"/>
    <cellStyle name="20% - Accent1 8 7 4 3 2" xfId="52371" xr:uid="{00000000-0005-0000-0000-0000DACB0000}"/>
    <cellStyle name="20% - Accent1 8 7 4 4" xfId="52372" xr:uid="{00000000-0005-0000-0000-0000DBCB0000}"/>
    <cellStyle name="20% - Accent1 8 7 5" xfId="52373" xr:uid="{00000000-0005-0000-0000-0000DCCB0000}"/>
    <cellStyle name="20% - Accent1 8 7 5 2" xfId="52374" xr:uid="{00000000-0005-0000-0000-0000DDCB0000}"/>
    <cellStyle name="20% - Accent1 8 7 5 2 2" xfId="52375" xr:uid="{00000000-0005-0000-0000-0000DECB0000}"/>
    <cellStyle name="20% - Accent1 8 7 5 3" xfId="52376" xr:uid="{00000000-0005-0000-0000-0000DFCB0000}"/>
    <cellStyle name="20% - Accent1 8 7 6" xfId="52377" xr:uid="{00000000-0005-0000-0000-0000E0CB0000}"/>
    <cellStyle name="20% - Accent1 8 7 6 2" xfId="52378" xr:uid="{00000000-0005-0000-0000-0000E1CB0000}"/>
    <cellStyle name="20% - Accent1 8 7 6 2 2" xfId="52379" xr:uid="{00000000-0005-0000-0000-0000E2CB0000}"/>
    <cellStyle name="20% - Accent1 8 7 6 3" xfId="52380" xr:uid="{00000000-0005-0000-0000-0000E3CB0000}"/>
    <cellStyle name="20% - Accent1 8 7 7" xfId="52381" xr:uid="{00000000-0005-0000-0000-0000E4CB0000}"/>
    <cellStyle name="20% - Accent1 8 7 7 2" xfId="52382" xr:uid="{00000000-0005-0000-0000-0000E5CB0000}"/>
    <cellStyle name="20% - Accent1 8 7 8" xfId="52383" xr:uid="{00000000-0005-0000-0000-0000E6CB0000}"/>
    <cellStyle name="20% - Accent1 8 7 8 2" xfId="52384" xr:uid="{00000000-0005-0000-0000-0000E7CB0000}"/>
    <cellStyle name="20% - Accent1 8 7 9" xfId="52385" xr:uid="{00000000-0005-0000-0000-0000E8CB0000}"/>
    <cellStyle name="20% - Accent1 8 8" xfId="52386" xr:uid="{00000000-0005-0000-0000-0000E9CB0000}"/>
    <cellStyle name="20% - Accent1 8 8 2" xfId="52387" xr:uid="{00000000-0005-0000-0000-0000EACB0000}"/>
    <cellStyle name="20% - Accent1 8 8 2 2" xfId="52388" xr:uid="{00000000-0005-0000-0000-0000EBCB0000}"/>
    <cellStyle name="20% - Accent1 8 8 2 2 2" xfId="52389" xr:uid="{00000000-0005-0000-0000-0000ECCB0000}"/>
    <cellStyle name="20% - Accent1 8 8 2 3" xfId="52390" xr:uid="{00000000-0005-0000-0000-0000EDCB0000}"/>
    <cellStyle name="20% - Accent1 8 8 3" xfId="52391" xr:uid="{00000000-0005-0000-0000-0000EECB0000}"/>
    <cellStyle name="20% - Accent1 8 8 3 2" xfId="52392" xr:uid="{00000000-0005-0000-0000-0000EFCB0000}"/>
    <cellStyle name="20% - Accent1 8 8 4" xfId="52393" xr:uid="{00000000-0005-0000-0000-0000F0CB0000}"/>
    <cellStyle name="20% - Accent1 8 9" xfId="52394" xr:uid="{00000000-0005-0000-0000-0000F1CB0000}"/>
    <cellStyle name="20% - Accent1 8 9 2" xfId="52395" xr:uid="{00000000-0005-0000-0000-0000F2CB0000}"/>
    <cellStyle name="20% - Accent1 8 9 2 2" xfId="52396" xr:uid="{00000000-0005-0000-0000-0000F3CB0000}"/>
    <cellStyle name="20% - Accent1 8 9 2 2 2" xfId="52397" xr:uid="{00000000-0005-0000-0000-0000F4CB0000}"/>
    <cellStyle name="20% - Accent1 8 9 2 3" xfId="52398" xr:uid="{00000000-0005-0000-0000-0000F5CB0000}"/>
    <cellStyle name="20% - Accent1 8 9 3" xfId="52399" xr:uid="{00000000-0005-0000-0000-0000F6CB0000}"/>
    <cellStyle name="20% - Accent1 8 9 3 2" xfId="52400" xr:uid="{00000000-0005-0000-0000-0000F7CB0000}"/>
    <cellStyle name="20% - Accent1 8 9 4" xfId="52401" xr:uid="{00000000-0005-0000-0000-0000F8CB0000}"/>
    <cellStyle name="20% - Accent1 9" xfId="52402" xr:uid="{00000000-0005-0000-0000-0000F9CB0000}"/>
    <cellStyle name="20% - Accent1 9 10" xfId="52403" xr:uid="{00000000-0005-0000-0000-0000FACB0000}"/>
    <cellStyle name="20% - Accent1 9 10 2" xfId="52404" xr:uid="{00000000-0005-0000-0000-0000FBCB0000}"/>
    <cellStyle name="20% - Accent1 9 10 2 2" xfId="52405" xr:uid="{00000000-0005-0000-0000-0000FCCB0000}"/>
    <cellStyle name="20% - Accent1 9 10 3" xfId="52406" xr:uid="{00000000-0005-0000-0000-0000FDCB0000}"/>
    <cellStyle name="20% - Accent1 9 11" xfId="52407" xr:uid="{00000000-0005-0000-0000-0000FECB0000}"/>
    <cellStyle name="20% - Accent1 9 11 2" xfId="52408" xr:uid="{00000000-0005-0000-0000-0000FFCB0000}"/>
    <cellStyle name="20% - Accent1 9 11 2 2" xfId="52409" xr:uid="{00000000-0005-0000-0000-000000CC0000}"/>
    <cellStyle name="20% - Accent1 9 11 3" xfId="52410" xr:uid="{00000000-0005-0000-0000-000001CC0000}"/>
    <cellStyle name="20% - Accent1 9 12" xfId="52411" xr:uid="{00000000-0005-0000-0000-000002CC0000}"/>
    <cellStyle name="20% - Accent1 9 12 2" xfId="52412" xr:uid="{00000000-0005-0000-0000-000003CC0000}"/>
    <cellStyle name="20% - Accent1 9 13" xfId="52413" xr:uid="{00000000-0005-0000-0000-000004CC0000}"/>
    <cellStyle name="20% - Accent1 9 13 2" xfId="52414" xr:uid="{00000000-0005-0000-0000-000005CC0000}"/>
    <cellStyle name="20% - Accent1 9 14" xfId="52415" xr:uid="{00000000-0005-0000-0000-000006CC0000}"/>
    <cellStyle name="20% - Accent1 9 2" xfId="52416" xr:uid="{00000000-0005-0000-0000-000007CC0000}"/>
    <cellStyle name="20% - Accent1 9 2 10" xfId="52417" xr:uid="{00000000-0005-0000-0000-000008CC0000}"/>
    <cellStyle name="20% - Accent1 9 2 10 2" xfId="52418" xr:uid="{00000000-0005-0000-0000-000009CC0000}"/>
    <cellStyle name="20% - Accent1 9 2 11" xfId="52419" xr:uid="{00000000-0005-0000-0000-00000ACC0000}"/>
    <cellStyle name="20% - Accent1 9 2 2" xfId="52420" xr:uid="{00000000-0005-0000-0000-00000BCC0000}"/>
    <cellStyle name="20% - Accent1 9 2 2 2" xfId="52421" xr:uid="{00000000-0005-0000-0000-00000CCC0000}"/>
    <cellStyle name="20% - Accent1 9 2 2 2 2" xfId="52422" xr:uid="{00000000-0005-0000-0000-00000DCC0000}"/>
    <cellStyle name="20% - Accent1 9 2 2 2 2 2" xfId="52423" xr:uid="{00000000-0005-0000-0000-00000ECC0000}"/>
    <cellStyle name="20% - Accent1 9 2 2 2 2 2 2" xfId="52424" xr:uid="{00000000-0005-0000-0000-00000FCC0000}"/>
    <cellStyle name="20% - Accent1 9 2 2 2 2 3" xfId="52425" xr:uid="{00000000-0005-0000-0000-000010CC0000}"/>
    <cellStyle name="20% - Accent1 9 2 2 2 3" xfId="52426" xr:uid="{00000000-0005-0000-0000-000011CC0000}"/>
    <cellStyle name="20% - Accent1 9 2 2 2 3 2" xfId="52427" xr:uid="{00000000-0005-0000-0000-000012CC0000}"/>
    <cellStyle name="20% - Accent1 9 2 2 2 4" xfId="52428" xr:uid="{00000000-0005-0000-0000-000013CC0000}"/>
    <cellStyle name="20% - Accent1 9 2 2 3" xfId="52429" xr:uid="{00000000-0005-0000-0000-000014CC0000}"/>
    <cellStyle name="20% - Accent1 9 2 2 3 2" xfId="52430" xr:uid="{00000000-0005-0000-0000-000015CC0000}"/>
    <cellStyle name="20% - Accent1 9 2 2 3 2 2" xfId="52431" xr:uid="{00000000-0005-0000-0000-000016CC0000}"/>
    <cellStyle name="20% - Accent1 9 2 2 3 2 2 2" xfId="52432" xr:uid="{00000000-0005-0000-0000-000017CC0000}"/>
    <cellStyle name="20% - Accent1 9 2 2 3 2 3" xfId="52433" xr:uid="{00000000-0005-0000-0000-000018CC0000}"/>
    <cellStyle name="20% - Accent1 9 2 2 3 3" xfId="52434" xr:uid="{00000000-0005-0000-0000-000019CC0000}"/>
    <cellStyle name="20% - Accent1 9 2 2 3 3 2" xfId="52435" xr:uid="{00000000-0005-0000-0000-00001ACC0000}"/>
    <cellStyle name="20% - Accent1 9 2 2 3 4" xfId="52436" xr:uid="{00000000-0005-0000-0000-00001BCC0000}"/>
    <cellStyle name="20% - Accent1 9 2 2 4" xfId="52437" xr:uid="{00000000-0005-0000-0000-00001CCC0000}"/>
    <cellStyle name="20% - Accent1 9 2 2 4 2" xfId="52438" xr:uid="{00000000-0005-0000-0000-00001DCC0000}"/>
    <cellStyle name="20% - Accent1 9 2 2 4 2 2" xfId="52439" xr:uid="{00000000-0005-0000-0000-00001ECC0000}"/>
    <cellStyle name="20% - Accent1 9 2 2 4 2 2 2" xfId="52440" xr:uid="{00000000-0005-0000-0000-00001FCC0000}"/>
    <cellStyle name="20% - Accent1 9 2 2 4 2 3" xfId="52441" xr:uid="{00000000-0005-0000-0000-000020CC0000}"/>
    <cellStyle name="20% - Accent1 9 2 2 4 3" xfId="52442" xr:uid="{00000000-0005-0000-0000-000021CC0000}"/>
    <cellStyle name="20% - Accent1 9 2 2 4 3 2" xfId="52443" xr:uid="{00000000-0005-0000-0000-000022CC0000}"/>
    <cellStyle name="20% - Accent1 9 2 2 4 4" xfId="52444" xr:uid="{00000000-0005-0000-0000-000023CC0000}"/>
    <cellStyle name="20% - Accent1 9 2 2 5" xfId="52445" xr:uid="{00000000-0005-0000-0000-000024CC0000}"/>
    <cellStyle name="20% - Accent1 9 2 2 5 2" xfId="52446" xr:uid="{00000000-0005-0000-0000-000025CC0000}"/>
    <cellStyle name="20% - Accent1 9 2 2 5 2 2" xfId="52447" xr:uid="{00000000-0005-0000-0000-000026CC0000}"/>
    <cellStyle name="20% - Accent1 9 2 2 5 3" xfId="52448" xr:uid="{00000000-0005-0000-0000-000027CC0000}"/>
    <cellStyle name="20% - Accent1 9 2 2 6" xfId="52449" xr:uid="{00000000-0005-0000-0000-000028CC0000}"/>
    <cellStyle name="20% - Accent1 9 2 2 6 2" xfId="52450" xr:uid="{00000000-0005-0000-0000-000029CC0000}"/>
    <cellStyle name="20% - Accent1 9 2 2 6 2 2" xfId="52451" xr:uid="{00000000-0005-0000-0000-00002ACC0000}"/>
    <cellStyle name="20% - Accent1 9 2 2 6 3" xfId="52452" xr:uid="{00000000-0005-0000-0000-00002BCC0000}"/>
    <cellStyle name="20% - Accent1 9 2 2 7" xfId="52453" xr:uid="{00000000-0005-0000-0000-00002CCC0000}"/>
    <cellStyle name="20% - Accent1 9 2 2 7 2" xfId="52454" xr:uid="{00000000-0005-0000-0000-00002DCC0000}"/>
    <cellStyle name="20% - Accent1 9 2 2 8" xfId="52455" xr:uid="{00000000-0005-0000-0000-00002ECC0000}"/>
    <cellStyle name="20% - Accent1 9 2 2 8 2" xfId="52456" xr:uid="{00000000-0005-0000-0000-00002FCC0000}"/>
    <cellStyle name="20% - Accent1 9 2 2 9" xfId="52457" xr:uid="{00000000-0005-0000-0000-000030CC0000}"/>
    <cellStyle name="20% - Accent1 9 2 3" xfId="52458" xr:uid="{00000000-0005-0000-0000-000031CC0000}"/>
    <cellStyle name="20% - Accent1 9 2 3 2" xfId="52459" xr:uid="{00000000-0005-0000-0000-000032CC0000}"/>
    <cellStyle name="20% - Accent1 9 2 3 2 2" xfId="52460" xr:uid="{00000000-0005-0000-0000-000033CC0000}"/>
    <cellStyle name="20% - Accent1 9 2 3 2 2 2" xfId="52461" xr:uid="{00000000-0005-0000-0000-000034CC0000}"/>
    <cellStyle name="20% - Accent1 9 2 3 2 2 2 2" xfId="52462" xr:uid="{00000000-0005-0000-0000-000035CC0000}"/>
    <cellStyle name="20% - Accent1 9 2 3 2 2 3" xfId="52463" xr:uid="{00000000-0005-0000-0000-000036CC0000}"/>
    <cellStyle name="20% - Accent1 9 2 3 2 3" xfId="52464" xr:uid="{00000000-0005-0000-0000-000037CC0000}"/>
    <cellStyle name="20% - Accent1 9 2 3 2 3 2" xfId="52465" xr:uid="{00000000-0005-0000-0000-000038CC0000}"/>
    <cellStyle name="20% - Accent1 9 2 3 2 4" xfId="52466" xr:uid="{00000000-0005-0000-0000-000039CC0000}"/>
    <cellStyle name="20% - Accent1 9 2 3 3" xfId="52467" xr:uid="{00000000-0005-0000-0000-00003ACC0000}"/>
    <cellStyle name="20% - Accent1 9 2 3 3 2" xfId="52468" xr:uid="{00000000-0005-0000-0000-00003BCC0000}"/>
    <cellStyle name="20% - Accent1 9 2 3 3 2 2" xfId="52469" xr:uid="{00000000-0005-0000-0000-00003CCC0000}"/>
    <cellStyle name="20% - Accent1 9 2 3 3 2 2 2" xfId="52470" xr:uid="{00000000-0005-0000-0000-00003DCC0000}"/>
    <cellStyle name="20% - Accent1 9 2 3 3 2 3" xfId="52471" xr:uid="{00000000-0005-0000-0000-00003ECC0000}"/>
    <cellStyle name="20% - Accent1 9 2 3 3 3" xfId="52472" xr:uid="{00000000-0005-0000-0000-00003FCC0000}"/>
    <cellStyle name="20% - Accent1 9 2 3 3 3 2" xfId="52473" xr:uid="{00000000-0005-0000-0000-000040CC0000}"/>
    <cellStyle name="20% - Accent1 9 2 3 3 4" xfId="52474" xr:uid="{00000000-0005-0000-0000-000041CC0000}"/>
    <cellStyle name="20% - Accent1 9 2 3 4" xfId="52475" xr:uid="{00000000-0005-0000-0000-000042CC0000}"/>
    <cellStyle name="20% - Accent1 9 2 3 4 2" xfId="52476" xr:uid="{00000000-0005-0000-0000-000043CC0000}"/>
    <cellStyle name="20% - Accent1 9 2 3 4 2 2" xfId="52477" xr:uid="{00000000-0005-0000-0000-000044CC0000}"/>
    <cellStyle name="20% - Accent1 9 2 3 4 2 2 2" xfId="52478" xr:uid="{00000000-0005-0000-0000-000045CC0000}"/>
    <cellStyle name="20% - Accent1 9 2 3 4 2 3" xfId="52479" xr:uid="{00000000-0005-0000-0000-000046CC0000}"/>
    <cellStyle name="20% - Accent1 9 2 3 4 3" xfId="52480" xr:uid="{00000000-0005-0000-0000-000047CC0000}"/>
    <cellStyle name="20% - Accent1 9 2 3 4 3 2" xfId="52481" xr:uid="{00000000-0005-0000-0000-000048CC0000}"/>
    <cellStyle name="20% - Accent1 9 2 3 4 4" xfId="52482" xr:uid="{00000000-0005-0000-0000-000049CC0000}"/>
    <cellStyle name="20% - Accent1 9 2 3 5" xfId="52483" xr:uid="{00000000-0005-0000-0000-00004ACC0000}"/>
    <cellStyle name="20% - Accent1 9 2 3 5 2" xfId="52484" xr:uid="{00000000-0005-0000-0000-00004BCC0000}"/>
    <cellStyle name="20% - Accent1 9 2 3 5 2 2" xfId="52485" xr:uid="{00000000-0005-0000-0000-00004CCC0000}"/>
    <cellStyle name="20% - Accent1 9 2 3 5 3" xfId="52486" xr:uid="{00000000-0005-0000-0000-00004DCC0000}"/>
    <cellStyle name="20% - Accent1 9 2 3 6" xfId="52487" xr:uid="{00000000-0005-0000-0000-00004ECC0000}"/>
    <cellStyle name="20% - Accent1 9 2 3 6 2" xfId="52488" xr:uid="{00000000-0005-0000-0000-00004FCC0000}"/>
    <cellStyle name="20% - Accent1 9 2 3 6 2 2" xfId="52489" xr:uid="{00000000-0005-0000-0000-000050CC0000}"/>
    <cellStyle name="20% - Accent1 9 2 3 6 3" xfId="52490" xr:uid="{00000000-0005-0000-0000-000051CC0000}"/>
    <cellStyle name="20% - Accent1 9 2 3 7" xfId="52491" xr:uid="{00000000-0005-0000-0000-000052CC0000}"/>
    <cellStyle name="20% - Accent1 9 2 3 7 2" xfId="52492" xr:uid="{00000000-0005-0000-0000-000053CC0000}"/>
    <cellStyle name="20% - Accent1 9 2 3 8" xfId="52493" xr:uid="{00000000-0005-0000-0000-000054CC0000}"/>
    <cellStyle name="20% - Accent1 9 2 3 8 2" xfId="52494" xr:uid="{00000000-0005-0000-0000-000055CC0000}"/>
    <cellStyle name="20% - Accent1 9 2 3 9" xfId="52495" xr:uid="{00000000-0005-0000-0000-000056CC0000}"/>
    <cellStyle name="20% - Accent1 9 2 4" xfId="52496" xr:uid="{00000000-0005-0000-0000-000057CC0000}"/>
    <cellStyle name="20% - Accent1 9 2 4 2" xfId="52497" xr:uid="{00000000-0005-0000-0000-000058CC0000}"/>
    <cellStyle name="20% - Accent1 9 2 4 2 2" xfId="52498" xr:uid="{00000000-0005-0000-0000-000059CC0000}"/>
    <cellStyle name="20% - Accent1 9 2 4 2 2 2" xfId="52499" xr:uid="{00000000-0005-0000-0000-00005ACC0000}"/>
    <cellStyle name="20% - Accent1 9 2 4 2 3" xfId="52500" xr:uid="{00000000-0005-0000-0000-00005BCC0000}"/>
    <cellStyle name="20% - Accent1 9 2 4 3" xfId="52501" xr:uid="{00000000-0005-0000-0000-00005CCC0000}"/>
    <cellStyle name="20% - Accent1 9 2 4 3 2" xfId="52502" xr:uid="{00000000-0005-0000-0000-00005DCC0000}"/>
    <cellStyle name="20% - Accent1 9 2 4 4" xfId="52503" xr:uid="{00000000-0005-0000-0000-00005ECC0000}"/>
    <cellStyle name="20% - Accent1 9 2 5" xfId="52504" xr:uid="{00000000-0005-0000-0000-00005FCC0000}"/>
    <cellStyle name="20% - Accent1 9 2 5 2" xfId="52505" xr:uid="{00000000-0005-0000-0000-000060CC0000}"/>
    <cellStyle name="20% - Accent1 9 2 5 2 2" xfId="52506" xr:uid="{00000000-0005-0000-0000-000061CC0000}"/>
    <cellStyle name="20% - Accent1 9 2 5 2 2 2" xfId="52507" xr:uid="{00000000-0005-0000-0000-000062CC0000}"/>
    <cellStyle name="20% - Accent1 9 2 5 2 3" xfId="52508" xr:uid="{00000000-0005-0000-0000-000063CC0000}"/>
    <cellStyle name="20% - Accent1 9 2 5 3" xfId="52509" xr:uid="{00000000-0005-0000-0000-000064CC0000}"/>
    <cellStyle name="20% - Accent1 9 2 5 3 2" xfId="52510" xr:uid="{00000000-0005-0000-0000-000065CC0000}"/>
    <cellStyle name="20% - Accent1 9 2 5 4" xfId="52511" xr:uid="{00000000-0005-0000-0000-000066CC0000}"/>
    <cellStyle name="20% - Accent1 9 2 6" xfId="52512" xr:uid="{00000000-0005-0000-0000-000067CC0000}"/>
    <cellStyle name="20% - Accent1 9 2 6 2" xfId="52513" xr:uid="{00000000-0005-0000-0000-000068CC0000}"/>
    <cellStyle name="20% - Accent1 9 2 6 2 2" xfId="52514" xr:uid="{00000000-0005-0000-0000-000069CC0000}"/>
    <cellStyle name="20% - Accent1 9 2 6 2 2 2" xfId="52515" xr:uid="{00000000-0005-0000-0000-00006ACC0000}"/>
    <cellStyle name="20% - Accent1 9 2 6 2 3" xfId="52516" xr:uid="{00000000-0005-0000-0000-00006BCC0000}"/>
    <cellStyle name="20% - Accent1 9 2 6 3" xfId="52517" xr:uid="{00000000-0005-0000-0000-00006CCC0000}"/>
    <cellStyle name="20% - Accent1 9 2 6 3 2" xfId="52518" xr:uid="{00000000-0005-0000-0000-00006DCC0000}"/>
    <cellStyle name="20% - Accent1 9 2 6 4" xfId="52519" xr:uid="{00000000-0005-0000-0000-00006ECC0000}"/>
    <cellStyle name="20% - Accent1 9 2 7" xfId="52520" xr:uid="{00000000-0005-0000-0000-00006FCC0000}"/>
    <cellStyle name="20% - Accent1 9 2 7 2" xfId="52521" xr:uid="{00000000-0005-0000-0000-000070CC0000}"/>
    <cellStyle name="20% - Accent1 9 2 7 2 2" xfId="52522" xr:uid="{00000000-0005-0000-0000-000071CC0000}"/>
    <cellStyle name="20% - Accent1 9 2 7 3" xfId="52523" xr:uid="{00000000-0005-0000-0000-000072CC0000}"/>
    <cellStyle name="20% - Accent1 9 2 8" xfId="52524" xr:uid="{00000000-0005-0000-0000-000073CC0000}"/>
    <cellStyle name="20% - Accent1 9 2 8 2" xfId="52525" xr:uid="{00000000-0005-0000-0000-000074CC0000}"/>
    <cellStyle name="20% - Accent1 9 2 8 2 2" xfId="52526" xr:uid="{00000000-0005-0000-0000-000075CC0000}"/>
    <cellStyle name="20% - Accent1 9 2 8 3" xfId="52527" xr:uid="{00000000-0005-0000-0000-000076CC0000}"/>
    <cellStyle name="20% - Accent1 9 2 9" xfId="52528" xr:uid="{00000000-0005-0000-0000-000077CC0000}"/>
    <cellStyle name="20% - Accent1 9 2 9 2" xfId="52529" xr:uid="{00000000-0005-0000-0000-000078CC0000}"/>
    <cellStyle name="20% - Accent1 9 3" xfId="52530" xr:uid="{00000000-0005-0000-0000-000079CC0000}"/>
    <cellStyle name="20% - Accent1 9 3 10" xfId="52531" xr:uid="{00000000-0005-0000-0000-00007ACC0000}"/>
    <cellStyle name="20% - Accent1 9 3 10 2" xfId="52532" xr:uid="{00000000-0005-0000-0000-00007BCC0000}"/>
    <cellStyle name="20% - Accent1 9 3 11" xfId="52533" xr:uid="{00000000-0005-0000-0000-00007CCC0000}"/>
    <cellStyle name="20% - Accent1 9 3 2" xfId="52534" xr:uid="{00000000-0005-0000-0000-00007DCC0000}"/>
    <cellStyle name="20% - Accent1 9 3 2 2" xfId="52535" xr:uid="{00000000-0005-0000-0000-00007ECC0000}"/>
    <cellStyle name="20% - Accent1 9 3 2 2 2" xfId="52536" xr:uid="{00000000-0005-0000-0000-00007FCC0000}"/>
    <cellStyle name="20% - Accent1 9 3 2 2 2 2" xfId="52537" xr:uid="{00000000-0005-0000-0000-000080CC0000}"/>
    <cellStyle name="20% - Accent1 9 3 2 2 2 2 2" xfId="52538" xr:uid="{00000000-0005-0000-0000-000081CC0000}"/>
    <cellStyle name="20% - Accent1 9 3 2 2 2 3" xfId="52539" xr:uid="{00000000-0005-0000-0000-000082CC0000}"/>
    <cellStyle name="20% - Accent1 9 3 2 2 3" xfId="52540" xr:uid="{00000000-0005-0000-0000-000083CC0000}"/>
    <cellStyle name="20% - Accent1 9 3 2 2 3 2" xfId="52541" xr:uid="{00000000-0005-0000-0000-000084CC0000}"/>
    <cellStyle name="20% - Accent1 9 3 2 2 4" xfId="52542" xr:uid="{00000000-0005-0000-0000-000085CC0000}"/>
    <cellStyle name="20% - Accent1 9 3 2 3" xfId="52543" xr:uid="{00000000-0005-0000-0000-000086CC0000}"/>
    <cellStyle name="20% - Accent1 9 3 2 3 2" xfId="52544" xr:uid="{00000000-0005-0000-0000-000087CC0000}"/>
    <cellStyle name="20% - Accent1 9 3 2 3 2 2" xfId="52545" xr:uid="{00000000-0005-0000-0000-000088CC0000}"/>
    <cellStyle name="20% - Accent1 9 3 2 3 2 2 2" xfId="52546" xr:uid="{00000000-0005-0000-0000-000089CC0000}"/>
    <cellStyle name="20% - Accent1 9 3 2 3 2 3" xfId="52547" xr:uid="{00000000-0005-0000-0000-00008ACC0000}"/>
    <cellStyle name="20% - Accent1 9 3 2 3 3" xfId="52548" xr:uid="{00000000-0005-0000-0000-00008BCC0000}"/>
    <cellStyle name="20% - Accent1 9 3 2 3 3 2" xfId="52549" xr:uid="{00000000-0005-0000-0000-00008CCC0000}"/>
    <cellStyle name="20% - Accent1 9 3 2 3 4" xfId="52550" xr:uid="{00000000-0005-0000-0000-00008DCC0000}"/>
    <cellStyle name="20% - Accent1 9 3 2 4" xfId="52551" xr:uid="{00000000-0005-0000-0000-00008ECC0000}"/>
    <cellStyle name="20% - Accent1 9 3 2 4 2" xfId="52552" xr:uid="{00000000-0005-0000-0000-00008FCC0000}"/>
    <cellStyle name="20% - Accent1 9 3 2 4 2 2" xfId="52553" xr:uid="{00000000-0005-0000-0000-000090CC0000}"/>
    <cellStyle name="20% - Accent1 9 3 2 4 2 2 2" xfId="52554" xr:uid="{00000000-0005-0000-0000-000091CC0000}"/>
    <cellStyle name="20% - Accent1 9 3 2 4 2 3" xfId="52555" xr:uid="{00000000-0005-0000-0000-000092CC0000}"/>
    <cellStyle name="20% - Accent1 9 3 2 4 3" xfId="52556" xr:uid="{00000000-0005-0000-0000-000093CC0000}"/>
    <cellStyle name="20% - Accent1 9 3 2 4 3 2" xfId="52557" xr:uid="{00000000-0005-0000-0000-000094CC0000}"/>
    <cellStyle name="20% - Accent1 9 3 2 4 4" xfId="52558" xr:uid="{00000000-0005-0000-0000-000095CC0000}"/>
    <cellStyle name="20% - Accent1 9 3 2 5" xfId="52559" xr:uid="{00000000-0005-0000-0000-000096CC0000}"/>
    <cellStyle name="20% - Accent1 9 3 2 5 2" xfId="52560" xr:uid="{00000000-0005-0000-0000-000097CC0000}"/>
    <cellStyle name="20% - Accent1 9 3 2 5 2 2" xfId="52561" xr:uid="{00000000-0005-0000-0000-000098CC0000}"/>
    <cellStyle name="20% - Accent1 9 3 2 5 3" xfId="52562" xr:uid="{00000000-0005-0000-0000-000099CC0000}"/>
    <cellStyle name="20% - Accent1 9 3 2 6" xfId="52563" xr:uid="{00000000-0005-0000-0000-00009ACC0000}"/>
    <cellStyle name="20% - Accent1 9 3 2 6 2" xfId="52564" xr:uid="{00000000-0005-0000-0000-00009BCC0000}"/>
    <cellStyle name="20% - Accent1 9 3 2 6 2 2" xfId="52565" xr:uid="{00000000-0005-0000-0000-00009CCC0000}"/>
    <cellStyle name="20% - Accent1 9 3 2 6 3" xfId="52566" xr:uid="{00000000-0005-0000-0000-00009DCC0000}"/>
    <cellStyle name="20% - Accent1 9 3 2 7" xfId="52567" xr:uid="{00000000-0005-0000-0000-00009ECC0000}"/>
    <cellStyle name="20% - Accent1 9 3 2 7 2" xfId="52568" xr:uid="{00000000-0005-0000-0000-00009FCC0000}"/>
    <cellStyle name="20% - Accent1 9 3 2 8" xfId="52569" xr:uid="{00000000-0005-0000-0000-0000A0CC0000}"/>
    <cellStyle name="20% - Accent1 9 3 2 8 2" xfId="52570" xr:uid="{00000000-0005-0000-0000-0000A1CC0000}"/>
    <cellStyle name="20% - Accent1 9 3 2 9" xfId="52571" xr:uid="{00000000-0005-0000-0000-0000A2CC0000}"/>
    <cellStyle name="20% - Accent1 9 3 3" xfId="52572" xr:uid="{00000000-0005-0000-0000-0000A3CC0000}"/>
    <cellStyle name="20% - Accent1 9 3 3 2" xfId="52573" xr:uid="{00000000-0005-0000-0000-0000A4CC0000}"/>
    <cellStyle name="20% - Accent1 9 3 3 2 2" xfId="52574" xr:uid="{00000000-0005-0000-0000-0000A5CC0000}"/>
    <cellStyle name="20% - Accent1 9 3 3 2 2 2" xfId="52575" xr:uid="{00000000-0005-0000-0000-0000A6CC0000}"/>
    <cellStyle name="20% - Accent1 9 3 3 2 2 2 2" xfId="52576" xr:uid="{00000000-0005-0000-0000-0000A7CC0000}"/>
    <cellStyle name="20% - Accent1 9 3 3 2 2 3" xfId="52577" xr:uid="{00000000-0005-0000-0000-0000A8CC0000}"/>
    <cellStyle name="20% - Accent1 9 3 3 2 3" xfId="52578" xr:uid="{00000000-0005-0000-0000-0000A9CC0000}"/>
    <cellStyle name="20% - Accent1 9 3 3 2 3 2" xfId="52579" xr:uid="{00000000-0005-0000-0000-0000AACC0000}"/>
    <cellStyle name="20% - Accent1 9 3 3 2 4" xfId="52580" xr:uid="{00000000-0005-0000-0000-0000ABCC0000}"/>
    <cellStyle name="20% - Accent1 9 3 3 3" xfId="52581" xr:uid="{00000000-0005-0000-0000-0000ACCC0000}"/>
    <cellStyle name="20% - Accent1 9 3 3 3 2" xfId="52582" xr:uid="{00000000-0005-0000-0000-0000ADCC0000}"/>
    <cellStyle name="20% - Accent1 9 3 3 3 2 2" xfId="52583" xr:uid="{00000000-0005-0000-0000-0000AECC0000}"/>
    <cellStyle name="20% - Accent1 9 3 3 3 2 2 2" xfId="52584" xr:uid="{00000000-0005-0000-0000-0000AFCC0000}"/>
    <cellStyle name="20% - Accent1 9 3 3 3 2 3" xfId="52585" xr:uid="{00000000-0005-0000-0000-0000B0CC0000}"/>
    <cellStyle name="20% - Accent1 9 3 3 3 3" xfId="52586" xr:uid="{00000000-0005-0000-0000-0000B1CC0000}"/>
    <cellStyle name="20% - Accent1 9 3 3 3 3 2" xfId="52587" xr:uid="{00000000-0005-0000-0000-0000B2CC0000}"/>
    <cellStyle name="20% - Accent1 9 3 3 3 4" xfId="52588" xr:uid="{00000000-0005-0000-0000-0000B3CC0000}"/>
    <cellStyle name="20% - Accent1 9 3 3 4" xfId="52589" xr:uid="{00000000-0005-0000-0000-0000B4CC0000}"/>
    <cellStyle name="20% - Accent1 9 3 3 4 2" xfId="52590" xr:uid="{00000000-0005-0000-0000-0000B5CC0000}"/>
    <cellStyle name="20% - Accent1 9 3 3 4 2 2" xfId="52591" xr:uid="{00000000-0005-0000-0000-0000B6CC0000}"/>
    <cellStyle name="20% - Accent1 9 3 3 4 2 2 2" xfId="52592" xr:uid="{00000000-0005-0000-0000-0000B7CC0000}"/>
    <cellStyle name="20% - Accent1 9 3 3 4 2 3" xfId="52593" xr:uid="{00000000-0005-0000-0000-0000B8CC0000}"/>
    <cellStyle name="20% - Accent1 9 3 3 4 3" xfId="52594" xr:uid="{00000000-0005-0000-0000-0000B9CC0000}"/>
    <cellStyle name="20% - Accent1 9 3 3 4 3 2" xfId="52595" xr:uid="{00000000-0005-0000-0000-0000BACC0000}"/>
    <cellStyle name="20% - Accent1 9 3 3 4 4" xfId="52596" xr:uid="{00000000-0005-0000-0000-0000BBCC0000}"/>
    <cellStyle name="20% - Accent1 9 3 3 5" xfId="52597" xr:uid="{00000000-0005-0000-0000-0000BCCC0000}"/>
    <cellStyle name="20% - Accent1 9 3 3 5 2" xfId="52598" xr:uid="{00000000-0005-0000-0000-0000BDCC0000}"/>
    <cellStyle name="20% - Accent1 9 3 3 5 2 2" xfId="52599" xr:uid="{00000000-0005-0000-0000-0000BECC0000}"/>
    <cellStyle name="20% - Accent1 9 3 3 5 3" xfId="52600" xr:uid="{00000000-0005-0000-0000-0000BFCC0000}"/>
    <cellStyle name="20% - Accent1 9 3 3 6" xfId="52601" xr:uid="{00000000-0005-0000-0000-0000C0CC0000}"/>
    <cellStyle name="20% - Accent1 9 3 3 6 2" xfId="52602" xr:uid="{00000000-0005-0000-0000-0000C1CC0000}"/>
    <cellStyle name="20% - Accent1 9 3 3 6 2 2" xfId="52603" xr:uid="{00000000-0005-0000-0000-0000C2CC0000}"/>
    <cellStyle name="20% - Accent1 9 3 3 6 3" xfId="52604" xr:uid="{00000000-0005-0000-0000-0000C3CC0000}"/>
    <cellStyle name="20% - Accent1 9 3 3 7" xfId="52605" xr:uid="{00000000-0005-0000-0000-0000C4CC0000}"/>
    <cellStyle name="20% - Accent1 9 3 3 7 2" xfId="52606" xr:uid="{00000000-0005-0000-0000-0000C5CC0000}"/>
    <cellStyle name="20% - Accent1 9 3 3 8" xfId="52607" xr:uid="{00000000-0005-0000-0000-0000C6CC0000}"/>
    <cellStyle name="20% - Accent1 9 3 3 8 2" xfId="52608" xr:uid="{00000000-0005-0000-0000-0000C7CC0000}"/>
    <cellStyle name="20% - Accent1 9 3 3 9" xfId="52609" xr:uid="{00000000-0005-0000-0000-0000C8CC0000}"/>
    <cellStyle name="20% - Accent1 9 3 4" xfId="52610" xr:uid="{00000000-0005-0000-0000-0000C9CC0000}"/>
    <cellStyle name="20% - Accent1 9 3 4 2" xfId="52611" xr:uid="{00000000-0005-0000-0000-0000CACC0000}"/>
    <cellStyle name="20% - Accent1 9 3 4 2 2" xfId="52612" xr:uid="{00000000-0005-0000-0000-0000CBCC0000}"/>
    <cellStyle name="20% - Accent1 9 3 4 2 2 2" xfId="52613" xr:uid="{00000000-0005-0000-0000-0000CCCC0000}"/>
    <cellStyle name="20% - Accent1 9 3 4 2 3" xfId="52614" xr:uid="{00000000-0005-0000-0000-0000CDCC0000}"/>
    <cellStyle name="20% - Accent1 9 3 4 3" xfId="52615" xr:uid="{00000000-0005-0000-0000-0000CECC0000}"/>
    <cellStyle name="20% - Accent1 9 3 4 3 2" xfId="52616" xr:uid="{00000000-0005-0000-0000-0000CFCC0000}"/>
    <cellStyle name="20% - Accent1 9 3 4 4" xfId="52617" xr:uid="{00000000-0005-0000-0000-0000D0CC0000}"/>
    <cellStyle name="20% - Accent1 9 3 5" xfId="52618" xr:uid="{00000000-0005-0000-0000-0000D1CC0000}"/>
    <cellStyle name="20% - Accent1 9 3 5 2" xfId="52619" xr:uid="{00000000-0005-0000-0000-0000D2CC0000}"/>
    <cellStyle name="20% - Accent1 9 3 5 2 2" xfId="52620" xr:uid="{00000000-0005-0000-0000-0000D3CC0000}"/>
    <cellStyle name="20% - Accent1 9 3 5 2 2 2" xfId="52621" xr:uid="{00000000-0005-0000-0000-0000D4CC0000}"/>
    <cellStyle name="20% - Accent1 9 3 5 2 3" xfId="52622" xr:uid="{00000000-0005-0000-0000-0000D5CC0000}"/>
    <cellStyle name="20% - Accent1 9 3 5 3" xfId="52623" xr:uid="{00000000-0005-0000-0000-0000D6CC0000}"/>
    <cellStyle name="20% - Accent1 9 3 5 3 2" xfId="52624" xr:uid="{00000000-0005-0000-0000-0000D7CC0000}"/>
    <cellStyle name="20% - Accent1 9 3 5 4" xfId="52625" xr:uid="{00000000-0005-0000-0000-0000D8CC0000}"/>
    <cellStyle name="20% - Accent1 9 3 6" xfId="52626" xr:uid="{00000000-0005-0000-0000-0000D9CC0000}"/>
    <cellStyle name="20% - Accent1 9 3 6 2" xfId="52627" xr:uid="{00000000-0005-0000-0000-0000DACC0000}"/>
    <cellStyle name="20% - Accent1 9 3 6 2 2" xfId="52628" xr:uid="{00000000-0005-0000-0000-0000DBCC0000}"/>
    <cellStyle name="20% - Accent1 9 3 6 2 2 2" xfId="52629" xr:uid="{00000000-0005-0000-0000-0000DCCC0000}"/>
    <cellStyle name="20% - Accent1 9 3 6 2 3" xfId="52630" xr:uid="{00000000-0005-0000-0000-0000DDCC0000}"/>
    <cellStyle name="20% - Accent1 9 3 6 3" xfId="52631" xr:uid="{00000000-0005-0000-0000-0000DECC0000}"/>
    <cellStyle name="20% - Accent1 9 3 6 3 2" xfId="52632" xr:uid="{00000000-0005-0000-0000-0000DFCC0000}"/>
    <cellStyle name="20% - Accent1 9 3 6 4" xfId="52633" xr:uid="{00000000-0005-0000-0000-0000E0CC0000}"/>
    <cellStyle name="20% - Accent1 9 3 7" xfId="52634" xr:uid="{00000000-0005-0000-0000-0000E1CC0000}"/>
    <cellStyle name="20% - Accent1 9 3 7 2" xfId="52635" xr:uid="{00000000-0005-0000-0000-0000E2CC0000}"/>
    <cellStyle name="20% - Accent1 9 3 7 2 2" xfId="52636" xr:uid="{00000000-0005-0000-0000-0000E3CC0000}"/>
    <cellStyle name="20% - Accent1 9 3 7 3" xfId="52637" xr:uid="{00000000-0005-0000-0000-0000E4CC0000}"/>
    <cellStyle name="20% - Accent1 9 3 8" xfId="52638" xr:uid="{00000000-0005-0000-0000-0000E5CC0000}"/>
    <cellStyle name="20% - Accent1 9 3 8 2" xfId="52639" xr:uid="{00000000-0005-0000-0000-0000E6CC0000}"/>
    <cellStyle name="20% - Accent1 9 3 8 2 2" xfId="52640" xr:uid="{00000000-0005-0000-0000-0000E7CC0000}"/>
    <cellStyle name="20% - Accent1 9 3 8 3" xfId="52641" xr:uid="{00000000-0005-0000-0000-0000E8CC0000}"/>
    <cellStyle name="20% - Accent1 9 3 9" xfId="52642" xr:uid="{00000000-0005-0000-0000-0000E9CC0000}"/>
    <cellStyle name="20% - Accent1 9 3 9 2" xfId="52643" xr:uid="{00000000-0005-0000-0000-0000EACC0000}"/>
    <cellStyle name="20% - Accent1 9 4" xfId="52644" xr:uid="{00000000-0005-0000-0000-0000EBCC0000}"/>
    <cellStyle name="20% - Accent1 9 4 10" xfId="52645" xr:uid="{00000000-0005-0000-0000-0000ECCC0000}"/>
    <cellStyle name="20% - Accent1 9 4 10 2" xfId="52646" xr:uid="{00000000-0005-0000-0000-0000EDCC0000}"/>
    <cellStyle name="20% - Accent1 9 4 11" xfId="52647" xr:uid="{00000000-0005-0000-0000-0000EECC0000}"/>
    <cellStyle name="20% - Accent1 9 4 2" xfId="52648" xr:uid="{00000000-0005-0000-0000-0000EFCC0000}"/>
    <cellStyle name="20% - Accent1 9 4 2 2" xfId="52649" xr:uid="{00000000-0005-0000-0000-0000F0CC0000}"/>
    <cellStyle name="20% - Accent1 9 4 2 2 2" xfId="52650" xr:uid="{00000000-0005-0000-0000-0000F1CC0000}"/>
    <cellStyle name="20% - Accent1 9 4 2 2 2 2" xfId="52651" xr:uid="{00000000-0005-0000-0000-0000F2CC0000}"/>
    <cellStyle name="20% - Accent1 9 4 2 2 2 2 2" xfId="52652" xr:uid="{00000000-0005-0000-0000-0000F3CC0000}"/>
    <cellStyle name="20% - Accent1 9 4 2 2 2 3" xfId="52653" xr:uid="{00000000-0005-0000-0000-0000F4CC0000}"/>
    <cellStyle name="20% - Accent1 9 4 2 2 3" xfId="52654" xr:uid="{00000000-0005-0000-0000-0000F5CC0000}"/>
    <cellStyle name="20% - Accent1 9 4 2 2 3 2" xfId="52655" xr:uid="{00000000-0005-0000-0000-0000F6CC0000}"/>
    <cellStyle name="20% - Accent1 9 4 2 2 4" xfId="52656" xr:uid="{00000000-0005-0000-0000-0000F7CC0000}"/>
    <cellStyle name="20% - Accent1 9 4 2 3" xfId="52657" xr:uid="{00000000-0005-0000-0000-0000F8CC0000}"/>
    <cellStyle name="20% - Accent1 9 4 2 3 2" xfId="52658" xr:uid="{00000000-0005-0000-0000-0000F9CC0000}"/>
    <cellStyle name="20% - Accent1 9 4 2 3 2 2" xfId="52659" xr:uid="{00000000-0005-0000-0000-0000FACC0000}"/>
    <cellStyle name="20% - Accent1 9 4 2 3 2 2 2" xfId="52660" xr:uid="{00000000-0005-0000-0000-0000FBCC0000}"/>
    <cellStyle name="20% - Accent1 9 4 2 3 2 3" xfId="52661" xr:uid="{00000000-0005-0000-0000-0000FCCC0000}"/>
    <cellStyle name="20% - Accent1 9 4 2 3 3" xfId="52662" xr:uid="{00000000-0005-0000-0000-0000FDCC0000}"/>
    <cellStyle name="20% - Accent1 9 4 2 3 3 2" xfId="52663" xr:uid="{00000000-0005-0000-0000-0000FECC0000}"/>
    <cellStyle name="20% - Accent1 9 4 2 3 4" xfId="52664" xr:uid="{00000000-0005-0000-0000-0000FFCC0000}"/>
    <cellStyle name="20% - Accent1 9 4 2 4" xfId="52665" xr:uid="{00000000-0005-0000-0000-000000CD0000}"/>
    <cellStyle name="20% - Accent1 9 4 2 4 2" xfId="52666" xr:uid="{00000000-0005-0000-0000-000001CD0000}"/>
    <cellStyle name="20% - Accent1 9 4 2 4 2 2" xfId="52667" xr:uid="{00000000-0005-0000-0000-000002CD0000}"/>
    <cellStyle name="20% - Accent1 9 4 2 4 2 2 2" xfId="52668" xr:uid="{00000000-0005-0000-0000-000003CD0000}"/>
    <cellStyle name="20% - Accent1 9 4 2 4 2 3" xfId="52669" xr:uid="{00000000-0005-0000-0000-000004CD0000}"/>
    <cellStyle name="20% - Accent1 9 4 2 4 3" xfId="52670" xr:uid="{00000000-0005-0000-0000-000005CD0000}"/>
    <cellStyle name="20% - Accent1 9 4 2 4 3 2" xfId="52671" xr:uid="{00000000-0005-0000-0000-000006CD0000}"/>
    <cellStyle name="20% - Accent1 9 4 2 4 4" xfId="52672" xr:uid="{00000000-0005-0000-0000-000007CD0000}"/>
    <cellStyle name="20% - Accent1 9 4 2 5" xfId="52673" xr:uid="{00000000-0005-0000-0000-000008CD0000}"/>
    <cellStyle name="20% - Accent1 9 4 2 5 2" xfId="52674" xr:uid="{00000000-0005-0000-0000-000009CD0000}"/>
    <cellStyle name="20% - Accent1 9 4 2 5 2 2" xfId="52675" xr:uid="{00000000-0005-0000-0000-00000ACD0000}"/>
    <cellStyle name="20% - Accent1 9 4 2 5 3" xfId="52676" xr:uid="{00000000-0005-0000-0000-00000BCD0000}"/>
    <cellStyle name="20% - Accent1 9 4 2 6" xfId="52677" xr:uid="{00000000-0005-0000-0000-00000CCD0000}"/>
    <cellStyle name="20% - Accent1 9 4 2 6 2" xfId="52678" xr:uid="{00000000-0005-0000-0000-00000DCD0000}"/>
    <cellStyle name="20% - Accent1 9 4 2 6 2 2" xfId="52679" xr:uid="{00000000-0005-0000-0000-00000ECD0000}"/>
    <cellStyle name="20% - Accent1 9 4 2 6 3" xfId="52680" xr:uid="{00000000-0005-0000-0000-00000FCD0000}"/>
    <cellStyle name="20% - Accent1 9 4 2 7" xfId="52681" xr:uid="{00000000-0005-0000-0000-000010CD0000}"/>
    <cellStyle name="20% - Accent1 9 4 2 7 2" xfId="52682" xr:uid="{00000000-0005-0000-0000-000011CD0000}"/>
    <cellStyle name="20% - Accent1 9 4 2 8" xfId="52683" xr:uid="{00000000-0005-0000-0000-000012CD0000}"/>
    <cellStyle name="20% - Accent1 9 4 2 8 2" xfId="52684" xr:uid="{00000000-0005-0000-0000-000013CD0000}"/>
    <cellStyle name="20% - Accent1 9 4 2 9" xfId="52685" xr:uid="{00000000-0005-0000-0000-000014CD0000}"/>
    <cellStyle name="20% - Accent1 9 4 3" xfId="52686" xr:uid="{00000000-0005-0000-0000-000015CD0000}"/>
    <cellStyle name="20% - Accent1 9 4 3 2" xfId="52687" xr:uid="{00000000-0005-0000-0000-000016CD0000}"/>
    <cellStyle name="20% - Accent1 9 4 3 2 2" xfId="52688" xr:uid="{00000000-0005-0000-0000-000017CD0000}"/>
    <cellStyle name="20% - Accent1 9 4 3 2 2 2" xfId="52689" xr:uid="{00000000-0005-0000-0000-000018CD0000}"/>
    <cellStyle name="20% - Accent1 9 4 3 2 2 2 2" xfId="52690" xr:uid="{00000000-0005-0000-0000-000019CD0000}"/>
    <cellStyle name="20% - Accent1 9 4 3 2 2 3" xfId="52691" xr:uid="{00000000-0005-0000-0000-00001ACD0000}"/>
    <cellStyle name="20% - Accent1 9 4 3 2 3" xfId="52692" xr:uid="{00000000-0005-0000-0000-00001BCD0000}"/>
    <cellStyle name="20% - Accent1 9 4 3 2 3 2" xfId="52693" xr:uid="{00000000-0005-0000-0000-00001CCD0000}"/>
    <cellStyle name="20% - Accent1 9 4 3 2 4" xfId="52694" xr:uid="{00000000-0005-0000-0000-00001DCD0000}"/>
    <cellStyle name="20% - Accent1 9 4 3 3" xfId="52695" xr:uid="{00000000-0005-0000-0000-00001ECD0000}"/>
    <cellStyle name="20% - Accent1 9 4 3 3 2" xfId="52696" xr:uid="{00000000-0005-0000-0000-00001FCD0000}"/>
    <cellStyle name="20% - Accent1 9 4 3 3 2 2" xfId="52697" xr:uid="{00000000-0005-0000-0000-000020CD0000}"/>
    <cellStyle name="20% - Accent1 9 4 3 3 2 2 2" xfId="52698" xr:uid="{00000000-0005-0000-0000-000021CD0000}"/>
    <cellStyle name="20% - Accent1 9 4 3 3 2 3" xfId="52699" xr:uid="{00000000-0005-0000-0000-000022CD0000}"/>
    <cellStyle name="20% - Accent1 9 4 3 3 3" xfId="52700" xr:uid="{00000000-0005-0000-0000-000023CD0000}"/>
    <cellStyle name="20% - Accent1 9 4 3 3 3 2" xfId="52701" xr:uid="{00000000-0005-0000-0000-000024CD0000}"/>
    <cellStyle name="20% - Accent1 9 4 3 3 4" xfId="52702" xr:uid="{00000000-0005-0000-0000-000025CD0000}"/>
    <cellStyle name="20% - Accent1 9 4 3 4" xfId="52703" xr:uid="{00000000-0005-0000-0000-000026CD0000}"/>
    <cellStyle name="20% - Accent1 9 4 3 4 2" xfId="52704" xr:uid="{00000000-0005-0000-0000-000027CD0000}"/>
    <cellStyle name="20% - Accent1 9 4 3 4 2 2" xfId="52705" xr:uid="{00000000-0005-0000-0000-000028CD0000}"/>
    <cellStyle name="20% - Accent1 9 4 3 4 2 2 2" xfId="52706" xr:uid="{00000000-0005-0000-0000-000029CD0000}"/>
    <cellStyle name="20% - Accent1 9 4 3 4 2 3" xfId="52707" xr:uid="{00000000-0005-0000-0000-00002ACD0000}"/>
    <cellStyle name="20% - Accent1 9 4 3 4 3" xfId="52708" xr:uid="{00000000-0005-0000-0000-00002BCD0000}"/>
    <cellStyle name="20% - Accent1 9 4 3 4 3 2" xfId="52709" xr:uid="{00000000-0005-0000-0000-00002CCD0000}"/>
    <cellStyle name="20% - Accent1 9 4 3 4 4" xfId="52710" xr:uid="{00000000-0005-0000-0000-00002DCD0000}"/>
    <cellStyle name="20% - Accent1 9 4 3 5" xfId="52711" xr:uid="{00000000-0005-0000-0000-00002ECD0000}"/>
    <cellStyle name="20% - Accent1 9 4 3 5 2" xfId="52712" xr:uid="{00000000-0005-0000-0000-00002FCD0000}"/>
    <cellStyle name="20% - Accent1 9 4 3 5 2 2" xfId="52713" xr:uid="{00000000-0005-0000-0000-000030CD0000}"/>
    <cellStyle name="20% - Accent1 9 4 3 5 3" xfId="52714" xr:uid="{00000000-0005-0000-0000-000031CD0000}"/>
    <cellStyle name="20% - Accent1 9 4 3 6" xfId="52715" xr:uid="{00000000-0005-0000-0000-000032CD0000}"/>
    <cellStyle name="20% - Accent1 9 4 3 6 2" xfId="52716" xr:uid="{00000000-0005-0000-0000-000033CD0000}"/>
    <cellStyle name="20% - Accent1 9 4 3 6 2 2" xfId="52717" xr:uid="{00000000-0005-0000-0000-000034CD0000}"/>
    <cellStyle name="20% - Accent1 9 4 3 6 3" xfId="52718" xr:uid="{00000000-0005-0000-0000-000035CD0000}"/>
    <cellStyle name="20% - Accent1 9 4 3 7" xfId="52719" xr:uid="{00000000-0005-0000-0000-000036CD0000}"/>
    <cellStyle name="20% - Accent1 9 4 3 7 2" xfId="52720" xr:uid="{00000000-0005-0000-0000-000037CD0000}"/>
    <cellStyle name="20% - Accent1 9 4 3 8" xfId="52721" xr:uid="{00000000-0005-0000-0000-000038CD0000}"/>
    <cellStyle name="20% - Accent1 9 4 3 8 2" xfId="52722" xr:uid="{00000000-0005-0000-0000-000039CD0000}"/>
    <cellStyle name="20% - Accent1 9 4 3 9" xfId="52723" xr:uid="{00000000-0005-0000-0000-00003ACD0000}"/>
    <cellStyle name="20% - Accent1 9 4 4" xfId="52724" xr:uid="{00000000-0005-0000-0000-00003BCD0000}"/>
    <cellStyle name="20% - Accent1 9 4 4 2" xfId="52725" xr:uid="{00000000-0005-0000-0000-00003CCD0000}"/>
    <cellStyle name="20% - Accent1 9 4 4 2 2" xfId="52726" xr:uid="{00000000-0005-0000-0000-00003DCD0000}"/>
    <cellStyle name="20% - Accent1 9 4 4 2 2 2" xfId="52727" xr:uid="{00000000-0005-0000-0000-00003ECD0000}"/>
    <cellStyle name="20% - Accent1 9 4 4 2 3" xfId="52728" xr:uid="{00000000-0005-0000-0000-00003FCD0000}"/>
    <cellStyle name="20% - Accent1 9 4 4 3" xfId="52729" xr:uid="{00000000-0005-0000-0000-000040CD0000}"/>
    <cellStyle name="20% - Accent1 9 4 4 3 2" xfId="52730" xr:uid="{00000000-0005-0000-0000-000041CD0000}"/>
    <cellStyle name="20% - Accent1 9 4 4 4" xfId="52731" xr:uid="{00000000-0005-0000-0000-000042CD0000}"/>
    <cellStyle name="20% - Accent1 9 4 5" xfId="52732" xr:uid="{00000000-0005-0000-0000-000043CD0000}"/>
    <cellStyle name="20% - Accent1 9 4 5 2" xfId="52733" xr:uid="{00000000-0005-0000-0000-000044CD0000}"/>
    <cellStyle name="20% - Accent1 9 4 5 2 2" xfId="52734" xr:uid="{00000000-0005-0000-0000-000045CD0000}"/>
    <cellStyle name="20% - Accent1 9 4 5 2 2 2" xfId="52735" xr:uid="{00000000-0005-0000-0000-000046CD0000}"/>
    <cellStyle name="20% - Accent1 9 4 5 2 3" xfId="52736" xr:uid="{00000000-0005-0000-0000-000047CD0000}"/>
    <cellStyle name="20% - Accent1 9 4 5 3" xfId="52737" xr:uid="{00000000-0005-0000-0000-000048CD0000}"/>
    <cellStyle name="20% - Accent1 9 4 5 3 2" xfId="52738" xr:uid="{00000000-0005-0000-0000-000049CD0000}"/>
    <cellStyle name="20% - Accent1 9 4 5 4" xfId="52739" xr:uid="{00000000-0005-0000-0000-00004ACD0000}"/>
    <cellStyle name="20% - Accent1 9 4 6" xfId="52740" xr:uid="{00000000-0005-0000-0000-00004BCD0000}"/>
    <cellStyle name="20% - Accent1 9 4 6 2" xfId="52741" xr:uid="{00000000-0005-0000-0000-00004CCD0000}"/>
    <cellStyle name="20% - Accent1 9 4 6 2 2" xfId="52742" xr:uid="{00000000-0005-0000-0000-00004DCD0000}"/>
    <cellStyle name="20% - Accent1 9 4 6 2 2 2" xfId="52743" xr:uid="{00000000-0005-0000-0000-00004ECD0000}"/>
    <cellStyle name="20% - Accent1 9 4 6 2 3" xfId="52744" xr:uid="{00000000-0005-0000-0000-00004FCD0000}"/>
    <cellStyle name="20% - Accent1 9 4 6 3" xfId="52745" xr:uid="{00000000-0005-0000-0000-000050CD0000}"/>
    <cellStyle name="20% - Accent1 9 4 6 3 2" xfId="52746" xr:uid="{00000000-0005-0000-0000-000051CD0000}"/>
    <cellStyle name="20% - Accent1 9 4 6 4" xfId="52747" xr:uid="{00000000-0005-0000-0000-000052CD0000}"/>
    <cellStyle name="20% - Accent1 9 4 7" xfId="52748" xr:uid="{00000000-0005-0000-0000-000053CD0000}"/>
    <cellStyle name="20% - Accent1 9 4 7 2" xfId="52749" xr:uid="{00000000-0005-0000-0000-000054CD0000}"/>
    <cellStyle name="20% - Accent1 9 4 7 2 2" xfId="52750" xr:uid="{00000000-0005-0000-0000-000055CD0000}"/>
    <cellStyle name="20% - Accent1 9 4 7 3" xfId="52751" xr:uid="{00000000-0005-0000-0000-000056CD0000}"/>
    <cellStyle name="20% - Accent1 9 4 8" xfId="52752" xr:uid="{00000000-0005-0000-0000-000057CD0000}"/>
    <cellStyle name="20% - Accent1 9 4 8 2" xfId="52753" xr:uid="{00000000-0005-0000-0000-000058CD0000}"/>
    <cellStyle name="20% - Accent1 9 4 8 2 2" xfId="52754" xr:uid="{00000000-0005-0000-0000-000059CD0000}"/>
    <cellStyle name="20% - Accent1 9 4 8 3" xfId="52755" xr:uid="{00000000-0005-0000-0000-00005ACD0000}"/>
    <cellStyle name="20% - Accent1 9 4 9" xfId="52756" xr:uid="{00000000-0005-0000-0000-00005BCD0000}"/>
    <cellStyle name="20% - Accent1 9 4 9 2" xfId="52757" xr:uid="{00000000-0005-0000-0000-00005CCD0000}"/>
    <cellStyle name="20% - Accent1 9 5" xfId="52758" xr:uid="{00000000-0005-0000-0000-00005DCD0000}"/>
    <cellStyle name="20% - Accent1 9 5 2" xfId="52759" xr:uid="{00000000-0005-0000-0000-00005ECD0000}"/>
    <cellStyle name="20% - Accent1 9 5 2 2" xfId="52760" xr:uid="{00000000-0005-0000-0000-00005FCD0000}"/>
    <cellStyle name="20% - Accent1 9 5 2 2 2" xfId="52761" xr:uid="{00000000-0005-0000-0000-000060CD0000}"/>
    <cellStyle name="20% - Accent1 9 5 2 2 2 2" xfId="52762" xr:uid="{00000000-0005-0000-0000-000061CD0000}"/>
    <cellStyle name="20% - Accent1 9 5 2 2 3" xfId="52763" xr:uid="{00000000-0005-0000-0000-000062CD0000}"/>
    <cellStyle name="20% - Accent1 9 5 2 3" xfId="52764" xr:uid="{00000000-0005-0000-0000-000063CD0000}"/>
    <cellStyle name="20% - Accent1 9 5 2 3 2" xfId="52765" xr:uid="{00000000-0005-0000-0000-000064CD0000}"/>
    <cellStyle name="20% - Accent1 9 5 2 4" xfId="52766" xr:uid="{00000000-0005-0000-0000-000065CD0000}"/>
    <cellStyle name="20% - Accent1 9 5 3" xfId="52767" xr:uid="{00000000-0005-0000-0000-000066CD0000}"/>
    <cellStyle name="20% - Accent1 9 5 3 2" xfId="52768" xr:uid="{00000000-0005-0000-0000-000067CD0000}"/>
    <cellStyle name="20% - Accent1 9 5 3 2 2" xfId="52769" xr:uid="{00000000-0005-0000-0000-000068CD0000}"/>
    <cellStyle name="20% - Accent1 9 5 3 2 2 2" xfId="52770" xr:uid="{00000000-0005-0000-0000-000069CD0000}"/>
    <cellStyle name="20% - Accent1 9 5 3 2 3" xfId="52771" xr:uid="{00000000-0005-0000-0000-00006ACD0000}"/>
    <cellStyle name="20% - Accent1 9 5 3 3" xfId="52772" xr:uid="{00000000-0005-0000-0000-00006BCD0000}"/>
    <cellStyle name="20% - Accent1 9 5 3 3 2" xfId="52773" xr:uid="{00000000-0005-0000-0000-00006CCD0000}"/>
    <cellStyle name="20% - Accent1 9 5 3 4" xfId="52774" xr:uid="{00000000-0005-0000-0000-00006DCD0000}"/>
    <cellStyle name="20% - Accent1 9 5 4" xfId="52775" xr:uid="{00000000-0005-0000-0000-00006ECD0000}"/>
    <cellStyle name="20% - Accent1 9 5 4 2" xfId="52776" xr:uid="{00000000-0005-0000-0000-00006FCD0000}"/>
    <cellStyle name="20% - Accent1 9 5 4 2 2" xfId="52777" xr:uid="{00000000-0005-0000-0000-000070CD0000}"/>
    <cellStyle name="20% - Accent1 9 5 4 2 2 2" xfId="52778" xr:uid="{00000000-0005-0000-0000-000071CD0000}"/>
    <cellStyle name="20% - Accent1 9 5 4 2 3" xfId="52779" xr:uid="{00000000-0005-0000-0000-000072CD0000}"/>
    <cellStyle name="20% - Accent1 9 5 4 3" xfId="52780" xr:uid="{00000000-0005-0000-0000-000073CD0000}"/>
    <cellStyle name="20% - Accent1 9 5 4 3 2" xfId="52781" xr:uid="{00000000-0005-0000-0000-000074CD0000}"/>
    <cellStyle name="20% - Accent1 9 5 4 4" xfId="52782" xr:uid="{00000000-0005-0000-0000-000075CD0000}"/>
    <cellStyle name="20% - Accent1 9 5 5" xfId="52783" xr:uid="{00000000-0005-0000-0000-000076CD0000}"/>
    <cellStyle name="20% - Accent1 9 5 5 2" xfId="52784" xr:uid="{00000000-0005-0000-0000-000077CD0000}"/>
    <cellStyle name="20% - Accent1 9 5 5 2 2" xfId="52785" xr:uid="{00000000-0005-0000-0000-000078CD0000}"/>
    <cellStyle name="20% - Accent1 9 5 5 3" xfId="52786" xr:uid="{00000000-0005-0000-0000-000079CD0000}"/>
    <cellStyle name="20% - Accent1 9 5 6" xfId="52787" xr:uid="{00000000-0005-0000-0000-00007ACD0000}"/>
    <cellStyle name="20% - Accent1 9 5 6 2" xfId="52788" xr:uid="{00000000-0005-0000-0000-00007BCD0000}"/>
    <cellStyle name="20% - Accent1 9 5 6 2 2" xfId="52789" xr:uid="{00000000-0005-0000-0000-00007CCD0000}"/>
    <cellStyle name="20% - Accent1 9 5 6 3" xfId="52790" xr:uid="{00000000-0005-0000-0000-00007DCD0000}"/>
    <cellStyle name="20% - Accent1 9 5 7" xfId="52791" xr:uid="{00000000-0005-0000-0000-00007ECD0000}"/>
    <cellStyle name="20% - Accent1 9 5 7 2" xfId="52792" xr:uid="{00000000-0005-0000-0000-00007FCD0000}"/>
    <cellStyle name="20% - Accent1 9 5 8" xfId="52793" xr:uid="{00000000-0005-0000-0000-000080CD0000}"/>
    <cellStyle name="20% - Accent1 9 5 8 2" xfId="52794" xr:uid="{00000000-0005-0000-0000-000081CD0000}"/>
    <cellStyle name="20% - Accent1 9 5 9" xfId="52795" xr:uid="{00000000-0005-0000-0000-000082CD0000}"/>
    <cellStyle name="20% - Accent1 9 6" xfId="52796" xr:uid="{00000000-0005-0000-0000-000083CD0000}"/>
    <cellStyle name="20% - Accent1 9 6 2" xfId="52797" xr:uid="{00000000-0005-0000-0000-000084CD0000}"/>
    <cellStyle name="20% - Accent1 9 6 2 2" xfId="52798" xr:uid="{00000000-0005-0000-0000-000085CD0000}"/>
    <cellStyle name="20% - Accent1 9 6 2 2 2" xfId="52799" xr:uid="{00000000-0005-0000-0000-000086CD0000}"/>
    <cellStyle name="20% - Accent1 9 6 2 2 2 2" xfId="52800" xr:uid="{00000000-0005-0000-0000-000087CD0000}"/>
    <cellStyle name="20% - Accent1 9 6 2 2 3" xfId="52801" xr:uid="{00000000-0005-0000-0000-000088CD0000}"/>
    <cellStyle name="20% - Accent1 9 6 2 3" xfId="52802" xr:uid="{00000000-0005-0000-0000-000089CD0000}"/>
    <cellStyle name="20% - Accent1 9 6 2 3 2" xfId="52803" xr:uid="{00000000-0005-0000-0000-00008ACD0000}"/>
    <cellStyle name="20% - Accent1 9 6 2 4" xfId="52804" xr:uid="{00000000-0005-0000-0000-00008BCD0000}"/>
    <cellStyle name="20% - Accent1 9 6 3" xfId="52805" xr:uid="{00000000-0005-0000-0000-00008CCD0000}"/>
    <cellStyle name="20% - Accent1 9 6 3 2" xfId="52806" xr:uid="{00000000-0005-0000-0000-00008DCD0000}"/>
    <cellStyle name="20% - Accent1 9 6 3 2 2" xfId="52807" xr:uid="{00000000-0005-0000-0000-00008ECD0000}"/>
    <cellStyle name="20% - Accent1 9 6 3 2 2 2" xfId="52808" xr:uid="{00000000-0005-0000-0000-00008FCD0000}"/>
    <cellStyle name="20% - Accent1 9 6 3 2 3" xfId="52809" xr:uid="{00000000-0005-0000-0000-000090CD0000}"/>
    <cellStyle name="20% - Accent1 9 6 3 3" xfId="52810" xr:uid="{00000000-0005-0000-0000-000091CD0000}"/>
    <cellStyle name="20% - Accent1 9 6 3 3 2" xfId="52811" xr:uid="{00000000-0005-0000-0000-000092CD0000}"/>
    <cellStyle name="20% - Accent1 9 6 3 4" xfId="52812" xr:uid="{00000000-0005-0000-0000-000093CD0000}"/>
    <cellStyle name="20% - Accent1 9 6 4" xfId="52813" xr:uid="{00000000-0005-0000-0000-000094CD0000}"/>
    <cellStyle name="20% - Accent1 9 6 4 2" xfId="52814" xr:uid="{00000000-0005-0000-0000-000095CD0000}"/>
    <cellStyle name="20% - Accent1 9 6 4 2 2" xfId="52815" xr:uid="{00000000-0005-0000-0000-000096CD0000}"/>
    <cellStyle name="20% - Accent1 9 6 4 2 2 2" xfId="52816" xr:uid="{00000000-0005-0000-0000-000097CD0000}"/>
    <cellStyle name="20% - Accent1 9 6 4 2 3" xfId="52817" xr:uid="{00000000-0005-0000-0000-000098CD0000}"/>
    <cellStyle name="20% - Accent1 9 6 4 3" xfId="52818" xr:uid="{00000000-0005-0000-0000-000099CD0000}"/>
    <cellStyle name="20% - Accent1 9 6 4 3 2" xfId="52819" xr:uid="{00000000-0005-0000-0000-00009ACD0000}"/>
    <cellStyle name="20% - Accent1 9 6 4 4" xfId="52820" xr:uid="{00000000-0005-0000-0000-00009BCD0000}"/>
    <cellStyle name="20% - Accent1 9 6 5" xfId="52821" xr:uid="{00000000-0005-0000-0000-00009CCD0000}"/>
    <cellStyle name="20% - Accent1 9 6 5 2" xfId="52822" xr:uid="{00000000-0005-0000-0000-00009DCD0000}"/>
    <cellStyle name="20% - Accent1 9 6 5 2 2" xfId="52823" xr:uid="{00000000-0005-0000-0000-00009ECD0000}"/>
    <cellStyle name="20% - Accent1 9 6 5 3" xfId="52824" xr:uid="{00000000-0005-0000-0000-00009FCD0000}"/>
    <cellStyle name="20% - Accent1 9 6 6" xfId="52825" xr:uid="{00000000-0005-0000-0000-0000A0CD0000}"/>
    <cellStyle name="20% - Accent1 9 6 6 2" xfId="52826" xr:uid="{00000000-0005-0000-0000-0000A1CD0000}"/>
    <cellStyle name="20% - Accent1 9 6 6 2 2" xfId="52827" xr:uid="{00000000-0005-0000-0000-0000A2CD0000}"/>
    <cellStyle name="20% - Accent1 9 6 6 3" xfId="52828" xr:uid="{00000000-0005-0000-0000-0000A3CD0000}"/>
    <cellStyle name="20% - Accent1 9 6 7" xfId="52829" xr:uid="{00000000-0005-0000-0000-0000A4CD0000}"/>
    <cellStyle name="20% - Accent1 9 6 7 2" xfId="52830" xr:uid="{00000000-0005-0000-0000-0000A5CD0000}"/>
    <cellStyle name="20% - Accent1 9 6 8" xfId="52831" xr:uid="{00000000-0005-0000-0000-0000A6CD0000}"/>
    <cellStyle name="20% - Accent1 9 6 8 2" xfId="52832" xr:uid="{00000000-0005-0000-0000-0000A7CD0000}"/>
    <cellStyle name="20% - Accent1 9 6 9" xfId="52833" xr:uid="{00000000-0005-0000-0000-0000A8CD0000}"/>
    <cellStyle name="20% - Accent1 9 7" xfId="52834" xr:uid="{00000000-0005-0000-0000-0000A9CD0000}"/>
    <cellStyle name="20% - Accent1 9 7 2" xfId="52835" xr:uid="{00000000-0005-0000-0000-0000AACD0000}"/>
    <cellStyle name="20% - Accent1 9 7 2 2" xfId="52836" xr:uid="{00000000-0005-0000-0000-0000ABCD0000}"/>
    <cellStyle name="20% - Accent1 9 7 2 2 2" xfId="52837" xr:uid="{00000000-0005-0000-0000-0000ACCD0000}"/>
    <cellStyle name="20% - Accent1 9 7 2 3" xfId="52838" xr:uid="{00000000-0005-0000-0000-0000ADCD0000}"/>
    <cellStyle name="20% - Accent1 9 7 3" xfId="52839" xr:uid="{00000000-0005-0000-0000-0000AECD0000}"/>
    <cellStyle name="20% - Accent1 9 7 3 2" xfId="52840" xr:uid="{00000000-0005-0000-0000-0000AFCD0000}"/>
    <cellStyle name="20% - Accent1 9 7 4" xfId="52841" xr:uid="{00000000-0005-0000-0000-0000B0CD0000}"/>
    <cellStyle name="20% - Accent1 9 8" xfId="52842" xr:uid="{00000000-0005-0000-0000-0000B1CD0000}"/>
    <cellStyle name="20% - Accent1 9 8 2" xfId="52843" xr:uid="{00000000-0005-0000-0000-0000B2CD0000}"/>
    <cellStyle name="20% - Accent1 9 8 2 2" xfId="52844" xr:uid="{00000000-0005-0000-0000-0000B3CD0000}"/>
    <cellStyle name="20% - Accent1 9 8 2 2 2" xfId="52845" xr:uid="{00000000-0005-0000-0000-0000B4CD0000}"/>
    <cellStyle name="20% - Accent1 9 8 2 3" xfId="52846" xr:uid="{00000000-0005-0000-0000-0000B5CD0000}"/>
    <cellStyle name="20% - Accent1 9 8 3" xfId="52847" xr:uid="{00000000-0005-0000-0000-0000B6CD0000}"/>
    <cellStyle name="20% - Accent1 9 8 3 2" xfId="52848" xr:uid="{00000000-0005-0000-0000-0000B7CD0000}"/>
    <cellStyle name="20% - Accent1 9 8 4" xfId="52849" xr:uid="{00000000-0005-0000-0000-0000B8CD0000}"/>
    <cellStyle name="20% - Accent1 9 9" xfId="52850" xr:uid="{00000000-0005-0000-0000-0000B9CD0000}"/>
    <cellStyle name="20% - Accent1 9 9 2" xfId="52851" xr:uid="{00000000-0005-0000-0000-0000BACD0000}"/>
    <cellStyle name="20% - Accent1 9 9 2 2" xfId="52852" xr:uid="{00000000-0005-0000-0000-0000BBCD0000}"/>
    <cellStyle name="20% - Accent1 9 9 2 2 2" xfId="52853" xr:uid="{00000000-0005-0000-0000-0000BCCD0000}"/>
    <cellStyle name="20% - Accent1 9 9 2 3" xfId="52854" xr:uid="{00000000-0005-0000-0000-0000BDCD0000}"/>
    <cellStyle name="20% - Accent1 9 9 3" xfId="52855" xr:uid="{00000000-0005-0000-0000-0000BECD0000}"/>
    <cellStyle name="20% - Accent1 9 9 3 2" xfId="52856" xr:uid="{00000000-0005-0000-0000-0000BFCD0000}"/>
    <cellStyle name="20% - Accent1 9 9 4" xfId="52857" xr:uid="{00000000-0005-0000-0000-0000C0CD0000}"/>
    <cellStyle name="20% - Accent2" xfId="41" builtinId="34" customBuiltin="1"/>
    <cellStyle name="20% - Accent2 2" xfId="121" xr:uid="{00000000-0005-0000-0000-0000C2CD0000}"/>
    <cellStyle name="20% - Accent2 3" xfId="122" xr:uid="{00000000-0005-0000-0000-0000C3CD0000}"/>
    <cellStyle name="20% - Accent2 4" xfId="52910" xr:uid="{2227153E-4711-49B8-A079-D30A7ACBD08E}"/>
    <cellStyle name="20% - Accent3" xfId="45" builtinId="38" customBuiltin="1"/>
    <cellStyle name="20% - Accent3 2" xfId="123" xr:uid="{00000000-0005-0000-0000-0000C5CD0000}"/>
    <cellStyle name="20% - Accent3 3" xfId="124" xr:uid="{00000000-0005-0000-0000-0000C6CD0000}"/>
    <cellStyle name="20% - Accent3 4" xfId="52914" xr:uid="{F5F2F9BF-C9B7-45A7-9A0B-92299601C31E}"/>
    <cellStyle name="20% - Accent4" xfId="49" builtinId="42" customBuiltin="1"/>
    <cellStyle name="20% - Accent4 2" xfId="125" xr:uid="{00000000-0005-0000-0000-0000C8CD0000}"/>
    <cellStyle name="20% - Accent4 3" xfId="126" xr:uid="{00000000-0005-0000-0000-0000C9CD0000}"/>
    <cellStyle name="20% - Accent4 4" xfId="52918" xr:uid="{8C2BCF24-D6F9-4FB5-9005-104E771B00FF}"/>
    <cellStyle name="20% - Accent5" xfId="53" builtinId="46" customBuiltin="1"/>
    <cellStyle name="20% - Accent5 2" xfId="127" xr:uid="{00000000-0005-0000-0000-0000CBCD0000}"/>
    <cellStyle name="20% - Accent5 3" xfId="128" xr:uid="{00000000-0005-0000-0000-0000CCCD0000}"/>
    <cellStyle name="20% - Accent5 4" xfId="52922" xr:uid="{FF8217B7-E9CC-4C01-99D4-0AA7FC92C68D}"/>
    <cellStyle name="20% - Accent6" xfId="57" builtinId="50" customBuiltin="1"/>
    <cellStyle name="20% - Accent6 2" xfId="129" xr:uid="{00000000-0005-0000-0000-0000CECD0000}"/>
    <cellStyle name="20% - Accent6 3" xfId="130" xr:uid="{00000000-0005-0000-0000-0000CFCD0000}"/>
    <cellStyle name="20% - Accent6 4" xfId="52926" xr:uid="{78A12ED2-DAA0-4C30-ACEC-F0FB8ABEB968}"/>
    <cellStyle name="40% - Accent1" xfId="38" builtinId="31" customBuiltin="1"/>
    <cellStyle name="40% - Accent1 2" xfId="131" xr:uid="{00000000-0005-0000-0000-0000D1CD0000}"/>
    <cellStyle name="40% - Accent1 3" xfId="132" xr:uid="{00000000-0005-0000-0000-0000D2CD0000}"/>
    <cellStyle name="40% - Accent1 4" xfId="52907" xr:uid="{2528617E-1E79-4ADB-B3EE-61798BCB6EA9}"/>
    <cellStyle name="40% - Accent2" xfId="42" builtinId="35" customBuiltin="1"/>
    <cellStyle name="40% - Accent2 2" xfId="133" xr:uid="{00000000-0005-0000-0000-0000D4CD0000}"/>
    <cellStyle name="40% - Accent2 3" xfId="134" xr:uid="{00000000-0005-0000-0000-0000D5CD0000}"/>
    <cellStyle name="40% - Accent2 4" xfId="52911" xr:uid="{A455942F-AC6D-4A20-8B04-15F6FC157BBC}"/>
    <cellStyle name="40% - Accent3" xfId="46" builtinId="39" customBuiltin="1"/>
    <cellStyle name="40% - Accent3 2" xfId="135" xr:uid="{00000000-0005-0000-0000-0000D7CD0000}"/>
    <cellStyle name="40% - Accent3 3" xfId="136" xr:uid="{00000000-0005-0000-0000-0000D8CD0000}"/>
    <cellStyle name="40% - Accent3 4" xfId="52915" xr:uid="{E914917F-77CD-474B-BBAB-1AD52210BE41}"/>
    <cellStyle name="40% - Accent4" xfId="50" builtinId="43" customBuiltin="1"/>
    <cellStyle name="40% - Accent4 2" xfId="137" xr:uid="{00000000-0005-0000-0000-0000DACD0000}"/>
    <cellStyle name="40% - Accent4 3" xfId="138" xr:uid="{00000000-0005-0000-0000-0000DBCD0000}"/>
    <cellStyle name="40% - Accent4 4" xfId="52919" xr:uid="{D00ED082-283A-423F-BBC2-A763B8687984}"/>
    <cellStyle name="40% - Accent5" xfId="54" builtinId="47" customBuiltin="1"/>
    <cellStyle name="40% - Accent5 2" xfId="139" xr:uid="{00000000-0005-0000-0000-0000DDCD0000}"/>
    <cellStyle name="40% - Accent5 3" xfId="140" xr:uid="{00000000-0005-0000-0000-0000DECD0000}"/>
    <cellStyle name="40% - Accent5 4" xfId="52923" xr:uid="{17B35057-00A2-4F54-BDDA-87D59B8189A9}"/>
    <cellStyle name="40% - Accent6" xfId="58" builtinId="51" customBuiltin="1"/>
    <cellStyle name="40% - Accent6 2" xfId="141" xr:uid="{00000000-0005-0000-0000-0000E0CD0000}"/>
    <cellStyle name="40% - Accent6 3" xfId="142" xr:uid="{00000000-0005-0000-0000-0000E1CD0000}"/>
    <cellStyle name="40% - Accent6 4" xfId="52927" xr:uid="{5C2C3C48-7E77-4EBC-906E-E948A449F6DF}"/>
    <cellStyle name="60% - Accent1" xfId="39" builtinId="32" customBuiltin="1"/>
    <cellStyle name="60% - Accent1 2" xfId="143" xr:uid="{00000000-0005-0000-0000-0000E3CD0000}"/>
    <cellStyle name="60% - Accent1 3" xfId="52908" xr:uid="{F6CE6C36-99DF-4596-A5D3-FC75090ECA32}"/>
    <cellStyle name="60% - Accent2" xfId="43" builtinId="36" customBuiltin="1"/>
    <cellStyle name="60% - Accent2 2" xfId="144" xr:uid="{00000000-0005-0000-0000-0000E5CD0000}"/>
    <cellStyle name="60% - Accent2 3" xfId="52912" xr:uid="{212EBDE7-62A5-4111-83E8-B751C578CBF3}"/>
    <cellStyle name="60% - Accent3" xfId="47" builtinId="40" customBuiltin="1"/>
    <cellStyle name="60% - Accent3 2" xfId="145" xr:uid="{00000000-0005-0000-0000-0000E7CD0000}"/>
    <cellStyle name="60% - Accent3 3" xfId="52916" xr:uid="{3542D4BB-00E3-4E90-B559-8EB10A001F7B}"/>
    <cellStyle name="60% - Accent4" xfId="51" builtinId="44" customBuiltin="1"/>
    <cellStyle name="60% - Accent4 2" xfId="146" xr:uid="{00000000-0005-0000-0000-0000E9CD0000}"/>
    <cellStyle name="60% - Accent4 3" xfId="52920" xr:uid="{28CE1D8C-A97A-473A-B70B-DEF372A20A76}"/>
    <cellStyle name="60% - Accent5" xfId="55" builtinId="48" customBuiltin="1"/>
    <cellStyle name="60% - Accent5 2" xfId="147" xr:uid="{00000000-0005-0000-0000-0000EBCD0000}"/>
    <cellStyle name="60% - Accent5 3" xfId="52924" xr:uid="{049DA7E2-230E-4A57-9317-2A4245392E55}"/>
    <cellStyle name="60% - Accent6" xfId="59" builtinId="52" customBuiltin="1"/>
    <cellStyle name="60% - Accent6 2" xfId="148" xr:uid="{00000000-0005-0000-0000-0000EDCD0000}"/>
    <cellStyle name="60% - Accent6 3" xfId="52928" xr:uid="{436B9B9C-DECA-4E76-A2A2-B7651ED31147}"/>
    <cellStyle name="Accent1" xfId="36" builtinId="29" customBuiltin="1"/>
    <cellStyle name="Accent1 2" xfId="149" xr:uid="{00000000-0005-0000-0000-0000EFCD0000}"/>
    <cellStyle name="Accent1 3" xfId="52905" xr:uid="{BCD2D225-5730-4A40-B911-66B25C7B83F3}"/>
    <cellStyle name="Accent2" xfId="40" builtinId="33" customBuiltin="1"/>
    <cellStyle name="Accent2 2" xfId="150" xr:uid="{00000000-0005-0000-0000-0000F1CD0000}"/>
    <cellStyle name="Accent2 3" xfId="52909" xr:uid="{29C56E9E-0241-494A-BA27-0F9D582F1E98}"/>
    <cellStyle name="Accent3" xfId="44" builtinId="37" customBuiltin="1"/>
    <cellStyle name="Accent3 2" xfId="151" xr:uid="{00000000-0005-0000-0000-0000F3CD0000}"/>
    <cellStyle name="Accent3 3" xfId="52913" xr:uid="{0E95EB33-1097-4540-B09D-9408269C979F}"/>
    <cellStyle name="Accent4" xfId="48" builtinId="41" customBuiltin="1"/>
    <cellStyle name="Accent4 2" xfId="152" xr:uid="{00000000-0005-0000-0000-0000F5CD0000}"/>
    <cellStyle name="Accent4 3" xfId="52917" xr:uid="{BB2D195E-DB21-435F-A1A8-089B603480C1}"/>
    <cellStyle name="Accent5" xfId="52" builtinId="45" customBuiltin="1"/>
    <cellStyle name="Accent5 2" xfId="153" xr:uid="{00000000-0005-0000-0000-0000F7CD0000}"/>
    <cellStyle name="Accent5 3" xfId="52921" xr:uid="{CB7961DD-7B98-44E6-BBD6-2C90B93DDAFF}"/>
    <cellStyle name="Accent6" xfId="56" builtinId="49" customBuiltin="1"/>
    <cellStyle name="Accent6 2" xfId="154" xr:uid="{00000000-0005-0000-0000-0000F9CD0000}"/>
    <cellStyle name="Accent6 3" xfId="52925" xr:uid="{51467D41-1F00-4612-8702-08CD5A180E4F}"/>
    <cellStyle name="Bad" xfId="155" xr:uid="{00000000-0005-0000-0000-0000FACD0000}"/>
    <cellStyle name="Bad 2" xfId="156" xr:uid="{00000000-0005-0000-0000-0000FBCD0000}"/>
    <cellStyle name="Berekening" xfId="30" builtinId="22" customBuiltin="1"/>
    <cellStyle name="Berekening 2" xfId="157" xr:uid="{00000000-0005-0000-0000-0000FDCD0000}"/>
    <cellStyle name="Berekening 3" xfId="52898" xr:uid="{3AD4838B-E8C7-4D30-8DD7-F125AA33D48D}"/>
    <cellStyle name="Bold text" xfId="158" xr:uid="{00000000-0005-0000-0000-0000FECD0000}"/>
    <cellStyle name="Calculation" xfId="159" xr:uid="{00000000-0005-0000-0000-0000FFCD0000}"/>
    <cellStyle name="Check Cell" xfId="160" xr:uid="{00000000-0005-0000-0000-000000CE0000}"/>
    <cellStyle name="Comma [0]" xfId="68" xr:uid="{00000000-0005-0000-0000-000001CE0000}"/>
    <cellStyle name="Comma [0] 2" xfId="52858" xr:uid="{00000000-0005-0000-0000-000002CE0000}"/>
    <cellStyle name="Comma [0]_AA BCR/ Basis ruimtestaat 13.0" xfId="1" xr:uid="{00000000-0005-0000-0000-000003CE0000}"/>
    <cellStyle name="Comma_AA BCR/ Basis ruimtestaat 13.0" xfId="2" xr:uid="{00000000-0005-0000-0000-000004CE0000}"/>
    <cellStyle name="Comma_CALCULATIEBLAD.XLS" xfId="3" xr:uid="{00000000-0005-0000-0000-000005CE0000}"/>
    <cellStyle name="Comma_Uurtarieven 2000 LEVERANCIER" xfId="4" xr:uid="{00000000-0005-0000-0000-000006CE0000}"/>
    <cellStyle name="Controlecel" xfId="32" builtinId="23" customBuiltin="1"/>
    <cellStyle name="Controlecel 2" xfId="161" xr:uid="{00000000-0005-0000-0000-000008CE0000}"/>
    <cellStyle name="Controlecel 3" xfId="52900" xr:uid="{3547CA2B-85F2-46AD-88EC-A853ABAC850C}"/>
    <cellStyle name="Currency [0]" xfId="52859" xr:uid="{00000000-0005-0000-0000-000009CE0000}"/>
    <cellStyle name="Currency_AA BCR/ Basis ruimtestaat 13.0" xfId="5" xr:uid="{00000000-0005-0000-0000-00000ACE0000}"/>
    <cellStyle name="Currency_ATIR-Calc-Uurtarief 2001" xfId="6" xr:uid="{00000000-0005-0000-0000-00000BCE0000}"/>
    <cellStyle name="Currency_CALCULATIEBLAD.XLS" xfId="7" xr:uid="{00000000-0005-0000-0000-00000CCE0000}"/>
    <cellStyle name="Euro" xfId="69" xr:uid="{00000000-0005-0000-0000-00000DCE0000}"/>
    <cellStyle name="Euro 2" xfId="70" xr:uid="{00000000-0005-0000-0000-00000ECE0000}"/>
    <cellStyle name="Euro 2 2" xfId="52860" xr:uid="{00000000-0005-0000-0000-00000FCE0000}"/>
    <cellStyle name="Euro 3" xfId="71" xr:uid="{00000000-0005-0000-0000-000010CE0000}"/>
    <cellStyle name="Euro 3 2" xfId="52861" xr:uid="{00000000-0005-0000-0000-000011CE0000}"/>
    <cellStyle name="Euro 4" xfId="72" xr:uid="{00000000-0005-0000-0000-000012CE0000}"/>
    <cellStyle name="euro 5" xfId="52862" xr:uid="{00000000-0005-0000-0000-000013CE0000}"/>
    <cellStyle name="euro 6" xfId="52863" xr:uid="{00000000-0005-0000-0000-000014CE0000}"/>
    <cellStyle name="Euro_Roto Smeets Hilversum v-1" xfId="73" xr:uid="{00000000-0005-0000-0000-000015CE0000}"/>
    <cellStyle name="Explanatory Text" xfId="162" xr:uid="{00000000-0005-0000-0000-000016CE0000}"/>
    <cellStyle name="Followed Hyperlink_Aantal groepen per school.xls" xfId="8" xr:uid="{00000000-0005-0000-0000-000017CE0000}"/>
    <cellStyle name="Gekoppelde cel" xfId="31" builtinId="24" customBuiltin="1"/>
    <cellStyle name="Gekoppelde cel 2" xfId="163" xr:uid="{00000000-0005-0000-0000-000019CE0000}"/>
    <cellStyle name="Gekoppelde cel 3" xfId="52899" xr:uid="{B85ED1B6-861E-4DD5-A97A-835EC6CA4446}"/>
    <cellStyle name="Goed" xfId="25" builtinId="26" customBuiltin="1"/>
    <cellStyle name="Goed 2" xfId="164" xr:uid="{00000000-0005-0000-0000-00001BCE0000}"/>
    <cellStyle name="Goed 3" xfId="165" xr:uid="{00000000-0005-0000-0000-00001CCE0000}"/>
    <cellStyle name="Goed 4" xfId="52893" xr:uid="{0FB06E4C-CD4A-432A-BC14-95FA0E335B4B}"/>
    <cellStyle name="Good" xfId="166" xr:uid="{00000000-0005-0000-0000-00001DCE0000}"/>
    <cellStyle name="Heading 1" xfId="167" xr:uid="{00000000-0005-0000-0000-00001ECE0000}"/>
    <cellStyle name="Heading 2" xfId="168" xr:uid="{00000000-0005-0000-0000-00001FCE0000}"/>
    <cellStyle name="Heading 3" xfId="169" xr:uid="{00000000-0005-0000-0000-000020CE0000}"/>
    <cellStyle name="Heading 4" xfId="170" xr:uid="{00000000-0005-0000-0000-000021CE0000}"/>
    <cellStyle name="Hyperlink 2" xfId="52864" xr:uid="{00000000-0005-0000-0000-000022CE0000}"/>
    <cellStyle name="Input" xfId="171" xr:uid="{00000000-0005-0000-0000-000023CE0000}"/>
    <cellStyle name="Invoer" xfId="28" builtinId="20" customBuiltin="1"/>
    <cellStyle name="invoer 2" xfId="172" xr:uid="{00000000-0005-0000-0000-000025CE0000}"/>
    <cellStyle name="Invoer 3" xfId="52896" xr:uid="{80C67444-9B60-42C6-8ACC-D0D32A2CFE89}"/>
    <cellStyle name="Invoer 4" xfId="52929" xr:uid="{C5B56CA7-D887-4B32-B7B1-AD22A33053CD}"/>
    <cellStyle name="Komma" xfId="9" builtinId="3"/>
    <cellStyle name="Komma [0] 2" xfId="74" xr:uid="{00000000-0005-0000-0000-000027CE0000}"/>
    <cellStyle name="Komma 2" xfId="75" xr:uid="{00000000-0005-0000-0000-000028CE0000}"/>
    <cellStyle name="Komma 2 2" xfId="52865" xr:uid="{00000000-0005-0000-0000-000029CE0000}"/>
    <cellStyle name="Komma 3" xfId="76" xr:uid="{00000000-0005-0000-0000-00002ACE0000}"/>
    <cellStyle name="Komma 3 2" xfId="77" xr:uid="{00000000-0005-0000-0000-00002BCE0000}"/>
    <cellStyle name="Komma 3 3" xfId="106" xr:uid="{00000000-0005-0000-0000-00002CCE0000}"/>
    <cellStyle name="Komma 4" xfId="78" xr:uid="{00000000-0005-0000-0000-00002DCE0000}"/>
    <cellStyle name="Komma 4 2" xfId="52866" xr:uid="{00000000-0005-0000-0000-00002ECE0000}"/>
    <cellStyle name="Komma 5" xfId="52867" xr:uid="{00000000-0005-0000-0000-00002FCE0000}"/>
    <cellStyle name="Komma 6" xfId="52868" xr:uid="{00000000-0005-0000-0000-000030CE0000}"/>
    <cellStyle name="kop" xfId="79" xr:uid="{00000000-0005-0000-0000-000031CE0000}"/>
    <cellStyle name="Kop 1" xfId="21" builtinId="16" customBuiltin="1"/>
    <cellStyle name="Kop 1 2" xfId="173" xr:uid="{00000000-0005-0000-0000-000033CE0000}"/>
    <cellStyle name="Kop 1 3" xfId="52889" xr:uid="{4AE73FDC-42CE-4DE2-BD6D-29958490EB16}"/>
    <cellStyle name="Kop 2" xfId="22" builtinId="17" customBuiltin="1"/>
    <cellStyle name="Kop 2 2" xfId="174" xr:uid="{00000000-0005-0000-0000-000035CE0000}"/>
    <cellStyle name="Kop 2 3" xfId="52890" xr:uid="{F625F227-C165-40C6-8B9C-CDEFB6D007DC}"/>
    <cellStyle name="Kop 3" xfId="23" builtinId="18" customBuiltin="1"/>
    <cellStyle name="Kop 3 2" xfId="175" xr:uid="{00000000-0005-0000-0000-000037CE0000}"/>
    <cellStyle name="Kop 3 3" xfId="52891" xr:uid="{2A94CCF9-1402-40C8-A703-91EFA45BC259}"/>
    <cellStyle name="Kop 4" xfId="24" builtinId="19" customBuiltin="1"/>
    <cellStyle name="Kop 4 2" xfId="176" xr:uid="{00000000-0005-0000-0000-000039CE0000}"/>
    <cellStyle name="Kop 4 3" xfId="52892" xr:uid="{7B44E650-B211-4F88-BB5B-B7A94F4AB2FB}"/>
    <cellStyle name="Koppen_rekenblad" xfId="177" xr:uid="{00000000-0005-0000-0000-00003ACE0000}"/>
    <cellStyle name="koppenrekenblad2" xfId="178" xr:uid="{00000000-0005-0000-0000-00003BCE0000}"/>
    <cellStyle name="koppenrekenblad2 2" xfId="52869" xr:uid="{00000000-0005-0000-0000-00003CCE0000}"/>
    <cellStyle name="Linked Cell" xfId="179" xr:uid="{00000000-0005-0000-0000-00003DCE0000}"/>
    <cellStyle name="m2" xfId="180" xr:uid="{00000000-0005-0000-0000-00003ECE0000}"/>
    <cellStyle name="m2 2" xfId="52870" xr:uid="{00000000-0005-0000-0000-00003FCE0000}"/>
    <cellStyle name="Neutraal" xfId="27" builtinId="28" customBuiltin="1"/>
    <cellStyle name="Neutraal 2" xfId="181" xr:uid="{00000000-0005-0000-0000-000041CE0000}"/>
    <cellStyle name="Neutraal 3" xfId="52895" xr:uid="{C554B678-4482-43DC-9459-15613A45024B}"/>
    <cellStyle name="Neutral" xfId="182" xr:uid="{00000000-0005-0000-0000-000042CE0000}"/>
    <cellStyle name="Normaal 2" xfId="80" xr:uid="{00000000-0005-0000-0000-000043CE0000}"/>
    <cellStyle name="Normaal_Basis Inventarisatielijst. xls.xls" xfId="81" xr:uid="{00000000-0005-0000-0000-000044CE0000}"/>
    <cellStyle name="Normal 2" xfId="183" xr:uid="{00000000-0005-0000-0000-000045CE0000}"/>
    <cellStyle name="Normal 4" xfId="52887" xr:uid="{5F672632-E1EA-40E6-ACD7-65A55EC0491E}"/>
    <cellStyle name="Normal_ KLM-CTR(STA)-Recap.xls" xfId="10" xr:uid="{00000000-0005-0000-0000-000046CE0000}"/>
    <cellStyle name="Normal_ KLM-CTR(STA)-Recap.xls 2" xfId="63" xr:uid="{00000000-0005-0000-0000-000047CE0000}"/>
    <cellStyle name="Normal_AFRPPRIJS.xls" xfId="11" xr:uid="{00000000-0005-0000-0000-000048CE0000}"/>
    <cellStyle name="Normal_ATIR-Calc-Uurtarief 2001" xfId="12" xr:uid="{00000000-0005-0000-0000-000049CE0000}"/>
    <cellStyle name="Normal_CALCULATIEBLAD.XLS" xfId="13" xr:uid="{00000000-0005-0000-0000-00004ACE0000}"/>
    <cellStyle name="Normal_CALCULATIEBLAD.XLS 2" xfId="64" xr:uid="{00000000-0005-0000-0000-00004BCE0000}"/>
    <cellStyle name="Normal_Uurtarieven 2000 LEVERANCIER" xfId="14" xr:uid="{00000000-0005-0000-0000-00004CCE0000}"/>
    <cellStyle name="Normal_Workbook1_AFRPPRIJS.xls" xfId="15" xr:uid="{00000000-0005-0000-0000-00004DCE0000}"/>
    <cellStyle name="Note" xfId="184" xr:uid="{00000000-0005-0000-0000-00004ECE0000}"/>
    <cellStyle name="Notitie 2" xfId="61" xr:uid="{00000000-0005-0000-0000-00004FCE0000}"/>
    <cellStyle name="Notitie 3" xfId="185" xr:uid="{00000000-0005-0000-0000-000050CE0000}"/>
    <cellStyle name="Notitie 4" xfId="52902" xr:uid="{F9384F19-732E-421F-B5C7-D65E49CA23DC}"/>
    <cellStyle name="Ongedefinieerd" xfId="16" xr:uid="{00000000-0005-0000-0000-000051CE0000}"/>
    <cellStyle name="Ongedefinieerd 2" xfId="82" xr:uid="{00000000-0005-0000-0000-000052CE0000}"/>
    <cellStyle name="Ongeldig" xfId="26" builtinId="27" customBuiltin="1"/>
    <cellStyle name="Ongeldig 2" xfId="186" xr:uid="{00000000-0005-0000-0000-000054CE0000}"/>
    <cellStyle name="Ongeldig 3" xfId="52894" xr:uid="{7D524AAC-055F-4219-9B33-EB34399E787C}"/>
    <cellStyle name="Output" xfId="187" xr:uid="{00000000-0005-0000-0000-000055CE0000}"/>
    <cellStyle name="Procent" xfId="17" builtinId="5"/>
    <cellStyle name="Procent 2" xfId="66" xr:uid="{00000000-0005-0000-0000-000057CE0000}"/>
    <cellStyle name="Procent 2 2" xfId="83" xr:uid="{00000000-0005-0000-0000-000058CE0000}"/>
    <cellStyle name="Procent 2 3" xfId="52871" xr:uid="{00000000-0005-0000-0000-000059CE0000}"/>
    <cellStyle name="Procent 3" xfId="84" xr:uid="{00000000-0005-0000-0000-00005ACE0000}"/>
    <cellStyle name="Ruimtestaat_Koppen" xfId="188" xr:uid="{00000000-0005-0000-0000-00005BCE0000}"/>
    <cellStyle name="Standaard" xfId="0" builtinId="0"/>
    <cellStyle name="Standaard 10" xfId="85" xr:uid="{00000000-0005-0000-0000-00005DCE0000}"/>
    <cellStyle name="Standaard 10 2" xfId="86" xr:uid="{00000000-0005-0000-0000-00005ECE0000}"/>
    <cellStyle name="Standaard 11" xfId="87" xr:uid="{00000000-0005-0000-0000-00005FCE0000}"/>
    <cellStyle name="Standaard 12" xfId="88" xr:uid="{00000000-0005-0000-0000-000060CE0000}"/>
    <cellStyle name="Standaard 13" xfId="89" xr:uid="{00000000-0005-0000-0000-000061CE0000}"/>
    <cellStyle name="Standaard 13 2" xfId="52872" xr:uid="{00000000-0005-0000-0000-000062CE0000}"/>
    <cellStyle name="Standaard 14" xfId="52873" xr:uid="{00000000-0005-0000-0000-000063CE0000}"/>
    <cellStyle name="Standaard 2" xfId="60" xr:uid="{00000000-0005-0000-0000-000064CE0000}"/>
    <cellStyle name="Standaard 2 2" xfId="90" xr:uid="{00000000-0005-0000-0000-000065CE0000}"/>
    <cellStyle name="Standaard 2 2 2" xfId="91" xr:uid="{00000000-0005-0000-0000-000066CE0000}"/>
    <cellStyle name="Standaard 2 2 2 2" xfId="92" xr:uid="{00000000-0005-0000-0000-000067CE0000}"/>
    <cellStyle name="Standaard 2 3" xfId="93" xr:uid="{00000000-0005-0000-0000-000068CE0000}"/>
    <cellStyle name="Standaard 2 3 2" xfId="52874" xr:uid="{00000000-0005-0000-0000-000069CE0000}"/>
    <cellStyle name="Standaard 2 4" xfId="52875" xr:uid="{00000000-0005-0000-0000-00006ACE0000}"/>
    <cellStyle name="Standaard 3" xfId="65" xr:uid="{00000000-0005-0000-0000-00006BCE0000}"/>
    <cellStyle name="Standaard 3 2" xfId="52876" xr:uid="{00000000-0005-0000-0000-00006CCE0000}"/>
    <cellStyle name="Standaard 3 2 2" xfId="52877" xr:uid="{00000000-0005-0000-0000-00006DCE0000}"/>
    <cellStyle name="Standaard 3 3" xfId="52878" xr:uid="{00000000-0005-0000-0000-00006ECE0000}"/>
    <cellStyle name="Standaard 3 4" xfId="52879" xr:uid="{00000000-0005-0000-0000-00006FCE0000}"/>
    <cellStyle name="Standaard 3 5" xfId="52880" xr:uid="{00000000-0005-0000-0000-000070CE0000}"/>
    <cellStyle name="Standaard 4" xfId="94" xr:uid="{00000000-0005-0000-0000-000071CE0000}"/>
    <cellStyle name="Standaard 4 2" xfId="104" xr:uid="{00000000-0005-0000-0000-000072CE0000}"/>
    <cellStyle name="Standaard 4 3" xfId="52881" xr:uid="{00000000-0005-0000-0000-000073CE0000}"/>
    <cellStyle name="Standaard 5" xfId="95" xr:uid="{00000000-0005-0000-0000-000074CE0000}"/>
    <cellStyle name="Standaard 5 2" xfId="96" xr:uid="{00000000-0005-0000-0000-000075CE0000}"/>
    <cellStyle name="Standaard 6" xfId="97" xr:uid="{00000000-0005-0000-0000-000076CE0000}"/>
    <cellStyle name="Standaard 7" xfId="98" xr:uid="{00000000-0005-0000-0000-000077CE0000}"/>
    <cellStyle name="Standaard 7 2" xfId="52882" xr:uid="{00000000-0005-0000-0000-000078CE0000}"/>
    <cellStyle name="Standaard 8" xfId="99" xr:uid="{00000000-0005-0000-0000-000079CE0000}"/>
    <cellStyle name="Standaard 9" xfId="100" xr:uid="{00000000-0005-0000-0000-00007ACE0000}"/>
    <cellStyle name="Standaard_Bijlage 1+3" xfId="62" xr:uid="{00000000-0005-0000-0000-00007BCE0000}"/>
    <cellStyle name="Standaard_Blad1" xfId="18" xr:uid="{00000000-0005-0000-0000-00007CCE0000}"/>
    <cellStyle name="Titel" xfId="20" builtinId="15" customBuiltin="1"/>
    <cellStyle name="Titel 2" xfId="189" xr:uid="{00000000-0005-0000-0000-00007ECE0000}"/>
    <cellStyle name="Titel 3" xfId="52888" xr:uid="{A0A8AD18-F748-48DE-8C67-2872AA8DB78D}"/>
    <cellStyle name="Title" xfId="190" xr:uid="{00000000-0005-0000-0000-00007FCE0000}"/>
    <cellStyle name="Totaal" xfId="35" builtinId="25" customBuiltin="1"/>
    <cellStyle name="Totaal 2" xfId="191" xr:uid="{00000000-0005-0000-0000-000081CE0000}"/>
    <cellStyle name="Totaal 3" xfId="52904" xr:uid="{B6FB1D75-DB3F-4C39-9442-E9713DAC745F}"/>
    <cellStyle name="Total" xfId="192" xr:uid="{00000000-0005-0000-0000-000082CE0000}"/>
    <cellStyle name="Uitvoer" xfId="29" builtinId="21" customBuiltin="1"/>
    <cellStyle name="Uitvoer 2" xfId="193" xr:uid="{00000000-0005-0000-0000-000084CE0000}"/>
    <cellStyle name="Uitvoer 3" xfId="52897" xr:uid="{0C21F6CC-2438-4E8D-BDBB-6291B678009F}"/>
    <cellStyle name="Valuta" xfId="19" builtinId="4"/>
    <cellStyle name="Valuta 2" xfId="67" xr:uid="{00000000-0005-0000-0000-000086CE0000}"/>
    <cellStyle name="Valuta 2 2" xfId="103" xr:uid="{00000000-0005-0000-0000-000087CE0000}"/>
    <cellStyle name="Valuta 2 3" xfId="52883" xr:uid="{00000000-0005-0000-0000-000088CE0000}"/>
    <cellStyle name="Valuta 3" xfId="101" xr:uid="{00000000-0005-0000-0000-000089CE0000}"/>
    <cellStyle name="Valuta 3 2" xfId="105" xr:uid="{00000000-0005-0000-0000-00008ACE0000}"/>
    <cellStyle name="Valuta 3 3" xfId="52884" xr:uid="{00000000-0005-0000-0000-00008BCE0000}"/>
    <cellStyle name="Valuta 4" xfId="102" xr:uid="{00000000-0005-0000-0000-00008CCE0000}"/>
    <cellStyle name="Valuta 4 2" xfId="52885" xr:uid="{00000000-0005-0000-0000-00008DCE0000}"/>
    <cellStyle name="Valuta 5" xfId="52886" xr:uid="{00000000-0005-0000-0000-00008ECE0000}"/>
    <cellStyle name="Valuta euro rb" xfId="194" xr:uid="{00000000-0005-0000-0000-00008FCE0000}"/>
    <cellStyle name="Valuta F rb" xfId="195" xr:uid="{00000000-0005-0000-0000-000090CE0000}"/>
    <cellStyle name="Valuta gulden rb" xfId="196" xr:uid="{00000000-0005-0000-0000-000091CE0000}"/>
    <cellStyle name="Verklarende tekst" xfId="34" builtinId="53" customBuiltin="1"/>
    <cellStyle name="Verklarende tekst 2" xfId="197" xr:uid="{00000000-0005-0000-0000-000093CE0000}"/>
    <cellStyle name="Verklarende tekst 3" xfId="52903" xr:uid="{7BD71926-FC17-4210-90C3-68C8B1B398DE}"/>
    <cellStyle name="Waarschuwingstekst" xfId="33" builtinId="11" customBuiltin="1"/>
    <cellStyle name="Waarschuwingstekst 2" xfId="198" xr:uid="{00000000-0005-0000-0000-000095CE0000}"/>
    <cellStyle name="Waarschuwingstekst 3" xfId="52901" xr:uid="{80B9001F-C5FC-4599-A23D-79E6BBA03CF1}"/>
    <cellStyle name="Warning Text" xfId="199" xr:uid="{00000000-0005-0000-0000-000096CE0000}"/>
  </cellStyles>
  <dxfs count="18">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externalLink" Target="externalLinks/externalLink10.xml"/><Relationship Id="rId21" Type="http://schemas.openxmlformats.org/officeDocument/2006/relationships/externalLink" Target="externalLinks/externalLink5.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externalLink" Target="externalLinks/externalLink9.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29" Type="http://schemas.openxmlformats.org/officeDocument/2006/relationships/externalLink" Target="externalLinks/externalLink1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8.xml"/><Relationship Id="rId32" Type="http://schemas.openxmlformats.org/officeDocument/2006/relationships/externalLink" Target="externalLinks/externalLink16.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7.xml"/><Relationship Id="rId28" Type="http://schemas.openxmlformats.org/officeDocument/2006/relationships/externalLink" Target="externalLinks/externalLink12.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externalLink" Target="externalLinks/externalLink3.xml"/><Relationship Id="rId31" Type="http://schemas.openxmlformats.org/officeDocument/2006/relationships/externalLink" Target="externalLinks/externalLink1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externalLink" Target="externalLinks/externalLink11.xml"/><Relationship Id="rId30" Type="http://schemas.openxmlformats.org/officeDocument/2006/relationships/externalLink" Target="externalLinks/externalLink14.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4</xdr:col>
      <xdr:colOff>743401</xdr:colOff>
      <xdr:row>2</xdr:row>
      <xdr:rowOff>99679</xdr:rowOff>
    </xdr:from>
    <xdr:to>
      <xdr:col>6</xdr:col>
      <xdr:colOff>147747</xdr:colOff>
      <xdr:row>7</xdr:row>
      <xdr:rowOff>175303</xdr:rowOff>
    </xdr:to>
    <xdr:pic>
      <xdr:nvPicPr>
        <xdr:cNvPr id="2" name="Afbeelding 11">
          <a:extLst>
            <a:ext uri="{FF2B5EF4-FFF2-40B4-BE49-F238E27FC236}">
              <a16:creationId xmlns:a16="http://schemas.microsoft.com/office/drawing/2014/main" id="{1E2C261D-6F4E-4292-95AD-35787D3E273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03982" y="431946"/>
          <a:ext cx="1132137" cy="10170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293325</xdr:colOff>
      <xdr:row>2</xdr:row>
      <xdr:rowOff>103491</xdr:rowOff>
    </xdr:from>
    <xdr:to>
      <xdr:col>7</xdr:col>
      <xdr:colOff>1062650</xdr:colOff>
      <xdr:row>7</xdr:row>
      <xdr:rowOff>107300</xdr:rowOff>
    </xdr:to>
    <xdr:pic>
      <xdr:nvPicPr>
        <xdr:cNvPr id="4" name="Afbeelding 3">
          <a:extLst>
            <a:ext uri="{FF2B5EF4-FFF2-40B4-BE49-F238E27FC236}">
              <a16:creationId xmlns:a16="http://schemas.microsoft.com/office/drawing/2014/main" id="{B2EF1F11-30E6-4E57-962B-5212E7FC7DB5}"/>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15313" b="26307"/>
        <a:stretch/>
      </xdr:blipFill>
      <xdr:spPr bwMode="auto">
        <a:xfrm>
          <a:off x="7215563" y="435758"/>
          <a:ext cx="1614525" cy="1101843"/>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21166</xdr:colOff>
      <xdr:row>0</xdr:row>
      <xdr:rowOff>63501</xdr:rowOff>
    </xdr:from>
    <xdr:to>
      <xdr:col>14</xdr:col>
      <xdr:colOff>42333</xdr:colOff>
      <xdr:row>6</xdr:row>
      <xdr:rowOff>63500</xdr:rowOff>
    </xdr:to>
    <xdr:sp macro="" textlink="">
      <xdr:nvSpPr>
        <xdr:cNvPr id="2" name="Tekstvak 1">
          <a:extLst>
            <a:ext uri="{FF2B5EF4-FFF2-40B4-BE49-F238E27FC236}">
              <a16:creationId xmlns:a16="http://schemas.microsoft.com/office/drawing/2014/main" id="{00000000-0008-0000-0600-000002000000}"/>
            </a:ext>
          </a:extLst>
        </xdr:cNvPr>
        <xdr:cNvSpPr txBox="1"/>
      </xdr:nvSpPr>
      <xdr:spPr>
        <a:xfrm>
          <a:off x="7217833" y="63501"/>
          <a:ext cx="6307667" cy="11535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Onderstaand geeft de dienstverlener een opbouw van het gemiddelde uurloon voor reguliere werkzaamheden. Dit uurtarief is gebaseerd op de gemiddelde bedrijfssituatie van de dienstverlener.</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Het opgegeven gemiddelde uurtarief is de basis voor toekomstige prijsverhogingen.</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Gedurende de contractperiode worden de opgegeven percentages per loongroep, waarop het opgegeven gemiddelde uurtarief is gebaseerd, NIET aangepast.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21166</xdr:colOff>
      <xdr:row>0</xdr:row>
      <xdr:rowOff>63501</xdr:rowOff>
    </xdr:from>
    <xdr:to>
      <xdr:col>14</xdr:col>
      <xdr:colOff>0</xdr:colOff>
      <xdr:row>5</xdr:row>
      <xdr:rowOff>209550</xdr:rowOff>
    </xdr:to>
    <xdr:sp macro="" textlink="">
      <xdr:nvSpPr>
        <xdr:cNvPr id="2" name="Tekstvak 1">
          <a:extLst>
            <a:ext uri="{FF2B5EF4-FFF2-40B4-BE49-F238E27FC236}">
              <a16:creationId xmlns:a16="http://schemas.microsoft.com/office/drawing/2014/main" id="{00000000-0008-0000-0700-000002000000}"/>
            </a:ext>
          </a:extLst>
        </xdr:cNvPr>
        <xdr:cNvSpPr txBox="1"/>
      </xdr:nvSpPr>
      <xdr:spPr>
        <a:xfrm>
          <a:off x="7203016" y="63501"/>
          <a:ext cx="6265334" cy="1079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Onderstaand geeft de dienstverlener een opbouw van het gemiddelde uurloon voor reguliere werkzaamheden. Dit uurtarief is gebaseerd op de gemiddelde bedrijfssituatie van de dienstverlener.</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Het opgegeven gemiddelde uurtarief is de basis voor toekomstige prijsverhogingen.</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Gedurende de contractperiode worden de opgegeven percentages per loongroep, waarop het opgegeven gemiddelde uurtarief is gebaseerd, NIET aangepast.</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Gegevens\Excel\Calc\AZR\AZR%20psychiatrie.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C/Users/r.toorenburgh/AppData/Local/Microsoft/Windows/Temporary%20Internet%20Files/Content.Outlook/83YS3KGK/Westerveld%20oude%20calculatie"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C/Users/nicole/AppData/Local/Microsoft/Windows/Temporary%20Internet%20Files/Content.Outlook/P4414I6B/Mutatie%20GVB%20Kraaijenest%20NvB"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C/AtirLLSProductie/Atir/Projecten%20algemeen/In%20behandeling/Provincie%20Zuid%20Holland/Aanbesteding%202012/PZH%20calculatie/GLV-Calculatiemodel%20DEF"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HTC2008SBS\C\Documents%20and%20Settings\Naomi\Local%20Settings\Temporary%20Internet%20Files\Content.Outlook\ILGDZFKW\HD%20MBP%20ErikUsers\fred\Desktop\Nota%20Fred\DELTA%20N.V.-Calculati#3F4559"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Users/marleen/AppData/Local/Microsoft/Windows/Temporary%20Internet%20Files/Content.Outlook/BAL0A37R/Calculatiemodel%20voor%20SED%202%20(3).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Afdelingen/Commercie/Offertes/West/2014/GVB%20Perrons/Perceel%206/Prijslijst/Bijlage%201f%20GVB%20Calculatiemodel%20perceel%206%20(leeg).xlsx"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HersteldeExterneKoppeling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omi/Local%20Settings/Temporary%20Internet%20Files/Content.Outlook/ILGDZFKW/HD%20MBP%20Erik%20ATIR%20Werkdocumenten/%20%20ATIR%20in%20%20behandeling/Tarieven%202004/ati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C/C/Documents%20and%20Settings/Naomi/Local%20Settings/Temporary%20Internet%20Files/Content.Outlook/ILGDZFKW/HD%20MBP%20Erik%20ATIR%20Werkdocumenten/%20%20ATIR%20in%20%20behandeling/Tarieven%202004/atir"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C/Documents%20and%20Settings/Naomi/Local%20Settings/Temporary%20Internet%20Files/Content.Outlook/ILGDZFKW/HD%20MBP%20Erik%20ATIR%20Werkdocumenten/%20%20ATIR%20in%20%20behandeling/Tarieven%202004/atir"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0ATIR%20Werkdocumenten/%20%20ATIR%20in%20%20behandeling/Tarieven%202004/atir.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TC2008SBS\HD%20PB%20Rob%20ATIR%20Werkdocumenten\%20%20ATIR%20in%20%20behandeling\Tarieven%202004\atir"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AtirLLSProductie\Atir\Projecten%20algemeen\In%20behandeling\GVB\1.%202018\1.%20Stations\1.%20CSU\calculatiemodellen\Calculatiemodel%20perceel%202%20CSU%20per%201%20juli%202019%20def%20aanpas%20windschermen%20CV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AtirLLSProductie\Atir\Projecten%20algemeen\In%20behandeling\GVB\1.%202018\1.%20Stations\1.%20CSU\calculatiemodellen\Calculatiemodel%20perceel%201%20CSU%20per%201%20juli%202019%20def.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C/AtirLLSProductie/Atir/Projecten%20algemeen/In%20behandeling/Provincie%20Zuid%20Holland/Aanbesteding%202012/PZH%20calculatie/Calculatiemodel%20proquere%20definitief"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lad1"/>
      <sheetName val="Psychiatrie"/>
      <sheetName val="Blad3 (3)"/>
      <sheetName val="Blad3 (2)"/>
      <sheetName val="Blad2"/>
      <sheetName val="Blad3"/>
      <sheetName val="Blad4"/>
      <sheetName val="Nummers"/>
      <sheetName val="Menu"/>
      <sheetName val="Tijdnormen"/>
      <sheetName val="Frekwenties"/>
      <sheetName val="Vloeren"/>
      <sheetName val="Uitgangspunten"/>
      <sheetName val="Blad3_(3)"/>
      <sheetName val="Blad3_(2)"/>
      <sheetName val="hiddenSheet"/>
      <sheetName val="dv_info"/>
      <sheetName val="Kalender"/>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Normen"/>
      <sheetName val="Kalender (2)"/>
      <sheetName val="Opzoeklijst"/>
      <sheetName val="01.255"/>
      <sheetName val="02.255"/>
      <sheetName val="04.255"/>
      <sheetName val="AZR psychiatrie"/>
      <sheetName val="Blad3_(3)1"/>
      <sheetName val="Blad3_(2)1"/>
      <sheetName val="Kalender_(2)"/>
      <sheetName val="01_255"/>
      <sheetName val="02_255"/>
      <sheetName val="04_25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ates 08-09"/>
      <sheetName val="CB Totaal"/>
      <sheetName val="CB SMO Oostlijn"/>
      <sheetName val="CB Ballastbed"/>
      <sheetName val="CB Graffiti"/>
      <sheetName val="CB Liftbodems"/>
      <sheetName val="CB Folder"/>
      <sheetName val="CB IJzijde"/>
      <sheetName val="CB Glasbewassing"/>
      <sheetName val="CB Glas IJzijde"/>
      <sheetName val="CB Cico's &amp; Kaartautomaten"/>
      <sheetName val="CB Gates extra"/>
      <sheetName val="CB Olieopvangbak"/>
      <sheetName val="CB Geveldelen"/>
      <sheetName val="CB Binnenzijde liftschacht"/>
      <sheetName val="CB Glaslamellen"/>
      <sheetName val="2-Kengetal"/>
      <sheetName val="3-Basis ruimtestaat"/>
      <sheetName val="3-Ballastbed ruimtestaat"/>
      <sheetName val="3-Glasbewassing ruimtestaat"/>
      <sheetName val="3-Glas IJzijde ruimtestaat"/>
      <sheetName val="Glasbewassing op afroep"/>
      <sheetName val="4-Premies en opslagen"/>
      <sheetName val="5-Opbouw uurtarieven"/>
      <sheetName val="6-Tarievenmatrix"/>
      <sheetName val="7-Machine-investeringskosten"/>
      <sheetName val="Toelichting"/>
      <sheetName val="01.0012"/>
      <sheetName val="01.0730b"/>
      <sheetName val="01.1095b"/>
      <sheetName val="01.1460b"/>
      <sheetName val="02.0000"/>
      <sheetName val="02.0004"/>
      <sheetName val="02.0026"/>
      <sheetName val="02.0156"/>
      <sheetName val="02.0255"/>
      <sheetName val="02.0365"/>
      <sheetName val="02.0730"/>
      <sheetName val="03.0000"/>
      <sheetName val="03.0004"/>
      <sheetName val="03.0012"/>
      <sheetName val="03.0365"/>
      <sheetName val="04.0012"/>
      <sheetName val="04.0365"/>
      <sheetName val="05.0004"/>
      <sheetName val="05.0730b"/>
      <sheetName val="06.0026"/>
      <sheetName val="06.0730"/>
      <sheetName val="06.1095"/>
      <sheetName val="06.1460"/>
      <sheetName val="07.0000 a"/>
      <sheetName val="07.0000 b"/>
      <sheetName val="07.0004"/>
      <sheetName val="08.0730"/>
      <sheetName val="09.0000 a"/>
      <sheetName val="09.0000 b"/>
      <sheetName val="09.0004"/>
      <sheetName val="09.0012"/>
      <sheetName val="10.0000"/>
      <sheetName val="10.0004"/>
      <sheetName val="10.0012"/>
      <sheetName val="10.0026"/>
      <sheetName val="10.0156"/>
      <sheetName val="10.0255"/>
      <sheetName val="10.0365"/>
      <sheetName val="10.0730"/>
      <sheetName val="11.0004"/>
      <sheetName val="12.0365"/>
      <sheetName val="13.0000"/>
      <sheetName val="14.0000"/>
      <sheetName val="Gates_08-09"/>
      <sheetName val="CB_Totaal"/>
      <sheetName val="CB_SMO_Oostlijn"/>
      <sheetName val="CB_Ballastbed"/>
      <sheetName val="CB_Graffiti"/>
      <sheetName val="CB_Liftbodems"/>
      <sheetName val="CB_Folder"/>
      <sheetName val="CB_IJzijde"/>
      <sheetName val="CB_Glasbewassing"/>
      <sheetName val="CB_Glas_IJzijde"/>
      <sheetName val="CB_Cico's_&amp;_Kaartautomaten"/>
      <sheetName val="CB_Gates_extra"/>
      <sheetName val="CB_Olieopvangbak"/>
      <sheetName val="CB_Geveldelen"/>
      <sheetName val="CB_Binnenzijde_liftschacht"/>
      <sheetName val="CB_Glaslamellen"/>
      <sheetName val="3-Basis_ruimtestaat"/>
      <sheetName val="3-Ballastbed_ruimtestaat"/>
      <sheetName val="3-Glasbewassing_ruimtestaat"/>
      <sheetName val="3-Glas_IJzijde_ruimtestaat"/>
      <sheetName val="Glasbewassing_op_afroep"/>
      <sheetName val="4-Premies_en_opslagen"/>
      <sheetName val="5-Opbouw_uurtarieven"/>
      <sheetName val="01_0012"/>
      <sheetName val="01_0730b"/>
      <sheetName val="01_1095b"/>
      <sheetName val="01_1460b"/>
      <sheetName val="02_0000"/>
      <sheetName val="02_0004"/>
      <sheetName val="02_0026"/>
      <sheetName val="02_0156"/>
      <sheetName val="02_0255"/>
      <sheetName val="02_0365"/>
      <sheetName val="02_0730"/>
      <sheetName val="03_0000"/>
      <sheetName val="03_0004"/>
      <sheetName val="03_0012"/>
      <sheetName val="03_0365"/>
      <sheetName val="04_0012"/>
      <sheetName val="04_0365"/>
      <sheetName val="05_0004"/>
      <sheetName val="05_0730b"/>
      <sheetName val="06_0026"/>
      <sheetName val="06_0730"/>
      <sheetName val="06_1095"/>
      <sheetName val="06_1460"/>
      <sheetName val="07_0000_a"/>
      <sheetName val="07_0000_b"/>
      <sheetName val="07_0004"/>
      <sheetName val="08_0730"/>
      <sheetName val="09_0000_a"/>
      <sheetName val="09_0000_b"/>
      <sheetName val="09_0004"/>
      <sheetName val="09_0012"/>
      <sheetName val="10_0000"/>
      <sheetName val="10_0004"/>
      <sheetName val="10_0012"/>
      <sheetName val="10_0026"/>
      <sheetName val="10_0156"/>
      <sheetName val="10_0255"/>
      <sheetName val="10_0365"/>
      <sheetName val="10_0730"/>
      <sheetName val="11_0004"/>
      <sheetName val="12_0365"/>
      <sheetName val="13_0000"/>
      <sheetName val="14_000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10">
          <cell r="A10" t="str">
            <v>01.0012</v>
          </cell>
          <cell r="B10">
            <v>12</v>
          </cell>
          <cell r="C10" t="str">
            <v>diensten perrons</v>
          </cell>
          <cell r="D10" t="str">
            <v>1 x per maand</v>
          </cell>
          <cell r="E10">
            <v>0.11076255714285714</v>
          </cell>
          <cell r="I10">
            <v>108.33986059497414</v>
          </cell>
          <cell r="J10">
            <v>615.6</v>
          </cell>
          <cell r="K10">
            <v>1.0087873969090076E-2</v>
          </cell>
          <cell r="M10" t="str">
            <v>V</v>
          </cell>
        </row>
        <row r="11">
          <cell r="A11" t="str">
            <v>01.0730b</v>
          </cell>
          <cell r="B11">
            <v>730</v>
          </cell>
          <cell r="C11" t="str">
            <v>perrons Oost en Ringlijn</v>
          </cell>
          <cell r="D11" t="str">
            <v>14x per week</v>
          </cell>
          <cell r="E11">
            <v>0.64832109593023257</v>
          </cell>
          <cell r="F11">
            <v>0.21610169491525424</v>
          </cell>
          <cell r="G11">
            <v>0.10870596981132075</v>
          </cell>
          <cell r="H11">
            <v>9.3220338983050849E-2</v>
          </cell>
          <cell r="I11">
            <v>684.57881217937484</v>
          </cell>
          <cell r="J11">
            <v>25752.63</v>
          </cell>
          <cell r="K11">
            <v>0.42200988598539341</v>
          </cell>
          <cell r="M11" t="str">
            <v>S</v>
          </cell>
        </row>
        <row r="12">
          <cell r="A12" t="str">
            <v>01.1095b</v>
          </cell>
          <cell r="B12">
            <v>1095</v>
          </cell>
          <cell r="C12" t="str">
            <v>perrons Oost en Ringlijn</v>
          </cell>
          <cell r="D12" t="str">
            <v>21x per week</v>
          </cell>
          <cell r="E12">
            <v>0.64832109593023257</v>
          </cell>
          <cell r="F12">
            <v>0.34296729491525424</v>
          </cell>
          <cell r="G12">
            <v>0.10870596981132075</v>
          </cell>
          <cell r="H12">
            <v>0.14794667623795282</v>
          </cell>
          <cell r="I12">
            <v>877.44530200295185</v>
          </cell>
          <cell r="J12">
            <v>5939.54</v>
          </cell>
          <cell r="K12">
            <v>9.7331596741990364E-2</v>
          </cell>
          <cell r="M12" t="str">
            <v>S</v>
          </cell>
        </row>
        <row r="13">
          <cell r="A13" t="str">
            <v>01.1460b</v>
          </cell>
          <cell r="B13">
            <v>1460</v>
          </cell>
          <cell r="C13" t="str">
            <v>perrons Oost en Ringlijn</v>
          </cell>
          <cell r="D13" t="str">
            <v>28x per week</v>
          </cell>
          <cell r="E13">
            <v>0.64832109593023257</v>
          </cell>
          <cell r="F13">
            <v>0.39709269491525423</v>
          </cell>
          <cell r="G13">
            <v>0.10870596981132075</v>
          </cell>
          <cell r="H13">
            <v>0.17129488800265869</v>
          </cell>
          <cell r="I13">
            <v>1101.5420732497973</v>
          </cell>
          <cell r="J13">
            <v>7415</v>
          </cell>
          <cell r="K13">
            <v>0.12151004788954339</v>
          </cell>
          <cell r="M13" t="str">
            <v>S</v>
          </cell>
        </row>
        <row r="14">
          <cell r="A14" t="str">
            <v>02.0000</v>
          </cell>
          <cell r="B14" t="str">
            <v>0</v>
          </cell>
          <cell r="C14" t="str">
            <v>sanitair</v>
          </cell>
          <cell r="D14" t="str">
            <v>op afroep</v>
          </cell>
          <cell r="E14">
            <v>1.8749999999999999E-2</v>
          </cell>
          <cell r="I14">
            <v>0</v>
          </cell>
          <cell r="J14">
            <v>0</v>
          </cell>
          <cell r="K14">
            <v>0</v>
          </cell>
          <cell r="M14" t="str">
            <v>S</v>
          </cell>
        </row>
        <row r="15">
          <cell r="A15" t="str">
            <v>02.0004</v>
          </cell>
          <cell r="B15">
            <v>4</v>
          </cell>
          <cell r="C15" t="str">
            <v>sanitair</v>
          </cell>
          <cell r="D15" t="str">
            <v>4x per jaar</v>
          </cell>
          <cell r="E15">
            <v>7.4999999999999997E-2</v>
          </cell>
          <cell r="I15">
            <v>53.333333333333336</v>
          </cell>
          <cell r="J15">
            <v>0</v>
          </cell>
          <cell r="K15">
            <v>0</v>
          </cell>
          <cell r="M15" t="str">
            <v>V</v>
          </cell>
        </row>
        <row r="16">
          <cell r="A16" t="str">
            <v>02.0026</v>
          </cell>
          <cell r="B16">
            <v>26</v>
          </cell>
          <cell r="C16" t="str">
            <v>sanitair</v>
          </cell>
          <cell r="D16" t="str">
            <v xml:space="preserve">1 x per twee weken </v>
          </cell>
          <cell r="E16">
            <v>0.41935</v>
          </cell>
          <cell r="I16">
            <v>62.000715392869921</v>
          </cell>
          <cell r="J16">
            <v>35.339999999999996</v>
          </cell>
          <cell r="K16">
            <v>5.7911869081813392E-4</v>
          </cell>
          <cell r="M16" t="str">
            <v>V</v>
          </cell>
        </row>
        <row r="17">
          <cell r="A17" t="str">
            <v>02.0052</v>
          </cell>
          <cell r="B17">
            <v>52</v>
          </cell>
          <cell r="C17" t="str">
            <v>sanitair</v>
          </cell>
          <cell r="D17" t="str">
            <v>1x per week</v>
          </cell>
          <cell r="E17">
            <v>0.80913461538461495</v>
          </cell>
          <cell r="I17">
            <v>64.266191325014887</v>
          </cell>
          <cell r="J17">
            <v>14.25</v>
          </cell>
          <cell r="K17">
            <v>2.3351560113634435E-4</v>
          </cell>
        </row>
        <row r="18">
          <cell r="A18" t="str">
            <v>02.0156</v>
          </cell>
          <cell r="B18">
            <v>156</v>
          </cell>
          <cell r="C18" t="str">
            <v>sanitair</v>
          </cell>
          <cell r="D18" t="str">
            <v>3x per week</v>
          </cell>
          <cell r="E18">
            <v>2.2655769230769232</v>
          </cell>
          <cell r="I18">
            <v>68.85663356251591</v>
          </cell>
          <cell r="J18">
            <v>0</v>
          </cell>
          <cell r="K18">
            <v>0</v>
          </cell>
        </row>
        <row r="19">
          <cell r="A19" t="str">
            <v>02.0255</v>
          </cell>
          <cell r="B19">
            <v>255</v>
          </cell>
          <cell r="C19" t="str">
            <v>sanitair</v>
          </cell>
          <cell r="D19" t="str">
            <v>5 x per week</v>
          </cell>
          <cell r="E19">
            <v>3.236538461538462</v>
          </cell>
          <cell r="I19">
            <v>78.787878787878782</v>
          </cell>
          <cell r="J19">
            <v>5</v>
          </cell>
          <cell r="K19">
            <v>8.1935298644331345E-5</v>
          </cell>
          <cell r="M19" t="str">
            <v>V</v>
          </cell>
        </row>
        <row r="20">
          <cell r="A20" t="str">
            <v>02.0365</v>
          </cell>
          <cell r="B20">
            <v>365</v>
          </cell>
          <cell r="C20" t="str">
            <v>sanitair</v>
          </cell>
          <cell r="D20" t="str">
            <v>7x per week</v>
          </cell>
          <cell r="E20">
            <v>3.236538461538462</v>
          </cell>
          <cell r="G20">
            <v>1.2914423076923076</v>
          </cell>
          <cell r="I20">
            <v>80.60988299250387</v>
          </cell>
          <cell r="J20">
            <v>61.439999999999991</v>
          </cell>
          <cell r="K20">
            <v>1.0068209497415435E-3</v>
          </cell>
          <cell r="M20" t="str">
            <v>V</v>
          </cell>
        </row>
        <row r="21">
          <cell r="A21" t="str">
            <v>02.0730</v>
          </cell>
          <cell r="B21">
            <v>730</v>
          </cell>
          <cell r="C21" t="str">
            <v>sanitair</v>
          </cell>
          <cell r="D21" t="str">
            <v>14x per week</v>
          </cell>
          <cell r="E21">
            <v>3.236538461538462</v>
          </cell>
          <cell r="F21">
            <v>2.2636504120879128</v>
          </cell>
          <cell r="G21">
            <v>1.2914423076923076</v>
          </cell>
          <cell r="H21">
            <v>0.90546016483516523</v>
          </cell>
          <cell r="I21">
            <v>94.841020740227151</v>
          </cell>
          <cell r="J21">
            <v>55.95000000000001</v>
          </cell>
          <cell r="K21">
            <v>9.16855991830068E-4</v>
          </cell>
        </row>
        <row r="22">
          <cell r="A22" t="str">
            <v>03.0000</v>
          </cell>
          <cell r="B22" t="str">
            <v>0</v>
          </cell>
          <cell r="C22" t="str">
            <v>gangen</v>
          </cell>
          <cell r="D22" t="str">
            <v>op afroep</v>
          </cell>
          <cell r="E22">
            <v>8.4951923076923078E-3</v>
          </cell>
          <cell r="I22">
            <v>0</v>
          </cell>
          <cell r="J22">
            <v>33.770000000000003</v>
          </cell>
          <cell r="K22">
            <v>5.5339100704381397E-4</v>
          </cell>
          <cell r="M22" t="str">
            <v>V</v>
          </cell>
        </row>
        <row r="23">
          <cell r="A23" t="str">
            <v>03.0004</v>
          </cell>
          <cell r="B23">
            <v>4</v>
          </cell>
          <cell r="C23" t="str">
            <v>gangen</v>
          </cell>
          <cell r="D23" t="str">
            <v>4x per jaar</v>
          </cell>
          <cell r="E23">
            <v>3.3980769230769231E-2</v>
          </cell>
          <cell r="I23">
            <v>117.7136389360498</v>
          </cell>
          <cell r="J23">
            <v>0</v>
          </cell>
          <cell r="K23">
            <v>0</v>
          </cell>
          <cell r="M23" t="str">
            <v>V</v>
          </cell>
        </row>
        <row r="24">
          <cell r="A24" t="str">
            <v>03.0012</v>
          </cell>
          <cell r="B24">
            <v>12</v>
          </cell>
          <cell r="C24" t="str">
            <v>gangen</v>
          </cell>
          <cell r="D24" t="str">
            <v>1 x per maand</v>
          </cell>
          <cell r="E24">
            <v>1.7325791855203616E-2</v>
          </cell>
          <cell r="I24">
            <v>692.6090363019066</v>
          </cell>
          <cell r="J24">
            <v>432.67</v>
          </cell>
          <cell r="K24">
            <v>7.0901891328885693E-3</v>
          </cell>
          <cell r="M24" t="str">
            <v>V</v>
          </cell>
        </row>
        <row r="25">
          <cell r="A25" t="str">
            <v>03.0365</v>
          </cell>
          <cell r="B25">
            <v>365</v>
          </cell>
          <cell r="C25" t="str">
            <v>gangen</v>
          </cell>
          <cell r="D25" t="str">
            <v>7x per week</v>
          </cell>
          <cell r="E25">
            <v>0.3313557692307692</v>
          </cell>
          <cell r="G25">
            <v>0.11740384615384616</v>
          </cell>
          <cell r="I25">
            <v>813.3530457886053</v>
          </cell>
          <cell r="J25">
            <v>820.32</v>
          </cell>
          <cell r="K25">
            <v>1.3442632836783579E-2</v>
          </cell>
          <cell r="M25" t="str">
            <v>V</v>
          </cell>
        </row>
        <row r="26">
          <cell r="A26" t="str">
            <v>04.0012</v>
          </cell>
          <cell r="B26">
            <v>12</v>
          </cell>
          <cell r="C26" t="str">
            <v>liften</v>
          </cell>
          <cell r="D26" t="str">
            <v>1 x per maand</v>
          </cell>
          <cell r="E26">
            <v>6.6666666666666652E-2</v>
          </cell>
          <cell r="I26">
            <v>180.00000000000003</v>
          </cell>
          <cell r="J26">
            <v>0</v>
          </cell>
          <cell r="K26">
            <v>0</v>
          </cell>
          <cell r="M26" t="str">
            <v>V</v>
          </cell>
        </row>
        <row r="27">
          <cell r="A27" t="str">
            <v>04.0365</v>
          </cell>
          <cell r="B27">
            <v>365</v>
          </cell>
          <cell r="C27" t="str">
            <v>liften</v>
          </cell>
          <cell r="D27" t="str">
            <v>7x per week</v>
          </cell>
          <cell r="E27">
            <v>1.2749999999999999</v>
          </cell>
          <cell r="G27">
            <v>0.50875000000000004</v>
          </cell>
          <cell r="I27">
            <v>204.625087596356</v>
          </cell>
          <cell r="J27">
            <v>186.98999999999998</v>
          </cell>
          <cell r="K27">
            <v>3.0642162987007033E-3</v>
          </cell>
          <cell r="M27" t="str">
            <v>V</v>
          </cell>
        </row>
        <row r="28">
          <cell r="A28" t="str">
            <v>05.0004</v>
          </cell>
          <cell r="B28">
            <v>4</v>
          </cell>
          <cell r="C28" t="str">
            <v>trappen</v>
          </cell>
          <cell r="D28" t="str">
            <v>4x per jaar</v>
          </cell>
          <cell r="E28">
            <v>7.4566465753424654E-3</v>
          </cell>
          <cell r="I28">
            <v>536.43416777015341</v>
          </cell>
          <cell r="J28">
            <v>179.68</v>
          </cell>
          <cell r="K28">
            <v>2.9444268920826916E-3</v>
          </cell>
          <cell r="M28" t="str">
            <v>V</v>
          </cell>
        </row>
        <row r="29">
          <cell r="A29" t="str">
            <v>05.0730b</v>
          </cell>
          <cell r="B29">
            <v>730</v>
          </cell>
          <cell r="C29" t="str">
            <v>trappen Ring en Oostlijn</v>
          </cell>
          <cell r="D29" t="str">
            <v>14x per week</v>
          </cell>
          <cell r="E29">
            <v>0.51031424999999997</v>
          </cell>
          <cell r="F29">
            <v>0.35416666666666663</v>
          </cell>
          <cell r="G29">
            <v>0.15262500000000001</v>
          </cell>
          <cell r="H29">
            <v>0.15277777777777776</v>
          </cell>
          <cell r="I29">
            <v>623.99365293031394</v>
          </cell>
          <cell r="J29">
            <v>2198.7500000000005</v>
          </cell>
          <cell r="K29">
            <v>3.6031047578844719E-2</v>
          </cell>
          <cell r="M29" t="str">
            <v>V</v>
          </cell>
        </row>
        <row r="30">
          <cell r="A30" t="str">
            <v>06.0026</v>
          </cell>
          <cell r="B30">
            <v>26</v>
          </cell>
          <cell r="C30" t="str">
            <v>hallen</v>
          </cell>
          <cell r="D30" t="str">
            <v xml:space="preserve">1 x per twee weken </v>
          </cell>
          <cell r="E30">
            <v>5.4932954010953161E-2</v>
          </cell>
          <cell r="I30">
            <v>473.30423910601678</v>
          </cell>
          <cell r="J30">
            <v>0</v>
          </cell>
          <cell r="K30">
            <v>0</v>
          </cell>
          <cell r="M30" t="str">
            <v>V</v>
          </cell>
        </row>
        <row r="31">
          <cell r="A31" t="str">
            <v>06.0730</v>
          </cell>
          <cell r="B31">
            <v>730</v>
          </cell>
          <cell r="C31" t="str">
            <v>hallen</v>
          </cell>
          <cell r="D31" t="str">
            <v>14x per week</v>
          </cell>
          <cell r="E31">
            <v>0.45137975933740604</v>
          </cell>
          <cell r="F31">
            <v>0.19921875</v>
          </cell>
          <cell r="G31">
            <v>8.4217160369821104E-2</v>
          </cell>
          <cell r="H31">
            <v>8.59375E-2</v>
          </cell>
          <cell r="I31">
            <v>889.42696409006874</v>
          </cell>
          <cell r="J31">
            <v>8479.5</v>
          </cell>
          <cell r="K31">
            <v>0.13895407297092152</v>
          </cell>
          <cell r="M31" t="str">
            <v>V</v>
          </cell>
        </row>
        <row r="32">
          <cell r="A32" t="str">
            <v>06.1095</v>
          </cell>
          <cell r="B32">
            <v>1095</v>
          </cell>
          <cell r="C32" t="str">
            <v>hallen</v>
          </cell>
          <cell r="D32" t="str">
            <v>21x per week</v>
          </cell>
          <cell r="E32">
            <v>0.45137975933740604</v>
          </cell>
          <cell r="F32">
            <v>0.31617297499999997</v>
          </cell>
          <cell r="G32">
            <v>8.4217160369821104E-2</v>
          </cell>
          <cell r="H32">
            <v>0.13638834215686274</v>
          </cell>
          <cell r="I32">
            <v>1108.1221196667566</v>
          </cell>
          <cell r="J32">
            <v>1361.8600000000001</v>
          </cell>
          <cell r="K32">
            <v>2.2316881162353822E-2</v>
          </cell>
        </row>
        <row r="33">
          <cell r="A33" t="str">
            <v>06.1460</v>
          </cell>
          <cell r="B33">
            <v>1460</v>
          </cell>
          <cell r="C33" t="str">
            <v>hallen</v>
          </cell>
          <cell r="D33" t="str">
            <v>28x per week</v>
          </cell>
          <cell r="E33">
            <v>0.45137975933740604</v>
          </cell>
          <cell r="F33">
            <v>0.366069828125</v>
          </cell>
          <cell r="G33">
            <v>8.4217160369821104E-2</v>
          </cell>
          <cell r="H33">
            <v>0.17</v>
          </cell>
          <cell r="I33">
            <v>1362.3638159467907</v>
          </cell>
          <cell r="J33">
            <v>2325</v>
          </cell>
          <cell r="K33">
            <v>3.8099913869614074E-2</v>
          </cell>
        </row>
        <row r="34">
          <cell r="A34" t="str">
            <v>07.0000a</v>
          </cell>
          <cell r="B34" t="str">
            <v>0</v>
          </cell>
          <cell r="C34" t="str">
            <v>technische ruimten</v>
          </cell>
          <cell r="D34" t="str">
            <v xml:space="preserve">op afroep </v>
          </cell>
          <cell r="E34">
            <v>2E-3</v>
          </cell>
          <cell r="I34">
            <v>0</v>
          </cell>
          <cell r="J34">
            <v>0</v>
          </cell>
          <cell r="K34">
            <v>0</v>
          </cell>
          <cell r="M34" t="str">
            <v>V</v>
          </cell>
        </row>
        <row r="35">
          <cell r="A35" t="str">
            <v>07.0000b</v>
          </cell>
          <cell r="B35" t="str">
            <v>0</v>
          </cell>
          <cell r="C35" t="str">
            <v>technische ruimten</v>
          </cell>
          <cell r="D35" t="str">
            <v xml:space="preserve">op afroep </v>
          </cell>
          <cell r="E35">
            <v>3.6363636363636364E-3</v>
          </cell>
          <cell r="I35">
            <v>0</v>
          </cell>
          <cell r="J35">
            <v>0</v>
          </cell>
          <cell r="K35">
            <v>0</v>
          </cell>
          <cell r="M35" t="str">
            <v>V</v>
          </cell>
        </row>
        <row r="36">
          <cell r="A36" t="str">
            <v>07.0002</v>
          </cell>
          <cell r="B36">
            <v>2</v>
          </cell>
          <cell r="C36" t="str">
            <v>technische ruimten</v>
          </cell>
          <cell r="D36" t="str">
            <v>2x per jaar</v>
          </cell>
          <cell r="E36">
            <v>4.6153846153846149E-3</v>
          </cell>
          <cell r="I36">
            <v>433.33333333333337</v>
          </cell>
          <cell r="J36">
            <v>0</v>
          </cell>
          <cell r="K36">
            <v>0</v>
          </cell>
          <cell r="M36" t="str">
            <v>V</v>
          </cell>
        </row>
        <row r="37">
          <cell r="A37" t="str">
            <v>07.0004</v>
          </cell>
          <cell r="B37">
            <v>4</v>
          </cell>
          <cell r="C37" t="str">
            <v>technische ruimten</v>
          </cell>
          <cell r="D37" t="str">
            <v>4x per jaar</v>
          </cell>
          <cell r="E37">
            <v>1.673076923076923E-2</v>
          </cell>
          <cell r="I37">
            <v>239.08045977011497</v>
          </cell>
          <cell r="J37">
            <v>2622.5699999999997</v>
          </cell>
          <cell r="K37">
            <v>4.2976211233132812E-2</v>
          </cell>
          <cell r="M37" t="str">
            <v>V</v>
          </cell>
        </row>
        <row r="38">
          <cell r="A38" t="str">
            <v>08.0730</v>
          </cell>
          <cell r="B38">
            <v>730</v>
          </cell>
          <cell r="C38" t="str">
            <v>roltrappen(inclusief aangrenzende bouwdelen)</v>
          </cell>
          <cell r="D38" t="str">
            <v>14x per week</v>
          </cell>
          <cell r="E38">
            <v>1.7006250000000001</v>
          </cell>
          <cell r="F38">
            <v>1.605</v>
          </cell>
          <cell r="G38">
            <v>0.69286290322580646</v>
          </cell>
          <cell r="H38">
            <v>0.6923529411764705</v>
          </cell>
          <cell r="I38">
            <v>155.62241913859245</v>
          </cell>
          <cell r="J38">
            <v>1604.34</v>
          </cell>
          <cell r="K38">
            <v>2.6290415405409311E-2</v>
          </cell>
          <cell r="M38" t="str">
            <v>V</v>
          </cell>
        </row>
        <row r="39">
          <cell r="A39" t="str">
            <v>09.0000a</v>
          </cell>
          <cell r="B39" t="str">
            <v>0</v>
          </cell>
          <cell r="C39" t="str">
            <v>berging/opslag/magazijn</v>
          </cell>
          <cell r="D39" t="str">
            <v xml:space="preserve">op afroep </v>
          </cell>
          <cell r="E39">
            <v>1.3636363636363637E-3</v>
          </cell>
          <cell r="I39">
            <v>0</v>
          </cell>
          <cell r="J39">
            <v>12</v>
          </cell>
          <cell r="K39">
            <v>1.9664471674639525E-4</v>
          </cell>
          <cell r="M39" t="str">
            <v>V</v>
          </cell>
        </row>
        <row r="40">
          <cell r="A40" t="str">
            <v>09.0000b</v>
          </cell>
          <cell r="B40" t="str">
            <v>0</v>
          </cell>
          <cell r="C40" t="str">
            <v>berging/opslag/magazijn</v>
          </cell>
          <cell r="D40" t="str">
            <v xml:space="preserve">op afroep </v>
          </cell>
          <cell r="E40">
            <v>2.142857142857143E-3</v>
          </cell>
          <cell r="I40">
            <v>0</v>
          </cell>
          <cell r="J40">
            <v>0</v>
          </cell>
          <cell r="K40">
            <v>0</v>
          </cell>
          <cell r="M40" t="str">
            <v>V</v>
          </cell>
        </row>
        <row r="41">
          <cell r="A41" t="str">
            <v>09.0004</v>
          </cell>
          <cell r="B41">
            <v>4</v>
          </cell>
          <cell r="C41" t="str">
            <v>berging/opslag/magazijn</v>
          </cell>
          <cell r="D41" t="str">
            <v>4x per jaar</v>
          </cell>
          <cell r="E41">
            <v>1.2E-2</v>
          </cell>
          <cell r="I41">
            <v>333.33333333333331</v>
          </cell>
          <cell r="J41">
            <v>0</v>
          </cell>
          <cell r="K41">
            <v>0</v>
          </cell>
          <cell r="M41" t="str">
            <v>V</v>
          </cell>
        </row>
        <row r="42">
          <cell r="A42" t="str">
            <v>09.0012</v>
          </cell>
          <cell r="B42">
            <v>12</v>
          </cell>
          <cell r="C42" t="str">
            <v>berging/opslag/magazijn</v>
          </cell>
          <cell r="D42" t="str">
            <v>12x per jaar</v>
          </cell>
          <cell r="E42">
            <v>2.2499999999999999E-2</v>
          </cell>
          <cell r="I42">
            <v>533.33333333333337</v>
          </cell>
          <cell r="J42">
            <v>194.08</v>
          </cell>
          <cell r="K42">
            <v>3.1804005521783659E-3</v>
          </cell>
          <cell r="M42" t="str">
            <v>V</v>
          </cell>
        </row>
        <row r="43">
          <cell r="A43" t="str">
            <v>10.0000</v>
          </cell>
          <cell r="B43" t="str">
            <v>0</v>
          </cell>
          <cell r="C43" t="str">
            <v>kantoren/spreekkamers</v>
          </cell>
          <cell r="D43" t="str">
            <v xml:space="preserve">op afroep </v>
          </cell>
          <cell r="E43">
            <v>1.0760869565217393E-2</v>
          </cell>
          <cell r="I43">
            <v>0</v>
          </cell>
          <cell r="J43">
            <v>0</v>
          </cell>
          <cell r="K43">
            <v>0</v>
          </cell>
          <cell r="M43" t="str">
            <v>V</v>
          </cell>
        </row>
        <row r="44">
          <cell r="A44" t="str">
            <v>10.0004</v>
          </cell>
          <cell r="B44">
            <v>4</v>
          </cell>
          <cell r="C44" t="str">
            <v>kantoren/spreekkamers</v>
          </cell>
          <cell r="D44" t="str">
            <v>4x per jaar</v>
          </cell>
          <cell r="E44">
            <v>4.3043478260869572E-2</v>
          </cell>
          <cell r="I44">
            <v>92.929292929292913</v>
          </cell>
          <cell r="J44">
            <v>0</v>
          </cell>
          <cell r="K44">
            <v>0</v>
          </cell>
          <cell r="M44" t="str">
            <v>V</v>
          </cell>
        </row>
        <row r="45">
          <cell r="A45" t="str">
            <v>10.0012</v>
          </cell>
          <cell r="B45">
            <v>12</v>
          </cell>
          <cell r="C45" t="str">
            <v>kantoren/spreekkamers</v>
          </cell>
          <cell r="D45" t="str">
            <v>1 x per maand</v>
          </cell>
          <cell r="E45">
            <v>3.6955017301038055E-2</v>
          </cell>
          <cell r="I45">
            <v>324.71910112359558</v>
          </cell>
          <cell r="J45">
            <v>14.25</v>
          </cell>
          <cell r="K45">
            <v>2.3351560113634435E-4</v>
          </cell>
          <cell r="M45" t="str">
            <v>V</v>
          </cell>
        </row>
        <row r="46">
          <cell r="A46" t="str">
            <v>10.0026</v>
          </cell>
          <cell r="B46">
            <v>26</v>
          </cell>
          <cell r="C46" t="str">
            <v>kantoren/spreekkamers</v>
          </cell>
          <cell r="D46" t="str">
            <v xml:space="preserve">1 x per twee weken </v>
          </cell>
          <cell r="E46">
            <v>7.5620915032679731E-2</v>
          </cell>
          <cell r="I46">
            <v>343.82022471910113</v>
          </cell>
          <cell r="J46">
            <v>179.61999999999998</v>
          </cell>
          <cell r="K46">
            <v>2.9434436684989589E-3</v>
          </cell>
          <cell r="M46" t="str">
            <v>V</v>
          </cell>
        </row>
        <row r="47">
          <cell r="A47" t="str">
            <v>10.0156</v>
          </cell>
          <cell r="B47">
            <v>156</v>
          </cell>
          <cell r="C47" t="str">
            <v>kantoren/spreekkamers</v>
          </cell>
          <cell r="D47" t="str">
            <v>3x per week</v>
          </cell>
          <cell r="E47">
            <v>0.43333333333333335</v>
          </cell>
          <cell r="I47">
            <v>360</v>
          </cell>
          <cell r="J47">
            <v>21.35</v>
          </cell>
          <cell r="K47">
            <v>3.4986372521129489E-4</v>
          </cell>
        </row>
        <row r="48">
          <cell r="A48" t="str">
            <v>10.0255</v>
          </cell>
          <cell r="B48">
            <v>255</v>
          </cell>
          <cell r="C48" t="str">
            <v>kantoren/spreekkamers</v>
          </cell>
          <cell r="D48" t="str">
            <v>5x per week</v>
          </cell>
          <cell r="E48">
            <v>0.66749999999999998</v>
          </cell>
          <cell r="I48">
            <v>382.02247191011236</v>
          </cell>
          <cell r="J48">
            <v>35</v>
          </cell>
          <cell r="K48">
            <v>5.735470905103195E-4</v>
          </cell>
          <cell r="M48" t="str">
            <v>V</v>
          </cell>
        </row>
        <row r="49">
          <cell r="A49" t="str">
            <v>10.0365</v>
          </cell>
          <cell r="B49">
            <v>365</v>
          </cell>
          <cell r="C49" t="str">
            <v>kantoren/spreekkamers</v>
          </cell>
          <cell r="D49" t="str">
            <v>7x per week</v>
          </cell>
          <cell r="E49">
            <v>0.66749999999999998</v>
          </cell>
          <cell r="G49">
            <v>0.25437500000000002</v>
          </cell>
          <cell r="I49">
            <v>395.93220338983053</v>
          </cell>
          <cell r="J49">
            <v>530.09</v>
          </cell>
          <cell r="K49">
            <v>8.6866164916747212E-3</v>
          </cell>
          <cell r="M49" t="str">
            <v>V</v>
          </cell>
        </row>
        <row r="50">
          <cell r="A50" t="str">
            <v>10.0730</v>
          </cell>
          <cell r="B50">
            <v>730</v>
          </cell>
          <cell r="C50" t="str">
            <v>kantoren/spreekkamers</v>
          </cell>
          <cell r="D50" t="str">
            <v>14x per week</v>
          </cell>
          <cell r="E50">
            <v>0.66749999999999998</v>
          </cell>
          <cell r="F50">
            <v>0.61743749999999997</v>
          </cell>
          <cell r="G50">
            <v>0.25437500000000002</v>
          </cell>
          <cell r="H50">
            <v>0.25437500000000002</v>
          </cell>
          <cell r="I50">
            <v>406.98282170110457</v>
          </cell>
          <cell r="J50">
            <v>36.31</v>
          </cell>
          <cell r="K50">
            <v>5.9501413875513427E-4</v>
          </cell>
        </row>
        <row r="51">
          <cell r="A51" t="str">
            <v>11.0004</v>
          </cell>
          <cell r="B51">
            <v>4</v>
          </cell>
          <cell r="C51" t="str">
            <v>kleedruimte</v>
          </cell>
          <cell r="D51" t="str">
            <v>4x per jaar</v>
          </cell>
          <cell r="E51">
            <v>4.2000000000000003E-2</v>
          </cell>
          <cell r="I51">
            <v>95.238095238095227</v>
          </cell>
          <cell r="J51">
            <v>0</v>
          </cell>
          <cell r="K51">
            <v>0</v>
          </cell>
          <cell r="M51" t="str">
            <v>V</v>
          </cell>
        </row>
        <row r="52">
          <cell r="A52" t="str">
            <v>12.0365</v>
          </cell>
          <cell r="B52">
            <v>365</v>
          </cell>
          <cell r="C52" t="str">
            <v>tussenruimte</v>
          </cell>
          <cell r="D52" t="str">
            <v>7x per week</v>
          </cell>
          <cell r="E52">
            <v>0.64832109593023257</v>
          </cell>
          <cell r="G52">
            <v>0.10870596981132075</v>
          </cell>
          <cell r="I52">
            <v>482.1492077597789</v>
          </cell>
          <cell r="J52">
            <v>0</v>
          </cell>
          <cell r="K52">
            <v>0</v>
          </cell>
          <cell r="M52" t="str">
            <v>V</v>
          </cell>
        </row>
        <row r="53">
          <cell r="A53" t="str">
            <v>13.0000</v>
          </cell>
          <cell r="B53" t="str">
            <v>0</v>
          </cell>
          <cell r="C53" t="str">
            <v>tegelwerk onder taluut</v>
          </cell>
          <cell r="D53" t="str">
            <v xml:space="preserve">op afroep </v>
          </cell>
          <cell r="E53">
            <v>2.5000000000000001E-3</v>
          </cell>
          <cell r="I53">
            <v>0</v>
          </cell>
          <cell r="J53">
            <v>0</v>
          </cell>
          <cell r="K53">
            <v>0</v>
          </cell>
          <cell r="M53" t="str">
            <v>V</v>
          </cell>
        </row>
        <row r="54">
          <cell r="A54" t="str">
            <v>14.0000</v>
          </cell>
          <cell r="B54" t="str">
            <v>0</v>
          </cell>
          <cell r="C54" t="str">
            <v>tegelwerk technische ruimten</v>
          </cell>
          <cell r="D54" t="str">
            <v xml:space="preserve">op afroep </v>
          </cell>
          <cell r="E54">
            <v>2.5000000000000001E-3</v>
          </cell>
          <cell r="I54">
            <v>0</v>
          </cell>
          <cell r="J54">
            <v>0</v>
          </cell>
          <cell r="K54">
            <v>0</v>
          </cell>
          <cell r="M54" t="str">
            <v>V</v>
          </cell>
        </row>
        <row r="55">
          <cell r="A55" t="str">
            <v>15.0000</v>
          </cell>
          <cell r="B55" t="str">
            <v>0</v>
          </cell>
          <cell r="C55" t="str">
            <v xml:space="preserve">fietsenstalling </v>
          </cell>
          <cell r="D55" t="str">
            <v>op afroep</v>
          </cell>
          <cell r="E55">
            <v>0</v>
          </cell>
          <cell r="F55">
            <v>0</v>
          </cell>
          <cell r="G55">
            <v>0</v>
          </cell>
          <cell r="H55">
            <v>0</v>
          </cell>
          <cell r="J55">
            <v>2.5</v>
          </cell>
          <cell r="K55">
            <v>4.0967649322165673E-5</v>
          </cell>
          <cell r="M55" t="str">
            <v>V</v>
          </cell>
        </row>
        <row r="56">
          <cell r="A56" t="str">
            <v>00.0000</v>
          </cell>
          <cell r="B56">
            <v>0</v>
          </cell>
          <cell r="C56" t="str">
            <v>niet van toepassing</v>
          </cell>
          <cell r="E56">
            <v>0</v>
          </cell>
          <cell r="F56">
            <v>0</v>
          </cell>
          <cell r="G56">
            <v>0</v>
          </cell>
          <cell r="H56">
            <v>0</v>
          </cell>
          <cell r="J56">
            <v>473.96000000000004</v>
          </cell>
          <cell r="K56">
            <v>7.7668108290934578E-3</v>
          </cell>
        </row>
      </sheetData>
      <sheetData sheetId="17">
        <row r="3">
          <cell r="C3" t="str">
            <v>Gemeentelijk Vervoer Bedrijf Amsterdam</v>
          </cell>
        </row>
        <row r="4">
          <cell r="C4" t="str">
            <v>Schoonmaakonderhoud Metrotations</v>
          </cell>
        </row>
        <row r="5">
          <cell r="C5" t="str">
            <v>Amsterdam</v>
          </cell>
        </row>
        <row r="6">
          <cell r="C6" t="str">
            <v>GVB 2006 0766 EP-RT</v>
          </cell>
        </row>
        <row r="7">
          <cell r="C7" t="str">
            <v>Westerveld</v>
          </cell>
        </row>
        <row r="9">
          <cell r="C9" t="str">
            <v>LIJN</v>
          </cell>
        </row>
        <row r="10">
          <cell r="C10" t="str">
            <v>Oostlijn</v>
          </cell>
        </row>
        <row r="11">
          <cell r="C11" t="str">
            <v>Oostlijn</v>
          </cell>
        </row>
        <row r="12">
          <cell r="C12" t="str">
            <v>Oostlijn</v>
          </cell>
        </row>
        <row r="13">
          <cell r="C13" t="str">
            <v>Oostlijn</v>
          </cell>
        </row>
        <row r="14">
          <cell r="C14" t="str">
            <v>Oostlijn</v>
          </cell>
        </row>
        <row r="15">
          <cell r="C15" t="str">
            <v>Oostlijn</v>
          </cell>
        </row>
        <row r="16">
          <cell r="C16" t="str">
            <v>Oostlijn</v>
          </cell>
        </row>
        <row r="17">
          <cell r="C17" t="str">
            <v>Oostlijn</v>
          </cell>
        </row>
        <row r="18">
          <cell r="C18" t="str">
            <v>Oostlijn</v>
          </cell>
        </row>
        <row r="19">
          <cell r="C19" t="str">
            <v>Oostlijn</v>
          </cell>
        </row>
        <row r="20">
          <cell r="C20" t="str">
            <v>Oostlijn</v>
          </cell>
        </row>
        <row r="21">
          <cell r="C21" t="str">
            <v>Oostlijn</v>
          </cell>
        </row>
        <row r="22">
          <cell r="C22" t="str">
            <v>Oostlijn</v>
          </cell>
        </row>
        <row r="23">
          <cell r="C23" t="str">
            <v>Oostlijn</v>
          </cell>
        </row>
        <row r="24">
          <cell r="C24" t="str">
            <v>Oostlijn</v>
          </cell>
        </row>
        <row r="25">
          <cell r="C25" t="str">
            <v>Oostlijn</v>
          </cell>
        </row>
        <row r="26">
          <cell r="C26" t="str">
            <v>Oostlijn</v>
          </cell>
        </row>
        <row r="27">
          <cell r="C27" t="str">
            <v>Oostlijn</v>
          </cell>
        </row>
        <row r="28">
          <cell r="C28" t="str">
            <v>Oostlijn</v>
          </cell>
        </row>
        <row r="29">
          <cell r="C29" t="str">
            <v>Oostlijn</v>
          </cell>
        </row>
        <row r="30">
          <cell r="C30" t="str">
            <v>Oostlijn</v>
          </cell>
        </row>
        <row r="31">
          <cell r="C31" t="str">
            <v>Oostlijn</v>
          </cell>
        </row>
        <row r="32">
          <cell r="C32" t="str">
            <v>Oostlijn</v>
          </cell>
        </row>
        <row r="33">
          <cell r="C33" t="str">
            <v>Oostlijn</v>
          </cell>
        </row>
        <row r="34">
          <cell r="C34" t="str">
            <v>Oostlijn</v>
          </cell>
        </row>
        <row r="35">
          <cell r="C35" t="str">
            <v>Oostlijn</v>
          </cell>
        </row>
        <row r="36">
          <cell r="C36" t="str">
            <v>Oostlijn</v>
          </cell>
        </row>
        <row r="37">
          <cell r="C37" t="str">
            <v>Oostlijn</v>
          </cell>
        </row>
        <row r="38">
          <cell r="C38" t="str">
            <v>Oostlijn</v>
          </cell>
        </row>
        <row r="39">
          <cell r="C39" t="str">
            <v>Oostlijn</v>
          </cell>
        </row>
        <row r="40">
          <cell r="C40" t="str">
            <v>Oostlijn</v>
          </cell>
        </row>
        <row r="41">
          <cell r="C41" t="str">
            <v>Oostlijn</v>
          </cell>
        </row>
        <row r="42">
          <cell r="C42" t="str">
            <v>Oostlijn</v>
          </cell>
        </row>
        <row r="43">
          <cell r="C43" t="str">
            <v>Oostlijn</v>
          </cell>
        </row>
        <row r="44">
          <cell r="C44" t="str">
            <v>Oostlijn</v>
          </cell>
        </row>
        <row r="45">
          <cell r="C45" t="str">
            <v>Oostlijn</v>
          </cell>
        </row>
        <row r="46">
          <cell r="C46" t="str">
            <v>Oostlijn</v>
          </cell>
        </row>
        <row r="47">
          <cell r="C47" t="str">
            <v>Oostlijn</v>
          </cell>
        </row>
        <row r="48">
          <cell r="C48" t="str">
            <v>Oostlijn</v>
          </cell>
        </row>
        <row r="49">
          <cell r="C49" t="str">
            <v>Oostlijn</v>
          </cell>
        </row>
        <row r="50">
          <cell r="C50" t="str">
            <v>Oostlijn</v>
          </cell>
        </row>
        <row r="51">
          <cell r="C51" t="str">
            <v>Oostlijn</v>
          </cell>
        </row>
        <row r="52">
          <cell r="C52" t="str">
            <v>Oostlijn</v>
          </cell>
        </row>
        <row r="53">
          <cell r="C53" t="str">
            <v>Oostlijn</v>
          </cell>
        </row>
        <row r="54">
          <cell r="C54" t="str">
            <v>Oostlijn</v>
          </cell>
        </row>
        <row r="55">
          <cell r="C55" t="str">
            <v>Oostlijn</v>
          </cell>
        </row>
        <row r="56">
          <cell r="C56" t="str">
            <v>Oostlijn</v>
          </cell>
        </row>
        <row r="57">
          <cell r="C57" t="str">
            <v>Oostlijn</v>
          </cell>
        </row>
        <row r="58">
          <cell r="C58" t="str">
            <v>Oostlijn</v>
          </cell>
        </row>
        <row r="59">
          <cell r="C59" t="str">
            <v>Oostlijn</v>
          </cell>
        </row>
        <row r="60">
          <cell r="C60" t="str">
            <v>Oostlijn</v>
          </cell>
        </row>
        <row r="61">
          <cell r="C61" t="str">
            <v>Oostlijn</v>
          </cell>
        </row>
        <row r="62">
          <cell r="C62" t="str">
            <v>Oostlijn</v>
          </cell>
        </row>
        <row r="63">
          <cell r="C63" t="str">
            <v>Oostlijn</v>
          </cell>
        </row>
        <row r="64">
          <cell r="C64" t="str">
            <v>Oostlijn</v>
          </cell>
        </row>
        <row r="65">
          <cell r="C65" t="str">
            <v>Oostlijn</v>
          </cell>
        </row>
        <row r="66">
          <cell r="C66" t="str">
            <v>Oostlijn</v>
          </cell>
        </row>
        <row r="67">
          <cell r="C67" t="str">
            <v>Oostlijn</v>
          </cell>
        </row>
        <row r="68">
          <cell r="C68" t="str">
            <v>Oostlijn</v>
          </cell>
        </row>
        <row r="69">
          <cell r="C69" t="str">
            <v>Oostlijn</v>
          </cell>
        </row>
        <row r="70">
          <cell r="C70" t="str">
            <v>Oostlijn</v>
          </cell>
        </row>
        <row r="71">
          <cell r="C71" t="str">
            <v>Oostlijn</v>
          </cell>
        </row>
        <row r="72">
          <cell r="C72" t="str">
            <v>Oostlijn</v>
          </cell>
        </row>
        <row r="73">
          <cell r="C73" t="str">
            <v>Oostlijn</v>
          </cell>
        </row>
        <row r="74">
          <cell r="C74" t="str">
            <v>Oostlijn</v>
          </cell>
        </row>
        <row r="75">
          <cell r="C75" t="str">
            <v>Oostlijn</v>
          </cell>
        </row>
        <row r="76">
          <cell r="C76" t="str">
            <v>Oostlijn</v>
          </cell>
        </row>
        <row r="77">
          <cell r="C77" t="str">
            <v>Oostlijn</v>
          </cell>
        </row>
        <row r="78">
          <cell r="C78" t="str">
            <v>Oostlijn</v>
          </cell>
        </row>
        <row r="79">
          <cell r="C79" t="str">
            <v>Oostlijn</v>
          </cell>
        </row>
        <row r="80">
          <cell r="C80" t="str">
            <v>Oostlijn</v>
          </cell>
        </row>
        <row r="81">
          <cell r="C81" t="str">
            <v>Oostlijn</v>
          </cell>
        </row>
        <row r="82">
          <cell r="C82" t="str">
            <v>Oostlijn</v>
          </cell>
        </row>
        <row r="83">
          <cell r="C83" t="str">
            <v>Oostlijn</v>
          </cell>
        </row>
        <row r="84">
          <cell r="C84" t="str">
            <v>Oostlijn</v>
          </cell>
        </row>
        <row r="85">
          <cell r="C85" t="str">
            <v>Oostlijn</v>
          </cell>
        </row>
        <row r="86">
          <cell r="C86" t="str">
            <v>Oostlijn</v>
          </cell>
        </row>
        <row r="87">
          <cell r="C87" t="str">
            <v>Oostlijn</v>
          </cell>
        </row>
        <row r="88">
          <cell r="C88" t="str">
            <v>Oostlijn</v>
          </cell>
        </row>
        <row r="89">
          <cell r="C89" t="str">
            <v>Oostlijn</v>
          </cell>
        </row>
        <row r="90">
          <cell r="C90" t="str">
            <v>Oostlijn</v>
          </cell>
        </row>
        <row r="91">
          <cell r="C91" t="str">
            <v>Oostlijn</v>
          </cell>
        </row>
        <row r="92">
          <cell r="C92" t="str">
            <v>Oostlijn</v>
          </cell>
        </row>
        <row r="93">
          <cell r="C93" t="str">
            <v>Oostlijn</v>
          </cell>
        </row>
        <row r="94">
          <cell r="C94" t="str">
            <v>Oostlijn</v>
          </cell>
        </row>
        <row r="95">
          <cell r="C95" t="str">
            <v>Oostlijn</v>
          </cell>
        </row>
        <row r="96">
          <cell r="C96" t="str">
            <v>Oostlijn</v>
          </cell>
        </row>
        <row r="97">
          <cell r="C97" t="str">
            <v>Oostlijn</v>
          </cell>
        </row>
        <row r="98">
          <cell r="C98" t="str">
            <v>Oostlijn</v>
          </cell>
        </row>
        <row r="99">
          <cell r="C99" t="str">
            <v>Oostlijn</v>
          </cell>
        </row>
        <row r="100">
          <cell r="C100" t="str">
            <v>Oostlijn</v>
          </cell>
        </row>
        <row r="101">
          <cell r="C101" t="str">
            <v>Oostlijn</v>
          </cell>
        </row>
        <row r="102">
          <cell r="C102" t="str">
            <v>Oostlijn</v>
          </cell>
        </row>
        <row r="103">
          <cell r="C103" t="str">
            <v>Oostlijn</v>
          </cell>
        </row>
        <row r="104">
          <cell r="C104" t="str">
            <v>Oostlijn</v>
          </cell>
        </row>
        <row r="105">
          <cell r="C105" t="str">
            <v>Oostlijn</v>
          </cell>
        </row>
        <row r="106">
          <cell r="C106" t="str">
            <v>Oostlijn</v>
          </cell>
        </row>
        <row r="107">
          <cell r="C107" t="str">
            <v>Oostlijn</v>
          </cell>
        </row>
        <row r="108">
          <cell r="C108" t="str">
            <v>Oostlijn</v>
          </cell>
        </row>
        <row r="109">
          <cell r="C109" t="str">
            <v>Oostlijn</v>
          </cell>
        </row>
        <row r="110">
          <cell r="C110" t="str">
            <v>Oostlijn</v>
          </cell>
        </row>
        <row r="111">
          <cell r="C111" t="str">
            <v>Oostlijn</v>
          </cell>
        </row>
        <row r="112">
          <cell r="C112" t="str">
            <v>Oostlijn</v>
          </cell>
        </row>
        <row r="113">
          <cell r="C113" t="str">
            <v>Oostlijn</v>
          </cell>
        </row>
        <row r="114">
          <cell r="C114" t="str">
            <v>Oostlijn</v>
          </cell>
        </row>
        <row r="115">
          <cell r="C115" t="str">
            <v>Oostlijn</v>
          </cell>
        </row>
        <row r="116">
          <cell r="C116" t="str">
            <v>Oostlijn</v>
          </cell>
        </row>
        <row r="117">
          <cell r="C117" t="str">
            <v>Oostlijn</v>
          </cell>
        </row>
        <row r="118">
          <cell r="C118" t="str">
            <v>Oostlijn</v>
          </cell>
        </row>
        <row r="119">
          <cell r="C119" t="str">
            <v>Oostlijn</v>
          </cell>
        </row>
        <row r="120">
          <cell r="C120" t="str">
            <v>Oostlijn</v>
          </cell>
        </row>
        <row r="121">
          <cell r="C121" t="str">
            <v>Oostlijn</v>
          </cell>
        </row>
        <row r="122">
          <cell r="C122" t="str">
            <v>Oostlijn</v>
          </cell>
        </row>
        <row r="123">
          <cell r="C123" t="str">
            <v>Oostlijn</v>
          </cell>
        </row>
        <row r="124">
          <cell r="C124" t="str">
            <v>Oostlijn</v>
          </cell>
        </row>
        <row r="125">
          <cell r="C125" t="str">
            <v>Oostlijn</v>
          </cell>
        </row>
        <row r="126">
          <cell r="C126" t="str">
            <v>Oostlijn</v>
          </cell>
        </row>
        <row r="127">
          <cell r="C127" t="str">
            <v>Oostlijn</v>
          </cell>
        </row>
        <row r="128">
          <cell r="C128" t="str">
            <v>Oostlijn</v>
          </cell>
        </row>
        <row r="129">
          <cell r="C129" t="str">
            <v>Oostlijn</v>
          </cell>
        </row>
        <row r="130">
          <cell r="C130" t="str">
            <v>Oostlijn</v>
          </cell>
        </row>
        <row r="131">
          <cell r="C131" t="str">
            <v>Oostlijn</v>
          </cell>
        </row>
        <row r="132">
          <cell r="C132" t="str">
            <v>Oostlijn</v>
          </cell>
        </row>
        <row r="133">
          <cell r="C133" t="str">
            <v>Oostlijn</v>
          </cell>
        </row>
        <row r="134">
          <cell r="C134" t="str">
            <v>Oostlijn</v>
          </cell>
        </row>
        <row r="135">
          <cell r="C135" t="str">
            <v>Oostlijn</v>
          </cell>
        </row>
        <row r="136">
          <cell r="C136" t="str">
            <v>Oostlijn</v>
          </cell>
        </row>
        <row r="137">
          <cell r="C137" t="str">
            <v>Oostlijn</v>
          </cell>
        </row>
        <row r="138">
          <cell r="C138" t="str">
            <v>Oostlijn</v>
          </cell>
        </row>
        <row r="139">
          <cell r="C139" t="str">
            <v>Oostlijn</v>
          </cell>
        </row>
        <row r="140">
          <cell r="C140" t="str">
            <v>Oostlijn</v>
          </cell>
        </row>
        <row r="141">
          <cell r="C141" t="str">
            <v>Oostlijn</v>
          </cell>
        </row>
        <row r="142">
          <cell r="C142" t="str">
            <v>Oostlijn</v>
          </cell>
        </row>
        <row r="143">
          <cell r="C143" t="str">
            <v>Oostlijn</v>
          </cell>
        </row>
        <row r="144">
          <cell r="C144" t="str">
            <v>Oostlijn</v>
          </cell>
        </row>
        <row r="145">
          <cell r="C145" t="str">
            <v>Oostlijn</v>
          </cell>
        </row>
        <row r="146">
          <cell r="C146" t="str">
            <v>Oostlijn</v>
          </cell>
        </row>
        <row r="147">
          <cell r="C147" t="str">
            <v>Oostlijn</v>
          </cell>
        </row>
        <row r="148">
          <cell r="C148" t="str">
            <v>Oostlijn</v>
          </cell>
        </row>
        <row r="149">
          <cell r="C149" t="str">
            <v>Oostlijn</v>
          </cell>
        </row>
        <row r="150">
          <cell r="C150" t="str">
            <v>Oostlijn</v>
          </cell>
        </row>
        <row r="151">
          <cell r="C151" t="str">
            <v>Oostlijn</v>
          </cell>
        </row>
        <row r="152">
          <cell r="C152" t="str">
            <v>Oostlijn</v>
          </cell>
        </row>
        <row r="153">
          <cell r="C153" t="str">
            <v>Oostlijn</v>
          </cell>
        </row>
        <row r="154">
          <cell r="C154" t="str">
            <v>Oostlijn</v>
          </cell>
        </row>
        <row r="155">
          <cell r="C155" t="str">
            <v>Oostlijn</v>
          </cell>
        </row>
        <row r="156">
          <cell r="C156" t="str">
            <v>Oostlijn</v>
          </cell>
        </row>
        <row r="157">
          <cell r="C157" t="str">
            <v>Oostlijn</v>
          </cell>
        </row>
        <row r="158">
          <cell r="C158" t="str">
            <v>Oostlijn</v>
          </cell>
        </row>
        <row r="159">
          <cell r="C159" t="str">
            <v>Oostlijn</v>
          </cell>
        </row>
        <row r="160">
          <cell r="C160" t="str">
            <v>Oostlijn</v>
          </cell>
        </row>
        <row r="161">
          <cell r="C161" t="str">
            <v>Oostlijn</v>
          </cell>
        </row>
        <row r="162">
          <cell r="C162" t="str">
            <v>Oostlijn</v>
          </cell>
        </row>
        <row r="163">
          <cell r="C163" t="str">
            <v>Oostlijn</v>
          </cell>
        </row>
        <row r="164">
          <cell r="C164" t="str">
            <v>Oostlijn</v>
          </cell>
        </row>
        <row r="165">
          <cell r="C165" t="str">
            <v>Oostlijn</v>
          </cell>
        </row>
        <row r="166">
          <cell r="C166" t="str">
            <v>Oostlijn</v>
          </cell>
        </row>
        <row r="167">
          <cell r="C167" t="str">
            <v>Oostlijn</v>
          </cell>
        </row>
        <row r="168">
          <cell r="C168" t="str">
            <v>Oostlijn</v>
          </cell>
        </row>
        <row r="169">
          <cell r="C169" t="str">
            <v>Oostlijn</v>
          </cell>
        </row>
        <row r="170">
          <cell r="C170" t="str">
            <v>Oostlijn</v>
          </cell>
        </row>
        <row r="171">
          <cell r="C171" t="str">
            <v>Oostlijn</v>
          </cell>
        </row>
        <row r="172">
          <cell r="C172" t="str">
            <v>Oostlijn</v>
          </cell>
        </row>
        <row r="173">
          <cell r="C173" t="str">
            <v>Oostlijn</v>
          </cell>
        </row>
        <row r="174">
          <cell r="C174" t="str">
            <v>Oostlijn</v>
          </cell>
        </row>
        <row r="175">
          <cell r="C175" t="str">
            <v>Oostlijn</v>
          </cell>
        </row>
        <row r="176">
          <cell r="C176" t="str">
            <v>Oostlijn</v>
          </cell>
        </row>
        <row r="177">
          <cell r="C177" t="str">
            <v>Oostlijn</v>
          </cell>
        </row>
        <row r="178">
          <cell r="C178" t="str">
            <v>Oostlijn</v>
          </cell>
        </row>
        <row r="179">
          <cell r="C179" t="str">
            <v>Oostlijn</v>
          </cell>
        </row>
        <row r="180">
          <cell r="C180" t="str">
            <v>Oostlijn</v>
          </cell>
        </row>
        <row r="181">
          <cell r="C181" t="str">
            <v>Oostlijn</v>
          </cell>
        </row>
        <row r="182">
          <cell r="C182" t="str">
            <v>Oostlijn</v>
          </cell>
        </row>
        <row r="183">
          <cell r="C183" t="str">
            <v>Oostlijn</v>
          </cell>
        </row>
        <row r="184">
          <cell r="C184" t="str">
            <v>Oostlijn</v>
          </cell>
        </row>
        <row r="185">
          <cell r="C185" t="str">
            <v>Oostlijn</v>
          </cell>
        </row>
        <row r="186">
          <cell r="C186" t="str">
            <v>Oostlijn</v>
          </cell>
        </row>
        <row r="187">
          <cell r="C187" t="str">
            <v>Oostlijn</v>
          </cell>
        </row>
        <row r="188">
          <cell r="C188" t="str">
            <v>Oostlijn</v>
          </cell>
        </row>
        <row r="189">
          <cell r="C189" t="str">
            <v>Oostlijn</v>
          </cell>
        </row>
        <row r="190">
          <cell r="C190" t="str">
            <v>Oostlijn</v>
          </cell>
        </row>
        <row r="191">
          <cell r="C191" t="str">
            <v>Oostlijn</v>
          </cell>
        </row>
        <row r="192">
          <cell r="C192" t="str">
            <v>Oostlijn</v>
          </cell>
        </row>
        <row r="193">
          <cell r="C193" t="str">
            <v>Oostlijn</v>
          </cell>
        </row>
        <row r="194">
          <cell r="C194" t="str">
            <v>Oostlijn</v>
          </cell>
        </row>
        <row r="195">
          <cell r="C195" t="str">
            <v>Oostlijn</v>
          </cell>
        </row>
        <row r="196">
          <cell r="C196" t="str">
            <v>Oostlijn</v>
          </cell>
        </row>
        <row r="197">
          <cell r="C197" t="str">
            <v>Oostlijn</v>
          </cell>
        </row>
        <row r="198">
          <cell r="C198" t="str">
            <v>Oostlijn</v>
          </cell>
        </row>
        <row r="199">
          <cell r="C199" t="str">
            <v>Oostlijn</v>
          </cell>
        </row>
        <row r="200">
          <cell r="C200" t="str">
            <v>Oostlijn</v>
          </cell>
        </row>
        <row r="201">
          <cell r="C201" t="str">
            <v>Oostlijn</v>
          </cell>
        </row>
        <row r="202">
          <cell r="C202" t="str">
            <v>Oostlijn</v>
          </cell>
        </row>
        <row r="203">
          <cell r="C203" t="str">
            <v>Oostlijn</v>
          </cell>
        </row>
        <row r="204">
          <cell r="C204" t="str">
            <v>Oostlijn</v>
          </cell>
        </row>
        <row r="205">
          <cell r="C205" t="str">
            <v>Oostlijn</v>
          </cell>
        </row>
        <row r="206">
          <cell r="C206" t="str">
            <v>Oostlijn</v>
          </cell>
        </row>
        <row r="207">
          <cell r="C207" t="str">
            <v>Oostlijn</v>
          </cell>
        </row>
        <row r="208">
          <cell r="C208" t="str">
            <v>Oostlijn</v>
          </cell>
        </row>
        <row r="209">
          <cell r="C209" t="str">
            <v>Oostlijn</v>
          </cell>
        </row>
        <row r="210">
          <cell r="C210" t="str">
            <v>Oostlijn</v>
          </cell>
        </row>
        <row r="211">
          <cell r="C211" t="str">
            <v>Oostlijn</v>
          </cell>
        </row>
        <row r="212">
          <cell r="C212" t="str">
            <v>Oostlijn</v>
          </cell>
        </row>
        <row r="213">
          <cell r="C213" t="str">
            <v>Oostlijn</v>
          </cell>
        </row>
        <row r="214">
          <cell r="C214" t="str">
            <v>Oostlijn</v>
          </cell>
        </row>
        <row r="215">
          <cell r="C215" t="str">
            <v>Oostlijn</v>
          </cell>
        </row>
        <row r="216">
          <cell r="C216" t="str">
            <v>Oostlijn</v>
          </cell>
        </row>
        <row r="217">
          <cell r="C217" t="str">
            <v>Oostlijn</v>
          </cell>
        </row>
        <row r="218">
          <cell r="C218" t="str">
            <v>Oostlijn</v>
          </cell>
        </row>
        <row r="219">
          <cell r="C219" t="str">
            <v>Oostlijn</v>
          </cell>
        </row>
        <row r="220">
          <cell r="C220" t="str">
            <v>Oostlijn</v>
          </cell>
        </row>
        <row r="221">
          <cell r="C221" t="str">
            <v>Oostlijn</v>
          </cell>
        </row>
        <row r="222">
          <cell r="C222" t="str">
            <v>Oostlijn</v>
          </cell>
        </row>
        <row r="223">
          <cell r="C223" t="str">
            <v>Oostlijn</v>
          </cell>
        </row>
        <row r="224">
          <cell r="C224" t="str">
            <v>Oostlijn</v>
          </cell>
        </row>
        <row r="225">
          <cell r="C225" t="str">
            <v>Oostlijn</v>
          </cell>
        </row>
        <row r="226">
          <cell r="C226" t="str">
            <v>Oostlijn</v>
          </cell>
        </row>
        <row r="227">
          <cell r="C227" t="str">
            <v>Oostlijn</v>
          </cell>
        </row>
        <row r="228">
          <cell r="C228" t="str">
            <v>Oostlijn</v>
          </cell>
        </row>
        <row r="229">
          <cell r="C229" t="str">
            <v>Oostlijn</v>
          </cell>
        </row>
        <row r="230">
          <cell r="C230" t="str">
            <v>Oostlijn</v>
          </cell>
        </row>
        <row r="231">
          <cell r="C231" t="str">
            <v>Oostlijn</v>
          </cell>
        </row>
        <row r="232">
          <cell r="C232" t="str">
            <v>Oostlijn</v>
          </cell>
        </row>
        <row r="233">
          <cell r="C233" t="str">
            <v>Oostlijn</v>
          </cell>
        </row>
        <row r="234">
          <cell r="C234" t="str">
            <v>Oostlijn</v>
          </cell>
        </row>
        <row r="235">
          <cell r="C235" t="str">
            <v>Oostlijn</v>
          </cell>
        </row>
        <row r="236">
          <cell r="C236" t="str">
            <v>Oostlijn</v>
          </cell>
        </row>
        <row r="237">
          <cell r="C237" t="str">
            <v>Oostlijn</v>
          </cell>
        </row>
        <row r="238">
          <cell r="C238" t="str">
            <v>Oostlijn</v>
          </cell>
        </row>
        <row r="239">
          <cell r="C239" t="str">
            <v>Oostlijn</v>
          </cell>
        </row>
        <row r="240">
          <cell r="C240" t="str">
            <v>Oostlijn</v>
          </cell>
        </row>
        <row r="241">
          <cell r="C241" t="str">
            <v>Oostlijn</v>
          </cell>
        </row>
        <row r="242">
          <cell r="C242" t="str">
            <v>Oostlijn</v>
          </cell>
        </row>
        <row r="243">
          <cell r="C243" t="str">
            <v>Oostlijn</v>
          </cell>
        </row>
        <row r="244">
          <cell r="C244" t="str">
            <v>Oostlijn</v>
          </cell>
        </row>
        <row r="245">
          <cell r="C245" t="str">
            <v>Oostlijn</v>
          </cell>
        </row>
        <row r="246">
          <cell r="C246" t="str">
            <v>Oostlijn</v>
          </cell>
        </row>
        <row r="247">
          <cell r="C247" t="str">
            <v>Oostlijn</v>
          </cell>
        </row>
        <row r="248">
          <cell r="C248" t="str">
            <v>Oostlijn</v>
          </cell>
        </row>
        <row r="249">
          <cell r="C249" t="str">
            <v>Oostlijn</v>
          </cell>
        </row>
        <row r="250">
          <cell r="C250" t="str">
            <v>Oostlijn</v>
          </cell>
        </row>
        <row r="251">
          <cell r="C251" t="str">
            <v>Oostlijn</v>
          </cell>
        </row>
        <row r="252">
          <cell r="C252" t="str">
            <v>Oostlijn</v>
          </cell>
        </row>
        <row r="253">
          <cell r="C253" t="str">
            <v>Oostlijn</v>
          </cell>
        </row>
        <row r="254">
          <cell r="C254" t="str">
            <v>Oostlijn</v>
          </cell>
        </row>
        <row r="255">
          <cell r="C255" t="str">
            <v>Oostlijn</v>
          </cell>
        </row>
        <row r="256">
          <cell r="C256" t="str">
            <v>Oostlijn</v>
          </cell>
        </row>
        <row r="257">
          <cell r="C257" t="str">
            <v>Oostlijn</v>
          </cell>
        </row>
        <row r="258">
          <cell r="C258" t="str">
            <v>Oostlijn</v>
          </cell>
        </row>
        <row r="259">
          <cell r="C259" t="str">
            <v>Oostlijn</v>
          </cell>
        </row>
        <row r="260">
          <cell r="C260" t="str">
            <v>Oostlijn</v>
          </cell>
        </row>
        <row r="261">
          <cell r="C261" t="str">
            <v>Oostlijn</v>
          </cell>
        </row>
        <row r="262">
          <cell r="C262" t="str">
            <v>Oostlijn</v>
          </cell>
        </row>
        <row r="263">
          <cell r="C263" t="str">
            <v>Oostlijn</v>
          </cell>
        </row>
        <row r="264">
          <cell r="C264" t="str">
            <v>Oostlijn</v>
          </cell>
        </row>
        <row r="265">
          <cell r="C265" t="str">
            <v>Oostlijn</v>
          </cell>
        </row>
        <row r="266">
          <cell r="C266" t="str">
            <v>Oostlijn</v>
          </cell>
        </row>
        <row r="267">
          <cell r="C267" t="str">
            <v>Oostlijn</v>
          </cell>
        </row>
        <row r="268">
          <cell r="C268" t="str">
            <v>Oostlijn</v>
          </cell>
        </row>
        <row r="269">
          <cell r="C269" t="str">
            <v>Oostlijn</v>
          </cell>
        </row>
        <row r="270">
          <cell r="C270" t="str">
            <v>Oostlijn</v>
          </cell>
        </row>
        <row r="271">
          <cell r="C271" t="str">
            <v>Oostlijn</v>
          </cell>
        </row>
        <row r="272">
          <cell r="C272" t="str">
            <v>Oostlijn</v>
          </cell>
        </row>
        <row r="273">
          <cell r="C273" t="str">
            <v>Oostlijn</v>
          </cell>
        </row>
        <row r="274">
          <cell r="C274" t="str">
            <v>Oostlijn</v>
          </cell>
        </row>
        <row r="275">
          <cell r="C275" t="str">
            <v>Oostlijn</v>
          </cell>
        </row>
        <row r="276">
          <cell r="C276" t="str">
            <v>Oostlijn</v>
          </cell>
        </row>
        <row r="277">
          <cell r="C277" t="str">
            <v>Oostlijn</v>
          </cell>
        </row>
        <row r="278">
          <cell r="C278" t="str">
            <v>Oostlijn</v>
          </cell>
        </row>
        <row r="279">
          <cell r="C279" t="str">
            <v>Oostlijn</v>
          </cell>
        </row>
        <row r="280">
          <cell r="C280" t="str">
            <v>Oostlijn</v>
          </cell>
        </row>
        <row r="281">
          <cell r="C281" t="str">
            <v>Oostlijn</v>
          </cell>
        </row>
        <row r="282">
          <cell r="C282" t="str">
            <v>Oostlijn</v>
          </cell>
        </row>
        <row r="283">
          <cell r="C283" t="str">
            <v>Oostlijn</v>
          </cell>
        </row>
        <row r="284">
          <cell r="C284" t="str">
            <v>Oostlijn</v>
          </cell>
        </row>
        <row r="285">
          <cell r="C285" t="str">
            <v>Oostlijn</v>
          </cell>
        </row>
        <row r="286">
          <cell r="C286" t="str">
            <v>Oostlijn</v>
          </cell>
        </row>
        <row r="287">
          <cell r="C287" t="str">
            <v>Oostlijn</v>
          </cell>
        </row>
        <row r="288">
          <cell r="C288" t="str">
            <v>Oostlijn</v>
          </cell>
        </row>
        <row r="289">
          <cell r="C289" t="str">
            <v>Oostlijn</v>
          </cell>
        </row>
        <row r="290">
          <cell r="C290" t="str">
            <v>Oostlijn</v>
          </cell>
        </row>
        <row r="291">
          <cell r="C291" t="str">
            <v>Oostlijn</v>
          </cell>
        </row>
        <row r="292">
          <cell r="C292" t="str">
            <v>Oostlijn</v>
          </cell>
        </row>
        <row r="293">
          <cell r="C293" t="str">
            <v>Oostlijn</v>
          </cell>
        </row>
        <row r="294">
          <cell r="C294" t="str">
            <v>Oostlijn</v>
          </cell>
        </row>
        <row r="295">
          <cell r="C295" t="str">
            <v>Oostlijn</v>
          </cell>
        </row>
        <row r="296">
          <cell r="C296" t="str">
            <v>Oostlijn</v>
          </cell>
        </row>
        <row r="297">
          <cell r="C297" t="str">
            <v>Oostlijn</v>
          </cell>
        </row>
        <row r="298">
          <cell r="C298" t="str">
            <v>Oostlijn</v>
          </cell>
        </row>
        <row r="299">
          <cell r="C299" t="str">
            <v>Oostlijn</v>
          </cell>
        </row>
        <row r="300">
          <cell r="C300" t="str">
            <v>Oostlijn</v>
          </cell>
        </row>
        <row r="301">
          <cell r="C301" t="str">
            <v>Oostlijn</v>
          </cell>
        </row>
        <row r="302">
          <cell r="C302" t="str">
            <v>Oostlijn</v>
          </cell>
        </row>
        <row r="303">
          <cell r="C303" t="str">
            <v>Oostlijn</v>
          </cell>
        </row>
        <row r="304">
          <cell r="C304" t="str">
            <v>Oostlijn</v>
          </cell>
        </row>
        <row r="305">
          <cell r="C305" t="str">
            <v>Oostlijn</v>
          </cell>
        </row>
        <row r="306">
          <cell r="C306" t="str">
            <v>Oostlijn</v>
          </cell>
        </row>
        <row r="307">
          <cell r="C307" t="str">
            <v>Oostlijn</v>
          </cell>
        </row>
        <row r="308">
          <cell r="C308" t="str">
            <v>Oostlijn</v>
          </cell>
        </row>
        <row r="309">
          <cell r="C309" t="str">
            <v>Oostlijn</v>
          </cell>
        </row>
        <row r="310">
          <cell r="C310" t="str">
            <v>Oostlijn</v>
          </cell>
        </row>
        <row r="311">
          <cell r="C311" t="str">
            <v>Oostlijn</v>
          </cell>
        </row>
        <row r="312">
          <cell r="C312" t="str">
            <v>Oostlijn</v>
          </cell>
        </row>
        <row r="313">
          <cell r="C313" t="str">
            <v>Oostlijn</v>
          </cell>
        </row>
        <row r="314">
          <cell r="C314" t="str">
            <v>Oostlijn</v>
          </cell>
        </row>
        <row r="315">
          <cell r="C315" t="str">
            <v>Oostlijn</v>
          </cell>
        </row>
        <row r="316">
          <cell r="C316" t="str">
            <v>Oostlijn</v>
          </cell>
        </row>
        <row r="317">
          <cell r="C317" t="str">
            <v>Oostlijn</v>
          </cell>
        </row>
        <row r="318">
          <cell r="C318" t="str">
            <v>Oostlijn</v>
          </cell>
        </row>
        <row r="319">
          <cell r="C319" t="str">
            <v>Oostlijn</v>
          </cell>
        </row>
        <row r="320">
          <cell r="C320" t="str">
            <v>Oostlijn</v>
          </cell>
        </row>
        <row r="321">
          <cell r="C321" t="str">
            <v>Oostlijn</v>
          </cell>
        </row>
        <row r="322">
          <cell r="C322" t="str">
            <v>Oostlijn</v>
          </cell>
        </row>
        <row r="323">
          <cell r="C323" t="str">
            <v>Oostlijn</v>
          </cell>
        </row>
        <row r="324">
          <cell r="C324" t="str">
            <v>Oostlijn</v>
          </cell>
        </row>
        <row r="325">
          <cell r="C325" t="str">
            <v>Oostlijn</v>
          </cell>
        </row>
        <row r="326">
          <cell r="C326" t="str">
            <v>Oostlijn</v>
          </cell>
        </row>
        <row r="327">
          <cell r="C327" t="str">
            <v>Oostlijn</v>
          </cell>
        </row>
        <row r="328">
          <cell r="C328" t="str">
            <v>Oostlijn</v>
          </cell>
        </row>
        <row r="329">
          <cell r="C329" t="str">
            <v>Oostlijn</v>
          </cell>
        </row>
        <row r="330">
          <cell r="C330" t="str">
            <v>Oostlijn</v>
          </cell>
        </row>
        <row r="331">
          <cell r="C331" t="str">
            <v>Oostlijn</v>
          </cell>
        </row>
        <row r="332">
          <cell r="C332" t="str">
            <v>Oostlijn</v>
          </cell>
        </row>
        <row r="333">
          <cell r="C333" t="str">
            <v>Oostlijn</v>
          </cell>
        </row>
        <row r="334">
          <cell r="C334" t="str">
            <v>Oostlijn</v>
          </cell>
        </row>
        <row r="335">
          <cell r="C335" t="str">
            <v>Oostlijn</v>
          </cell>
        </row>
        <row r="336">
          <cell r="C336" t="str">
            <v>Oostlijn</v>
          </cell>
        </row>
        <row r="337">
          <cell r="C337" t="str">
            <v>Oostlijn</v>
          </cell>
        </row>
        <row r="338">
          <cell r="C338" t="str">
            <v>Oostlijn</v>
          </cell>
        </row>
        <row r="339">
          <cell r="C339" t="str">
            <v>Oostlijn</v>
          </cell>
        </row>
        <row r="340">
          <cell r="C340" t="str">
            <v>Oostlijn</v>
          </cell>
        </row>
        <row r="341">
          <cell r="C341" t="str">
            <v>Oostlijn</v>
          </cell>
        </row>
        <row r="342">
          <cell r="C342" t="str">
            <v>Oostlijn</v>
          </cell>
        </row>
        <row r="343">
          <cell r="C343" t="str">
            <v>Oostlijn</v>
          </cell>
        </row>
        <row r="344">
          <cell r="C344" t="str">
            <v>Oostlijn</v>
          </cell>
        </row>
        <row r="345">
          <cell r="C345" t="str">
            <v>Oostlijn</v>
          </cell>
        </row>
        <row r="346">
          <cell r="C346" t="str">
            <v>Oostlijn</v>
          </cell>
        </row>
        <row r="347">
          <cell r="C347" t="str">
            <v>Oostlijn</v>
          </cell>
        </row>
        <row r="348">
          <cell r="C348" t="str">
            <v>Oostlijn</v>
          </cell>
        </row>
        <row r="349">
          <cell r="C349" t="str">
            <v>Oostlijn</v>
          </cell>
        </row>
        <row r="350">
          <cell r="C350" t="str">
            <v>Oostlijn</v>
          </cell>
        </row>
        <row r="351">
          <cell r="C351" t="str">
            <v>Oostlijn</v>
          </cell>
        </row>
        <row r="352">
          <cell r="C352" t="str">
            <v>Oostlijn</v>
          </cell>
        </row>
        <row r="353">
          <cell r="C353" t="str">
            <v>Oostlijn</v>
          </cell>
        </row>
        <row r="354">
          <cell r="C354" t="str">
            <v>Oostlijn</v>
          </cell>
        </row>
        <row r="355">
          <cell r="C355" t="str">
            <v>Oostlijn</v>
          </cell>
        </row>
        <row r="356">
          <cell r="C356" t="str">
            <v>Oostlijn</v>
          </cell>
        </row>
        <row r="357">
          <cell r="C357" t="str">
            <v>Oostlijn</v>
          </cell>
        </row>
        <row r="358">
          <cell r="C358" t="str">
            <v>Oostlijn</v>
          </cell>
        </row>
        <row r="359">
          <cell r="C359" t="str">
            <v>Oostlijn</v>
          </cell>
        </row>
        <row r="360">
          <cell r="C360" t="str">
            <v>Oostlijn</v>
          </cell>
        </row>
        <row r="361">
          <cell r="C361" t="str">
            <v>Oostlijn</v>
          </cell>
        </row>
        <row r="362">
          <cell r="C362" t="str">
            <v>Oostlijn</v>
          </cell>
        </row>
        <row r="363">
          <cell r="C363" t="str">
            <v>Oostlijn</v>
          </cell>
        </row>
        <row r="364">
          <cell r="C364" t="str">
            <v>Oostlijn</v>
          </cell>
        </row>
        <row r="365">
          <cell r="C365" t="str">
            <v>Oostlijn</v>
          </cell>
        </row>
        <row r="366">
          <cell r="C366" t="str">
            <v>Oostlijn</v>
          </cell>
        </row>
        <row r="367">
          <cell r="C367" t="str">
            <v>Oostlijn</v>
          </cell>
        </row>
        <row r="368">
          <cell r="C368" t="str">
            <v>Oostlijn</v>
          </cell>
        </row>
        <row r="369">
          <cell r="C369" t="str">
            <v>Oostlijn</v>
          </cell>
        </row>
        <row r="370">
          <cell r="C370" t="str">
            <v>Oostlijn</v>
          </cell>
        </row>
        <row r="371">
          <cell r="C371" t="str">
            <v>Oostlijn</v>
          </cell>
        </row>
        <row r="372">
          <cell r="C372" t="str">
            <v>Oostlijn</v>
          </cell>
        </row>
        <row r="373">
          <cell r="C373" t="str">
            <v>Oostlijn</v>
          </cell>
        </row>
        <row r="374">
          <cell r="C374" t="str">
            <v>Oostlijn</v>
          </cell>
        </row>
        <row r="375">
          <cell r="C375" t="str">
            <v>Oostlijn</v>
          </cell>
        </row>
        <row r="376">
          <cell r="C376" t="str">
            <v>Oostlijn</v>
          </cell>
        </row>
        <row r="377">
          <cell r="C377" t="str">
            <v>Oostlijn</v>
          </cell>
        </row>
        <row r="378">
          <cell r="C378" t="str">
            <v>Oostlijn</v>
          </cell>
        </row>
        <row r="379">
          <cell r="C379" t="str">
            <v>Oostlijn</v>
          </cell>
        </row>
        <row r="380">
          <cell r="C380" t="str">
            <v>Oostlijn</v>
          </cell>
        </row>
        <row r="381">
          <cell r="C381" t="str">
            <v>Oostlijn</v>
          </cell>
        </row>
        <row r="382">
          <cell r="C382" t="str">
            <v>Oostlijn</v>
          </cell>
        </row>
        <row r="383">
          <cell r="C383" t="str">
            <v>Oostlijn</v>
          </cell>
        </row>
        <row r="384">
          <cell r="C384" t="str">
            <v>Oostlijn</v>
          </cell>
        </row>
        <row r="385">
          <cell r="C385" t="str">
            <v>Oostlijn</v>
          </cell>
        </row>
        <row r="386">
          <cell r="C386" t="str">
            <v>Oostlijn</v>
          </cell>
        </row>
        <row r="387">
          <cell r="C387" t="str">
            <v>Oostlijn</v>
          </cell>
        </row>
        <row r="388">
          <cell r="C388" t="str">
            <v>Oostlijn</v>
          </cell>
        </row>
        <row r="389">
          <cell r="C389" t="str">
            <v>Oostlijn</v>
          </cell>
        </row>
        <row r="390">
          <cell r="C390" t="str">
            <v>Oostlijn</v>
          </cell>
        </row>
        <row r="391">
          <cell r="C391" t="str">
            <v>Oostlijn</v>
          </cell>
        </row>
        <row r="392">
          <cell r="C392" t="str">
            <v>Oostlijn</v>
          </cell>
        </row>
        <row r="393">
          <cell r="C393" t="str">
            <v>Oostlijn</v>
          </cell>
        </row>
        <row r="394">
          <cell r="C394" t="str">
            <v>Oostlijn</v>
          </cell>
        </row>
        <row r="395">
          <cell r="C395" t="str">
            <v>Oostlijn</v>
          </cell>
        </row>
        <row r="396">
          <cell r="C396" t="str">
            <v>Oostlijn</v>
          </cell>
        </row>
        <row r="397">
          <cell r="C397" t="str">
            <v>Oostlijn</v>
          </cell>
        </row>
        <row r="398">
          <cell r="C398" t="str">
            <v>Oostlijn</v>
          </cell>
        </row>
        <row r="399">
          <cell r="C399" t="str">
            <v>Oostlijn</v>
          </cell>
        </row>
        <row r="400">
          <cell r="C400" t="str">
            <v>Oostlijn</v>
          </cell>
        </row>
        <row r="401">
          <cell r="C401" t="str">
            <v>Oostlijn</v>
          </cell>
        </row>
        <row r="402">
          <cell r="C402" t="str">
            <v>Oostlijn</v>
          </cell>
        </row>
        <row r="403">
          <cell r="C403" t="str">
            <v>Oostlijn</v>
          </cell>
        </row>
        <row r="404">
          <cell r="C404" t="str">
            <v>Oostlijn</v>
          </cell>
        </row>
        <row r="405">
          <cell r="C405" t="str">
            <v>Oostlijn</v>
          </cell>
        </row>
        <row r="406">
          <cell r="C406" t="str">
            <v>Oostlijn</v>
          </cell>
        </row>
        <row r="407">
          <cell r="C407" t="str">
            <v>Oostlijn</v>
          </cell>
        </row>
        <row r="408">
          <cell r="C408" t="str">
            <v>Oostlijn</v>
          </cell>
        </row>
        <row r="409">
          <cell r="C409" t="str">
            <v>Oostlijn</v>
          </cell>
        </row>
        <row r="410">
          <cell r="C410" t="str">
            <v>Oostlijn</v>
          </cell>
        </row>
        <row r="411">
          <cell r="C411" t="str">
            <v>Oostlijn</v>
          </cell>
        </row>
        <row r="412">
          <cell r="C412" t="str">
            <v>Oostlijn</v>
          </cell>
        </row>
        <row r="413">
          <cell r="C413" t="str">
            <v>Oostlijn</v>
          </cell>
        </row>
        <row r="414">
          <cell r="C414" t="str">
            <v>Oostlijn</v>
          </cell>
        </row>
        <row r="415">
          <cell r="C415" t="str">
            <v>Oostlijn</v>
          </cell>
        </row>
        <row r="416">
          <cell r="C416" t="str">
            <v>Oostlijn</v>
          </cell>
        </row>
        <row r="417">
          <cell r="C417" t="str">
            <v>Oostlijn</v>
          </cell>
        </row>
        <row r="418">
          <cell r="C418" t="str">
            <v>Oostlijn</v>
          </cell>
        </row>
        <row r="419">
          <cell r="C419" t="str">
            <v>Oostlijn</v>
          </cell>
        </row>
        <row r="420">
          <cell r="C420" t="str">
            <v>Oostlijn</v>
          </cell>
        </row>
        <row r="421">
          <cell r="C421" t="str">
            <v>Oostlijn</v>
          </cell>
        </row>
        <row r="422">
          <cell r="C422" t="str">
            <v>Oostlijn</v>
          </cell>
        </row>
        <row r="423">
          <cell r="C423" t="str">
            <v>Oostlijn</v>
          </cell>
        </row>
        <row r="424">
          <cell r="C424" t="str">
            <v>Oostlijn</v>
          </cell>
        </row>
        <row r="425">
          <cell r="C425" t="str">
            <v>Oostlijn</v>
          </cell>
        </row>
        <row r="426">
          <cell r="C426" t="str">
            <v>Oostlijn</v>
          </cell>
        </row>
        <row r="427">
          <cell r="C427" t="str">
            <v>Oostlijn</v>
          </cell>
        </row>
        <row r="428">
          <cell r="C428" t="str">
            <v>Oostlijn</v>
          </cell>
        </row>
        <row r="429">
          <cell r="C429" t="str">
            <v>Oostlijn</v>
          </cell>
        </row>
        <row r="430">
          <cell r="C430" t="str">
            <v>Oostlijn</v>
          </cell>
        </row>
        <row r="431">
          <cell r="C431" t="str">
            <v>Oostlijn</v>
          </cell>
        </row>
        <row r="432">
          <cell r="C432" t="str">
            <v>Oostlijn</v>
          </cell>
        </row>
        <row r="433">
          <cell r="C433" t="str">
            <v>Oostlijn</v>
          </cell>
        </row>
        <row r="434">
          <cell r="C434" t="str">
            <v>Oostlijn</v>
          </cell>
        </row>
        <row r="435">
          <cell r="C435" t="str">
            <v>Oostlijn</v>
          </cell>
        </row>
        <row r="436">
          <cell r="C436" t="str">
            <v>Oostlijn</v>
          </cell>
        </row>
        <row r="437">
          <cell r="C437" t="str">
            <v>Oostlijn</v>
          </cell>
        </row>
        <row r="438">
          <cell r="C438" t="str">
            <v>Oostlijn</v>
          </cell>
        </row>
        <row r="439">
          <cell r="C439" t="str">
            <v>Oostlijn</v>
          </cell>
        </row>
        <row r="440">
          <cell r="C440" t="str">
            <v>Oostlijn</v>
          </cell>
        </row>
        <row r="441">
          <cell r="C441" t="str">
            <v>Oostlijn</v>
          </cell>
        </row>
        <row r="442">
          <cell r="C442" t="str">
            <v>Oostlijn</v>
          </cell>
        </row>
        <row r="443">
          <cell r="C443" t="str">
            <v>Oostlijn</v>
          </cell>
        </row>
        <row r="444">
          <cell r="C444" t="str">
            <v>Oostlijn</v>
          </cell>
        </row>
        <row r="445">
          <cell r="C445" t="str">
            <v>Oostlijn</v>
          </cell>
        </row>
        <row r="446">
          <cell r="C446" t="str">
            <v>Oostlijn</v>
          </cell>
        </row>
        <row r="447">
          <cell r="C447" t="str">
            <v>Oostlijn</v>
          </cell>
        </row>
        <row r="448">
          <cell r="C448" t="str">
            <v>Oostlijn</v>
          </cell>
        </row>
        <row r="449">
          <cell r="C449" t="str">
            <v>Oostlijn</v>
          </cell>
        </row>
        <row r="450">
          <cell r="C450" t="str">
            <v>Oostlijn</v>
          </cell>
        </row>
        <row r="451">
          <cell r="C451" t="str">
            <v>Oostlijn</v>
          </cell>
        </row>
        <row r="452">
          <cell r="C452" t="str">
            <v>Oostlijn</v>
          </cell>
        </row>
        <row r="453">
          <cell r="C453" t="str">
            <v>Oostlijn</v>
          </cell>
        </row>
        <row r="454">
          <cell r="C454" t="str">
            <v>Oostlijn</v>
          </cell>
        </row>
        <row r="455">
          <cell r="C455" t="str">
            <v>Oostlijn</v>
          </cell>
        </row>
        <row r="456">
          <cell r="C456" t="str">
            <v>Oostlijn</v>
          </cell>
        </row>
        <row r="457">
          <cell r="C457" t="str">
            <v>Oostlijn</v>
          </cell>
        </row>
        <row r="458">
          <cell r="C458" t="str">
            <v>Oostlijn</v>
          </cell>
        </row>
        <row r="459">
          <cell r="C459" t="str">
            <v>Oostlijn</v>
          </cell>
        </row>
        <row r="460">
          <cell r="C460" t="str">
            <v>Oostlijn</v>
          </cell>
        </row>
        <row r="461">
          <cell r="C461" t="str">
            <v>Oostlijn</v>
          </cell>
        </row>
        <row r="462">
          <cell r="C462" t="str">
            <v>Oostlijn</v>
          </cell>
        </row>
        <row r="463">
          <cell r="C463" t="str">
            <v>Oostlijn</v>
          </cell>
        </row>
        <row r="464">
          <cell r="C464" t="str">
            <v>Oostlijn</v>
          </cell>
        </row>
        <row r="465">
          <cell r="C465" t="str">
            <v>Oostlijn</v>
          </cell>
        </row>
        <row r="466">
          <cell r="C466" t="str">
            <v>Oostlijn</v>
          </cell>
        </row>
        <row r="467">
          <cell r="C467" t="str">
            <v>Oostlijn</v>
          </cell>
        </row>
        <row r="468">
          <cell r="C468" t="str">
            <v>Oostlijn</v>
          </cell>
        </row>
        <row r="469">
          <cell r="C469" t="str">
            <v>Oostlijn</v>
          </cell>
        </row>
        <row r="470">
          <cell r="C470" t="str">
            <v>Oostlijn</v>
          </cell>
        </row>
        <row r="471">
          <cell r="C471" t="str">
            <v>Oostlijn</v>
          </cell>
        </row>
        <row r="472">
          <cell r="C472" t="str">
            <v>Oostlijn</v>
          </cell>
        </row>
        <row r="473">
          <cell r="C473" t="str">
            <v>Oostlijn</v>
          </cell>
        </row>
        <row r="474">
          <cell r="C474" t="str">
            <v>Oostlijn</v>
          </cell>
        </row>
        <row r="475">
          <cell r="C475" t="str">
            <v>Oostlijn</v>
          </cell>
        </row>
        <row r="476">
          <cell r="C476" t="str">
            <v>Oostlijn</v>
          </cell>
        </row>
        <row r="477">
          <cell r="C477" t="str">
            <v>Oostlijn</v>
          </cell>
        </row>
        <row r="478">
          <cell r="C478" t="str">
            <v>Oostlijn</v>
          </cell>
        </row>
        <row r="479">
          <cell r="C479" t="str">
            <v>Oostlijn</v>
          </cell>
        </row>
        <row r="480">
          <cell r="C480" t="str">
            <v>Oostlijn</v>
          </cell>
        </row>
        <row r="481">
          <cell r="C481" t="str">
            <v>Oostlijn</v>
          </cell>
        </row>
        <row r="482">
          <cell r="C482" t="str">
            <v>Oostlijn</v>
          </cell>
        </row>
        <row r="483">
          <cell r="C483" t="str">
            <v>Oostlijn</v>
          </cell>
        </row>
        <row r="484">
          <cell r="C484" t="str">
            <v>Oostlijn</v>
          </cell>
        </row>
        <row r="485">
          <cell r="C485" t="str">
            <v>Oostlijn</v>
          </cell>
        </row>
        <row r="486">
          <cell r="C486" t="str">
            <v>Oostlijn</v>
          </cell>
        </row>
        <row r="487">
          <cell r="C487" t="str">
            <v>Oostlijn</v>
          </cell>
        </row>
        <row r="488">
          <cell r="C488" t="str">
            <v>Oostlijn</v>
          </cell>
        </row>
        <row r="489">
          <cell r="C489" t="str">
            <v>Oostlijn</v>
          </cell>
        </row>
        <row r="490">
          <cell r="C490" t="str">
            <v>Oostlijn</v>
          </cell>
        </row>
        <row r="491">
          <cell r="C491" t="str">
            <v>Oostlijn</v>
          </cell>
        </row>
        <row r="492">
          <cell r="C492" t="str">
            <v>Oostlijn</v>
          </cell>
        </row>
        <row r="493">
          <cell r="C493" t="str">
            <v>Oostlijn</v>
          </cell>
        </row>
        <row r="494">
          <cell r="C494" t="str">
            <v>Oostlijn</v>
          </cell>
        </row>
        <row r="495">
          <cell r="C495" t="str">
            <v>Oostlijn</v>
          </cell>
        </row>
        <row r="496">
          <cell r="C496" t="str">
            <v>Oostlijn</v>
          </cell>
        </row>
        <row r="497">
          <cell r="C497" t="str">
            <v>Oostlijn</v>
          </cell>
        </row>
        <row r="498">
          <cell r="C498" t="str">
            <v>Oostlijn</v>
          </cell>
        </row>
        <row r="499">
          <cell r="C499" t="str">
            <v>Oostlijn</v>
          </cell>
        </row>
        <row r="500">
          <cell r="C500" t="str">
            <v>Oostlijn</v>
          </cell>
        </row>
        <row r="501">
          <cell r="C501" t="str">
            <v>Oostlijn</v>
          </cell>
        </row>
        <row r="502">
          <cell r="C502" t="str">
            <v>Oostlijn</v>
          </cell>
        </row>
        <row r="503">
          <cell r="C503" t="str">
            <v>Oostlijn</v>
          </cell>
        </row>
        <row r="504">
          <cell r="C504" t="str">
            <v>Oostlijn</v>
          </cell>
        </row>
        <row r="505">
          <cell r="C505" t="str">
            <v>Oostlijn</v>
          </cell>
        </row>
        <row r="506">
          <cell r="C506" t="str">
            <v>Oostlijn</v>
          </cell>
        </row>
        <row r="507">
          <cell r="C507" t="str">
            <v>Oostlijn</v>
          </cell>
        </row>
        <row r="508">
          <cell r="C508" t="str">
            <v>Oostlijn</v>
          </cell>
        </row>
        <row r="509">
          <cell r="C509" t="str">
            <v>Oostlijn</v>
          </cell>
        </row>
        <row r="510">
          <cell r="C510" t="str">
            <v>Oostlijn</v>
          </cell>
        </row>
        <row r="511">
          <cell r="C511" t="str">
            <v>Oostlijn</v>
          </cell>
        </row>
        <row r="512">
          <cell r="C512" t="str">
            <v>Oostlijn</v>
          </cell>
        </row>
        <row r="513">
          <cell r="C513" t="str">
            <v>Oostlijn</v>
          </cell>
        </row>
        <row r="514">
          <cell r="C514" t="str">
            <v>Oostlijn</v>
          </cell>
        </row>
        <row r="515">
          <cell r="C515" t="str">
            <v>Oostlijn</v>
          </cell>
        </row>
        <row r="516">
          <cell r="C516" t="str">
            <v>Oostlijn</v>
          </cell>
        </row>
        <row r="517">
          <cell r="C517" t="str">
            <v>Oostlijn</v>
          </cell>
        </row>
        <row r="518">
          <cell r="C518" t="str">
            <v>Oostlijn</v>
          </cell>
        </row>
        <row r="519">
          <cell r="C519" t="str">
            <v>Oostlijn</v>
          </cell>
        </row>
        <row r="520">
          <cell r="C520" t="str">
            <v>Oostlijn</v>
          </cell>
        </row>
        <row r="521">
          <cell r="C521" t="str">
            <v>Oostlijn</v>
          </cell>
        </row>
        <row r="522">
          <cell r="C522" t="str">
            <v>Oostlijn</v>
          </cell>
        </row>
        <row r="523">
          <cell r="C523" t="str">
            <v>Oostlijn</v>
          </cell>
        </row>
        <row r="524">
          <cell r="C524" t="str">
            <v>Oostlijn</v>
          </cell>
        </row>
        <row r="525">
          <cell r="C525" t="str">
            <v>Oostlijn</v>
          </cell>
        </row>
        <row r="526">
          <cell r="C526" t="str">
            <v>Oostlijn</v>
          </cell>
        </row>
        <row r="527">
          <cell r="C527" t="str">
            <v>Oostlijn</v>
          </cell>
        </row>
        <row r="528">
          <cell r="C528" t="str">
            <v>Oostlijn</v>
          </cell>
        </row>
        <row r="529">
          <cell r="C529" t="str">
            <v>Oostlijn</v>
          </cell>
        </row>
        <row r="530">
          <cell r="C530" t="str">
            <v>Oostlijn</v>
          </cell>
        </row>
        <row r="531">
          <cell r="C531" t="str">
            <v>Oostlijn</v>
          </cell>
        </row>
        <row r="532">
          <cell r="C532" t="str">
            <v>Oostlijn</v>
          </cell>
        </row>
        <row r="533">
          <cell r="C533" t="str">
            <v>Oostlijn</v>
          </cell>
        </row>
        <row r="534">
          <cell r="C534" t="str">
            <v>Oostlijn</v>
          </cell>
        </row>
        <row r="535">
          <cell r="C535" t="str">
            <v>Oostlijn</v>
          </cell>
        </row>
        <row r="536">
          <cell r="C536" t="str">
            <v>Oostlijn</v>
          </cell>
        </row>
        <row r="537">
          <cell r="C537" t="str">
            <v>Oostlijn</v>
          </cell>
        </row>
        <row r="538">
          <cell r="C538" t="str">
            <v>Oostlijn</v>
          </cell>
        </row>
        <row r="539">
          <cell r="C539" t="str">
            <v>Oostlijn</v>
          </cell>
        </row>
        <row r="540">
          <cell r="C540" t="str">
            <v>Oostlijn</v>
          </cell>
        </row>
        <row r="541">
          <cell r="C541" t="str">
            <v>Oostlijn</v>
          </cell>
        </row>
        <row r="542">
          <cell r="C542" t="str">
            <v>Oostlijn</v>
          </cell>
        </row>
      </sheetData>
      <sheetData sheetId="18" refreshError="1"/>
      <sheetData sheetId="19" refreshError="1"/>
      <sheetData sheetId="20" refreshError="1"/>
      <sheetData sheetId="21" refreshError="1"/>
      <sheetData sheetId="22" refreshError="1"/>
      <sheetData sheetId="23" refreshError="1"/>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row r="3">
          <cell r="C3" t="str">
            <v>Gemeentelijk Vervoer Bedrijf Amsterdam</v>
          </cell>
        </row>
      </sheetData>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utaties"/>
      <sheetName val="Kengetal"/>
    </sheetNames>
    <sheetDataSet>
      <sheetData sheetId="0" refreshError="1"/>
      <sheetData sheetId="1">
        <row r="10">
          <cell r="A10" t="str">
            <v>PROGR.CODE</v>
          </cell>
          <cell r="B10" t="str">
            <v>FREQ. PER JAAR</v>
          </cell>
          <cell r="C10" t="str">
            <v>RUIMTECATEGORIE</v>
          </cell>
          <cell r="D10" t="str">
            <v>FREQ. OMSCHRIJVING</v>
          </cell>
          <cell r="E10" t="str">
            <v>KENGETAL BASIS-BEURT</v>
          </cell>
          <cell r="F10" t="str">
            <v>KENGETAL NALOOP-BEURT</v>
          </cell>
          <cell r="G10" t="str">
            <v>KENGETAL ZA-ZO-FST</v>
          </cell>
          <cell r="H10" t="str">
            <v>KENGETAL ZA-ZO-FST NALOOP-BEURT</v>
          </cell>
        </row>
        <row r="12">
          <cell r="A12" t="str">
            <v>01.0012</v>
          </cell>
          <cell r="B12">
            <v>12</v>
          </cell>
          <cell r="C12" t="str">
            <v>diensten perrons</v>
          </cell>
          <cell r="D12" t="str">
            <v>1 x per maand</v>
          </cell>
          <cell r="E12">
            <v>0.11076255714285714</v>
          </cell>
        </row>
        <row r="13">
          <cell r="A13" t="str">
            <v>01.0730b</v>
          </cell>
          <cell r="B13">
            <v>730</v>
          </cell>
          <cell r="C13" t="str">
            <v>perrons Oost en Ringlijn</v>
          </cell>
          <cell r="D13" t="str">
            <v>14x per week</v>
          </cell>
          <cell r="E13">
            <v>0.64832109593023257</v>
          </cell>
          <cell r="F13">
            <v>0.21610169491525424</v>
          </cell>
          <cell r="G13">
            <v>0.10870596981132075</v>
          </cell>
          <cell r="H13">
            <v>9.3220338983050849E-2</v>
          </cell>
        </row>
        <row r="14">
          <cell r="A14" t="str">
            <v>01.1095b</v>
          </cell>
          <cell r="B14">
            <v>1095</v>
          </cell>
          <cell r="C14" t="str">
            <v>perrons Oost en Ringlijn</v>
          </cell>
          <cell r="D14" t="str">
            <v>21x per week</v>
          </cell>
          <cell r="E14">
            <v>0.64832109593023257</v>
          </cell>
          <cell r="F14">
            <v>0.34296729491525424</v>
          </cell>
          <cell r="G14">
            <v>0.10870596981132075</v>
          </cell>
          <cell r="H14">
            <v>0.14794667623795282</v>
          </cell>
        </row>
        <row r="15">
          <cell r="A15" t="str">
            <v>01.1460b</v>
          </cell>
          <cell r="B15">
            <v>1460</v>
          </cell>
          <cell r="C15" t="str">
            <v>perrons Oost en Ringlijn</v>
          </cell>
          <cell r="D15" t="str">
            <v>28x per week</v>
          </cell>
          <cell r="E15">
            <v>0.64832109593023257</v>
          </cell>
          <cell r="F15">
            <v>0.39709269491525423</v>
          </cell>
          <cell r="G15">
            <v>0.10870596981132075</v>
          </cell>
          <cell r="H15">
            <v>0.17129488800265869</v>
          </cell>
        </row>
        <row r="16">
          <cell r="A16" t="str">
            <v>02.0000</v>
          </cell>
          <cell r="B16" t="str">
            <v>0</v>
          </cell>
          <cell r="C16" t="str">
            <v>sanitair</v>
          </cell>
          <cell r="D16" t="str">
            <v>op afroep</v>
          </cell>
          <cell r="E16">
            <v>1.8749999999999999E-2</v>
          </cell>
        </row>
        <row r="17">
          <cell r="A17" t="str">
            <v>02.0004</v>
          </cell>
          <cell r="B17">
            <v>4</v>
          </cell>
          <cell r="C17" t="str">
            <v>sanitair</v>
          </cell>
          <cell r="D17" t="str">
            <v>4x per jaar</v>
          </cell>
          <cell r="E17">
            <v>7.4999999999999997E-2</v>
          </cell>
        </row>
        <row r="18">
          <cell r="A18" t="str">
            <v>02.0026</v>
          </cell>
          <cell r="B18">
            <v>26</v>
          </cell>
          <cell r="C18" t="str">
            <v>sanitair</v>
          </cell>
          <cell r="D18" t="str">
            <v xml:space="preserve">1 x per twee weken </v>
          </cell>
          <cell r="E18">
            <v>0.41935</v>
          </cell>
        </row>
        <row r="19">
          <cell r="A19" t="str">
            <v>02.0052</v>
          </cell>
          <cell r="B19">
            <v>52</v>
          </cell>
          <cell r="C19" t="str">
            <v>sanitair</v>
          </cell>
          <cell r="D19" t="str">
            <v>1x per week</v>
          </cell>
          <cell r="E19">
            <v>0.80913461538461495</v>
          </cell>
        </row>
        <row r="20">
          <cell r="A20" t="str">
            <v>02.0156</v>
          </cell>
          <cell r="B20">
            <v>156</v>
          </cell>
          <cell r="C20" t="str">
            <v>sanitair</v>
          </cell>
          <cell r="D20" t="str">
            <v>3x per week</v>
          </cell>
          <cell r="E20">
            <v>2.2655769230769232</v>
          </cell>
        </row>
        <row r="21">
          <cell r="A21" t="str">
            <v>02.0255</v>
          </cell>
          <cell r="B21">
            <v>255</v>
          </cell>
          <cell r="C21" t="str">
            <v>sanitair</v>
          </cell>
          <cell r="D21" t="str">
            <v>5 x per week</v>
          </cell>
          <cell r="E21">
            <v>3.236538461538462</v>
          </cell>
        </row>
        <row r="22">
          <cell r="A22" t="str">
            <v>02.0365</v>
          </cell>
          <cell r="B22">
            <v>365</v>
          </cell>
          <cell r="C22" t="str">
            <v>sanitair</v>
          </cell>
          <cell r="D22" t="str">
            <v>7x per week</v>
          </cell>
          <cell r="E22">
            <v>3.236538461538462</v>
          </cell>
          <cell r="G22">
            <v>1.2914423076923076</v>
          </cell>
        </row>
        <row r="23">
          <cell r="A23" t="str">
            <v>02.0730</v>
          </cell>
          <cell r="B23">
            <v>730</v>
          </cell>
          <cell r="C23" t="str">
            <v>sanitair</v>
          </cell>
          <cell r="D23" t="str">
            <v>14x per week</v>
          </cell>
          <cell r="E23">
            <v>3.236538461538462</v>
          </cell>
          <cell r="F23">
            <v>2.2636504120879128</v>
          </cell>
          <cell r="G23">
            <v>1.2914423076923076</v>
          </cell>
          <cell r="H23">
            <v>0.90546016483516523</v>
          </cell>
        </row>
        <row r="24">
          <cell r="A24" t="str">
            <v>03.0000</v>
          </cell>
          <cell r="B24" t="str">
            <v>0</v>
          </cell>
          <cell r="C24" t="str">
            <v>gangen</v>
          </cell>
          <cell r="D24" t="str">
            <v>op afroep</v>
          </cell>
          <cell r="E24">
            <v>8.4951923076923078E-3</v>
          </cell>
        </row>
        <row r="25">
          <cell r="A25" t="str">
            <v>03.0004</v>
          </cell>
          <cell r="B25">
            <v>4</v>
          </cell>
          <cell r="C25" t="str">
            <v>gangen</v>
          </cell>
          <cell r="D25" t="str">
            <v>4x per jaar</v>
          </cell>
          <cell r="E25">
            <v>3.3980769230769231E-2</v>
          </cell>
        </row>
        <row r="26">
          <cell r="A26" t="str">
            <v>03.0012</v>
          </cell>
          <cell r="B26">
            <v>12</v>
          </cell>
          <cell r="C26" t="str">
            <v>gangen</v>
          </cell>
          <cell r="D26" t="str">
            <v>1 x per maand</v>
          </cell>
          <cell r="E26">
            <v>1.7325791855203616E-2</v>
          </cell>
        </row>
        <row r="27">
          <cell r="A27" t="str">
            <v>03.0365</v>
          </cell>
          <cell r="B27">
            <v>365</v>
          </cell>
          <cell r="C27" t="str">
            <v>gangen</v>
          </cell>
          <cell r="D27" t="str">
            <v>7x per week</v>
          </cell>
          <cell r="E27">
            <v>0.3313557692307692</v>
          </cell>
          <cell r="G27">
            <v>0.11740384615384616</v>
          </cell>
        </row>
        <row r="28">
          <cell r="A28" t="str">
            <v>04.0012</v>
          </cell>
          <cell r="B28">
            <v>12</v>
          </cell>
          <cell r="C28" t="str">
            <v>liften</v>
          </cell>
          <cell r="D28" t="str">
            <v>1 x per maand</v>
          </cell>
          <cell r="E28">
            <v>6.6666666666666652E-2</v>
          </cell>
        </row>
        <row r="29">
          <cell r="A29" t="str">
            <v>04.0365</v>
          </cell>
          <cell r="B29">
            <v>365</v>
          </cell>
          <cell r="C29" t="str">
            <v>liften</v>
          </cell>
          <cell r="D29" t="str">
            <v>7x per week</v>
          </cell>
          <cell r="E29">
            <v>1.2749999999999999</v>
          </cell>
          <cell r="G29">
            <v>0.50875000000000004</v>
          </cell>
        </row>
        <row r="30">
          <cell r="A30" t="str">
            <v>05.0004</v>
          </cell>
          <cell r="B30">
            <v>4</v>
          </cell>
          <cell r="C30" t="str">
            <v>trappen</v>
          </cell>
          <cell r="D30" t="str">
            <v>4x per jaar</v>
          </cell>
          <cell r="E30">
            <v>7.4566465753424654E-3</v>
          </cell>
        </row>
        <row r="31">
          <cell r="A31" t="str">
            <v>05.0730b</v>
          </cell>
          <cell r="B31">
            <v>730</v>
          </cell>
          <cell r="C31" t="str">
            <v>trappen Ring en Oostlijn</v>
          </cell>
          <cell r="D31" t="str">
            <v>14x per week</v>
          </cell>
          <cell r="E31">
            <v>0.51031424999999997</v>
          </cell>
          <cell r="F31">
            <v>0.35416666666666663</v>
          </cell>
          <cell r="G31">
            <v>0.15262500000000001</v>
          </cell>
          <cell r="H31">
            <v>0.15277777777777776</v>
          </cell>
        </row>
        <row r="32">
          <cell r="A32" t="str">
            <v>06.0026</v>
          </cell>
          <cell r="B32">
            <v>26</v>
          </cell>
          <cell r="C32" t="str">
            <v>hallen</v>
          </cell>
          <cell r="D32" t="str">
            <v xml:space="preserve">1 x per twee weken </v>
          </cell>
          <cell r="E32">
            <v>5.4932954010953161E-2</v>
          </cell>
        </row>
        <row r="33">
          <cell r="A33" t="str">
            <v>06.0730</v>
          </cell>
          <cell r="B33">
            <v>730</v>
          </cell>
          <cell r="C33" t="str">
            <v>hallen</v>
          </cell>
          <cell r="D33" t="str">
            <v>14x per week</v>
          </cell>
          <cell r="E33">
            <v>0.45137975933740604</v>
          </cell>
          <cell r="F33">
            <v>0.19921875</v>
          </cell>
          <cell r="G33">
            <v>8.4217160369821104E-2</v>
          </cell>
          <cell r="H33">
            <v>8.59375E-2</v>
          </cell>
        </row>
        <row r="34">
          <cell r="A34" t="str">
            <v>06.1095</v>
          </cell>
          <cell r="B34">
            <v>1095</v>
          </cell>
          <cell r="C34" t="str">
            <v>hallen</v>
          </cell>
          <cell r="D34" t="str">
            <v>21x per week</v>
          </cell>
          <cell r="E34">
            <v>0.45137975933740604</v>
          </cell>
          <cell r="F34">
            <v>0.31617297499999997</v>
          </cell>
          <cell r="G34">
            <v>8.4217160369821104E-2</v>
          </cell>
          <cell r="H34">
            <v>0.13638834215686274</v>
          </cell>
        </row>
        <row r="35">
          <cell r="A35" t="str">
            <v>06.1460</v>
          </cell>
          <cell r="B35">
            <v>1460</v>
          </cell>
          <cell r="C35" t="str">
            <v>hallen</v>
          </cell>
          <cell r="D35" t="str">
            <v>28x per week</v>
          </cell>
          <cell r="E35">
            <v>0.45137975933740604</v>
          </cell>
          <cell r="F35">
            <v>0.366069828125</v>
          </cell>
          <cell r="G35">
            <v>8.4217160369821104E-2</v>
          </cell>
          <cell r="H35">
            <v>0.17</v>
          </cell>
        </row>
        <row r="36">
          <cell r="A36" t="str">
            <v>07.0000a</v>
          </cell>
          <cell r="B36" t="str">
            <v>0</v>
          </cell>
          <cell r="C36" t="str">
            <v>technische ruimten</v>
          </cell>
          <cell r="D36" t="str">
            <v xml:space="preserve">op afroep </v>
          </cell>
          <cell r="E36">
            <v>2E-3</v>
          </cell>
        </row>
        <row r="37">
          <cell r="A37" t="str">
            <v>07.0000b</v>
          </cell>
          <cell r="B37" t="str">
            <v>0</v>
          </cell>
          <cell r="C37" t="str">
            <v>technische ruimten</v>
          </cell>
          <cell r="D37" t="str">
            <v xml:space="preserve">op afroep </v>
          </cell>
          <cell r="E37">
            <v>3.6363636363636364E-3</v>
          </cell>
        </row>
        <row r="38">
          <cell r="A38" t="str">
            <v>07.0002</v>
          </cell>
          <cell r="B38">
            <v>2</v>
          </cell>
          <cell r="C38" t="str">
            <v>technische ruimten</v>
          </cell>
          <cell r="D38" t="str">
            <v>2x per jaar</v>
          </cell>
          <cell r="E38">
            <v>4.6153846153846149E-3</v>
          </cell>
        </row>
        <row r="39">
          <cell r="A39" t="str">
            <v>07.0004</v>
          </cell>
          <cell r="B39">
            <v>4</v>
          </cell>
          <cell r="C39" t="str">
            <v>technische ruimten</v>
          </cell>
          <cell r="D39" t="str">
            <v>4x per jaar</v>
          </cell>
          <cell r="E39">
            <v>1.673076923076923E-2</v>
          </cell>
        </row>
        <row r="40">
          <cell r="A40" t="str">
            <v>08.0730</v>
          </cell>
          <cell r="B40">
            <v>730</v>
          </cell>
          <cell r="C40" t="str">
            <v>roltrappen(inclusief aangrenzende bouwdelen)</v>
          </cell>
          <cell r="D40" t="str">
            <v>14x per week</v>
          </cell>
          <cell r="E40">
            <v>1.7006250000000001</v>
          </cell>
          <cell r="F40">
            <v>1.605</v>
          </cell>
          <cell r="G40">
            <v>0.69286290322580646</v>
          </cell>
          <cell r="H40">
            <v>0.6923529411764705</v>
          </cell>
        </row>
        <row r="41">
          <cell r="A41" t="str">
            <v>09.0000a</v>
          </cell>
          <cell r="B41" t="str">
            <v>0</v>
          </cell>
          <cell r="C41" t="str">
            <v>berging/opslag/magazijn</v>
          </cell>
          <cell r="D41" t="str">
            <v xml:space="preserve">op afroep </v>
          </cell>
          <cell r="E41">
            <v>1.3636363636363637E-3</v>
          </cell>
        </row>
        <row r="42">
          <cell r="A42" t="str">
            <v>09.0000b</v>
          </cell>
          <cell r="B42" t="str">
            <v>0</v>
          </cell>
          <cell r="C42" t="str">
            <v>berging/opslag/magazijn</v>
          </cell>
          <cell r="D42" t="str">
            <v xml:space="preserve">op afroep </v>
          </cell>
          <cell r="E42">
            <v>2.142857142857143E-3</v>
          </cell>
        </row>
        <row r="43">
          <cell r="A43" t="str">
            <v>09.0004</v>
          </cell>
          <cell r="B43">
            <v>4</v>
          </cell>
          <cell r="C43" t="str">
            <v>berging/opslag/magazijn</v>
          </cell>
          <cell r="D43" t="str">
            <v>4x per jaar</v>
          </cell>
          <cell r="E43">
            <v>1.2E-2</v>
          </cell>
        </row>
        <row r="44">
          <cell r="A44" t="str">
            <v>09.0012</v>
          </cell>
          <cell r="B44">
            <v>12</v>
          </cell>
          <cell r="C44" t="str">
            <v>berging/opslag/magazijn</v>
          </cell>
          <cell r="D44" t="str">
            <v>12x per jaar</v>
          </cell>
          <cell r="E44">
            <v>2.2499999999999999E-2</v>
          </cell>
        </row>
        <row r="45">
          <cell r="A45" t="str">
            <v>10.0000</v>
          </cell>
          <cell r="B45" t="str">
            <v>0</v>
          </cell>
          <cell r="C45" t="str">
            <v>kantoren/spreekkamers</v>
          </cell>
          <cell r="D45" t="str">
            <v xml:space="preserve">op afroep </v>
          </cell>
          <cell r="E45">
            <v>1.0760869565217393E-2</v>
          </cell>
        </row>
        <row r="46">
          <cell r="A46" t="str">
            <v>10.0004</v>
          </cell>
          <cell r="B46">
            <v>4</v>
          </cell>
          <cell r="C46" t="str">
            <v>kantoren/spreekkamers</v>
          </cell>
          <cell r="D46" t="str">
            <v>4x per jaar</v>
          </cell>
          <cell r="E46">
            <v>4.3043478260869572E-2</v>
          </cell>
        </row>
        <row r="47">
          <cell r="A47" t="str">
            <v>10.0012</v>
          </cell>
          <cell r="B47">
            <v>12</v>
          </cell>
          <cell r="C47" t="str">
            <v>kantoren/spreekkamers</v>
          </cell>
          <cell r="D47" t="str">
            <v>1 x per maand</v>
          </cell>
          <cell r="E47">
            <v>3.6955017301038055E-2</v>
          </cell>
        </row>
        <row r="48">
          <cell r="A48" t="str">
            <v>10.0026</v>
          </cell>
          <cell r="B48">
            <v>26</v>
          </cell>
          <cell r="C48" t="str">
            <v>kantoren/spreekkamers</v>
          </cell>
          <cell r="D48" t="str">
            <v xml:space="preserve">1 x per twee weken </v>
          </cell>
          <cell r="E48">
            <v>7.5620915032679731E-2</v>
          </cell>
        </row>
        <row r="49">
          <cell r="A49" t="str">
            <v>10.0156</v>
          </cell>
          <cell r="B49">
            <v>156</v>
          </cell>
          <cell r="C49" t="str">
            <v>kantoren/spreekkamers</v>
          </cell>
          <cell r="D49" t="str">
            <v>3x per week</v>
          </cell>
          <cell r="E49">
            <v>0.43333333333333335</v>
          </cell>
        </row>
        <row r="50">
          <cell r="A50" t="str">
            <v>10.0255</v>
          </cell>
          <cell r="B50">
            <v>255</v>
          </cell>
          <cell r="C50" t="str">
            <v>kantoren/spreekkamers</v>
          </cell>
          <cell r="D50" t="str">
            <v>5x per week</v>
          </cell>
          <cell r="E50">
            <v>0.66749999999999998</v>
          </cell>
        </row>
        <row r="51">
          <cell r="A51" t="str">
            <v>10.0365</v>
          </cell>
          <cell r="B51">
            <v>365</v>
          </cell>
          <cell r="C51" t="str">
            <v>kantoren/spreekkamers</v>
          </cell>
          <cell r="D51" t="str">
            <v>7x per week</v>
          </cell>
          <cell r="E51">
            <v>0.66749999999999998</v>
          </cell>
          <cell r="G51">
            <v>0.25437500000000002</v>
          </cell>
        </row>
        <row r="52">
          <cell r="A52" t="str">
            <v>10.0730</v>
          </cell>
          <cell r="B52">
            <v>730</v>
          </cell>
          <cell r="C52" t="str">
            <v>kantoren/spreekkamers</v>
          </cell>
          <cell r="D52" t="str">
            <v>14x per week</v>
          </cell>
          <cell r="E52">
            <v>0.66749999999999998</v>
          </cell>
          <cell r="F52">
            <v>0.61743749999999997</v>
          </cell>
          <cell r="G52">
            <v>0.25437500000000002</v>
          </cell>
          <cell r="H52">
            <v>0.25437500000000002</v>
          </cell>
        </row>
        <row r="53">
          <cell r="A53" t="str">
            <v>11.0004</v>
          </cell>
          <cell r="B53">
            <v>4</v>
          </cell>
          <cell r="C53" t="str">
            <v>kleedruimte</v>
          </cell>
          <cell r="D53" t="str">
            <v>4x per jaar</v>
          </cell>
          <cell r="E53">
            <v>4.2000000000000003E-2</v>
          </cell>
        </row>
        <row r="54">
          <cell r="A54" t="str">
            <v>12.0365</v>
          </cell>
          <cell r="B54">
            <v>365</v>
          </cell>
          <cell r="C54" t="str">
            <v>tussenruimte</v>
          </cell>
          <cell r="D54" t="str">
            <v>7x per week</v>
          </cell>
          <cell r="E54">
            <v>0.64832109593023257</v>
          </cell>
          <cell r="G54">
            <v>0.10870596981132075</v>
          </cell>
        </row>
        <row r="55">
          <cell r="A55" t="str">
            <v>13.0000</v>
          </cell>
          <cell r="B55" t="str">
            <v>0</v>
          </cell>
          <cell r="C55" t="str">
            <v>tegelwerk onder taluut</v>
          </cell>
          <cell r="D55" t="str">
            <v xml:space="preserve">op afroep </v>
          </cell>
          <cell r="E55">
            <v>2.5000000000000001E-3</v>
          </cell>
        </row>
        <row r="56">
          <cell r="A56" t="str">
            <v>14.0000</v>
          </cell>
          <cell r="B56" t="str">
            <v>0</v>
          </cell>
          <cell r="C56" t="str">
            <v>tegelwerk technische ruimten</v>
          </cell>
          <cell r="D56" t="str">
            <v xml:space="preserve">op afroep </v>
          </cell>
          <cell r="E56">
            <v>2.5000000000000001E-3</v>
          </cell>
        </row>
        <row r="57">
          <cell r="A57" t="str">
            <v>15.0000</v>
          </cell>
          <cell r="B57" t="str">
            <v>0</v>
          </cell>
          <cell r="C57" t="str">
            <v xml:space="preserve">fietsenstalling </v>
          </cell>
          <cell r="D57" t="str">
            <v>op afroep</v>
          </cell>
          <cell r="E57">
            <v>0</v>
          </cell>
          <cell r="F57">
            <v>0</v>
          </cell>
          <cell r="G57">
            <v>0</v>
          </cell>
          <cell r="H57">
            <v>0</v>
          </cell>
        </row>
        <row r="58">
          <cell r="A58" t="str">
            <v>00.0000</v>
          </cell>
          <cell r="B58" t="str">
            <v>nvt</v>
          </cell>
          <cell r="C58" t="str">
            <v>niet van toepassing</v>
          </cell>
          <cell r="E58">
            <v>0</v>
          </cell>
          <cell r="F58">
            <v>0</v>
          </cell>
          <cell r="G58">
            <v>0</v>
          </cell>
          <cell r="H58">
            <v>0</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BUDGET"/>
      <sheetName val="1-Contractblad totaal"/>
      <sheetName val="2-Kengetal"/>
      <sheetName val="3-Basis ruimtestaat"/>
      <sheetName val="4-Premies en opslagen"/>
      <sheetName val="5-Opbouw uurtarieven"/>
      <sheetName val="6- toeslagenmatrix"/>
      <sheetName val="7-Machine-investeringskosten"/>
      <sheetName val="8-Afroepprijs "/>
      <sheetName val="9-Glas"/>
      <sheetName val="Info_blad"/>
      <sheetName val="1-Contractblad_BUDGET"/>
      <sheetName val="1-Contractblad_totaal"/>
      <sheetName val="3-Basis_ruimtestaat"/>
      <sheetName val="4-Premies_en_opslagen"/>
      <sheetName val="5-Opbouw_uurtarieven"/>
      <sheetName val="6-_toeslagenmatrix"/>
      <sheetName val="8-Afroepprijs_"/>
    </sheetNames>
    <sheetDataSet>
      <sheetData sheetId="0" refreshError="1"/>
      <sheetData sheetId="1" refreshError="1"/>
      <sheetData sheetId="2"/>
      <sheetData sheetId="3" refreshError="1"/>
      <sheetData sheetId="4">
        <row r="9">
          <cell r="O9" t="str">
            <v>UREN P/JR     NALOOP</v>
          </cell>
        </row>
        <row r="10">
          <cell r="O10">
            <v>0</v>
          </cell>
        </row>
        <row r="11">
          <cell r="O11">
            <v>11.844000000000001</v>
          </cell>
        </row>
        <row r="12">
          <cell r="O12">
            <v>10.264800000000001</v>
          </cell>
        </row>
        <row r="13">
          <cell r="O13">
            <v>36.321600000000004</v>
          </cell>
        </row>
        <row r="14">
          <cell r="O14">
            <v>11.054400000000001</v>
          </cell>
        </row>
        <row r="15">
          <cell r="O15">
            <v>8.6856000000000027</v>
          </cell>
        </row>
        <row r="16">
          <cell r="O16">
            <v>0</v>
          </cell>
        </row>
        <row r="17">
          <cell r="O17">
            <v>0</v>
          </cell>
        </row>
        <row r="18">
          <cell r="O18">
            <v>0</v>
          </cell>
        </row>
        <row r="19">
          <cell r="O19">
            <v>0</v>
          </cell>
        </row>
        <row r="20">
          <cell r="O20">
            <v>0</v>
          </cell>
        </row>
        <row r="21">
          <cell r="O21">
            <v>0</v>
          </cell>
        </row>
        <row r="22">
          <cell r="O22">
            <v>0</v>
          </cell>
        </row>
        <row r="23">
          <cell r="O23">
            <v>0</v>
          </cell>
        </row>
        <row r="24">
          <cell r="O24">
            <v>0</v>
          </cell>
        </row>
        <row r="25">
          <cell r="O25">
            <v>0</v>
          </cell>
        </row>
        <row r="26">
          <cell r="O26">
            <v>0</v>
          </cell>
        </row>
        <row r="27">
          <cell r="O27">
            <v>0</v>
          </cell>
        </row>
        <row r="28">
          <cell r="O28">
            <v>0</v>
          </cell>
        </row>
        <row r="29">
          <cell r="O29">
            <v>0</v>
          </cell>
        </row>
        <row r="30">
          <cell r="O30">
            <v>0</v>
          </cell>
        </row>
        <row r="31">
          <cell r="O31">
            <v>0</v>
          </cell>
        </row>
        <row r="32">
          <cell r="O32">
            <v>0</v>
          </cell>
        </row>
        <row r="33">
          <cell r="O33">
            <v>0</v>
          </cell>
        </row>
        <row r="34">
          <cell r="O34">
            <v>0</v>
          </cell>
        </row>
        <row r="35">
          <cell r="O35">
            <v>0</v>
          </cell>
        </row>
        <row r="36">
          <cell r="O36">
            <v>18.160800000000002</v>
          </cell>
        </row>
        <row r="37">
          <cell r="O37">
            <v>18.160800000000002</v>
          </cell>
        </row>
        <row r="38">
          <cell r="O38">
            <v>0</v>
          </cell>
        </row>
        <row r="39">
          <cell r="O39">
            <v>0</v>
          </cell>
        </row>
        <row r="40">
          <cell r="O40">
            <v>0</v>
          </cell>
        </row>
        <row r="41">
          <cell r="O41">
            <v>0</v>
          </cell>
        </row>
        <row r="42">
          <cell r="O42">
            <v>0</v>
          </cell>
        </row>
        <row r="43">
          <cell r="O43">
            <v>0</v>
          </cell>
        </row>
        <row r="44">
          <cell r="O44">
            <v>0</v>
          </cell>
        </row>
        <row r="45">
          <cell r="O45">
            <v>0</v>
          </cell>
        </row>
        <row r="46">
          <cell r="O46">
            <v>0</v>
          </cell>
        </row>
        <row r="47">
          <cell r="O47">
            <v>0</v>
          </cell>
        </row>
        <row r="48">
          <cell r="O48">
            <v>0</v>
          </cell>
        </row>
        <row r="49">
          <cell r="O49">
            <v>0</v>
          </cell>
        </row>
        <row r="50">
          <cell r="O50">
            <v>0</v>
          </cell>
        </row>
        <row r="51">
          <cell r="O51">
            <v>0</v>
          </cell>
        </row>
        <row r="52">
          <cell r="O52">
            <v>0</v>
          </cell>
        </row>
        <row r="53">
          <cell r="O53">
            <v>0</v>
          </cell>
        </row>
        <row r="54">
          <cell r="O54">
            <v>0</v>
          </cell>
        </row>
        <row r="55">
          <cell r="O55">
            <v>0</v>
          </cell>
        </row>
        <row r="56">
          <cell r="O56">
            <v>0</v>
          </cell>
        </row>
        <row r="57">
          <cell r="O57">
            <v>0</v>
          </cell>
        </row>
        <row r="58">
          <cell r="O58">
            <v>0</v>
          </cell>
        </row>
        <row r="59">
          <cell r="O59">
            <v>0</v>
          </cell>
        </row>
        <row r="60">
          <cell r="O60">
            <v>0</v>
          </cell>
        </row>
        <row r="61">
          <cell r="O61">
            <v>0</v>
          </cell>
        </row>
        <row r="62">
          <cell r="O62">
            <v>0</v>
          </cell>
        </row>
        <row r="63">
          <cell r="O63">
            <v>0</v>
          </cell>
        </row>
        <row r="64">
          <cell r="O64">
            <v>0</v>
          </cell>
        </row>
        <row r="65">
          <cell r="O65">
            <v>0</v>
          </cell>
        </row>
        <row r="66">
          <cell r="O66">
            <v>0</v>
          </cell>
        </row>
        <row r="67">
          <cell r="O67">
            <v>0</v>
          </cell>
        </row>
        <row r="68">
          <cell r="O68">
            <v>0</v>
          </cell>
        </row>
        <row r="69">
          <cell r="O69">
            <v>0</v>
          </cell>
        </row>
        <row r="70">
          <cell r="O70">
            <v>0</v>
          </cell>
        </row>
        <row r="71">
          <cell r="O71">
            <v>0</v>
          </cell>
        </row>
        <row r="72">
          <cell r="O72">
            <v>0</v>
          </cell>
        </row>
        <row r="73">
          <cell r="O73">
            <v>0</v>
          </cell>
        </row>
        <row r="74">
          <cell r="O74">
            <v>12.24</v>
          </cell>
        </row>
        <row r="75">
          <cell r="O75">
            <v>0</v>
          </cell>
        </row>
        <row r="76">
          <cell r="O76">
            <v>0</v>
          </cell>
        </row>
        <row r="77">
          <cell r="O77">
            <v>0</v>
          </cell>
        </row>
        <row r="78">
          <cell r="O78">
            <v>5.4</v>
          </cell>
        </row>
        <row r="79">
          <cell r="O79">
            <v>5.4</v>
          </cell>
        </row>
        <row r="80">
          <cell r="O80">
            <v>0</v>
          </cell>
        </row>
        <row r="81">
          <cell r="O81">
            <v>10.368000000000002</v>
          </cell>
        </row>
        <row r="82">
          <cell r="O82">
            <v>10.368000000000002</v>
          </cell>
        </row>
        <row r="83">
          <cell r="O83">
            <v>0</v>
          </cell>
        </row>
        <row r="84">
          <cell r="O84">
            <v>0</v>
          </cell>
        </row>
        <row r="85">
          <cell r="O85">
            <v>0</v>
          </cell>
        </row>
        <row r="86">
          <cell r="O86">
            <v>0</v>
          </cell>
        </row>
        <row r="87">
          <cell r="O87">
            <v>0</v>
          </cell>
        </row>
        <row r="88">
          <cell r="O88">
            <v>0</v>
          </cell>
        </row>
        <row r="89">
          <cell r="O89">
            <v>0</v>
          </cell>
        </row>
        <row r="90">
          <cell r="O90">
            <v>0</v>
          </cell>
        </row>
        <row r="91">
          <cell r="O91">
            <v>0</v>
          </cell>
        </row>
        <row r="92">
          <cell r="O92">
            <v>0</v>
          </cell>
        </row>
        <row r="93">
          <cell r="O93">
            <v>0</v>
          </cell>
        </row>
        <row r="94">
          <cell r="O94">
            <v>0</v>
          </cell>
        </row>
        <row r="95">
          <cell r="O95">
            <v>0</v>
          </cell>
        </row>
        <row r="96">
          <cell r="O96">
            <v>0</v>
          </cell>
        </row>
        <row r="97">
          <cell r="O97">
            <v>0</v>
          </cell>
        </row>
        <row r="98">
          <cell r="O98">
            <v>0</v>
          </cell>
        </row>
        <row r="99">
          <cell r="O99">
            <v>0</v>
          </cell>
        </row>
        <row r="100">
          <cell r="O100">
            <v>4.9920000000000009</v>
          </cell>
        </row>
        <row r="101">
          <cell r="O101">
            <v>5.3760000000000012</v>
          </cell>
        </row>
        <row r="102">
          <cell r="O102">
            <v>5.3760000000000012</v>
          </cell>
        </row>
        <row r="103">
          <cell r="O103">
            <v>19.968000000000004</v>
          </cell>
        </row>
        <row r="104">
          <cell r="O104">
            <v>24.192000000000004</v>
          </cell>
        </row>
        <row r="105">
          <cell r="O105">
            <v>0</v>
          </cell>
        </row>
        <row r="106">
          <cell r="O106">
            <v>0</v>
          </cell>
        </row>
        <row r="107">
          <cell r="O107">
            <v>0</v>
          </cell>
        </row>
        <row r="108">
          <cell r="O108">
            <v>0</v>
          </cell>
        </row>
        <row r="109">
          <cell r="O109">
            <v>0</v>
          </cell>
        </row>
        <row r="110">
          <cell r="O110">
            <v>0</v>
          </cell>
        </row>
        <row r="111">
          <cell r="O111">
            <v>0</v>
          </cell>
        </row>
        <row r="112">
          <cell r="O112">
            <v>0</v>
          </cell>
        </row>
        <row r="113">
          <cell r="O113">
            <v>0</v>
          </cell>
        </row>
        <row r="114">
          <cell r="O114">
            <v>0</v>
          </cell>
        </row>
        <row r="115">
          <cell r="O115">
            <v>0</v>
          </cell>
        </row>
        <row r="116">
          <cell r="O116">
            <v>0</v>
          </cell>
        </row>
        <row r="117">
          <cell r="O117">
            <v>0</v>
          </cell>
        </row>
        <row r="118">
          <cell r="O118">
            <v>0</v>
          </cell>
        </row>
        <row r="119">
          <cell r="O119">
            <v>0</v>
          </cell>
        </row>
        <row r="120">
          <cell r="O120">
            <v>5.3760000000000012</v>
          </cell>
        </row>
        <row r="121">
          <cell r="O121">
            <v>6.5280000000000005</v>
          </cell>
        </row>
        <row r="122">
          <cell r="O122">
            <v>0</v>
          </cell>
        </row>
        <row r="123">
          <cell r="O123">
            <v>0</v>
          </cell>
        </row>
        <row r="124">
          <cell r="O124">
            <v>0</v>
          </cell>
        </row>
        <row r="125">
          <cell r="O125">
            <v>0</v>
          </cell>
        </row>
        <row r="126">
          <cell r="O126">
            <v>0</v>
          </cell>
        </row>
        <row r="127">
          <cell r="O127">
            <v>0</v>
          </cell>
        </row>
        <row r="128">
          <cell r="O128">
            <v>0</v>
          </cell>
        </row>
        <row r="129">
          <cell r="O129">
            <v>0</v>
          </cell>
        </row>
        <row r="130">
          <cell r="O130">
            <v>0</v>
          </cell>
        </row>
        <row r="131">
          <cell r="O131">
            <v>0</v>
          </cell>
        </row>
        <row r="132">
          <cell r="O132">
            <v>0</v>
          </cell>
        </row>
        <row r="133">
          <cell r="O133">
            <v>0</v>
          </cell>
        </row>
        <row r="134">
          <cell r="O134">
            <v>5.7600000000000016</v>
          </cell>
        </row>
        <row r="135">
          <cell r="O135">
            <v>5.7600000000000016</v>
          </cell>
        </row>
        <row r="136">
          <cell r="O136">
            <v>25.344000000000005</v>
          </cell>
        </row>
        <row r="137">
          <cell r="O137">
            <v>0</v>
          </cell>
        </row>
        <row r="138">
          <cell r="O138">
            <v>0</v>
          </cell>
        </row>
        <row r="139">
          <cell r="O139">
            <v>0</v>
          </cell>
        </row>
        <row r="140">
          <cell r="O140">
            <v>0</v>
          </cell>
        </row>
        <row r="141">
          <cell r="O141">
            <v>0</v>
          </cell>
        </row>
        <row r="142">
          <cell r="O142">
            <v>0</v>
          </cell>
        </row>
        <row r="143">
          <cell r="O143">
            <v>0</v>
          </cell>
        </row>
        <row r="144">
          <cell r="O144">
            <v>0</v>
          </cell>
        </row>
        <row r="145">
          <cell r="O145">
            <v>0</v>
          </cell>
        </row>
        <row r="146">
          <cell r="O146">
            <v>0</v>
          </cell>
        </row>
        <row r="147">
          <cell r="O147">
            <v>0</v>
          </cell>
        </row>
        <row r="148">
          <cell r="O148">
            <v>0</v>
          </cell>
        </row>
        <row r="149">
          <cell r="O149">
            <v>0</v>
          </cell>
        </row>
        <row r="150">
          <cell r="O150">
            <v>0</v>
          </cell>
        </row>
        <row r="151">
          <cell r="O151">
            <v>0</v>
          </cell>
        </row>
        <row r="152">
          <cell r="O152">
            <v>0</v>
          </cell>
        </row>
        <row r="153">
          <cell r="O153">
            <v>4.9920000000000009</v>
          </cell>
        </row>
        <row r="154">
          <cell r="O154">
            <v>5.3760000000000012</v>
          </cell>
        </row>
        <row r="155">
          <cell r="O155">
            <v>5.3760000000000012</v>
          </cell>
        </row>
        <row r="156">
          <cell r="O156">
            <v>24.192000000000004</v>
          </cell>
        </row>
        <row r="157">
          <cell r="O157">
            <v>0</v>
          </cell>
        </row>
        <row r="158">
          <cell r="O158">
            <v>19.584000000000003</v>
          </cell>
        </row>
        <row r="159">
          <cell r="O159">
            <v>0</v>
          </cell>
        </row>
        <row r="160">
          <cell r="O160">
            <v>0</v>
          </cell>
        </row>
        <row r="161">
          <cell r="O161">
            <v>0</v>
          </cell>
        </row>
        <row r="162">
          <cell r="O162">
            <v>0</v>
          </cell>
        </row>
        <row r="163">
          <cell r="O163">
            <v>0</v>
          </cell>
        </row>
        <row r="164">
          <cell r="O164">
            <v>0</v>
          </cell>
        </row>
        <row r="165">
          <cell r="O165">
            <v>0</v>
          </cell>
        </row>
        <row r="166">
          <cell r="O166">
            <v>0</v>
          </cell>
        </row>
        <row r="167">
          <cell r="O167">
            <v>0</v>
          </cell>
        </row>
        <row r="168">
          <cell r="O168">
            <v>0</v>
          </cell>
        </row>
        <row r="169">
          <cell r="O169">
            <v>0</v>
          </cell>
        </row>
        <row r="170">
          <cell r="O170">
            <v>0</v>
          </cell>
        </row>
        <row r="171">
          <cell r="O171">
            <v>0</v>
          </cell>
        </row>
        <row r="172">
          <cell r="O172">
            <v>0</v>
          </cell>
        </row>
        <row r="173">
          <cell r="O173">
            <v>0</v>
          </cell>
        </row>
        <row r="174">
          <cell r="O174">
            <v>0</v>
          </cell>
        </row>
        <row r="175">
          <cell r="O175">
            <v>0</v>
          </cell>
        </row>
        <row r="176">
          <cell r="O176">
            <v>0</v>
          </cell>
        </row>
        <row r="177">
          <cell r="O177">
            <v>0</v>
          </cell>
        </row>
        <row r="178">
          <cell r="O178">
            <v>0</v>
          </cell>
        </row>
        <row r="179">
          <cell r="O179">
            <v>0</v>
          </cell>
        </row>
        <row r="180">
          <cell r="O180">
            <v>0</v>
          </cell>
        </row>
        <row r="181">
          <cell r="O181">
            <v>0</v>
          </cell>
        </row>
        <row r="182">
          <cell r="O182">
            <v>0</v>
          </cell>
        </row>
        <row r="183">
          <cell r="O183">
            <v>0</v>
          </cell>
        </row>
        <row r="184">
          <cell r="O184">
            <v>0</v>
          </cell>
        </row>
        <row r="185">
          <cell r="O185">
            <v>0</v>
          </cell>
        </row>
        <row r="186">
          <cell r="O186">
            <v>0</v>
          </cell>
        </row>
        <row r="187">
          <cell r="O187">
            <v>0</v>
          </cell>
        </row>
        <row r="188">
          <cell r="O188">
            <v>0</v>
          </cell>
        </row>
        <row r="189">
          <cell r="O189">
            <v>0</v>
          </cell>
        </row>
        <row r="190">
          <cell r="O190">
            <v>0</v>
          </cell>
        </row>
        <row r="191">
          <cell r="O191">
            <v>0</v>
          </cell>
        </row>
        <row r="192">
          <cell r="O192">
            <v>5.7600000000000016</v>
          </cell>
        </row>
        <row r="193">
          <cell r="O193">
            <v>5.7600000000000016</v>
          </cell>
        </row>
        <row r="194">
          <cell r="O194">
            <v>25.728000000000005</v>
          </cell>
        </row>
        <row r="195">
          <cell r="O195">
            <v>4.9920000000000009</v>
          </cell>
        </row>
        <row r="196">
          <cell r="O196">
            <v>4.9920000000000009</v>
          </cell>
        </row>
        <row r="197">
          <cell r="O197">
            <v>35.71200000000001</v>
          </cell>
        </row>
        <row r="198">
          <cell r="O198">
            <v>0</v>
          </cell>
        </row>
        <row r="199">
          <cell r="O199">
            <v>0</v>
          </cell>
        </row>
        <row r="200">
          <cell r="O200">
            <v>0</v>
          </cell>
        </row>
        <row r="201">
          <cell r="O201">
            <v>0</v>
          </cell>
        </row>
        <row r="202">
          <cell r="O202">
            <v>5.3760000000000012</v>
          </cell>
        </row>
        <row r="203">
          <cell r="O203">
            <v>8.8320000000000007</v>
          </cell>
        </row>
        <row r="204">
          <cell r="O204">
            <v>8.4480000000000022</v>
          </cell>
        </row>
        <row r="205">
          <cell r="O205">
            <v>7.2960000000000012</v>
          </cell>
        </row>
        <row r="206">
          <cell r="O206">
            <v>0</v>
          </cell>
        </row>
        <row r="207">
          <cell r="O207">
            <v>6.1440000000000019</v>
          </cell>
        </row>
        <row r="208">
          <cell r="O208">
            <v>0</v>
          </cell>
        </row>
        <row r="209">
          <cell r="O209">
            <v>0</v>
          </cell>
        </row>
        <row r="210">
          <cell r="O210">
            <v>0</v>
          </cell>
        </row>
        <row r="211">
          <cell r="O211">
            <v>0</v>
          </cell>
        </row>
        <row r="212">
          <cell r="O212">
            <v>0</v>
          </cell>
        </row>
        <row r="213">
          <cell r="O213">
            <v>0</v>
          </cell>
        </row>
        <row r="214">
          <cell r="O214">
            <v>0</v>
          </cell>
        </row>
        <row r="215">
          <cell r="O215">
            <v>0</v>
          </cell>
        </row>
        <row r="216">
          <cell r="O216">
            <v>0</v>
          </cell>
        </row>
        <row r="217">
          <cell r="O217">
            <v>0</v>
          </cell>
        </row>
        <row r="218">
          <cell r="O218">
            <v>0</v>
          </cell>
        </row>
        <row r="219">
          <cell r="O219">
            <v>0</v>
          </cell>
        </row>
        <row r="220">
          <cell r="O220">
            <v>0</v>
          </cell>
        </row>
        <row r="221">
          <cell r="O221">
            <v>0</v>
          </cell>
        </row>
        <row r="222">
          <cell r="O222">
            <v>0</v>
          </cell>
        </row>
        <row r="223">
          <cell r="O223">
            <v>0</v>
          </cell>
        </row>
        <row r="224">
          <cell r="O224">
            <v>0</v>
          </cell>
        </row>
        <row r="225">
          <cell r="O225">
            <v>4.6080000000000005</v>
          </cell>
        </row>
        <row r="226">
          <cell r="O226">
            <v>0.76800000000000024</v>
          </cell>
        </row>
        <row r="227">
          <cell r="O227">
            <v>0</v>
          </cell>
        </row>
        <row r="228">
          <cell r="O228">
            <v>6.9120000000000026</v>
          </cell>
        </row>
        <row r="229">
          <cell r="O229">
            <v>0</v>
          </cell>
        </row>
        <row r="230">
          <cell r="O230">
            <v>0</v>
          </cell>
        </row>
        <row r="231">
          <cell r="O231">
            <v>0</v>
          </cell>
        </row>
        <row r="232">
          <cell r="O232">
            <v>0</v>
          </cell>
        </row>
        <row r="233">
          <cell r="O233">
            <v>0</v>
          </cell>
        </row>
        <row r="234">
          <cell r="O234">
            <v>0</v>
          </cell>
        </row>
        <row r="235">
          <cell r="O235">
            <v>0</v>
          </cell>
        </row>
        <row r="236">
          <cell r="O236">
            <v>0</v>
          </cell>
        </row>
        <row r="237">
          <cell r="O237">
            <v>0</v>
          </cell>
        </row>
        <row r="238">
          <cell r="O238">
            <v>0</v>
          </cell>
        </row>
        <row r="239">
          <cell r="O239">
            <v>0</v>
          </cell>
        </row>
        <row r="240">
          <cell r="O240">
            <v>0</v>
          </cell>
        </row>
        <row r="241">
          <cell r="O241">
            <v>0</v>
          </cell>
        </row>
        <row r="242">
          <cell r="O242">
            <v>0</v>
          </cell>
        </row>
        <row r="243">
          <cell r="O243">
            <v>0</v>
          </cell>
        </row>
        <row r="244">
          <cell r="O244">
            <v>0</v>
          </cell>
        </row>
        <row r="245">
          <cell r="O245">
            <v>0</v>
          </cell>
        </row>
        <row r="246">
          <cell r="O246">
            <v>5.6784000000000008</v>
          </cell>
        </row>
        <row r="247">
          <cell r="O247">
            <v>0</v>
          </cell>
        </row>
        <row r="248">
          <cell r="O248">
            <v>0</v>
          </cell>
        </row>
        <row r="249">
          <cell r="O249">
            <v>0</v>
          </cell>
        </row>
        <row r="250">
          <cell r="O250">
            <v>0</v>
          </cell>
        </row>
        <row r="251">
          <cell r="O251">
            <v>19.063200000000005</v>
          </cell>
        </row>
        <row r="252">
          <cell r="O252">
            <v>0</v>
          </cell>
        </row>
        <row r="253">
          <cell r="O253">
            <v>11.356800000000002</v>
          </cell>
        </row>
        <row r="254">
          <cell r="O254">
            <v>4.8672000000000004</v>
          </cell>
        </row>
        <row r="255">
          <cell r="O255">
            <v>0</v>
          </cell>
        </row>
        <row r="256">
          <cell r="O256">
            <v>0</v>
          </cell>
        </row>
        <row r="257">
          <cell r="O257">
            <v>0</v>
          </cell>
        </row>
        <row r="258">
          <cell r="O258">
            <v>0</v>
          </cell>
        </row>
        <row r="259">
          <cell r="O259">
            <v>0</v>
          </cell>
        </row>
        <row r="260">
          <cell r="O260">
            <v>0</v>
          </cell>
        </row>
        <row r="261">
          <cell r="O261">
            <v>0</v>
          </cell>
        </row>
        <row r="262">
          <cell r="O262">
            <v>0</v>
          </cell>
        </row>
        <row r="263">
          <cell r="O263">
            <v>4.056</v>
          </cell>
        </row>
        <row r="264">
          <cell r="O264">
            <v>4.056</v>
          </cell>
        </row>
        <row r="265">
          <cell r="O265">
            <v>4.4616000000000007</v>
          </cell>
        </row>
        <row r="266">
          <cell r="O266">
            <v>37.315200000000004</v>
          </cell>
        </row>
        <row r="267">
          <cell r="O267">
            <v>56.378400000000006</v>
          </cell>
        </row>
        <row r="268">
          <cell r="O268">
            <v>4.4616000000000007</v>
          </cell>
        </row>
        <row r="269">
          <cell r="O269">
            <v>4.4616000000000007</v>
          </cell>
        </row>
        <row r="270">
          <cell r="O270">
            <v>0</v>
          </cell>
        </row>
        <row r="271">
          <cell r="O271">
            <v>0</v>
          </cell>
        </row>
        <row r="272">
          <cell r="O272">
            <v>0</v>
          </cell>
        </row>
        <row r="273">
          <cell r="O273">
            <v>0</v>
          </cell>
        </row>
        <row r="274">
          <cell r="O274">
            <v>0</v>
          </cell>
        </row>
        <row r="275">
          <cell r="O275">
            <v>0</v>
          </cell>
        </row>
        <row r="276">
          <cell r="O276">
            <v>0</v>
          </cell>
        </row>
        <row r="277">
          <cell r="O277">
            <v>0</v>
          </cell>
        </row>
        <row r="278">
          <cell r="O278">
            <v>0</v>
          </cell>
        </row>
        <row r="279">
          <cell r="O279">
            <v>0</v>
          </cell>
        </row>
        <row r="280">
          <cell r="O280">
            <v>0</v>
          </cell>
        </row>
        <row r="281">
          <cell r="O281">
            <v>0</v>
          </cell>
        </row>
        <row r="282">
          <cell r="O282">
            <v>0</v>
          </cell>
        </row>
        <row r="283">
          <cell r="O283">
            <v>0</v>
          </cell>
        </row>
        <row r="284">
          <cell r="O284">
            <v>0</v>
          </cell>
        </row>
        <row r="285">
          <cell r="O285">
            <v>0</v>
          </cell>
        </row>
        <row r="286">
          <cell r="O286">
            <v>0</v>
          </cell>
        </row>
        <row r="287">
          <cell r="O287">
            <v>12.573600000000003</v>
          </cell>
        </row>
        <row r="288">
          <cell r="O288">
            <v>0</v>
          </cell>
        </row>
        <row r="289">
          <cell r="O289">
            <v>0</v>
          </cell>
        </row>
        <row r="290">
          <cell r="O290">
            <v>0</v>
          </cell>
        </row>
        <row r="291">
          <cell r="O291">
            <v>0</v>
          </cell>
        </row>
        <row r="292">
          <cell r="O292">
            <v>0</v>
          </cell>
        </row>
        <row r="293">
          <cell r="O293">
            <v>0</v>
          </cell>
        </row>
        <row r="294">
          <cell r="O294">
            <v>0</v>
          </cell>
        </row>
        <row r="295">
          <cell r="O295">
            <v>0</v>
          </cell>
        </row>
        <row r="296">
          <cell r="O296">
            <v>0</v>
          </cell>
        </row>
        <row r="297">
          <cell r="O297">
            <v>0</v>
          </cell>
        </row>
        <row r="298">
          <cell r="O298">
            <v>0</v>
          </cell>
        </row>
        <row r="299">
          <cell r="O299">
            <v>0</v>
          </cell>
        </row>
        <row r="300">
          <cell r="O300">
            <v>0</v>
          </cell>
        </row>
        <row r="301">
          <cell r="O301">
            <v>0</v>
          </cell>
        </row>
        <row r="302">
          <cell r="O302">
            <v>0</v>
          </cell>
        </row>
        <row r="303">
          <cell r="O303">
            <v>0</v>
          </cell>
        </row>
        <row r="304">
          <cell r="O304">
            <v>0</v>
          </cell>
        </row>
        <row r="305">
          <cell r="O305">
            <v>10.8</v>
          </cell>
        </row>
        <row r="306">
          <cell r="O306">
            <v>10.8</v>
          </cell>
        </row>
        <row r="307">
          <cell r="O307">
            <v>19.800000000000004</v>
          </cell>
        </row>
        <row r="308">
          <cell r="O308">
            <v>38.700000000000003</v>
          </cell>
        </row>
        <row r="309">
          <cell r="O309">
            <v>0</v>
          </cell>
        </row>
        <row r="310">
          <cell r="O310">
            <v>0</v>
          </cell>
        </row>
        <row r="311">
          <cell r="O311">
            <v>0</v>
          </cell>
        </row>
        <row r="312">
          <cell r="O312">
            <v>0</v>
          </cell>
        </row>
        <row r="313">
          <cell r="O313">
            <v>0</v>
          </cell>
        </row>
        <row r="314">
          <cell r="O314">
            <v>0</v>
          </cell>
        </row>
        <row r="315">
          <cell r="O315">
            <v>0</v>
          </cell>
        </row>
        <row r="316">
          <cell r="O316">
            <v>0</v>
          </cell>
        </row>
        <row r="317">
          <cell r="O317">
            <v>0</v>
          </cell>
        </row>
        <row r="318">
          <cell r="O318">
            <v>0</v>
          </cell>
        </row>
        <row r="319">
          <cell r="O319">
            <v>0</v>
          </cell>
        </row>
        <row r="320">
          <cell r="O320">
            <v>0</v>
          </cell>
        </row>
        <row r="321">
          <cell r="O321">
            <v>0</v>
          </cell>
        </row>
        <row r="322">
          <cell r="O322">
            <v>0</v>
          </cell>
        </row>
        <row r="323">
          <cell r="O323">
            <v>0</v>
          </cell>
        </row>
        <row r="324">
          <cell r="O324">
            <v>0</v>
          </cell>
        </row>
        <row r="325">
          <cell r="O325">
            <v>0</v>
          </cell>
        </row>
        <row r="326">
          <cell r="O326">
            <v>0</v>
          </cell>
        </row>
        <row r="327">
          <cell r="O327">
            <v>0</v>
          </cell>
        </row>
        <row r="328">
          <cell r="O328">
            <v>9.9000000000000021</v>
          </cell>
        </row>
        <row r="329">
          <cell r="O329">
            <v>11.700000000000003</v>
          </cell>
        </row>
        <row r="330">
          <cell r="O330">
            <v>9.9000000000000021</v>
          </cell>
        </row>
        <row r="331">
          <cell r="O331">
            <v>11.700000000000003</v>
          </cell>
        </row>
        <row r="332">
          <cell r="O332">
            <v>0</v>
          </cell>
        </row>
        <row r="333">
          <cell r="O333">
            <v>0</v>
          </cell>
        </row>
        <row r="334">
          <cell r="O334">
            <v>0</v>
          </cell>
        </row>
        <row r="335">
          <cell r="O335">
            <v>0</v>
          </cell>
        </row>
        <row r="336">
          <cell r="O336">
            <v>0</v>
          </cell>
        </row>
        <row r="337">
          <cell r="O337">
            <v>0</v>
          </cell>
        </row>
        <row r="338">
          <cell r="O338">
            <v>0</v>
          </cell>
        </row>
        <row r="339">
          <cell r="O339">
            <v>0</v>
          </cell>
        </row>
        <row r="340">
          <cell r="O340">
            <v>0</v>
          </cell>
        </row>
        <row r="341">
          <cell r="O341">
            <v>0</v>
          </cell>
        </row>
        <row r="342">
          <cell r="O342">
            <v>0</v>
          </cell>
        </row>
        <row r="343">
          <cell r="O343">
            <v>0</v>
          </cell>
        </row>
        <row r="344">
          <cell r="O344">
            <v>0</v>
          </cell>
        </row>
        <row r="345">
          <cell r="O345">
            <v>0</v>
          </cell>
        </row>
        <row r="346">
          <cell r="O346">
            <v>13.500000000000002</v>
          </cell>
        </row>
        <row r="347">
          <cell r="O347">
            <v>11.700000000000003</v>
          </cell>
        </row>
        <row r="348">
          <cell r="O348">
            <v>11.700000000000003</v>
          </cell>
        </row>
        <row r="349">
          <cell r="O349">
            <v>11.700000000000003</v>
          </cell>
        </row>
        <row r="350">
          <cell r="O350">
            <v>11.700000000000003</v>
          </cell>
        </row>
        <row r="351">
          <cell r="O351">
            <v>11.700000000000003</v>
          </cell>
        </row>
        <row r="352">
          <cell r="O352">
            <v>40.5</v>
          </cell>
        </row>
        <row r="353">
          <cell r="O353">
            <v>12.600000000000001</v>
          </cell>
        </row>
        <row r="354">
          <cell r="O354">
            <v>9.9000000000000021</v>
          </cell>
        </row>
        <row r="355">
          <cell r="O355">
            <v>0</v>
          </cell>
        </row>
        <row r="356">
          <cell r="O356">
            <v>0</v>
          </cell>
        </row>
        <row r="357">
          <cell r="O357">
            <v>0</v>
          </cell>
        </row>
        <row r="358">
          <cell r="O358">
            <v>0</v>
          </cell>
        </row>
        <row r="359">
          <cell r="O359">
            <v>0</v>
          </cell>
        </row>
        <row r="360">
          <cell r="O360">
            <v>0</v>
          </cell>
        </row>
        <row r="361">
          <cell r="O361">
            <v>0</v>
          </cell>
        </row>
        <row r="362">
          <cell r="O362">
            <v>0</v>
          </cell>
        </row>
        <row r="363">
          <cell r="O363">
            <v>3.9072000000000009</v>
          </cell>
        </row>
        <row r="364">
          <cell r="O364">
            <v>0</v>
          </cell>
        </row>
        <row r="365">
          <cell r="O365">
            <v>0</v>
          </cell>
        </row>
        <row r="366">
          <cell r="O366">
            <v>0</v>
          </cell>
        </row>
        <row r="367">
          <cell r="O367">
            <v>0</v>
          </cell>
        </row>
        <row r="368">
          <cell r="O368">
            <v>0</v>
          </cell>
        </row>
        <row r="369">
          <cell r="O369">
            <v>0</v>
          </cell>
        </row>
        <row r="370">
          <cell r="O370">
            <v>0</v>
          </cell>
        </row>
        <row r="371">
          <cell r="O371">
            <v>0</v>
          </cell>
        </row>
        <row r="372">
          <cell r="O372">
            <v>0</v>
          </cell>
        </row>
        <row r="373">
          <cell r="O373">
            <v>0</v>
          </cell>
        </row>
        <row r="374">
          <cell r="O374">
            <v>0</v>
          </cell>
        </row>
        <row r="375">
          <cell r="O375">
            <v>0</v>
          </cell>
        </row>
        <row r="376">
          <cell r="O376">
            <v>0</v>
          </cell>
        </row>
        <row r="377">
          <cell r="O377">
            <v>0</v>
          </cell>
        </row>
        <row r="378">
          <cell r="O378">
            <v>0</v>
          </cell>
        </row>
        <row r="379">
          <cell r="O379">
            <v>15.628800000000004</v>
          </cell>
        </row>
        <row r="380">
          <cell r="O380">
            <v>3.9072000000000009</v>
          </cell>
        </row>
        <row r="381">
          <cell r="O381">
            <v>3.9072000000000009</v>
          </cell>
        </row>
        <row r="382">
          <cell r="O382">
            <v>10.656000000000001</v>
          </cell>
        </row>
        <row r="383">
          <cell r="O383">
            <v>3.9072000000000009</v>
          </cell>
        </row>
        <row r="384">
          <cell r="O384">
            <v>3.9072000000000009</v>
          </cell>
        </row>
        <row r="385">
          <cell r="O385">
            <v>19.891200000000001</v>
          </cell>
        </row>
        <row r="386">
          <cell r="O386">
            <v>0</v>
          </cell>
        </row>
        <row r="387">
          <cell r="O387">
            <v>0</v>
          </cell>
        </row>
        <row r="388">
          <cell r="O388">
            <v>0</v>
          </cell>
        </row>
        <row r="389">
          <cell r="O389">
            <v>0</v>
          </cell>
        </row>
        <row r="390">
          <cell r="O390">
            <v>0</v>
          </cell>
        </row>
        <row r="391">
          <cell r="O391">
            <v>0</v>
          </cell>
        </row>
        <row r="392">
          <cell r="O392">
            <v>0</v>
          </cell>
        </row>
        <row r="393">
          <cell r="O393">
            <v>0</v>
          </cell>
        </row>
        <row r="394">
          <cell r="O394">
            <v>0</v>
          </cell>
        </row>
        <row r="395">
          <cell r="O395">
            <v>0</v>
          </cell>
        </row>
        <row r="396">
          <cell r="O396">
            <v>0</v>
          </cell>
        </row>
        <row r="397">
          <cell r="O397">
            <v>0</v>
          </cell>
        </row>
        <row r="398">
          <cell r="O398">
            <v>0</v>
          </cell>
        </row>
        <row r="399">
          <cell r="O399">
            <v>0</v>
          </cell>
        </row>
        <row r="400">
          <cell r="O400">
            <v>0</v>
          </cell>
        </row>
        <row r="401">
          <cell r="O401">
            <v>0</v>
          </cell>
        </row>
        <row r="402">
          <cell r="O402">
            <v>0</v>
          </cell>
        </row>
        <row r="403">
          <cell r="O403">
            <v>0</v>
          </cell>
        </row>
        <row r="404">
          <cell r="O404">
            <v>0</v>
          </cell>
        </row>
        <row r="405">
          <cell r="O405">
            <v>0</v>
          </cell>
        </row>
        <row r="406">
          <cell r="O406">
            <v>0</v>
          </cell>
        </row>
        <row r="407">
          <cell r="O407">
            <v>0</v>
          </cell>
        </row>
        <row r="408">
          <cell r="O408">
            <v>0</v>
          </cell>
        </row>
        <row r="409">
          <cell r="O409">
            <v>0</v>
          </cell>
        </row>
        <row r="410">
          <cell r="O410">
            <v>0</v>
          </cell>
        </row>
        <row r="411">
          <cell r="O411">
            <v>0</v>
          </cell>
        </row>
        <row r="412">
          <cell r="O412">
            <v>0</v>
          </cell>
        </row>
        <row r="413">
          <cell r="O413">
            <v>0</v>
          </cell>
        </row>
        <row r="414">
          <cell r="O414">
            <v>6.3936000000000019</v>
          </cell>
        </row>
        <row r="415">
          <cell r="O415">
            <v>22.022400000000005</v>
          </cell>
        </row>
        <row r="416">
          <cell r="O416">
            <v>0</v>
          </cell>
        </row>
        <row r="417">
          <cell r="O417">
            <v>0</v>
          </cell>
        </row>
        <row r="418">
          <cell r="O418">
            <v>0</v>
          </cell>
        </row>
        <row r="419">
          <cell r="O419">
            <v>0</v>
          </cell>
        </row>
        <row r="420">
          <cell r="O420">
            <v>0</v>
          </cell>
        </row>
        <row r="421">
          <cell r="O421">
            <v>0</v>
          </cell>
        </row>
        <row r="422">
          <cell r="O422">
            <v>0</v>
          </cell>
        </row>
        <row r="423">
          <cell r="O423">
            <v>0</v>
          </cell>
        </row>
        <row r="424">
          <cell r="O424">
            <v>4.9728000000000003</v>
          </cell>
        </row>
        <row r="425">
          <cell r="O425">
            <v>4.9728000000000003</v>
          </cell>
        </row>
        <row r="426">
          <cell r="O426">
            <v>15.2736</v>
          </cell>
        </row>
        <row r="427">
          <cell r="O427">
            <v>21.667200000000001</v>
          </cell>
        </row>
        <row r="428">
          <cell r="O428">
            <v>0</v>
          </cell>
        </row>
        <row r="429">
          <cell r="O429">
            <v>0</v>
          </cell>
        </row>
        <row r="430">
          <cell r="O430">
            <v>0</v>
          </cell>
        </row>
        <row r="431">
          <cell r="O431">
            <v>0</v>
          </cell>
        </row>
        <row r="432">
          <cell r="O432">
            <v>0</v>
          </cell>
        </row>
        <row r="433">
          <cell r="O433">
            <v>0</v>
          </cell>
        </row>
        <row r="434">
          <cell r="O434">
            <v>0</v>
          </cell>
        </row>
        <row r="435">
          <cell r="O435">
            <v>0</v>
          </cell>
        </row>
        <row r="436">
          <cell r="O436">
            <v>0</v>
          </cell>
        </row>
        <row r="437">
          <cell r="O437">
            <v>0</v>
          </cell>
        </row>
        <row r="438">
          <cell r="O438">
            <v>0</v>
          </cell>
        </row>
        <row r="439">
          <cell r="O439">
            <v>0</v>
          </cell>
        </row>
        <row r="440">
          <cell r="O440">
            <v>0</v>
          </cell>
        </row>
        <row r="441">
          <cell r="O441">
            <v>0</v>
          </cell>
        </row>
        <row r="442">
          <cell r="O442">
            <v>0</v>
          </cell>
        </row>
        <row r="443">
          <cell r="O443">
            <v>0</v>
          </cell>
        </row>
        <row r="444">
          <cell r="O444">
            <v>0</v>
          </cell>
        </row>
        <row r="445">
          <cell r="O445">
            <v>0</v>
          </cell>
        </row>
        <row r="446">
          <cell r="O446">
            <v>0</v>
          </cell>
        </row>
        <row r="447">
          <cell r="O447">
            <v>14.208000000000002</v>
          </cell>
        </row>
        <row r="448">
          <cell r="O448">
            <v>4.2624000000000004</v>
          </cell>
        </row>
        <row r="449">
          <cell r="O449">
            <v>6.0384000000000002</v>
          </cell>
        </row>
        <row r="450">
          <cell r="O450">
            <v>0</v>
          </cell>
        </row>
        <row r="451">
          <cell r="O451">
            <v>0</v>
          </cell>
        </row>
        <row r="452">
          <cell r="O452">
            <v>0</v>
          </cell>
        </row>
        <row r="453">
          <cell r="O453">
            <v>0</v>
          </cell>
        </row>
        <row r="454">
          <cell r="O454">
            <v>0</v>
          </cell>
        </row>
        <row r="455">
          <cell r="O455">
            <v>0</v>
          </cell>
        </row>
        <row r="456">
          <cell r="O456">
            <v>0</v>
          </cell>
        </row>
        <row r="457">
          <cell r="O457">
            <v>0</v>
          </cell>
        </row>
        <row r="458">
          <cell r="O458">
            <v>0</v>
          </cell>
        </row>
        <row r="459">
          <cell r="O459">
            <v>0</v>
          </cell>
        </row>
        <row r="460">
          <cell r="O460">
            <v>0</v>
          </cell>
        </row>
        <row r="461">
          <cell r="O461">
            <v>0</v>
          </cell>
        </row>
        <row r="462">
          <cell r="O462">
            <v>0</v>
          </cell>
        </row>
        <row r="463">
          <cell r="O463">
            <v>0</v>
          </cell>
        </row>
        <row r="464">
          <cell r="O464">
            <v>0</v>
          </cell>
        </row>
        <row r="465">
          <cell r="O465">
            <v>0</v>
          </cell>
        </row>
        <row r="466">
          <cell r="O466">
            <v>0</v>
          </cell>
        </row>
        <row r="467">
          <cell r="O467">
            <v>0</v>
          </cell>
        </row>
        <row r="468">
          <cell r="O468">
            <v>3.9072000000000009</v>
          </cell>
        </row>
        <row r="469">
          <cell r="O469">
            <v>3.9072000000000009</v>
          </cell>
        </row>
        <row r="470">
          <cell r="O470">
            <v>12.787200000000004</v>
          </cell>
        </row>
        <row r="471">
          <cell r="O471">
            <v>0</v>
          </cell>
        </row>
        <row r="472">
          <cell r="O472">
            <v>0</v>
          </cell>
        </row>
        <row r="473">
          <cell r="O473">
            <v>0</v>
          </cell>
        </row>
        <row r="474">
          <cell r="O474">
            <v>0</v>
          </cell>
        </row>
        <row r="475">
          <cell r="O475">
            <v>0</v>
          </cell>
        </row>
        <row r="476">
          <cell r="O476">
            <v>0</v>
          </cell>
        </row>
        <row r="477">
          <cell r="O477">
            <v>0</v>
          </cell>
        </row>
        <row r="478">
          <cell r="O478">
            <v>0</v>
          </cell>
        </row>
        <row r="479">
          <cell r="O479">
            <v>0</v>
          </cell>
        </row>
        <row r="480">
          <cell r="O480">
            <v>0</v>
          </cell>
        </row>
        <row r="481">
          <cell r="O481">
            <v>3.9072000000000009</v>
          </cell>
        </row>
        <row r="482">
          <cell r="O482">
            <v>3.9072000000000009</v>
          </cell>
        </row>
        <row r="483">
          <cell r="O483">
            <v>11.011200000000002</v>
          </cell>
        </row>
        <row r="484">
          <cell r="O484">
            <v>0</v>
          </cell>
        </row>
        <row r="485">
          <cell r="O485">
            <v>0</v>
          </cell>
        </row>
        <row r="486">
          <cell r="O486">
            <v>18.470400000000001</v>
          </cell>
        </row>
        <row r="487">
          <cell r="O487">
            <v>3.5520000000000005</v>
          </cell>
        </row>
        <row r="488">
          <cell r="O488">
            <v>3.196800000000001</v>
          </cell>
        </row>
        <row r="489">
          <cell r="O489">
            <v>0</v>
          </cell>
        </row>
        <row r="490">
          <cell r="O490">
            <v>0</v>
          </cell>
        </row>
        <row r="491">
          <cell r="O491">
            <v>0</v>
          </cell>
        </row>
        <row r="492">
          <cell r="O492">
            <v>0</v>
          </cell>
        </row>
        <row r="493">
          <cell r="O493">
            <v>0</v>
          </cell>
        </row>
        <row r="494">
          <cell r="O494">
            <v>0</v>
          </cell>
        </row>
        <row r="495">
          <cell r="O495">
            <v>6.3936000000000019</v>
          </cell>
        </row>
        <row r="496">
          <cell r="O496">
            <v>0</v>
          </cell>
        </row>
        <row r="497">
          <cell r="O497">
            <v>0</v>
          </cell>
        </row>
        <row r="498">
          <cell r="O498">
            <v>0</v>
          </cell>
        </row>
        <row r="499">
          <cell r="O499">
            <v>0</v>
          </cell>
        </row>
        <row r="500">
          <cell r="O500">
            <v>0</v>
          </cell>
        </row>
        <row r="501">
          <cell r="O501">
            <v>0</v>
          </cell>
        </row>
        <row r="502">
          <cell r="O502">
            <v>0</v>
          </cell>
        </row>
        <row r="503">
          <cell r="O503">
            <v>0</v>
          </cell>
        </row>
        <row r="504">
          <cell r="O504">
            <v>0</v>
          </cell>
        </row>
        <row r="505">
          <cell r="O505">
            <v>0</v>
          </cell>
        </row>
        <row r="506">
          <cell r="O506">
            <v>0</v>
          </cell>
        </row>
        <row r="507">
          <cell r="O507">
            <v>21.667200000000001</v>
          </cell>
        </row>
        <row r="508">
          <cell r="O508">
            <v>3.9072000000000009</v>
          </cell>
        </row>
        <row r="509">
          <cell r="O509">
            <v>3.9072000000000009</v>
          </cell>
        </row>
        <row r="510">
          <cell r="O510">
            <v>0</v>
          </cell>
        </row>
        <row r="511">
          <cell r="O511">
            <v>0</v>
          </cell>
        </row>
        <row r="512">
          <cell r="O512">
            <v>0</v>
          </cell>
        </row>
        <row r="513">
          <cell r="O513">
            <v>0</v>
          </cell>
        </row>
        <row r="514">
          <cell r="O514">
            <v>0</v>
          </cell>
        </row>
        <row r="515">
          <cell r="O515">
            <v>0</v>
          </cell>
        </row>
        <row r="516">
          <cell r="O516">
            <v>0</v>
          </cell>
        </row>
        <row r="517">
          <cell r="O517">
            <v>0</v>
          </cell>
        </row>
        <row r="518">
          <cell r="O518">
            <v>0</v>
          </cell>
        </row>
        <row r="519">
          <cell r="O519">
            <v>0</v>
          </cell>
        </row>
        <row r="520">
          <cell r="O520">
            <v>0</v>
          </cell>
        </row>
        <row r="521">
          <cell r="O521">
            <v>0</v>
          </cell>
        </row>
        <row r="522">
          <cell r="O522">
            <v>0</v>
          </cell>
        </row>
        <row r="523">
          <cell r="O523">
            <v>7.4592000000000009</v>
          </cell>
        </row>
        <row r="524">
          <cell r="O524">
            <v>5.3280000000000003</v>
          </cell>
        </row>
        <row r="525">
          <cell r="O525">
            <v>5.6832000000000011</v>
          </cell>
        </row>
        <row r="526">
          <cell r="O526">
            <v>6.748800000000001</v>
          </cell>
        </row>
        <row r="527">
          <cell r="O527">
            <v>0</v>
          </cell>
        </row>
        <row r="528">
          <cell r="O528">
            <v>0</v>
          </cell>
        </row>
        <row r="529">
          <cell r="O529">
            <v>0</v>
          </cell>
        </row>
        <row r="530">
          <cell r="O530">
            <v>0</v>
          </cell>
        </row>
        <row r="531">
          <cell r="O531">
            <v>0</v>
          </cell>
        </row>
        <row r="532">
          <cell r="O532">
            <v>0</v>
          </cell>
        </row>
        <row r="533">
          <cell r="O533">
            <v>0</v>
          </cell>
        </row>
        <row r="534">
          <cell r="O534">
            <v>0</v>
          </cell>
        </row>
        <row r="535">
          <cell r="O535">
            <v>0</v>
          </cell>
        </row>
        <row r="536">
          <cell r="O536">
            <v>0</v>
          </cell>
        </row>
        <row r="537">
          <cell r="O537">
            <v>0</v>
          </cell>
        </row>
        <row r="538">
          <cell r="O538">
            <v>0</v>
          </cell>
        </row>
        <row r="539">
          <cell r="O539">
            <v>0</v>
          </cell>
        </row>
        <row r="540">
          <cell r="O540">
            <v>0</v>
          </cell>
        </row>
        <row r="541">
          <cell r="O541">
            <v>0</v>
          </cell>
        </row>
        <row r="542">
          <cell r="O542">
            <v>0</v>
          </cell>
        </row>
        <row r="543">
          <cell r="O543">
            <v>0</v>
          </cell>
        </row>
        <row r="544">
          <cell r="O544">
            <v>0</v>
          </cell>
        </row>
        <row r="545">
          <cell r="O545">
            <v>0</v>
          </cell>
        </row>
        <row r="546">
          <cell r="O546">
            <v>0</v>
          </cell>
        </row>
        <row r="547">
          <cell r="O547">
            <v>0</v>
          </cell>
        </row>
        <row r="548">
          <cell r="O548">
            <v>0</v>
          </cell>
        </row>
        <row r="549">
          <cell r="O549">
            <v>0</v>
          </cell>
        </row>
        <row r="550">
          <cell r="O550">
            <v>0</v>
          </cell>
        </row>
        <row r="551">
          <cell r="O551">
            <v>0</v>
          </cell>
        </row>
        <row r="552">
          <cell r="O552">
            <v>0</v>
          </cell>
        </row>
        <row r="553">
          <cell r="O553">
            <v>0</v>
          </cell>
        </row>
        <row r="554">
          <cell r="O554">
            <v>0</v>
          </cell>
        </row>
        <row r="555">
          <cell r="O555">
            <v>0</v>
          </cell>
        </row>
        <row r="556">
          <cell r="O556">
            <v>0</v>
          </cell>
        </row>
        <row r="557">
          <cell r="O557">
            <v>0</v>
          </cell>
        </row>
        <row r="558">
          <cell r="O558">
            <v>0</v>
          </cell>
        </row>
        <row r="559">
          <cell r="O559">
            <v>0</v>
          </cell>
        </row>
        <row r="560">
          <cell r="O560">
            <v>0</v>
          </cell>
        </row>
        <row r="561">
          <cell r="O561">
            <v>0</v>
          </cell>
        </row>
        <row r="562">
          <cell r="O562">
            <v>0</v>
          </cell>
        </row>
        <row r="563">
          <cell r="O563">
            <v>0</v>
          </cell>
        </row>
        <row r="564">
          <cell r="O564">
            <v>0</v>
          </cell>
        </row>
        <row r="565">
          <cell r="O565">
            <v>0</v>
          </cell>
        </row>
        <row r="566">
          <cell r="O566">
            <v>0</v>
          </cell>
        </row>
        <row r="567">
          <cell r="O567">
            <v>0</v>
          </cell>
        </row>
        <row r="568">
          <cell r="O568">
            <v>0</v>
          </cell>
        </row>
        <row r="569">
          <cell r="O569">
            <v>0</v>
          </cell>
        </row>
        <row r="570">
          <cell r="O570">
            <v>0</v>
          </cell>
        </row>
        <row r="571">
          <cell r="O571">
            <v>0</v>
          </cell>
        </row>
        <row r="572">
          <cell r="O572">
            <v>0</v>
          </cell>
        </row>
        <row r="573">
          <cell r="O573">
            <v>0</v>
          </cell>
        </row>
        <row r="574">
          <cell r="O574">
            <v>0</v>
          </cell>
        </row>
        <row r="575">
          <cell r="O575">
            <v>11.587199999999999</v>
          </cell>
        </row>
        <row r="576">
          <cell r="O576">
            <v>0</v>
          </cell>
        </row>
        <row r="577">
          <cell r="O577">
            <v>14.654399999999999</v>
          </cell>
        </row>
        <row r="578">
          <cell r="O578">
            <v>15.6768</v>
          </cell>
        </row>
        <row r="579">
          <cell r="O579">
            <v>0</v>
          </cell>
        </row>
        <row r="580">
          <cell r="O580">
            <v>0</v>
          </cell>
        </row>
        <row r="581">
          <cell r="O581">
            <v>0</v>
          </cell>
        </row>
        <row r="582">
          <cell r="O582">
            <v>0</v>
          </cell>
        </row>
        <row r="583">
          <cell r="O583">
            <v>0</v>
          </cell>
        </row>
        <row r="584">
          <cell r="O584">
            <v>0</v>
          </cell>
        </row>
        <row r="585">
          <cell r="O585">
            <v>0</v>
          </cell>
        </row>
        <row r="586">
          <cell r="O586">
            <v>0</v>
          </cell>
        </row>
        <row r="587">
          <cell r="O587">
            <v>0</v>
          </cell>
        </row>
        <row r="588">
          <cell r="O588">
            <v>0</v>
          </cell>
        </row>
        <row r="589">
          <cell r="O589">
            <v>0</v>
          </cell>
        </row>
        <row r="590">
          <cell r="O590">
            <v>0</v>
          </cell>
        </row>
        <row r="591">
          <cell r="O591">
            <v>23.515200000000004</v>
          </cell>
        </row>
        <row r="592">
          <cell r="O592">
            <v>18.744000000000003</v>
          </cell>
        </row>
        <row r="593">
          <cell r="O593">
            <v>0</v>
          </cell>
        </row>
        <row r="594">
          <cell r="O594">
            <v>0</v>
          </cell>
        </row>
        <row r="595">
          <cell r="O595">
            <v>0</v>
          </cell>
        </row>
        <row r="596">
          <cell r="O596">
            <v>0</v>
          </cell>
        </row>
        <row r="597">
          <cell r="O597">
            <v>0</v>
          </cell>
        </row>
        <row r="598">
          <cell r="O598">
            <v>0</v>
          </cell>
        </row>
        <row r="599">
          <cell r="O599">
            <v>0</v>
          </cell>
        </row>
        <row r="600">
          <cell r="O600">
            <v>0</v>
          </cell>
        </row>
        <row r="601">
          <cell r="O601">
            <v>0</v>
          </cell>
        </row>
        <row r="602">
          <cell r="O602">
            <v>0</v>
          </cell>
        </row>
        <row r="603">
          <cell r="O603">
            <v>0</v>
          </cell>
        </row>
        <row r="604">
          <cell r="O604">
            <v>0</v>
          </cell>
        </row>
        <row r="605">
          <cell r="O605">
            <v>0</v>
          </cell>
        </row>
        <row r="606">
          <cell r="O606">
            <v>0</v>
          </cell>
        </row>
        <row r="607">
          <cell r="O607">
            <v>0</v>
          </cell>
        </row>
        <row r="608">
          <cell r="O608">
            <v>0</v>
          </cell>
        </row>
        <row r="609">
          <cell r="O609">
            <v>0</v>
          </cell>
        </row>
        <row r="610">
          <cell r="O610">
            <v>0</v>
          </cell>
        </row>
        <row r="611">
          <cell r="O611">
            <v>0</v>
          </cell>
        </row>
        <row r="612">
          <cell r="O612">
            <v>0</v>
          </cell>
        </row>
        <row r="613">
          <cell r="O613">
            <v>0</v>
          </cell>
        </row>
        <row r="614">
          <cell r="O614">
            <v>0</v>
          </cell>
        </row>
        <row r="615">
          <cell r="O615">
            <v>0</v>
          </cell>
        </row>
        <row r="616">
          <cell r="O616">
            <v>36.465600000000002</v>
          </cell>
        </row>
        <row r="617">
          <cell r="O617">
            <v>13.632000000000001</v>
          </cell>
        </row>
        <row r="618">
          <cell r="O618">
            <v>0</v>
          </cell>
        </row>
        <row r="619">
          <cell r="O619">
            <v>0</v>
          </cell>
        </row>
        <row r="620">
          <cell r="O620">
            <v>0</v>
          </cell>
        </row>
        <row r="621">
          <cell r="O621">
            <v>0</v>
          </cell>
        </row>
        <row r="622">
          <cell r="O622">
            <v>0</v>
          </cell>
        </row>
        <row r="623">
          <cell r="O623">
            <v>0</v>
          </cell>
        </row>
        <row r="624">
          <cell r="O624">
            <v>0</v>
          </cell>
        </row>
        <row r="625">
          <cell r="O625">
            <v>0</v>
          </cell>
        </row>
        <row r="626">
          <cell r="O626">
            <v>0</v>
          </cell>
        </row>
        <row r="627">
          <cell r="O627">
            <v>0</v>
          </cell>
        </row>
        <row r="628">
          <cell r="O628">
            <v>0</v>
          </cell>
        </row>
        <row r="629">
          <cell r="O629">
            <v>0</v>
          </cell>
        </row>
        <row r="630">
          <cell r="O630">
            <v>20.107200000000006</v>
          </cell>
        </row>
        <row r="631">
          <cell r="O631">
            <v>26.923200000000005</v>
          </cell>
        </row>
        <row r="632">
          <cell r="O632">
            <v>5.7935999999999996</v>
          </cell>
        </row>
        <row r="633">
          <cell r="O633">
            <v>0</v>
          </cell>
        </row>
        <row r="634">
          <cell r="O634">
            <v>0</v>
          </cell>
        </row>
        <row r="635">
          <cell r="O635">
            <v>0</v>
          </cell>
        </row>
        <row r="636">
          <cell r="O636">
            <v>0</v>
          </cell>
        </row>
        <row r="637">
          <cell r="O637">
            <v>0</v>
          </cell>
        </row>
        <row r="638">
          <cell r="O638">
            <v>0</v>
          </cell>
        </row>
        <row r="639">
          <cell r="O639">
            <v>0</v>
          </cell>
        </row>
        <row r="640">
          <cell r="O640">
            <v>0</v>
          </cell>
        </row>
        <row r="641">
          <cell r="O641">
            <v>0</v>
          </cell>
        </row>
        <row r="642">
          <cell r="O642">
            <v>0</v>
          </cell>
        </row>
        <row r="643">
          <cell r="O643">
            <v>0</v>
          </cell>
        </row>
        <row r="644">
          <cell r="O644">
            <v>0</v>
          </cell>
        </row>
        <row r="645">
          <cell r="O645">
            <v>0</v>
          </cell>
        </row>
        <row r="646">
          <cell r="O646">
            <v>0</v>
          </cell>
        </row>
        <row r="647">
          <cell r="O647">
            <v>0</v>
          </cell>
        </row>
        <row r="648">
          <cell r="O648">
            <v>0</v>
          </cell>
        </row>
        <row r="649">
          <cell r="O649">
            <v>0</v>
          </cell>
        </row>
        <row r="650">
          <cell r="O650">
            <v>0</v>
          </cell>
        </row>
        <row r="651">
          <cell r="O651">
            <v>0</v>
          </cell>
        </row>
        <row r="652">
          <cell r="O652">
            <v>0</v>
          </cell>
        </row>
        <row r="653">
          <cell r="O653">
            <v>0</v>
          </cell>
        </row>
        <row r="654">
          <cell r="O654">
            <v>0</v>
          </cell>
        </row>
        <row r="655">
          <cell r="O655">
            <v>0</v>
          </cell>
        </row>
        <row r="656">
          <cell r="O656">
            <v>0</v>
          </cell>
        </row>
        <row r="657">
          <cell r="O657">
            <v>0</v>
          </cell>
        </row>
        <row r="658">
          <cell r="O658">
            <v>0</v>
          </cell>
        </row>
        <row r="659">
          <cell r="O659">
            <v>36.465600000000002</v>
          </cell>
        </row>
        <row r="660">
          <cell r="O660">
            <v>0</v>
          </cell>
        </row>
        <row r="661">
          <cell r="O661">
            <v>0</v>
          </cell>
        </row>
        <row r="662">
          <cell r="O662">
            <v>0</v>
          </cell>
        </row>
        <row r="663">
          <cell r="O663">
            <v>0</v>
          </cell>
        </row>
        <row r="664">
          <cell r="O664">
            <v>0</v>
          </cell>
        </row>
        <row r="665">
          <cell r="O665">
            <v>0</v>
          </cell>
        </row>
        <row r="666">
          <cell r="O666">
            <v>0</v>
          </cell>
        </row>
        <row r="667">
          <cell r="O667">
            <v>0</v>
          </cell>
        </row>
        <row r="668">
          <cell r="O668">
            <v>0</v>
          </cell>
        </row>
        <row r="669">
          <cell r="O669">
            <v>0</v>
          </cell>
        </row>
        <row r="670">
          <cell r="O670">
            <v>0</v>
          </cell>
        </row>
        <row r="671">
          <cell r="O671">
            <v>0</v>
          </cell>
        </row>
        <row r="672">
          <cell r="O672">
            <v>0</v>
          </cell>
        </row>
        <row r="673">
          <cell r="O673">
            <v>0</v>
          </cell>
        </row>
        <row r="674">
          <cell r="O674">
            <v>11.587199999999999</v>
          </cell>
        </row>
        <row r="675">
          <cell r="O675">
            <v>25.219200000000004</v>
          </cell>
        </row>
        <row r="676">
          <cell r="O676">
            <v>5.7935999999999996</v>
          </cell>
        </row>
        <row r="677">
          <cell r="O677">
            <v>0</v>
          </cell>
        </row>
        <row r="678">
          <cell r="O678">
            <v>0</v>
          </cell>
        </row>
        <row r="679">
          <cell r="O679">
            <v>0</v>
          </cell>
        </row>
        <row r="680">
          <cell r="O680">
            <v>0</v>
          </cell>
        </row>
        <row r="681">
          <cell r="O681">
            <v>0</v>
          </cell>
        </row>
        <row r="682">
          <cell r="O682">
            <v>0</v>
          </cell>
        </row>
        <row r="683">
          <cell r="O683">
            <v>0</v>
          </cell>
        </row>
        <row r="684">
          <cell r="O684">
            <v>0</v>
          </cell>
        </row>
        <row r="685">
          <cell r="O685">
            <v>0</v>
          </cell>
        </row>
        <row r="686">
          <cell r="O686">
            <v>0</v>
          </cell>
        </row>
        <row r="687">
          <cell r="O687">
            <v>0</v>
          </cell>
        </row>
        <row r="688">
          <cell r="O688">
            <v>0</v>
          </cell>
        </row>
        <row r="689">
          <cell r="O689">
            <v>35.10240000000001</v>
          </cell>
        </row>
        <row r="690">
          <cell r="O690">
            <v>0</v>
          </cell>
        </row>
        <row r="691">
          <cell r="O691">
            <v>0</v>
          </cell>
        </row>
        <row r="692">
          <cell r="O692">
            <v>0</v>
          </cell>
        </row>
        <row r="693">
          <cell r="O693">
            <v>0</v>
          </cell>
        </row>
        <row r="694">
          <cell r="O694">
            <v>0</v>
          </cell>
        </row>
        <row r="695">
          <cell r="O695">
            <v>0</v>
          </cell>
        </row>
        <row r="696">
          <cell r="O696">
            <v>0</v>
          </cell>
        </row>
        <row r="697">
          <cell r="O697">
            <v>0</v>
          </cell>
        </row>
        <row r="698">
          <cell r="O698">
            <v>0</v>
          </cell>
        </row>
        <row r="699">
          <cell r="O699">
            <v>0</v>
          </cell>
        </row>
        <row r="700">
          <cell r="O700">
            <v>0</v>
          </cell>
        </row>
        <row r="701">
          <cell r="O701">
            <v>0</v>
          </cell>
        </row>
        <row r="702">
          <cell r="O702">
            <v>0</v>
          </cell>
        </row>
        <row r="703">
          <cell r="O703">
            <v>0</v>
          </cell>
        </row>
        <row r="704">
          <cell r="O704">
            <v>0</v>
          </cell>
        </row>
        <row r="705">
          <cell r="O705">
            <v>0</v>
          </cell>
        </row>
        <row r="706">
          <cell r="O706">
            <v>11.587199999999999</v>
          </cell>
        </row>
        <row r="707">
          <cell r="O707">
            <v>25.219200000000004</v>
          </cell>
        </row>
        <row r="708">
          <cell r="O708">
            <v>5.7935999999999996</v>
          </cell>
        </row>
        <row r="709">
          <cell r="O709">
            <v>0</v>
          </cell>
        </row>
        <row r="710">
          <cell r="O710">
            <v>0</v>
          </cell>
        </row>
        <row r="711">
          <cell r="O711">
            <v>0</v>
          </cell>
        </row>
        <row r="712">
          <cell r="O712">
            <v>0</v>
          </cell>
        </row>
        <row r="713">
          <cell r="O713">
            <v>0</v>
          </cell>
        </row>
        <row r="714">
          <cell r="O714">
            <v>0</v>
          </cell>
        </row>
        <row r="715">
          <cell r="O715">
            <v>0</v>
          </cell>
        </row>
        <row r="716">
          <cell r="O716">
            <v>0</v>
          </cell>
        </row>
        <row r="717">
          <cell r="O717">
            <v>0</v>
          </cell>
        </row>
        <row r="718">
          <cell r="O718">
            <v>0</v>
          </cell>
        </row>
        <row r="719">
          <cell r="O719">
            <v>0</v>
          </cell>
        </row>
        <row r="720">
          <cell r="O720">
            <v>0</v>
          </cell>
        </row>
        <row r="721">
          <cell r="O721">
            <v>0</v>
          </cell>
        </row>
        <row r="722">
          <cell r="O722">
            <v>0</v>
          </cell>
        </row>
        <row r="723">
          <cell r="O723">
            <v>0</v>
          </cell>
        </row>
        <row r="724">
          <cell r="O724">
            <v>0</v>
          </cell>
        </row>
        <row r="725">
          <cell r="O725">
            <v>0</v>
          </cell>
        </row>
        <row r="726">
          <cell r="O726">
            <v>0</v>
          </cell>
        </row>
        <row r="727">
          <cell r="O727">
            <v>0</v>
          </cell>
        </row>
        <row r="728">
          <cell r="O728">
            <v>0</v>
          </cell>
        </row>
        <row r="729">
          <cell r="O729">
            <v>13.3848</v>
          </cell>
        </row>
        <row r="730">
          <cell r="O730">
            <v>7.3008000000000015</v>
          </cell>
        </row>
        <row r="731">
          <cell r="O731">
            <v>7.3008000000000015</v>
          </cell>
        </row>
        <row r="732">
          <cell r="O732">
            <v>7.3008000000000015</v>
          </cell>
        </row>
        <row r="733">
          <cell r="O733">
            <v>7.3008000000000015</v>
          </cell>
        </row>
        <row r="734">
          <cell r="O734">
            <v>15.818400000000002</v>
          </cell>
        </row>
        <row r="735">
          <cell r="O735">
            <v>0</v>
          </cell>
        </row>
        <row r="736">
          <cell r="O736">
            <v>0</v>
          </cell>
        </row>
        <row r="737">
          <cell r="O737">
            <v>0</v>
          </cell>
        </row>
        <row r="738">
          <cell r="O738">
            <v>0</v>
          </cell>
        </row>
        <row r="739">
          <cell r="O739">
            <v>0</v>
          </cell>
        </row>
        <row r="740">
          <cell r="O740">
            <v>0</v>
          </cell>
        </row>
        <row r="741">
          <cell r="O741">
            <v>0</v>
          </cell>
        </row>
        <row r="742">
          <cell r="O742">
            <v>0</v>
          </cell>
        </row>
        <row r="743">
          <cell r="O743">
            <v>0</v>
          </cell>
        </row>
        <row r="744">
          <cell r="O744">
            <v>0</v>
          </cell>
        </row>
        <row r="745">
          <cell r="O745">
            <v>5.272800000000001</v>
          </cell>
        </row>
        <row r="746">
          <cell r="O746">
            <v>6.4896000000000011</v>
          </cell>
        </row>
        <row r="747">
          <cell r="O747">
            <v>5.272800000000001</v>
          </cell>
        </row>
        <row r="748">
          <cell r="O748">
            <v>6.4896000000000011</v>
          </cell>
        </row>
        <row r="749">
          <cell r="O749">
            <v>0</v>
          </cell>
        </row>
        <row r="750">
          <cell r="O750">
            <v>0</v>
          </cell>
        </row>
        <row r="751">
          <cell r="O751">
            <v>0</v>
          </cell>
        </row>
        <row r="752">
          <cell r="O752">
            <v>0</v>
          </cell>
        </row>
        <row r="753">
          <cell r="O753">
            <v>0</v>
          </cell>
        </row>
        <row r="754">
          <cell r="O754">
            <v>3.6504000000000008</v>
          </cell>
        </row>
        <row r="755">
          <cell r="O755">
            <v>4.4616000000000007</v>
          </cell>
        </row>
        <row r="756">
          <cell r="O756">
            <v>0</v>
          </cell>
        </row>
        <row r="757">
          <cell r="O757">
            <v>7.3008000000000015</v>
          </cell>
        </row>
        <row r="758">
          <cell r="O758">
            <v>0</v>
          </cell>
        </row>
        <row r="759">
          <cell r="O759">
            <v>0</v>
          </cell>
        </row>
        <row r="760">
          <cell r="O760">
            <v>0</v>
          </cell>
        </row>
        <row r="761">
          <cell r="O761">
            <v>0</v>
          </cell>
        </row>
        <row r="762">
          <cell r="O762">
            <v>0</v>
          </cell>
        </row>
        <row r="763">
          <cell r="O763">
            <v>0</v>
          </cell>
        </row>
        <row r="764">
          <cell r="O764">
            <v>7.3008000000000015</v>
          </cell>
        </row>
        <row r="765">
          <cell r="O765">
            <v>7.3008000000000015</v>
          </cell>
        </row>
        <row r="766">
          <cell r="O766">
            <v>7.3008000000000015</v>
          </cell>
        </row>
        <row r="767">
          <cell r="O767">
            <v>7.3008000000000015</v>
          </cell>
        </row>
        <row r="768">
          <cell r="O768">
            <v>15.818400000000002</v>
          </cell>
        </row>
        <row r="769">
          <cell r="O769">
            <v>0</v>
          </cell>
        </row>
        <row r="770">
          <cell r="O770">
            <v>0</v>
          </cell>
        </row>
        <row r="771">
          <cell r="O771">
            <v>0</v>
          </cell>
        </row>
        <row r="772">
          <cell r="O772">
            <v>0</v>
          </cell>
        </row>
        <row r="773">
          <cell r="O773">
            <v>0</v>
          </cell>
        </row>
        <row r="774">
          <cell r="O774">
            <v>0</v>
          </cell>
        </row>
        <row r="775">
          <cell r="O775">
            <v>0</v>
          </cell>
        </row>
        <row r="776">
          <cell r="O776">
            <v>0</v>
          </cell>
        </row>
        <row r="777">
          <cell r="O777">
            <v>0</v>
          </cell>
        </row>
        <row r="778">
          <cell r="O778">
            <v>0</v>
          </cell>
        </row>
        <row r="779">
          <cell r="O779">
            <v>0</v>
          </cell>
        </row>
        <row r="780">
          <cell r="O780">
            <v>5.272800000000001</v>
          </cell>
        </row>
        <row r="781">
          <cell r="O781">
            <v>6.4896000000000011</v>
          </cell>
        </row>
        <row r="782">
          <cell r="O782">
            <v>5.272800000000001</v>
          </cell>
        </row>
        <row r="783">
          <cell r="O783">
            <v>6.4896000000000011</v>
          </cell>
        </row>
        <row r="784">
          <cell r="O784">
            <v>0</v>
          </cell>
        </row>
        <row r="785">
          <cell r="O785">
            <v>0</v>
          </cell>
        </row>
        <row r="786">
          <cell r="O786">
            <v>0</v>
          </cell>
        </row>
        <row r="787">
          <cell r="O787">
            <v>0</v>
          </cell>
        </row>
        <row r="788">
          <cell r="O788">
            <v>0</v>
          </cell>
        </row>
        <row r="789">
          <cell r="O789">
            <v>0</v>
          </cell>
        </row>
        <row r="790">
          <cell r="O790">
            <v>0</v>
          </cell>
        </row>
        <row r="791">
          <cell r="O791">
            <v>0</v>
          </cell>
        </row>
        <row r="792">
          <cell r="O792">
            <v>0</v>
          </cell>
        </row>
        <row r="793">
          <cell r="O793">
            <v>0</v>
          </cell>
        </row>
        <row r="794">
          <cell r="O794">
            <v>0</v>
          </cell>
        </row>
        <row r="795">
          <cell r="O795">
            <v>0</v>
          </cell>
        </row>
        <row r="796">
          <cell r="O796">
            <v>0</v>
          </cell>
        </row>
        <row r="797">
          <cell r="O797">
            <v>0</v>
          </cell>
        </row>
        <row r="798">
          <cell r="O798">
            <v>0</v>
          </cell>
        </row>
        <row r="799">
          <cell r="O799">
            <v>0</v>
          </cell>
        </row>
        <row r="800">
          <cell r="O800">
            <v>0</v>
          </cell>
        </row>
        <row r="801">
          <cell r="O801">
            <v>9.3288000000000011</v>
          </cell>
        </row>
        <row r="802">
          <cell r="O802">
            <v>0</v>
          </cell>
        </row>
        <row r="803">
          <cell r="O803">
            <v>0</v>
          </cell>
        </row>
        <row r="804">
          <cell r="O804">
            <v>0</v>
          </cell>
        </row>
        <row r="805">
          <cell r="O805">
            <v>0</v>
          </cell>
        </row>
        <row r="806">
          <cell r="O806">
            <v>0</v>
          </cell>
        </row>
        <row r="807">
          <cell r="O807">
            <v>0</v>
          </cell>
        </row>
        <row r="808">
          <cell r="O808">
            <v>0</v>
          </cell>
        </row>
        <row r="809">
          <cell r="O809">
            <v>0</v>
          </cell>
        </row>
        <row r="810">
          <cell r="O810">
            <v>0</v>
          </cell>
        </row>
        <row r="811">
          <cell r="O811">
            <v>0</v>
          </cell>
        </row>
        <row r="812">
          <cell r="O812">
            <v>0</v>
          </cell>
        </row>
        <row r="813">
          <cell r="O813">
            <v>0</v>
          </cell>
        </row>
        <row r="814">
          <cell r="O814">
            <v>0</v>
          </cell>
        </row>
        <row r="815">
          <cell r="O815">
            <v>0</v>
          </cell>
        </row>
        <row r="816">
          <cell r="O816">
            <v>25.080000000000002</v>
          </cell>
        </row>
        <row r="817">
          <cell r="O817">
            <v>25.740000000000002</v>
          </cell>
        </row>
        <row r="818">
          <cell r="O818">
            <v>0</v>
          </cell>
        </row>
        <row r="819">
          <cell r="O819">
            <v>0</v>
          </cell>
        </row>
        <row r="820">
          <cell r="O820">
            <v>0</v>
          </cell>
        </row>
        <row r="821">
          <cell r="O821">
            <v>7.2600000000000016</v>
          </cell>
        </row>
        <row r="822">
          <cell r="O822">
            <v>7.2600000000000016</v>
          </cell>
        </row>
        <row r="823">
          <cell r="O823">
            <v>8.5800000000000018</v>
          </cell>
        </row>
        <row r="824">
          <cell r="O824">
            <v>0</v>
          </cell>
        </row>
        <row r="825">
          <cell r="O825">
            <v>122.10000000000002</v>
          </cell>
        </row>
        <row r="826">
          <cell r="O826">
            <v>9.9000000000000021</v>
          </cell>
        </row>
        <row r="827">
          <cell r="O827">
            <v>0</v>
          </cell>
        </row>
        <row r="828">
          <cell r="O828">
            <v>23.100000000000005</v>
          </cell>
        </row>
        <row r="829">
          <cell r="O829">
            <v>0</v>
          </cell>
        </row>
        <row r="830">
          <cell r="O830">
            <v>0</v>
          </cell>
        </row>
        <row r="831">
          <cell r="O831">
            <v>0</v>
          </cell>
        </row>
        <row r="832">
          <cell r="O832">
            <v>0</v>
          </cell>
        </row>
        <row r="833">
          <cell r="O833">
            <v>0</v>
          </cell>
        </row>
        <row r="834">
          <cell r="O834">
            <v>0</v>
          </cell>
        </row>
        <row r="835">
          <cell r="O835">
            <v>0</v>
          </cell>
        </row>
        <row r="836">
          <cell r="O836">
            <v>0</v>
          </cell>
        </row>
        <row r="837">
          <cell r="O837">
            <v>0</v>
          </cell>
        </row>
        <row r="838">
          <cell r="O838">
            <v>0</v>
          </cell>
        </row>
        <row r="839">
          <cell r="O839">
            <v>0</v>
          </cell>
        </row>
        <row r="840">
          <cell r="O840">
            <v>0</v>
          </cell>
        </row>
        <row r="841">
          <cell r="O841">
            <v>0</v>
          </cell>
        </row>
        <row r="842">
          <cell r="O842">
            <v>0</v>
          </cell>
        </row>
        <row r="843">
          <cell r="O843">
            <v>0</v>
          </cell>
        </row>
        <row r="844">
          <cell r="O844">
            <v>0</v>
          </cell>
        </row>
        <row r="845">
          <cell r="O845">
            <v>0</v>
          </cell>
        </row>
        <row r="846">
          <cell r="O846">
            <v>0</v>
          </cell>
        </row>
        <row r="847">
          <cell r="O847">
            <v>0</v>
          </cell>
        </row>
        <row r="848">
          <cell r="O848">
            <v>11.22</v>
          </cell>
        </row>
        <row r="849">
          <cell r="O849">
            <v>22.44</v>
          </cell>
        </row>
        <row r="850">
          <cell r="O850">
            <v>44.88</v>
          </cell>
        </row>
        <row r="851">
          <cell r="O851">
            <v>8.5800000000000018</v>
          </cell>
        </row>
        <row r="852">
          <cell r="O852">
            <v>8.5800000000000018</v>
          </cell>
        </row>
        <row r="853">
          <cell r="O853">
            <v>34.320000000000007</v>
          </cell>
        </row>
        <row r="854">
          <cell r="O854">
            <v>0</v>
          </cell>
        </row>
        <row r="855">
          <cell r="O855">
            <v>0</v>
          </cell>
        </row>
        <row r="856">
          <cell r="O856">
            <v>0</v>
          </cell>
        </row>
        <row r="857">
          <cell r="O857">
            <v>0</v>
          </cell>
        </row>
        <row r="858">
          <cell r="O858">
            <v>0</v>
          </cell>
        </row>
        <row r="859">
          <cell r="O859">
            <v>0</v>
          </cell>
        </row>
        <row r="860">
          <cell r="O860">
            <v>0</v>
          </cell>
        </row>
        <row r="861">
          <cell r="O861">
            <v>0</v>
          </cell>
        </row>
        <row r="862">
          <cell r="O862">
            <v>0</v>
          </cell>
        </row>
        <row r="863">
          <cell r="O863">
            <v>0</v>
          </cell>
        </row>
        <row r="864">
          <cell r="O864">
            <v>0</v>
          </cell>
        </row>
        <row r="865">
          <cell r="O865">
            <v>0</v>
          </cell>
        </row>
        <row r="866">
          <cell r="O866">
            <v>0</v>
          </cell>
        </row>
        <row r="867">
          <cell r="O867">
            <v>0</v>
          </cell>
        </row>
        <row r="868">
          <cell r="O868">
            <v>0</v>
          </cell>
        </row>
        <row r="869">
          <cell r="O869">
            <v>0</v>
          </cell>
        </row>
        <row r="870">
          <cell r="O870">
            <v>0</v>
          </cell>
        </row>
        <row r="871">
          <cell r="O871">
            <v>0</v>
          </cell>
        </row>
        <row r="872">
          <cell r="O872">
            <v>0</v>
          </cell>
        </row>
        <row r="873">
          <cell r="O873">
            <v>0</v>
          </cell>
        </row>
        <row r="874">
          <cell r="O874">
            <v>0</v>
          </cell>
        </row>
        <row r="875">
          <cell r="O875">
            <v>0</v>
          </cell>
        </row>
        <row r="876">
          <cell r="O876">
            <v>0</v>
          </cell>
        </row>
        <row r="877">
          <cell r="O877">
            <v>0</v>
          </cell>
        </row>
        <row r="878">
          <cell r="O878">
            <v>0</v>
          </cell>
        </row>
        <row r="879">
          <cell r="O879">
            <v>0</v>
          </cell>
        </row>
        <row r="880">
          <cell r="O880">
            <v>0</v>
          </cell>
        </row>
        <row r="881">
          <cell r="O881">
            <v>0</v>
          </cell>
        </row>
        <row r="882">
          <cell r="O882">
            <v>0</v>
          </cell>
        </row>
        <row r="883">
          <cell r="O883">
            <v>0</v>
          </cell>
        </row>
        <row r="884">
          <cell r="O884">
            <v>0</v>
          </cell>
        </row>
        <row r="885">
          <cell r="O885">
            <v>0</v>
          </cell>
        </row>
        <row r="886">
          <cell r="O886">
            <v>0</v>
          </cell>
        </row>
        <row r="887">
          <cell r="O887">
            <v>0</v>
          </cell>
        </row>
        <row r="888">
          <cell r="O888">
            <v>0</v>
          </cell>
        </row>
        <row r="889">
          <cell r="O889">
            <v>0</v>
          </cell>
        </row>
        <row r="890">
          <cell r="O890">
            <v>0</v>
          </cell>
        </row>
        <row r="891">
          <cell r="O891">
            <v>0</v>
          </cell>
        </row>
        <row r="892">
          <cell r="O892">
            <v>0</v>
          </cell>
        </row>
        <row r="893">
          <cell r="O893">
            <v>0</v>
          </cell>
        </row>
        <row r="894">
          <cell r="O894">
            <v>0</v>
          </cell>
        </row>
        <row r="895">
          <cell r="O895">
            <v>0</v>
          </cell>
        </row>
        <row r="896">
          <cell r="O896">
            <v>0</v>
          </cell>
        </row>
        <row r="897">
          <cell r="O897">
            <v>0</v>
          </cell>
        </row>
        <row r="898">
          <cell r="O898">
            <v>0</v>
          </cell>
        </row>
        <row r="899">
          <cell r="O899">
            <v>0</v>
          </cell>
        </row>
        <row r="900">
          <cell r="O900">
            <v>0</v>
          </cell>
        </row>
        <row r="901">
          <cell r="O901">
            <v>0</v>
          </cell>
        </row>
        <row r="902">
          <cell r="O902">
            <v>0</v>
          </cell>
        </row>
        <row r="903">
          <cell r="O903">
            <v>0</v>
          </cell>
        </row>
        <row r="904">
          <cell r="O904">
            <v>0</v>
          </cell>
        </row>
        <row r="905">
          <cell r="O905">
            <v>0</v>
          </cell>
        </row>
        <row r="906">
          <cell r="O906">
            <v>0</v>
          </cell>
        </row>
        <row r="907">
          <cell r="O907">
            <v>0</v>
          </cell>
        </row>
        <row r="908">
          <cell r="O908">
            <v>0</v>
          </cell>
        </row>
        <row r="909">
          <cell r="O909">
            <v>0</v>
          </cell>
        </row>
        <row r="910">
          <cell r="O910">
            <v>0</v>
          </cell>
        </row>
        <row r="911">
          <cell r="O911">
            <v>0</v>
          </cell>
        </row>
        <row r="912">
          <cell r="O912">
            <v>0</v>
          </cell>
        </row>
        <row r="913">
          <cell r="O913">
            <v>0</v>
          </cell>
        </row>
        <row r="914">
          <cell r="O914">
            <v>0</v>
          </cell>
        </row>
        <row r="915">
          <cell r="O915">
            <v>0</v>
          </cell>
        </row>
        <row r="916">
          <cell r="O916">
            <v>0</v>
          </cell>
        </row>
        <row r="917">
          <cell r="O917">
            <v>0</v>
          </cell>
        </row>
        <row r="918">
          <cell r="O918">
            <v>0</v>
          </cell>
        </row>
        <row r="919">
          <cell r="O919">
            <v>0</v>
          </cell>
        </row>
        <row r="920">
          <cell r="O920">
            <v>0</v>
          </cell>
        </row>
        <row r="921">
          <cell r="O921">
            <v>0</v>
          </cell>
        </row>
        <row r="922">
          <cell r="O922">
            <v>0</v>
          </cell>
        </row>
        <row r="923">
          <cell r="O923">
            <v>0</v>
          </cell>
        </row>
        <row r="924">
          <cell r="O924">
            <v>0</v>
          </cell>
        </row>
        <row r="925">
          <cell r="O925">
            <v>0</v>
          </cell>
        </row>
        <row r="926">
          <cell r="O926">
            <v>0</v>
          </cell>
        </row>
        <row r="927">
          <cell r="O927">
            <v>0</v>
          </cell>
        </row>
        <row r="928">
          <cell r="O928">
            <v>0</v>
          </cell>
        </row>
        <row r="929">
          <cell r="O929">
            <v>0</v>
          </cell>
        </row>
        <row r="930">
          <cell r="O930">
            <v>0</v>
          </cell>
        </row>
        <row r="931">
          <cell r="O931">
            <v>0</v>
          </cell>
        </row>
        <row r="932">
          <cell r="O932">
            <v>0</v>
          </cell>
        </row>
        <row r="933">
          <cell r="O933">
            <v>0</v>
          </cell>
        </row>
        <row r="934">
          <cell r="O934">
            <v>0</v>
          </cell>
        </row>
        <row r="935">
          <cell r="O935">
            <v>0</v>
          </cell>
        </row>
        <row r="936">
          <cell r="O936">
            <v>0</v>
          </cell>
        </row>
        <row r="937">
          <cell r="O937">
            <v>0</v>
          </cell>
        </row>
        <row r="938">
          <cell r="O938">
            <v>0</v>
          </cell>
        </row>
        <row r="939">
          <cell r="O939">
            <v>0</v>
          </cell>
        </row>
        <row r="940">
          <cell r="O940">
            <v>0</v>
          </cell>
        </row>
        <row r="941">
          <cell r="O941">
            <v>0</v>
          </cell>
        </row>
        <row r="942">
          <cell r="O942">
            <v>0</v>
          </cell>
        </row>
        <row r="943">
          <cell r="O943">
            <v>0</v>
          </cell>
        </row>
        <row r="944">
          <cell r="O944">
            <v>0</v>
          </cell>
        </row>
        <row r="945">
          <cell r="O945">
            <v>0</v>
          </cell>
        </row>
        <row r="946">
          <cell r="O946">
            <v>0</v>
          </cell>
        </row>
        <row r="947">
          <cell r="O947">
            <v>0</v>
          </cell>
        </row>
        <row r="948">
          <cell r="O948">
            <v>0</v>
          </cell>
        </row>
        <row r="949">
          <cell r="O949">
            <v>0</v>
          </cell>
        </row>
        <row r="950">
          <cell r="O950">
            <v>0</v>
          </cell>
        </row>
        <row r="951">
          <cell r="O951">
            <v>0</v>
          </cell>
        </row>
        <row r="952">
          <cell r="O952">
            <v>0</v>
          </cell>
        </row>
        <row r="953">
          <cell r="O953">
            <v>0</v>
          </cell>
        </row>
        <row r="954">
          <cell r="O954">
            <v>0</v>
          </cell>
        </row>
        <row r="955">
          <cell r="O955">
            <v>0</v>
          </cell>
        </row>
        <row r="956">
          <cell r="O956">
            <v>0</v>
          </cell>
        </row>
        <row r="957">
          <cell r="O957">
            <v>0</v>
          </cell>
        </row>
        <row r="958">
          <cell r="O958">
            <v>0</v>
          </cell>
        </row>
        <row r="959">
          <cell r="O959">
            <v>0</v>
          </cell>
        </row>
        <row r="960">
          <cell r="O960">
            <v>0</v>
          </cell>
        </row>
        <row r="961">
          <cell r="O961">
            <v>0</v>
          </cell>
        </row>
        <row r="962">
          <cell r="O962">
            <v>0</v>
          </cell>
        </row>
        <row r="963">
          <cell r="O963">
            <v>0</v>
          </cell>
        </row>
        <row r="964">
          <cell r="O964">
            <v>0</v>
          </cell>
        </row>
        <row r="965">
          <cell r="O965">
            <v>0</v>
          </cell>
        </row>
        <row r="966">
          <cell r="O966">
            <v>0</v>
          </cell>
        </row>
        <row r="967">
          <cell r="O967">
            <v>0</v>
          </cell>
        </row>
        <row r="968">
          <cell r="O968">
            <v>0</v>
          </cell>
        </row>
        <row r="969">
          <cell r="O969">
            <v>0</v>
          </cell>
        </row>
        <row r="970">
          <cell r="O970">
            <v>0</v>
          </cell>
        </row>
        <row r="971">
          <cell r="O971">
            <v>0</v>
          </cell>
        </row>
        <row r="972">
          <cell r="O972">
            <v>0</v>
          </cell>
        </row>
        <row r="973">
          <cell r="O973">
            <v>0</v>
          </cell>
        </row>
        <row r="974">
          <cell r="O974">
            <v>0</v>
          </cell>
        </row>
        <row r="975">
          <cell r="O975">
            <v>0</v>
          </cell>
        </row>
        <row r="976">
          <cell r="O976">
            <v>0</v>
          </cell>
        </row>
        <row r="977">
          <cell r="O977">
            <v>0</v>
          </cell>
        </row>
        <row r="978">
          <cell r="O978">
            <v>0</v>
          </cell>
        </row>
        <row r="979">
          <cell r="O979">
            <v>0</v>
          </cell>
        </row>
        <row r="980">
          <cell r="O980">
            <v>0</v>
          </cell>
        </row>
        <row r="981">
          <cell r="O981">
            <v>0</v>
          </cell>
        </row>
        <row r="982">
          <cell r="O982">
            <v>0</v>
          </cell>
        </row>
        <row r="983">
          <cell r="O983">
            <v>0</v>
          </cell>
        </row>
        <row r="984">
          <cell r="O984">
            <v>0</v>
          </cell>
        </row>
        <row r="985">
          <cell r="O985">
            <v>0</v>
          </cell>
        </row>
        <row r="986">
          <cell r="O986">
            <v>0</v>
          </cell>
        </row>
        <row r="987">
          <cell r="O987">
            <v>0</v>
          </cell>
        </row>
        <row r="988">
          <cell r="O988">
            <v>0</v>
          </cell>
        </row>
        <row r="989">
          <cell r="O989">
            <v>0</v>
          </cell>
        </row>
        <row r="990">
          <cell r="O990">
            <v>0</v>
          </cell>
        </row>
        <row r="991">
          <cell r="O991">
            <v>0</v>
          </cell>
        </row>
        <row r="992">
          <cell r="O992">
            <v>0</v>
          </cell>
        </row>
        <row r="993">
          <cell r="O993">
            <v>0</v>
          </cell>
        </row>
        <row r="994">
          <cell r="O994">
            <v>0</v>
          </cell>
        </row>
        <row r="995">
          <cell r="O995">
            <v>0</v>
          </cell>
        </row>
        <row r="996">
          <cell r="O996">
            <v>0</v>
          </cell>
        </row>
        <row r="997">
          <cell r="O997">
            <v>0</v>
          </cell>
        </row>
        <row r="998">
          <cell r="O998">
            <v>0</v>
          </cell>
        </row>
        <row r="999">
          <cell r="O999">
            <v>0</v>
          </cell>
        </row>
        <row r="1000">
          <cell r="O1000">
            <v>0</v>
          </cell>
        </row>
        <row r="1001">
          <cell r="O1001">
            <v>0</v>
          </cell>
        </row>
        <row r="1002">
          <cell r="O1002">
            <v>0</v>
          </cell>
        </row>
        <row r="1003">
          <cell r="O1003">
            <v>0</v>
          </cell>
        </row>
        <row r="1004">
          <cell r="O1004">
            <v>0</v>
          </cell>
        </row>
        <row r="1005">
          <cell r="O1005">
            <v>0</v>
          </cell>
        </row>
        <row r="1006">
          <cell r="O1006">
            <v>0</v>
          </cell>
        </row>
        <row r="1007">
          <cell r="O1007">
            <v>0</v>
          </cell>
        </row>
        <row r="1008">
          <cell r="O1008">
            <v>0</v>
          </cell>
        </row>
        <row r="1009">
          <cell r="O1009">
            <v>0</v>
          </cell>
        </row>
        <row r="1010">
          <cell r="O1010">
            <v>0</v>
          </cell>
        </row>
        <row r="1011">
          <cell r="O1011">
            <v>0</v>
          </cell>
        </row>
        <row r="1012">
          <cell r="O1012">
            <v>0</v>
          </cell>
        </row>
        <row r="1013">
          <cell r="O1013">
            <v>0</v>
          </cell>
        </row>
        <row r="1014">
          <cell r="O1014">
            <v>0</v>
          </cell>
        </row>
        <row r="1015">
          <cell r="O1015">
            <v>0</v>
          </cell>
        </row>
        <row r="1016">
          <cell r="O1016">
            <v>0</v>
          </cell>
        </row>
        <row r="1017">
          <cell r="O1017">
            <v>0</v>
          </cell>
        </row>
        <row r="1018">
          <cell r="O1018">
            <v>0</v>
          </cell>
        </row>
        <row r="1019">
          <cell r="O1019">
            <v>0</v>
          </cell>
        </row>
        <row r="1020">
          <cell r="O1020">
            <v>0</v>
          </cell>
        </row>
        <row r="1021">
          <cell r="O1021">
            <v>0</v>
          </cell>
        </row>
        <row r="1022">
          <cell r="O1022">
            <v>0</v>
          </cell>
        </row>
        <row r="1023">
          <cell r="O1023">
            <v>0</v>
          </cell>
        </row>
        <row r="1024">
          <cell r="O1024">
            <v>0</v>
          </cell>
        </row>
        <row r="1025">
          <cell r="O1025">
            <v>0</v>
          </cell>
        </row>
        <row r="1026">
          <cell r="O1026">
            <v>0</v>
          </cell>
        </row>
        <row r="1027">
          <cell r="O1027">
            <v>0</v>
          </cell>
        </row>
        <row r="1028">
          <cell r="O1028">
            <v>0</v>
          </cell>
        </row>
        <row r="1029">
          <cell r="O1029">
            <v>0</v>
          </cell>
        </row>
        <row r="1030">
          <cell r="O1030">
            <v>0</v>
          </cell>
        </row>
        <row r="1031">
          <cell r="O1031">
            <v>0</v>
          </cell>
        </row>
        <row r="1032">
          <cell r="O1032">
            <v>0</v>
          </cell>
        </row>
        <row r="1033">
          <cell r="O1033">
            <v>0</v>
          </cell>
        </row>
        <row r="1034">
          <cell r="O1034">
            <v>0</v>
          </cell>
        </row>
        <row r="1035">
          <cell r="O1035">
            <v>0</v>
          </cell>
        </row>
        <row r="1036">
          <cell r="O1036">
            <v>0</v>
          </cell>
        </row>
        <row r="1037">
          <cell r="O1037">
            <v>0</v>
          </cell>
        </row>
        <row r="1038">
          <cell r="O1038">
            <v>0</v>
          </cell>
        </row>
        <row r="1039">
          <cell r="O1039">
            <v>0</v>
          </cell>
        </row>
        <row r="1040">
          <cell r="O1040">
            <v>0</v>
          </cell>
        </row>
        <row r="1041">
          <cell r="O1041">
            <v>0</v>
          </cell>
        </row>
        <row r="1042">
          <cell r="O1042">
            <v>0</v>
          </cell>
        </row>
        <row r="1043">
          <cell r="O1043">
            <v>0</v>
          </cell>
        </row>
        <row r="1044">
          <cell r="O1044">
            <v>0</v>
          </cell>
        </row>
        <row r="1045">
          <cell r="O1045">
            <v>0</v>
          </cell>
        </row>
        <row r="1046">
          <cell r="O1046">
            <v>0</v>
          </cell>
        </row>
        <row r="1047">
          <cell r="O1047">
            <v>0</v>
          </cell>
        </row>
        <row r="1048">
          <cell r="O1048">
            <v>0</v>
          </cell>
        </row>
        <row r="1049">
          <cell r="O1049">
            <v>0</v>
          </cell>
        </row>
        <row r="1050">
          <cell r="O1050">
            <v>0</v>
          </cell>
        </row>
        <row r="1051">
          <cell r="O1051">
            <v>0</v>
          </cell>
        </row>
        <row r="1052">
          <cell r="O1052">
            <v>0</v>
          </cell>
        </row>
        <row r="1053">
          <cell r="O1053">
            <v>0</v>
          </cell>
        </row>
        <row r="1054">
          <cell r="O1054">
            <v>0</v>
          </cell>
        </row>
        <row r="1055">
          <cell r="O1055">
            <v>0</v>
          </cell>
        </row>
        <row r="1056">
          <cell r="O1056">
            <v>0</v>
          </cell>
        </row>
        <row r="1057">
          <cell r="O1057">
            <v>0</v>
          </cell>
        </row>
        <row r="1058">
          <cell r="O1058">
            <v>0</v>
          </cell>
        </row>
        <row r="1059">
          <cell r="O1059">
            <v>0</v>
          </cell>
        </row>
        <row r="1060">
          <cell r="O1060">
            <v>0</v>
          </cell>
        </row>
        <row r="1061">
          <cell r="O1061">
            <v>0</v>
          </cell>
        </row>
        <row r="1062">
          <cell r="O1062">
            <v>0</v>
          </cell>
        </row>
        <row r="1063">
          <cell r="O1063">
            <v>0</v>
          </cell>
        </row>
        <row r="1064">
          <cell r="O1064">
            <v>0</v>
          </cell>
        </row>
        <row r="1065">
          <cell r="O1065">
            <v>0</v>
          </cell>
        </row>
        <row r="1066">
          <cell r="O1066">
            <v>0</v>
          </cell>
        </row>
        <row r="1067">
          <cell r="O1067">
            <v>0</v>
          </cell>
        </row>
        <row r="1068">
          <cell r="O1068">
            <v>0</v>
          </cell>
        </row>
        <row r="1069">
          <cell r="O1069">
            <v>0</v>
          </cell>
        </row>
        <row r="1070">
          <cell r="O1070">
            <v>0</v>
          </cell>
        </row>
        <row r="1071">
          <cell r="O1071">
            <v>0</v>
          </cell>
        </row>
        <row r="1072">
          <cell r="O1072">
            <v>0</v>
          </cell>
        </row>
        <row r="1073">
          <cell r="O1073">
            <v>0</v>
          </cell>
        </row>
        <row r="1074">
          <cell r="O1074">
            <v>0</v>
          </cell>
        </row>
        <row r="1075">
          <cell r="O1075">
            <v>0</v>
          </cell>
        </row>
        <row r="1076">
          <cell r="O1076">
            <v>0</v>
          </cell>
        </row>
        <row r="1077">
          <cell r="O1077">
            <v>0</v>
          </cell>
        </row>
        <row r="1078">
          <cell r="O1078">
            <v>0</v>
          </cell>
        </row>
        <row r="1079">
          <cell r="O1079">
            <v>0</v>
          </cell>
        </row>
        <row r="1080">
          <cell r="O1080">
            <v>0</v>
          </cell>
        </row>
        <row r="1081">
          <cell r="O1081">
            <v>0</v>
          </cell>
        </row>
        <row r="1082">
          <cell r="O1082">
            <v>0</v>
          </cell>
        </row>
        <row r="1083">
          <cell r="O1083">
            <v>0</v>
          </cell>
        </row>
        <row r="1084">
          <cell r="O1084">
            <v>0</v>
          </cell>
        </row>
        <row r="1085">
          <cell r="O1085">
            <v>0</v>
          </cell>
        </row>
        <row r="1086">
          <cell r="O1086">
            <v>0</v>
          </cell>
        </row>
        <row r="1087">
          <cell r="O1087">
            <v>0</v>
          </cell>
        </row>
        <row r="1088">
          <cell r="O1088">
            <v>0</v>
          </cell>
        </row>
        <row r="1089">
          <cell r="O1089">
            <v>0</v>
          </cell>
        </row>
        <row r="1090">
          <cell r="O1090">
            <v>0</v>
          </cell>
        </row>
        <row r="1091">
          <cell r="O1091">
            <v>0</v>
          </cell>
        </row>
        <row r="1092">
          <cell r="O1092">
            <v>0</v>
          </cell>
        </row>
        <row r="1093">
          <cell r="O1093">
            <v>0</v>
          </cell>
        </row>
        <row r="1094">
          <cell r="O1094">
            <v>0</v>
          </cell>
        </row>
        <row r="1095">
          <cell r="O1095">
            <v>0</v>
          </cell>
        </row>
        <row r="1096">
          <cell r="O1096">
            <v>0</v>
          </cell>
        </row>
        <row r="1097">
          <cell r="O1097">
            <v>0</v>
          </cell>
        </row>
        <row r="1098">
          <cell r="O1098">
            <v>0</v>
          </cell>
        </row>
        <row r="1099">
          <cell r="O1099">
            <v>0</v>
          </cell>
        </row>
        <row r="1100">
          <cell r="O1100">
            <v>0</v>
          </cell>
        </row>
        <row r="1101">
          <cell r="O1101">
            <v>0</v>
          </cell>
        </row>
        <row r="1102">
          <cell r="O1102">
            <v>0</v>
          </cell>
        </row>
        <row r="1103">
          <cell r="O1103">
            <v>0</v>
          </cell>
        </row>
        <row r="1104">
          <cell r="O1104">
            <v>0</v>
          </cell>
        </row>
        <row r="1105">
          <cell r="O1105">
            <v>0</v>
          </cell>
        </row>
        <row r="1106">
          <cell r="O1106">
            <v>0</v>
          </cell>
        </row>
        <row r="1107">
          <cell r="O1107">
            <v>0</v>
          </cell>
        </row>
        <row r="1108">
          <cell r="O1108">
            <v>0</v>
          </cell>
        </row>
        <row r="1109">
          <cell r="O1109">
            <v>0</v>
          </cell>
        </row>
        <row r="1110">
          <cell r="O1110">
            <v>0</v>
          </cell>
        </row>
        <row r="1111">
          <cell r="O1111">
            <v>0</v>
          </cell>
        </row>
        <row r="1112">
          <cell r="O1112">
            <v>0</v>
          </cell>
        </row>
        <row r="1113">
          <cell r="O1113">
            <v>0</v>
          </cell>
        </row>
        <row r="1114">
          <cell r="O1114">
            <v>0</v>
          </cell>
        </row>
        <row r="1115">
          <cell r="O1115">
            <v>0</v>
          </cell>
        </row>
        <row r="1116">
          <cell r="O1116">
            <v>0</v>
          </cell>
        </row>
        <row r="1117">
          <cell r="O1117">
            <v>0</v>
          </cell>
        </row>
        <row r="1118">
          <cell r="O1118">
            <v>0</v>
          </cell>
        </row>
        <row r="1119">
          <cell r="O1119">
            <v>0</v>
          </cell>
        </row>
        <row r="1120">
          <cell r="O1120">
            <v>0</v>
          </cell>
        </row>
        <row r="1121">
          <cell r="O1121">
            <v>0</v>
          </cell>
        </row>
        <row r="1122">
          <cell r="O1122">
            <v>0</v>
          </cell>
        </row>
        <row r="1123">
          <cell r="O1123">
            <v>0</v>
          </cell>
        </row>
        <row r="1124">
          <cell r="O1124">
            <v>0</v>
          </cell>
        </row>
        <row r="1125">
          <cell r="O1125">
            <v>0</v>
          </cell>
        </row>
        <row r="1126">
          <cell r="O1126">
            <v>0</v>
          </cell>
        </row>
        <row r="1127">
          <cell r="O1127">
            <v>0</v>
          </cell>
        </row>
        <row r="1128">
          <cell r="O1128">
            <v>0</v>
          </cell>
        </row>
        <row r="1129">
          <cell r="O1129">
            <v>0</v>
          </cell>
        </row>
        <row r="1130">
          <cell r="O1130">
            <v>0</v>
          </cell>
        </row>
        <row r="1131">
          <cell r="O1131">
            <v>0</v>
          </cell>
        </row>
        <row r="1132">
          <cell r="O1132">
            <v>0</v>
          </cell>
        </row>
        <row r="1133">
          <cell r="O1133">
            <v>0</v>
          </cell>
        </row>
        <row r="1134">
          <cell r="O1134">
            <v>0</v>
          </cell>
        </row>
        <row r="1135">
          <cell r="O1135">
            <v>0</v>
          </cell>
        </row>
        <row r="1136">
          <cell r="O1136">
            <v>0</v>
          </cell>
        </row>
        <row r="1137">
          <cell r="O1137">
            <v>0</v>
          </cell>
        </row>
        <row r="1138">
          <cell r="O1138">
            <v>0</v>
          </cell>
        </row>
        <row r="1139">
          <cell r="O1139">
            <v>0</v>
          </cell>
        </row>
        <row r="1140">
          <cell r="O1140">
            <v>0</v>
          </cell>
        </row>
        <row r="1141">
          <cell r="O1141">
            <v>0</v>
          </cell>
        </row>
        <row r="1142">
          <cell r="O1142">
            <v>0</v>
          </cell>
        </row>
        <row r="1143">
          <cell r="O1143">
            <v>0</v>
          </cell>
        </row>
        <row r="1144">
          <cell r="O1144">
            <v>0</v>
          </cell>
        </row>
        <row r="1145">
          <cell r="O1145">
            <v>0</v>
          </cell>
        </row>
        <row r="1146">
          <cell r="O1146">
            <v>0</v>
          </cell>
        </row>
        <row r="1147">
          <cell r="O1147">
            <v>0</v>
          </cell>
        </row>
        <row r="1148">
          <cell r="O1148">
            <v>0</v>
          </cell>
        </row>
        <row r="1149">
          <cell r="O1149">
            <v>0</v>
          </cell>
        </row>
        <row r="1150">
          <cell r="O1150">
            <v>0</v>
          </cell>
        </row>
        <row r="1151">
          <cell r="O1151">
            <v>0</v>
          </cell>
        </row>
        <row r="1152">
          <cell r="O1152">
            <v>0</v>
          </cell>
        </row>
        <row r="1153">
          <cell r="O1153">
            <v>0</v>
          </cell>
        </row>
        <row r="1154">
          <cell r="O1154">
            <v>0</v>
          </cell>
        </row>
        <row r="1155">
          <cell r="O1155">
            <v>0</v>
          </cell>
        </row>
        <row r="1156">
          <cell r="O1156">
            <v>0</v>
          </cell>
        </row>
        <row r="1157">
          <cell r="O1157">
            <v>0</v>
          </cell>
        </row>
        <row r="1158">
          <cell r="O1158">
            <v>0</v>
          </cell>
        </row>
        <row r="1159">
          <cell r="O1159">
            <v>0</v>
          </cell>
        </row>
        <row r="1160">
          <cell r="O1160">
            <v>0</v>
          </cell>
        </row>
        <row r="1161">
          <cell r="O1161">
            <v>0</v>
          </cell>
        </row>
        <row r="1162">
          <cell r="O1162">
            <v>0</v>
          </cell>
        </row>
        <row r="1163">
          <cell r="O1163">
            <v>0</v>
          </cell>
        </row>
        <row r="1164">
          <cell r="O1164">
            <v>0</v>
          </cell>
        </row>
        <row r="1165">
          <cell r="O1165">
            <v>0</v>
          </cell>
        </row>
        <row r="1166">
          <cell r="O1166">
            <v>0</v>
          </cell>
        </row>
        <row r="1167">
          <cell r="O1167">
            <v>0</v>
          </cell>
        </row>
        <row r="1168">
          <cell r="O1168">
            <v>0</v>
          </cell>
        </row>
        <row r="1169">
          <cell r="O1169">
            <v>0</v>
          </cell>
        </row>
        <row r="1170">
          <cell r="O1170">
            <v>0</v>
          </cell>
        </row>
        <row r="1171">
          <cell r="O1171">
            <v>0</v>
          </cell>
        </row>
        <row r="1172">
          <cell r="O1172">
            <v>0</v>
          </cell>
        </row>
        <row r="1173">
          <cell r="O1173">
            <v>0</v>
          </cell>
        </row>
        <row r="1174">
          <cell r="O1174">
            <v>0</v>
          </cell>
        </row>
        <row r="1175">
          <cell r="O1175">
            <v>0</v>
          </cell>
        </row>
        <row r="1176">
          <cell r="O1176">
            <v>0</v>
          </cell>
        </row>
        <row r="1177">
          <cell r="O1177">
            <v>0</v>
          </cell>
        </row>
        <row r="1178">
          <cell r="O1178">
            <v>0</v>
          </cell>
        </row>
        <row r="1179">
          <cell r="O1179">
            <v>0</v>
          </cell>
        </row>
        <row r="1180">
          <cell r="O1180">
            <v>0</v>
          </cell>
        </row>
        <row r="1181">
          <cell r="O1181">
            <v>0</v>
          </cell>
        </row>
        <row r="1182">
          <cell r="O1182">
            <v>0</v>
          </cell>
        </row>
        <row r="1183">
          <cell r="O1183">
            <v>0</v>
          </cell>
        </row>
        <row r="1184">
          <cell r="O1184">
            <v>0</v>
          </cell>
        </row>
        <row r="1185">
          <cell r="O1185">
            <v>0</v>
          </cell>
        </row>
        <row r="1186">
          <cell r="O1186">
            <v>0</v>
          </cell>
        </row>
        <row r="1187">
          <cell r="O1187">
            <v>0</v>
          </cell>
        </row>
        <row r="1188">
          <cell r="O1188">
            <v>0</v>
          </cell>
        </row>
        <row r="1189">
          <cell r="O1189">
            <v>0</v>
          </cell>
        </row>
        <row r="1190">
          <cell r="O1190">
            <v>0</v>
          </cell>
        </row>
        <row r="1191">
          <cell r="O1191">
            <v>0</v>
          </cell>
        </row>
        <row r="1192">
          <cell r="O1192">
            <v>0</v>
          </cell>
        </row>
        <row r="1193">
          <cell r="O1193">
            <v>0</v>
          </cell>
        </row>
        <row r="1194">
          <cell r="O1194">
            <v>0</v>
          </cell>
        </row>
        <row r="1195">
          <cell r="O1195">
            <v>0</v>
          </cell>
        </row>
        <row r="1196">
          <cell r="O1196">
            <v>0</v>
          </cell>
        </row>
        <row r="1197">
          <cell r="O1197">
            <v>0</v>
          </cell>
        </row>
        <row r="1198">
          <cell r="O1198">
            <v>0</v>
          </cell>
        </row>
        <row r="1199">
          <cell r="O1199">
            <v>0</v>
          </cell>
        </row>
        <row r="1200">
          <cell r="O1200">
            <v>0</v>
          </cell>
        </row>
        <row r="1201">
          <cell r="O1201">
            <v>0</v>
          </cell>
        </row>
        <row r="1202">
          <cell r="O1202">
            <v>0</v>
          </cell>
        </row>
        <row r="1203">
          <cell r="O1203">
            <v>0</v>
          </cell>
        </row>
        <row r="1204">
          <cell r="O1204">
            <v>0</v>
          </cell>
        </row>
        <row r="1205">
          <cell r="O1205">
            <v>0</v>
          </cell>
        </row>
        <row r="1206">
          <cell r="O1206">
            <v>0</v>
          </cell>
        </row>
        <row r="1207">
          <cell r="O1207">
            <v>0</v>
          </cell>
        </row>
        <row r="1208">
          <cell r="O1208">
            <v>0</v>
          </cell>
        </row>
        <row r="1209">
          <cell r="O1209">
            <v>0</v>
          </cell>
        </row>
        <row r="1210">
          <cell r="O1210">
            <v>0</v>
          </cell>
        </row>
        <row r="1211">
          <cell r="O1211">
            <v>0</v>
          </cell>
        </row>
        <row r="1212">
          <cell r="O1212">
            <v>0</v>
          </cell>
        </row>
        <row r="1213">
          <cell r="O1213">
            <v>0</v>
          </cell>
        </row>
      </sheetData>
      <sheetData sheetId="5" refreshError="1"/>
      <sheetData sheetId="6"/>
      <sheetData sheetId="7" refreshError="1"/>
      <sheetData sheetId="8" refreshError="1"/>
      <sheetData sheetId="9" refreshError="1"/>
      <sheetData sheetId="10"/>
      <sheetData sheetId="11"/>
      <sheetData sheetId="12"/>
      <sheetData sheetId="13"/>
      <sheetData sheetId="14">
        <row r="9">
          <cell r="O9" t="str">
            <v>UREN P/JR     NALOOP</v>
          </cell>
        </row>
      </sheetData>
      <sheetData sheetId="15"/>
      <sheetData sheetId="16"/>
      <sheetData sheetId="17"/>
      <sheetData sheetId="18"/>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a-Data"/>
      <sheetName val="1b-Contractblad totaal"/>
      <sheetName val="1c-Contractblad per locatie"/>
      <sheetName val="2-Kengetal"/>
      <sheetName val="3-Basis ruimtestaat"/>
      <sheetName val="4-Premies en opslagen"/>
      <sheetName val="5-Opbouw uurtarieven"/>
      <sheetName val="6-Tarievenmatrix"/>
      <sheetName val="7-Afroepprijs"/>
    </sheetNames>
    <sheetDataSet>
      <sheetData sheetId="0"/>
      <sheetData sheetId="1"/>
      <sheetData sheetId="2"/>
      <sheetData sheetId="3"/>
      <sheetData sheetId="4"/>
      <sheetData sheetId="5">
        <row r="9">
          <cell r="M9" t="str">
            <v>UREN P/JR        MA-VR</v>
          </cell>
          <cell r="N9" t="str">
            <v>UREN P/JR     NALOOP</v>
          </cell>
        </row>
        <row r="10">
          <cell r="M10">
            <v>0</v>
          </cell>
          <cell r="N10">
            <v>0</v>
          </cell>
        </row>
        <row r="11">
          <cell r="M11">
            <v>0</v>
          </cell>
          <cell r="N11">
            <v>0</v>
          </cell>
        </row>
        <row r="12">
          <cell r="M12">
            <v>0</v>
          </cell>
          <cell r="N12">
            <v>0</v>
          </cell>
        </row>
        <row r="13">
          <cell r="M13">
            <v>0</v>
          </cell>
          <cell r="N13">
            <v>0</v>
          </cell>
        </row>
        <row r="14">
          <cell r="M14">
            <v>0</v>
          </cell>
          <cell r="N14">
            <v>0</v>
          </cell>
        </row>
        <row r="15">
          <cell r="M15">
            <v>0</v>
          </cell>
          <cell r="N15">
            <v>0</v>
          </cell>
        </row>
        <row r="16">
          <cell r="M16">
            <v>0</v>
          </cell>
          <cell r="N16">
            <v>0</v>
          </cell>
        </row>
        <row r="17">
          <cell r="M17">
            <v>0</v>
          </cell>
          <cell r="N17">
            <v>0</v>
          </cell>
        </row>
        <row r="18">
          <cell r="M18">
            <v>0</v>
          </cell>
          <cell r="N18">
            <v>0</v>
          </cell>
        </row>
        <row r="19">
          <cell r="M19">
            <v>0</v>
          </cell>
          <cell r="N19">
            <v>0</v>
          </cell>
        </row>
        <row r="20">
          <cell r="M20">
            <v>0</v>
          </cell>
          <cell r="N20">
            <v>0</v>
          </cell>
        </row>
        <row r="21">
          <cell r="M21">
            <v>0</v>
          </cell>
          <cell r="N21">
            <v>0</v>
          </cell>
        </row>
        <row r="22">
          <cell r="M22">
            <v>0</v>
          </cell>
          <cell r="N22">
            <v>0</v>
          </cell>
        </row>
        <row r="23">
          <cell r="M23">
            <v>0</v>
          </cell>
          <cell r="N23">
            <v>0</v>
          </cell>
        </row>
        <row r="24">
          <cell r="M24">
            <v>0</v>
          </cell>
          <cell r="N24">
            <v>0</v>
          </cell>
        </row>
        <row r="25">
          <cell r="M25">
            <v>0</v>
          </cell>
          <cell r="N25">
            <v>0</v>
          </cell>
        </row>
        <row r="26">
          <cell r="M26">
            <v>0</v>
          </cell>
          <cell r="N26">
            <v>0</v>
          </cell>
        </row>
        <row r="27">
          <cell r="M27">
            <v>0</v>
          </cell>
          <cell r="N27">
            <v>0</v>
          </cell>
        </row>
        <row r="28">
          <cell r="M28">
            <v>0</v>
          </cell>
          <cell r="N28">
            <v>0</v>
          </cell>
        </row>
        <row r="29">
          <cell r="M29">
            <v>0</v>
          </cell>
          <cell r="N29">
            <v>0</v>
          </cell>
        </row>
        <row r="30">
          <cell r="M30">
            <v>0</v>
          </cell>
          <cell r="N30">
            <v>0</v>
          </cell>
        </row>
        <row r="31">
          <cell r="M31">
            <v>0</v>
          </cell>
          <cell r="N31">
            <v>0</v>
          </cell>
        </row>
        <row r="32">
          <cell r="M32">
            <v>0</v>
          </cell>
          <cell r="N32">
            <v>0</v>
          </cell>
        </row>
        <row r="33">
          <cell r="M33">
            <v>0</v>
          </cell>
          <cell r="N33">
            <v>0</v>
          </cell>
        </row>
        <row r="34">
          <cell r="M34">
            <v>0</v>
          </cell>
          <cell r="N34">
            <v>0</v>
          </cell>
        </row>
        <row r="35">
          <cell r="M35">
            <v>0</v>
          </cell>
          <cell r="N35">
            <v>0</v>
          </cell>
        </row>
        <row r="36">
          <cell r="M36">
            <v>0</v>
          </cell>
          <cell r="N36">
            <v>0</v>
          </cell>
        </row>
        <row r="37">
          <cell r="M37">
            <v>0</v>
          </cell>
          <cell r="N37">
            <v>0</v>
          </cell>
        </row>
        <row r="38">
          <cell r="M38">
            <v>0</v>
          </cell>
          <cell r="N38">
            <v>0</v>
          </cell>
        </row>
        <row r="39">
          <cell r="M39">
            <v>0</v>
          </cell>
          <cell r="N39">
            <v>0</v>
          </cell>
        </row>
        <row r="40">
          <cell r="M40">
            <v>0</v>
          </cell>
          <cell r="N40">
            <v>0</v>
          </cell>
        </row>
        <row r="41">
          <cell r="M41">
            <v>0</v>
          </cell>
          <cell r="N41">
            <v>0</v>
          </cell>
        </row>
        <row r="42">
          <cell r="M42">
            <v>0</v>
          </cell>
          <cell r="N42">
            <v>0</v>
          </cell>
        </row>
        <row r="43">
          <cell r="M43">
            <v>0</v>
          </cell>
          <cell r="N43">
            <v>0</v>
          </cell>
        </row>
        <row r="44">
          <cell r="M44">
            <v>0</v>
          </cell>
          <cell r="N44">
            <v>0</v>
          </cell>
        </row>
        <row r="45">
          <cell r="M45">
            <v>0</v>
          </cell>
          <cell r="N45">
            <v>0</v>
          </cell>
        </row>
        <row r="46">
          <cell r="M46">
            <v>0</v>
          </cell>
          <cell r="N46">
            <v>0</v>
          </cell>
        </row>
        <row r="47">
          <cell r="M47">
            <v>0</v>
          </cell>
          <cell r="N47">
            <v>0</v>
          </cell>
        </row>
        <row r="48">
          <cell r="M48">
            <v>0</v>
          </cell>
          <cell r="N48">
            <v>0</v>
          </cell>
        </row>
        <row r="49">
          <cell r="M49">
            <v>0</v>
          </cell>
          <cell r="N49">
            <v>0</v>
          </cell>
        </row>
        <row r="50">
          <cell r="M50">
            <v>0</v>
          </cell>
          <cell r="N50">
            <v>0</v>
          </cell>
        </row>
        <row r="51">
          <cell r="M51">
            <v>0</v>
          </cell>
          <cell r="N51">
            <v>0</v>
          </cell>
        </row>
        <row r="52">
          <cell r="M52">
            <v>0</v>
          </cell>
          <cell r="N52">
            <v>0</v>
          </cell>
        </row>
        <row r="53">
          <cell r="M53">
            <v>0</v>
          </cell>
          <cell r="N53">
            <v>0</v>
          </cell>
        </row>
        <row r="54">
          <cell r="M54">
            <v>0</v>
          </cell>
          <cell r="N54">
            <v>0</v>
          </cell>
        </row>
        <row r="55">
          <cell r="M55">
            <v>0</v>
          </cell>
          <cell r="N55">
            <v>0</v>
          </cell>
        </row>
        <row r="56">
          <cell r="M56">
            <v>0</v>
          </cell>
          <cell r="N56">
            <v>0</v>
          </cell>
        </row>
        <row r="57">
          <cell r="M57">
            <v>0</v>
          </cell>
          <cell r="N57">
            <v>0</v>
          </cell>
        </row>
        <row r="58">
          <cell r="M58">
            <v>0</v>
          </cell>
          <cell r="N58">
            <v>0</v>
          </cell>
        </row>
        <row r="59">
          <cell r="M59">
            <v>0</v>
          </cell>
          <cell r="N59">
            <v>0</v>
          </cell>
        </row>
        <row r="60">
          <cell r="M60">
            <v>0</v>
          </cell>
          <cell r="N60">
            <v>0</v>
          </cell>
        </row>
        <row r="61">
          <cell r="M61">
            <v>0</v>
          </cell>
          <cell r="N61">
            <v>0</v>
          </cell>
        </row>
        <row r="62">
          <cell r="M62">
            <v>0</v>
          </cell>
          <cell r="N62">
            <v>0</v>
          </cell>
        </row>
        <row r="63">
          <cell r="M63">
            <v>0</v>
          </cell>
          <cell r="N63">
            <v>0</v>
          </cell>
        </row>
        <row r="64">
          <cell r="M64">
            <v>0</v>
          </cell>
          <cell r="N64">
            <v>0</v>
          </cell>
        </row>
        <row r="65">
          <cell r="M65">
            <v>0</v>
          </cell>
          <cell r="N65">
            <v>0</v>
          </cell>
        </row>
        <row r="66">
          <cell r="M66">
            <v>0</v>
          </cell>
          <cell r="N66">
            <v>0</v>
          </cell>
        </row>
        <row r="67">
          <cell r="M67">
            <v>0</v>
          </cell>
          <cell r="N67">
            <v>0</v>
          </cell>
        </row>
        <row r="68">
          <cell r="M68">
            <v>0</v>
          </cell>
          <cell r="N68">
            <v>0</v>
          </cell>
        </row>
        <row r="69">
          <cell r="M69">
            <v>0</v>
          </cell>
          <cell r="N69">
            <v>0</v>
          </cell>
        </row>
        <row r="70">
          <cell r="M70">
            <v>0</v>
          </cell>
          <cell r="N70">
            <v>0</v>
          </cell>
        </row>
        <row r="71">
          <cell r="M71">
            <v>0</v>
          </cell>
          <cell r="N71">
            <v>0</v>
          </cell>
        </row>
        <row r="72">
          <cell r="M72">
            <v>0</v>
          </cell>
          <cell r="N72">
            <v>0</v>
          </cell>
        </row>
        <row r="73">
          <cell r="M73">
            <v>0</v>
          </cell>
          <cell r="N73">
            <v>0</v>
          </cell>
        </row>
        <row r="74">
          <cell r="M74">
            <v>0</v>
          </cell>
          <cell r="N74">
            <v>0</v>
          </cell>
        </row>
        <row r="75">
          <cell r="M75">
            <v>0</v>
          </cell>
          <cell r="N75">
            <v>0</v>
          </cell>
        </row>
        <row r="76">
          <cell r="M76">
            <v>0</v>
          </cell>
          <cell r="N76">
            <v>0</v>
          </cell>
        </row>
        <row r="77">
          <cell r="M77">
            <v>0</v>
          </cell>
          <cell r="N77">
            <v>0</v>
          </cell>
        </row>
        <row r="78">
          <cell r="M78">
            <v>0</v>
          </cell>
          <cell r="N78">
            <v>0</v>
          </cell>
        </row>
        <row r="79">
          <cell r="M79">
            <v>0</v>
          </cell>
          <cell r="N79">
            <v>0</v>
          </cell>
        </row>
        <row r="80">
          <cell r="M80">
            <v>0</v>
          </cell>
          <cell r="N80">
            <v>0</v>
          </cell>
        </row>
        <row r="81">
          <cell r="M81">
            <v>0</v>
          </cell>
          <cell r="N81">
            <v>0</v>
          </cell>
        </row>
        <row r="82">
          <cell r="M82">
            <v>0</v>
          </cell>
          <cell r="N82">
            <v>0</v>
          </cell>
        </row>
        <row r="83">
          <cell r="M83">
            <v>0</v>
          </cell>
          <cell r="N83">
            <v>0</v>
          </cell>
        </row>
        <row r="84">
          <cell r="M84">
            <v>0</v>
          </cell>
          <cell r="N84">
            <v>0</v>
          </cell>
        </row>
        <row r="85">
          <cell r="M85">
            <v>0</v>
          </cell>
          <cell r="N85">
            <v>0</v>
          </cell>
        </row>
        <row r="86">
          <cell r="M86">
            <v>0</v>
          </cell>
          <cell r="N86">
            <v>0</v>
          </cell>
        </row>
        <row r="87">
          <cell r="M87">
            <v>0</v>
          </cell>
          <cell r="N87">
            <v>0</v>
          </cell>
        </row>
        <row r="88">
          <cell r="M88">
            <v>0</v>
          </cell>
          <cell r="N88">
            <v>0</v>
          </cell>
        </row>
        <row r="89">
          <cell r="M89">
            <v>0</v>
          </cell>
          <cell r="N89">
            <v>0</v>
          </cell>
        </row>
        <row r="90">
          <cell r="M90">
            <v>0</v>
          </cell>
          <cell r="N90">
            <v>0</v>
          </cell>
        </row>
        <row r="91">
          <cell r="M91">
            <v>0</v>
          </cell>
          <cell r="N91">
            <v>0</v>
          </cell>
        </row>
        <row r="92">
          <cell r="M92">
            <v>0</v>
          </cell>
          <cell r="N92">
            <v>0</v>
          </cell>
        </row>
        <row r="93">
          <cell r="M93">
            <v>0</v>
          </cell>
          <cell r="N93">
            <v>0</v>
          </cell>
        </row>
        <row r="94">
          <cell r="M94">
            <v>0</v>
          </cell>
          <cell r="N94">
            <v>0</v>
          </cell>
        </row>
        <row r="95">
          <cell r="M95">
            <v>0</v>
          </cell>
          <cell r="N95">
            <v>0</v>
          </cell>
        </row>
        <row r="96">
          <cell r="M96">
            <v>0</v>
          </cell>
          <cell r="N96">
            <v>0</v>
          </cell>
        </row>
        <row r="97">
          <cell r="M97">
            <v>0</v>
          </cell>
          <cell r="N97">
            <v>0</v>
          </cell>
        </row>
        <row r="98">
          <cell r="M98">
            <v>0</v>
          </cell>
          <cell r="N98">
            <v>0</v>
          </cell>
        </row>
        <row r="99">
          <cell r="M99">
            <v>0</v>
          </cell>
          <cell r="N99">
            <v>0</v>
          </cell>
        </row>
        <row r="100">
          <cell r="M100">
            <v>0</v>
          </cell>
          <cell r="N100">
            <v>0</v>
          </cell>
        </row>
        <row r="101">
          <cell r="M101">
            <v>0</v>
          </cell>
          <cell r="N101">
            <v>0</v>
          </cell>
        </row>
        <row r="102">
          <cell r="M102">
            <v>0</v>
          </cell>
          <cell r="N102">
            <v>0</v>
          </cell>
        </row>
        <row r="103">
          <cell r="M103">
            <v>0</v>
          </cell>
          <cell r="N103">
            <v>0</v>
          </cell>
        </row>
        <row r="104">
          <cell r="M104">
            <v>0</v>
          </cell>
          <cell r="N104">
            <v>0</v>
          </cell>
        </row>
        <row r="105">
          <cell r="M105">
            <v>0</v>
          </cell>
          <cell r="N105">
            <v>0</v>
          </cell>
        </row>
        <row r="106">
          <cell r="M106">
            <v>0</v>
          </cell>
          <cell r="N106">
            <v>0</v>
          </cell>
        </row>
        <row r="107">
          <cell r="M107">
            <v>0</v>
          </cell>
          <cell r="N107">
            <v>0</v>
          </cell>
        </row>
        <row r="108">
          <cell r="M108">
            <v>0</v>
          </cell>
          <cell r="N108">
            <v>0</v>
          </cell>
        </row>
        <row r="109">
          <cell r="M109">
            <v>0</v>
          </cell>
          <cell r="N109">
            <v>0</v>
          </cell>
        </row>
        <row r="110">
          <cell r="M110">
            <v>0</v>
          </cell>
          <cell r="N110">
            <v>0</v>
          </cell>
        </row>
        <row r="111">
          <cell r="M111">
            <v>0</v>
          </cell>
          <cell r="N111">
            <v>0</v>
          </cell>
        </row>
        <row r="112">
          <cell r="M112">
            <v>0</v>
          </cell>
          <cell r="N112">
            <v>0</v>
          </cell>
        </row>
        <row r="113">
          <cell r="M113">
            <v>0</v>
          </cell>
          <cell r="N113">
            <v>0</v>
          </cell>
        </row>
        <row r="114">
          <cell r="M114">
            <v>0</v>
          </cell>
          <cell r="N114">
            <v>0</v>
          </cell>
        </row>
        <row r="115">
          <cell r="M115">
            <v>0</v>
          </cell>
          <cell r="N115">
            <v>0</v>
          </cell>
        </row>
        <row r="116">
          <cell r="M116">
            <v>0</v>
          </cell>
          <cell r="N116">
            <v>0</v>
          </cell>
        </row>
        <row r="117">
          <cell r="M117">
            <v>0</v>
          </cell>
          <cell r="N117">
            <v>0</v>
          </cell>
        </row>
        <row r="118">
          <cell r="M118">
            <v>0</v>
          </cell>
          <cell r="N118">
            <v>0</v>
          </cell>
        </row>
        <row r="119">
          <cell r="M119">
            <v>0</v>
          </cell>
          <cell r="N119">
            <v>0</v>
          </cell>
        </row>
        <row r="120">
          <cell r="M120">
            <v>0</v>
          </cell>
          <cell r="N120">
            <v>0</v>
          </cell>
        </row>
        <row r="121">
          <cell r="M121">
            <v>0</v>
          </cell>
          <cell r="N121">
            <v>0</v>
          </cell>
        </row>
        <row r="122">
          <cell r="M122">
            <v>0</v>
          </cell>
          <cell r="N122">
            <v>0</v>
          </cell>
        </row>
        <row r="123">
          <cell r="M123">
            <v>0</v>
          </cell>
          <cell r="N123">
            <v>0</v>
          </cell>
        </row>
        <row r="124">
          <cell r="M124">
            <v>0</v>
          </cell>
          <cell r="N124">
            <v>0</v>
          </cell>
        </row>
        <row r="125">
          <cell r="M125">
            <v>0</v>
          </cell>
          <cell r="N125">
            <v>0</v>
          </cell>
        </row>
        <row r="126">
          <cell r="M126">
            <v>0</v>
          </cell>
          <cell r="N126">
            <v>0</v>
          </cell>
        </row>
        <row r="127">
          <cell r="M127">
            <v>0</v>
          </cell>
          <cell r="N127">
            <v>0</v>
          </cell>
        </row>
        <row r="128">
          <cell r="M128">
            <v>0</v>
          </cell>
          <cell r="N128">
            <v>0</v>
          </cell>
        </row>
        <row r="129">
          <cell r="M129">
            <v>0</v>
          </cell>
          <cell r="N129">
            <v>0</v>
          </cell>
        </row>
        <row r="130">
          <cell r="M130">
            <v>0</v>
          </cell>
          <cell r="N130">
            <v>0</v>
          </cell>
        </row>
        <row r="131">
          <cell r="M131">
            <v>0</v>
          </cell>
          <cell r="N131">
            <v>0</v>
          </cell>
        </row>
        <row r="132">
          <cell r="M132">
            <v>0</v>
          </cell>
          <cell r="N132">
            <v>0</v>
          </cell>
        </row>
        <row r="133">
          <cell r="M133">
            <v>0</v>
          </cell>
          <cell r="N133">
            <v>0</v>
          </cell>
        </row>
        <row r="134">
          <cell r="M134">
            <v>0</v>
          </cell>
          <cell r="N134">
            <v>0</v>
          </cell>
        </row>
        <row r="135">
          <cell r="M135">
            <v>0</v>
          </cell>
          <cell r="N135">
            <v>0</v>
          </cell>
        </row>
        <row r="136">
          <cell r="M136">
            <v>0</v>
          </cell>
          <cell r="N136">
            <v>0</v>
          </cell>
        </row>
        <row r="137">
          <cell r="M137">
            <v>0</v>
          </cell>
          <cell r="N137">
            <v>0</v>
          </cell>
        </row>
        <row r="138">
          <cell r="M138">
            <v>0</v>
          </cell>
          <cell r="N138">
            <v>0</v>
          </cell>
        </row>
        <row r="139">
          <cell r="M139">
            <v>0</v>
          </cell>
          <cell r="N139">
            <v>0</v>
          </cell>
        </row>
        <row r="140">
          <cell r="M140">
            <v>0</v>
          </cell>
          <cell r="N140">
            <v>0</v>
          </cell>
        </row>
        <row r="141">
          <cell r="M141">
            <v>0</v>
          </cell>
          <cell r="N141">
            <v>0</v>
          </cell>
        </row>
        <row r="142">
          <cell r="M142">
            <v>0</v>
          </cell>
          <cell r="N142">
            <v>0</v>
          </cell>
        </row>
        <row r="143">
          <cell r="M143">
            <v>0</v>
          </cell>
          <cell r="N143">
            <v>0</v>
          </cell>
        </row>
        <row r="144">
          <cell r="M144">
            <v>0</v>
          </cell>
          <cell r="N144">
            <v>0</v>
          </cell>
        </row>
        <row r="145">
          <cell r="M145">
            <v>0</v>
          </cell>
          <cell r="N145">
            <v>0</v>
          </cell>
        </row>
        <row r="146">
          <cell r="M146">
            <v>0</v>
          </cell>
          <cell r="N146">
            <v>0</v>
          </cell>
        </row>
        <row r="147">
          <cell r="M147">
            <v>0</v>
          </cell>
          <cell r="N147">
            <v>0</v>
          </cell>
        </row>
        <row r="148">
          <cell r="M148">
            <v>0</v>
          </cell>
          <cell r="N148">
            <v>0</v>
          </cell>
        </row>
        <row r="149">
          <cell r="M149">
            <v>0</v>
          </cell>
          <cell r="N149">
            <v>0</v>
          </cell>
        </row>
        <row r="150">
          <cell r="M150">
            <v>0</v>
          </cell>
          <cell r="N150">
            <v>0</v>
          </cell>
        </row>
        <row r="151">
          <cell r="M151">
            <v>0</v>
          </cell>
          <cell r="N151">
            <v>0</v>
          </cell>
        </row>
        <row r="152">
          <cell r="M152">
            <v>0</v>
          </cell>
          <cell r="N152">
            <v>0</v>
          </cell>
        </row>
        <row r="153">
          <cell r="M153">
            <v>0</v>
          </cell>
          <cell r="N153">
            <v>0</v>
          </cell>
        </row>
        <row r="154">
          <cell r="M154">
            <v>0</v>
          </cell>
          <cell r="N154">
            <v>0</v>
          </cell>
        </row>
        <row r="155">
          <cell r="M155">
            <v>0</v>
          </cell>
          <cell r="N155">
            <v>0</v>
          </cell>
        </row>
        <row r="156">
          <cell r="M156">
            <v>0</v>
          </cell>
          <cell r="N156">
            <v>0</v>
          </cell>
        </row>
        <row r="157">
          <cell r="M157">
            <v>0</v>
          </cell>
          <cell r="N157">
            <v>0</v>
          </cell>
        </row>
        <row r="158">
          <cell r="M158">
            <v>0</v>
          </cell>
          <cell r="N158">
            <v>0</v>
          </cell>
        </row>
        <row r="159">
          <cell r="M159">
            <v>0</v>
          </cell>
          <cell r="N159">
            <v>0</v>
          </cell>
        </row>
        <row r="160">
          <cell r="M160">
            <v>0</v>
          </cell>
          <cell r="N160">
            <v>0</v>
          </cell>
        </row>
        <row r="161">
          <cell r="M161">
            <v>0</v>
          </cell>
          <cell r="N161">
            <v>0</v>
          </cell>
        </row>
        <row r="162">
          <cell r="M162">
            <v>0</v>
          </cell>
          <cell r="N162">
            <v>0</v>
          </cell>
        </row>
        <row r="163">
          <cell r="M163">
            <v>0</v>
          </cell>
          <cell r="N163">
            <v>0</v>
          </cell>
        </row>
        <row r="164">
          <cell r="M164">
            <v>0</v>
          </cell>
          <cell r="N164">
            <v>0</v>
          </cell>
        </row>
        <row r="165">
          <cell r="M165">
            <v>0</v>
          </cell>
          <cell r="N165">
            <v>0</v>
          </cell>
        </row>
        <row r="166">
          <cell r="M166">
            <v>0</v>
          </cell>
          <cell r="N166">
            <v>0</v>
          </cell>
        </row>
        <row r="167">
          <cell r="M167">
            <v>0</v>
          </cell>
          <cell r="N167">
            <v>0</v>
          </cell>
        </row>
        <row r="168">
          <cell r="M168">
            <v>0</v>
          </cell>
          <cell r="N168">
            <v>0</v>
          </cell>
        </row>
        <row r="169">
          <cell r="M169">
            <v>0</v>
          </cell>
          <cell r="N169">
            <v>0</v>
          </cell>
        </row>
        <row r="170">
          <cell r="M170">
            <v>0</v>
          </cell>
          <cell r="N170">
            <v>0</v>
          </cell>
        </row>
        <row r="171">
          <cell r="M171">
            <v>0</v>
          </cell>
          <cell r="N171">
            <v>0</v>
          </cell>
        </row>
        <row r="172">
          <cell r="M172">
            <v>0</v>
          </cell>
          <cell r="N172">
            <v>0</v>
          </cell>
        </row>
        <row r="173">
          <cell r="M173">
            <v>0</v>
          </cell>
          <cell r="N173">
            <v>0</v>
          </cell>
        </row>
        <row r="174">
          <cell r="M174">
            <v>0</v>
          </cell>
          <cell r="N174">
            <v>0</v>
          </cell>
        </row>
        <row r="175">
          <cell r="M175">
            <v>0</v>
          </cell>
          <cell r="N175">
            <v>0</v>
          </cell>
        </row>
        <row r="176">
          <cell r="M176">
            <v>0</v>
          </cell>
          <cell r="N176">
            <v>0</v>
          </cell>
        </row>
        <row r="177">
          <cell r="M177">
            <v>0</v>
          </cell>
          <cell r="N177">
            <v>0</v>
          </cell>
        </row>
        <row r="178">
          <cell r="M178">
            <v>0</v>
          </cell>
          <cell r="N178">
            <v>0</v>
          </cell>
        </row>
        <row r="179">
          <cell r="M179">
            <v>0</v>
          </cell>
          <cell r="N179">
            <v>0</v>
          </cell>
        </row>
        <row r="180">
          <cell r="M180">
            <v>0</v>
          </cell>
          <cell r="N180">
            <v>0</v>
          </cell>
        </row>
        <row r="181">
          <cell r="M181">
            <v>0</v>
          </cell>
          <cell r="N181">
            <v>0</v>
          </cell>
        </row>
        <row r="182">
          <cell r="M182">
            <v>0</v>
          </cell>
          <cell r="N182">
            <v>0</v>
          </cell>
        </row>
        <row r="183">
          <cell r="M183">
            <v>0</v>
          </cell>
          <cell r="N183">
            <v>0</v>
          </cell>
        </row>
        <row r="184">
          <cell r="M184">
            <v>0</v>
          </cell>
          <cell r="N184">
            <v>0</v>
          </cell>
        </row>
        <row r="185">
          <cell r="M185">
            <v>0</v>
          </cell>
          <cell r="N185">
            <v>0</v>
          </cell>
        </row>
        <row r="186">
          <cell r="M186">
            <v>0</v>
          </cell>
          <cell r="N186">
            <v>0</v>
          </cell>
        </row>
        <row r="187">
          <cell r="M187">
            <v>0</v>
          </cell>
          <cell r="N187">
            <v>0</v>
          </cell>
        </row>
        <row r="188">
          <cell r="M188">
            <v>0</v>
          </cell>
          <cell r="N188">
            <v>0</v>
          </cell>
        </row>
        <row r="189">
          <cell r="M189">
            <v>0</v>
          </cell>
          <cell r="N189">
            <v>0</v>
          </cell>
        </row>
        <row r="190">
          <cell r="M190">
            <v>0</v>
          </cell>
          <cell r="N190">
            <v>0</v>
          </cell>
        </row>
        <row r="191">
          <cell r="M191">
            <v>0</v>
          </cell>
          <cell r="N191">
            <v>0</v>
          </cell>
        </row>
        <row r="192">
          <cell r="M192">
            <v>0</v>
          </cell>
          <cell r="N192">
            <v>0</v>
          </cell>
        </row>
        <row r="193">
          <cell r="M193">
            <v>0</v>
          </cell>
          <cell r="N193">
            <v>0</v>
          </cell>
        </row>
        <row r="194">
          <cell r="M194">
            <v>0</v>
          </cell>
          <cell r="N194">
            <v>0</v>
          </cell>
        </row>
        <row r="195">
          <cell r="M195">
            <v>0</v>
          </cell>
          <cell r="N195">
            <v>0</v>
          </cell>
        </row>
        <row r="196">
          <cell r="M196">
            <v>0</v>
          </cell>
          <cell r="N196">
            <v>0</v>
          </cell>
        </row>
        <row r="197">
          <cell r="M197">
            <v>0</v>
          </cell>
          <cell r="N197">
            <v>0</v>
          </cell>
        </row>
        <row r="198">
          <cell r="M198">
            <v>0</v>
          </cell>
          <cell r="N198">
            <v>0</v>
          </cell>
        </row>
        <row r="199">
          <cell r="M199">
            <v>0</v>
          </cell>
          <cell r="N199">
            <v>0</v>
          </cell>
        </row>
        <row r="200">
          <cell r="M200">
            <v>0</v>
          </cell>
          <cell r="N200">
            <v>0</v>
          </cell>
        </row>
        <row r="201">
          <cell r="M201">
            <v>0</v>
          </cell>
          <cell r="N201">
            <v>0</v>
          </cell>
        </row>
        <row r="202">
          <cell r="M202">
            <v>0</v>
          </cell>
          <cell r="N202">
            <v>0</v>
          </cell>
        </row>
        <row r="203">
          <cell r="M203">
            <v>0</v>
          </cell>
          <cell r="N203">
            <v>0</v>
          </cell>
        </row>
        <row r="204">
          <cell r="M204">
            <v>0</v>
          </cell>
          <cell r="N204">
            <v>0</v>
          </cell>
        </row>
        <row r="205">
          <cell r="M205">
            <v>0</v>
          </cell>
          <cell r="N205">
            <v>0</v>
          </cell>
        </row>
        <row r="206">
          <cell r="M206">
            <v>0</v>
          </cell>
          <cell r="N206">
            <v>0</v>
          </cell>
        </row>
        <row r="207">
          <cell r="M207">
            <v>0</v>
          </cell>
          <cell r="N207">
            <v>0</v>
          </cell>
        </row>
        <row r="208">
          <cell r="M208">
            <v>0</v>
          </cell>
          <cell r="N208">
            <v>0</v>
          </cell>
        </row>
        <row r="209">
          <cell r="M209">
            <v>0</v>
          </cell>
          <cell r="N209">
            <v>0</v>
          </cell>
        </row>
        <row r="210">
          <cell r="M210">
            <v>0</v>
          </cell>
          <cell r="N210">
            <v>0</v>
          </cell>
        </row>
        <row r="211">
          <cell r="M211">
            <v>0</v>
          </cell>
          <cell r="N211">
            <v>0</v>
          </cell>
        </row>
        <row r="212">
          <cell r="M212">
            <v>0</v>
          </cell>
          <cell r="N212">
            <v>0</v>
          </cell>
        </row>
        <row r="213">
          <cell r="M213">
            <v>0</v>
          </cell>
          <cell r="N213">
            <v>0</v>
          </cell>
        </row>
        <row r="214">
          <cell r="M214">
            <v>0</v>
          </cell>
          <cell r="N214">
            <v>0</v>
          </cell>
        </row>
        <row r="215">
          <cell r="M215">
            <v>0</v>
          </cell>
          <cell r="N215">
            <v>0</v>
          </cell>
        </row>
        <row r="216">
          <cell r="M216">
            <v>0</v>
          </cell>
          <cell r="N216">
            <v>0</v>
          </cell>
        </row>
        <row r="217">
          <cell r="M217">
            <v>0</v>
          </cell>
          <cell r="N217">
            <v>0</v>
          </cell>
        </row>
        <row r="218">
          <cell r="M218">
            <v>0</v>
          </cell>
          <cell r="N218">
            <v>0</v>
          </cell>
        </row>
        <row r="219">
          <cell r="M219">
            <v>0</v>
          </cell>
          <cell r="N219">
            <v>0</v>
          </cell>
        </row>
        <row r="220">
          <cell r="M220">
            <v>0</v>
          </cell>
          <cell r="N220">
            <v>0</v>
          </cell>
        </row>
        <row r="221">
          <cell r="M221">
            <v>0</v>
          </cell>
          <cell r="N221">
            <v>0</v>
          </cell>
        </row>
        <row r="222">
          <cell r="M222">
            <v>0</v>
          </cell>
          <cell r="N222">
            <v>0</v>
          </cell>
        </row>
        <row r="223">
          <cell r="M223">
            <v>0</v>
          </cell>
          <cell r="N223">
            <v>0</v>
          </cell>
        </row>
        <row r="224">
          <cell r="M224">
            <v>0</v>
          </cell>
          <cell r="N224">
            <v>0</v>
          </cell>
        </row>
        <row r="225">
          <cell r="M225">
            <v>0</v>
          </cell>
          <cell r="N225">
            <v>0</v>
          </cell>
        </row>
        <row r="226">
          <cell r="M226">
            <v>0</v>
          </cell>
          <cell r="N226">
            <v>0</v>
          </cell>
        </row>
        <row r="227">
          <cell r="M227">
            <v>0</v>
          </cell>
          <cell r="N227">
            <v>0</v>
          </cell>
        </row>
        <row r="228">
          <cell r="M228">
            <v>0</v>
          </cell>
          <cell r="N228">
            <v>0</v>
          </cell>
        </row>
        <row r="229">
          <cell r="M229">
            <v>0</v>
          </cell>
          <cell r="N229">
            <v>0</v>
          </cell>
        </row>
        <row r="230">
          <cell r="M230">
            <v>0</v>
          </cell>
          <cell r="N230">
            <v>0</v>
          </cell>
        </row>
        <row r="231">
          <cell r="M231">
            <v>0</v>
          </cell>
          <cell r="N231">
            <v>0</v>
          </cell>
        </row>
        <row r="232">
          <cell r="M232">
            <v>0</v>
          </cell>
          <cell r="N232">
            <v>0</v>
          </cell>
        </row>
        <row r="233">
          <cell r="M233">
            <v>0</v>
          </cell>
          <cell r="N233">
            <v>0</v>
          </cell>
        </row>
        <row r="234">
          <cell r="M234">
            <v>0</v>
          </cell>
          <cell r="N234">
            <v>0</v>
          </cell>
        </row>
        <row r="235">
          <cell r="M235">
            <v>0</v>
          </cell>
          <cell r="N235">
            <v>0</v>
          </cell>
        </row>
        <row r="236">
          <cell r="M236">
            <v>0</v>
          </cell>
          <cell r="N236">
            <v>0</v>
          </cell>
        </row>
        <row r="237">
          <cell r="M237">
            <v>0</v>
          </cell>
          <cell r="N237">
            <v>0</v>
          </cell>
        </row>
        <row r="238">
          <cell r="M238">
            <v>0</v>
          </cell>
          <cell r="N238">
            <v>0</v>
          </cell>
        </row>
        <row r="239">
          <cell r="M239">
            <v>0</v>
          </cell>
          <cell r="N239">
            <v>0</v>
          </cell>
        </row>
        <row r="240">
          <cell r="M240">
            <v>0</v>
          </cell>
          <cell r="N240">
            <v>0</v>
          </cell>
        </row>
        <row r="241">
          <cell r="M241">
            <v>0</v>
          </cell>
          <cell r="N241">
            <v>0</v>
          </cell>
        </row>
        <row r="242">
          <cell r="M242">
            <v>0</v>
          </cell>
          <cell r="N242">
            <v>0</v>
          </cell>
        </row>
        <row r="243">
          <cell r="M243">
            <v>0</v>
          </cell>
          <cell r="N243">
            <v>0</v>
          </cell>
        </row>
        <row r="244">
          <cell r="M244">
            <v>0</v>
          </cell>
          <cell r="N244">
            <v>0</v>
          </cell>
        </row>
        <row r="245">
          <cell r="M245">
            <v>0</v>
          </cell>
          <cell r="N245">
            <v>0</v>
          </cell>
        </row>
        <row r="246">
          <cell r="M246">
            <v>0</v>
          </cell>
          <cell r="N246">
            <v>0</v>
          </cell>
        </row>
        <row r="247">
          <cell r="M247">
            <v>0</v>
          </cell>
          <cell r="N247">
            <v>0</v>
          </cell>
        </row>
        <row r="248">
          <cell r="M248">
            <v>0</v>
          </cell>
          <cell r="N248">
            <v>0</v>
          </cell>
        </row>
        <row r="249">
          <cell r="M249">
            <v>0</v>
          </cell>
          <cell r="N249">
            <v>0</v>
          </cell>
        </row>
        <row r="250">
          <cell r="M250">
            <v>0</v>
          </cell>
          <cell r="N250">
            <v>0</v>
          </cell>
        </row>
        <row r="251">
          <cell r="M251">
            <v>0</v>
          </cell>
          <cell r="N251">
            <v>0</v>
          </cell>
        </row>
        <row r="252">
          <cell r="M252">
            <v>0</v>
          </cell>
          <cell r="N252">
            <v>0</v>
          </cell>
        </row>
        <row r="253">
          <cell r="M253">
            <v>0</v>
          </cell>
          <cell r="N253">
            <v>0</v>
          </cell>
        </row>
        <row r="254">
          <cell r="M254">
            <v>0</v>
          </cell>
          <cell r="N254">
            <v>0</v>
          </cell>
        </row>
        <row r="255">
          <cell r="M255">
            <v>0</v>
          </cell>
          <cell r="N255">
            <v>0</v>
          </cell>
        </row>
        <row r="256">
          <cell r="M256">
            <v>0</v>
          </cell>
          <cell r="N256">
            <v>0</v>
          </cell>
        </row>
        <row r="257">
          <cell r="M257">
            <v>0</v>
          </cell>
          <cell r="N257">
            <v>0</v>
          </cell>
        </row>
        <row r="258">
          <cell r="M258">
            <v>0</v>
          </cell>
          <cell r="N258">
            <v>0</v>
          </cell>
        </row>
        <row r="259">
          <cell r="M259">
            <v>0</v>
          </cell>
          <cell r="N259">
            <v>0</v>
          </cell>
        </row>
        <row r="260">
          <cell r="M260">
            <v>0</v>
          </cell>
          <cell r="N260">
            <v>0</v>
          </cell>
        </row>
        <row r="261">
          <cell r="M261">
            <v>0</v>
          </cell>
          <cell r="N261">
            <v>0</v>
          </cell>
        </row>
        <row r="262">
          <cell r="M262">
            <v>0</v>
          </cell>
          <cell r="N262">
            <v>0</v>
          </cell>
        </row>
        <row r="263">
          <cell r="M263">
            <v>0</v>
          </cell>
          <cell r="N263">
            <v>0</v>
          </cell>
        </row>
        <row r="264">
          <cell r="M264">
            <v>0</v>
          </cell>
          <cell r="N264">
            <v>0</v>
          </cell>
        </row>
        <row r="265">
          <cell r="M265">
            <v>0</v>
          </cell>
          <cell r="N265">
            <v>0</v>
          </cell>
        </row>
        <row r="266">
          <cell r="M266">
            <v>0</v>
          </cell>
          <cell r="N266">
            <v>0</v>
          </cell>
        </row>
        <row r="267">
          <cell r="M267">
            <v>0</v>
          </cell>
          <cell r="N267">
            <v>0</v>
          </cell>
        </row>
        <row r="268">
          <cell r="M268">
            <v>0</v>
          </cell>
          <cell r="N268">
            <v>0</v>
          </cell>
        </row>
        <row r="269">
          <cell r="M269">
            <v>0</v>
          </cell>
          <cell r="N269">
            <v>0</v>
          </cell>
        </row>
        <row r="270">
          <cell r="M270">
            <v>0</v>
          </cell>
          <cell r="N270">
            <v>0</v>
          </cell>
        </row>
        <row r="271">
          <cell r="M271">
            <v>0</v>
          </cell>
          <cell r="N271">
            <v>0</v>
          </cell>
        </row>
        <row r="272">
          <cell r="M272">
            <v>0</v>
          </cell>
          <cell r="N272">
            <v>0</v>
          </cell>
        </row>
        <row r="273">
          <cell r="M273">
            <v>0</v>
          </cell>
          <cell r="N273">
            <v>0</v>
          </cell>
        </row>
        <row r="274">
          <cell r="M274">
            <v>0</v>
          </cell>
          <cell r="N274">
            <v>0</v>
          </cell>
        </row>
        <row r="275">
          <cell r="M275">
            <v>0</v>
          </cell>
          <cell r="N275">
            <v>0</v>
          </cell>
        </row>
        <row r="276">
          <cell r="M276">
            <v>0</v>
          </cell>
          <cell r="N276">
            <v>0</v>
          </cell>
        </row>
        <row r="277">
          <cell r="M277">
            <v>0</v>
          </cell>
          <cell r="N277">
            <v>0</v>
          </cell>
        </row>
        <row r="278">
          <cell r="M278">
            <v>0</v>
          </cell>
          <cell r="N278">
            <v>0</v>
          </cell>
        </row>
        <row r="279">
          <cell r="M279">
            <v>0</v>
          </cell>
          <cell r="N279">
            <v>0</v>
          </cell>
        </row>
        <row r="280">
          <cell r="M280">
            <v>0</v>
          </cell>
          <cell r="N280">
            <v>0</v>
          </cell>
        </row>
        <row r="281">
          <cell r="M281">
            <v>0</v>
          </cell>
          <cell r="N281">
            <v>0</v>
          </cell>
        </row>
        <row r="282">
          <cell r="M282">
            <v>0</v>
          </cell>
          <cell r="N282">
            <v>0</v>
          </cell>
        </row>
        <row r="283">
          <cell r="M283">
            <v>0</v>
          </cell>
          <cell r="N283">
            <v>0</v>
          </cell>
        </row>
        <row r="284">
          <cell r="M284">
            <v>0</v>
          </cell>
          <cell r="N284">
            <v>0</v>
          </cell>
        </row>
        <row r="285">
          <cell r="M285">
            <v>0</v>
          </cell>
          <cell r="N285">
            <v>0</v>
          </cell>
        </row>
        <row r="286">
          <cell r="M286">
            <v>0</v>
          </cell>
          <cell r="N286">
            <v>0</v>
          </cell>
        </row>
        <row r="287">
          <cell r="M287">
            <v>0</v>
          </cell>
          <cell r="N287">
            <v>0</v>
          </cell>
        </row>
        <row r="288">
          <cell r="M288">
            <v>0</v>
          </cell>
          <cell r="N288">
            <v>0</v>
          </cell>
        </row>
        <row r="289">
          <cell r="M289">
            <v>0</v>
          </cell>
          <cell r="N289">
            <v>0</v>
          </cell>
        </row>
        <row r="290">
          <cell r="M290">
            <v>0</v>
          </cell>
          <cell r="N290">
            <v>0</v>
          </cell>
        </row>
        <row r="291">
          <cell r="M291">
            <v>0</v>
          </cell>
          <cell r="N291">
            <v>0</v>
          </cell>
        </row>
        <row r="292">
          <cell r="M292">
            <v>0</v>
          </cell>
          <cell r="N292">
            <v>0</v>
          </cell>
        </row>
        <row r="293">
          <cell r="M293">
            <v>0</v>
          </cell>
          <cell r="N293">
            <v>0</v>
          </cell>
        </row>
        <row r="294">
          <cell r="M294">
            <v>0</v>
          </cell>
          <cell r="N294">
            <v>0</v>
          </cell>
        </row>
        <row r="295">
          <cell r="M295">
            <v>0</v>
          </cell>
          <cell r="N295">
            <v>0</v>
          </cell>
        </row>
        <row r="296">
          <cell r="M296">
            <v>0</v>
          </cell>
          <cell r="N296">
            <v>0</v>
          </cell>
        </row>
        <row r="297">
          <cell r="M297">
            <v>0</v>
          </cell>
          <cell r="N297">
            <v>0</v>
          </cell>
        </row>
        <row r="298">
          <cell r="M298">
            <v>0</v>
          </cell>
          <cell r="N298">
            <v>0</v>
          </cell>
        </row>
        <row r="299">
          <cell r="M299">
            <v>0</v>
          </cell>
          <cell r="N299">
            <v>0</v>
          </cell>
        </row>
        <row r="300">
          <cell r="M300">
            <v>0</v>
          </cell>
          <cell r="N300">
            <v>0</v>
          </cell>
        </row>
        <row r="301">
          <cell r="M301">
            <v>0</v>
          </cell>
          <cell r="N301">
            <v>0</v>
          </cell>
        </row>
        <row r="302">
          <cell r="M302">
            <v>0</v>
          </cell>
          <cell r="N302">
            <v>0</v>
          </cell>
        </row>
        <row r="303">
          <cell r="M303">
            <v>0</v>
          </cell>
          <cell r="N303">
            <v>0</v>
          </cell>
        </row>
        <row r="304">
          <cell r="M304">
            <v>0</v>
          </cell>
          <cell r="N304">
            <v>0</v>
          </cell>
        </row>
        <row r="305">
          <cell r="M305">
            <v>0</v>
          </cell>
          <cell r="N305">
            <v>0</v>
          </cell>
        </row>
        <row r="306">
          <cell r="M306">
            <v>0</v>
          </cell>
          <cell r="N306">
            <v>0</v>
          </cell>
        </row>
        <row r="307">
          <cell r="M307">
            <v>0</v>
          </cell>
          <cell r="N307">
            <v>0</v>
          </cell>
        </row>
        <row r="308">
          <cell r="M308">
            <v>0</v>
          </cell>
          <cell r="N308">
            <v>0</v>
          </cell>
        </row>
        <row r="309">
          <cell r="M309">
            <v>0</v>
          </cell>
          <cell r="N309">
            <v>0</v>
          </cell>
        </row>
        <row r="310">
          <cell r="M310">
            <v>0</v>
          </cell>
          <cell r="N310">
            <v>0</v>
          </cell>
        </row>
        <row r="311">
          <cell r="M311">
            <v>0</v>
          </cell>
          <cell r="N311">
            <v>0</v>
          </cell>
        </row>
        <row r="312">
          <cell r="M312">
            <v>0</v>
          </cell>
          <cell r="N312">
            <v>0</v>
          </cell>
        </row>
        <row r="313">
          <cell r="M313">
            <v>0</v>
          </cell>
          <cell r="N313">
            <v>0</v>
          </cell>
        </row>
        <row r="314">
          <cell r="M314">
            <v>0</v>
          </cell>
          <cell r="N314">
            <v>0</v>
          </cell>
        </row>
        <row r="315">
          <cell r="M315">
            <v>0</v>
          </cell>
          <cell r="N315">
            <v>0</v>
          </cell>
        </row>
        <row r="316">
          <cell r="M316">
            <v>0</v>
          </cell>
          <cell r="N316">
            <v>0</v>
          </cell>
        </row>
        <row r="317">
          <cell r="M317">
            <v>0</v>
          </cell>
          <cell r="N317">
            <v>0</v>
          </cell>
        </row>
        <row r="318">
          <cell r="M318">
            <v>0</v>
          </cell>
          <cell r="N318">
            <v>0</v>
          </cell>
        </row>
        <row r="319">
          <cell r="M319">
            <v>0</v>
          </cell>
          <cell r="N319">
            <v>0</v>
          </cell>
        </row>
        <row r="320">
          <cell r="M320">
            <v>0</v>
          </cell>
          <cell r="N320">
            <v>0</v>
          </cell>
        </row>
        <row r="321">
          <cell r="M321">
            <v>0</v>
          </cell>
          <cell r="N321">
            <v>0</v>
          </cell>
        </row>
        <row r="322">
          <cell r="M322">
            <v>0</v>
          </cell>
          <cell r="N322">
            <v>0</v>
          </cell>
        </row>
        <row r="323">
          <cell r="M323">
            <v>0</v>
          </cell>
          <cell r="N323">
            <v>0</v>
          </cell>
        </row>
        <row r="324">
          <cell r="M324">
            <v>0</v>
          </cell>
          <cell r="N324">
            <v>0</v>
          </cell>
        </row>
        <row r="325">
          <cell r="M325">
            <v>0</v>
          </cell>
          <cell r="N325">
            <v>0</v>
          </cell>
        </row>
        <row r="326">
          <cell r="M326">
            <v>0</v>
          </cell>
          <cell r="N326">
            <v>0</v>
          </cell>
        </row>
        <row r="327">
          <cell r="M327">
            <v>0</v>
          </cell>
          <cell r="N327">
            <v>0</v>
          </cell>
        </row>
        <row r="328">
          <cell r="M328">
            <v>0</v>
          </cell>
          <cell r="N328">
            <v>0</v>
          </cell>
        </row>
        <row r="329">
          <cell r="M329">
            <v>0</v>
          </cell>
          <cell r="N329">
            <v>0</v>
          </cell>
        </row>
        <row r="330">
          <cell r="M330">
            <v>0</v>
          </cell>
          <cell r="N330">
            <v>0</v>
          </cell>
        </row>
        <row r="331">
          <cell r="M331">
            <v>0</v>
          </cell>
          <cell r="N331">
            <v>0</v>
          </cell>
        </row>
        <row r="332">
          <cell r="M332">
            <v>0</v>
          </cell>
          <cell r="N332">
            <v>0</v>
          </cell>
        </row>
        <row r="333">
          <cell r="M333">
            <v>0</v>
          </cell>
          <cell r="N333">
            <v>0</v>
          </cell>
        </row>
        <row r="334">
          <cell r="M334">
            <v>0</v>
          </cell>
          <cell r="N334">
            <v>0</v>
          </cell>
        </row>
        <row r="335">
          <cell r="M335">
            <v>0</v>
          </cell>
          <cell r="N335">
            <v>0</v>
          </cell>
        </row>
        <row r="336">
          <cell r="M336">
            <v>0</v>
          </cell>
          <cell r="N336">
            <v>0</v>
          </cell>
        </row>
        <row r="337">
          <cell r="M337">
            <v>0</v>
          </cell>
          <cell r="N337">
            <v>0</v>
          </cell>
        </row>
        <row r="338">
          <cell r="M338">
            <v>0</v>
          </cell>
          <cell r="N338">
            <v>0</v>
          </cell>
        </row>
        <row r="339">
          <cell r="M339">
            <v>0</v>
          </cell>
          <cell r="N339">
            <v>0</v>
          </cell>
        </row>
        <row r="340">
          <cell r="M340">
            <v>0</v>
          </cell>
          <cell r="N340">
            <v>0</v>
          </cell>
        </row>
        <row r="341">
          <cell r="M341">
            <v>0</v>
          </cell>
          <cell r="N341">
            <v>0</v>
          </cell>
        </row>
        <row r="342">
          <cell r="M342">
            <v>0</v>
          </cell>
          <cell r="N342">
            <v>0</v>
          </cell>
        </row>
        <row r="343">
          <cell r="M343">
            <v>0</v>
          </cell>
          <cell r="N343">
            <v>0</v>
          </cell>
        </row>
        <row r="344">
          <cell r="M344">
            <v>0</v>
          </cell>
          <cell r="N344">
            <v>0</v>
          </cell>
        </row>
        <row r="345">
          <cell r="M345">
            <v>0</v>
          </cell>
          <cell r="N345">
            <v>0</v>
          </cell>
        </row>
        <row r="346">
          <cell r="M346">
            <v>0</v>
          </cell>
          <cell r="N346">
            <v>0</v>
          </cell>
        </row>
        <row r="347">
          <cell r="M347">
            <v>0</v>
          </cell>
          <cell r="N347">
            <v>0</v>
          </cell>
        </row>
        <row r="348">
          <cell r="M348">
            <v>0</v>
          </cell>
          <cell r="N348">
            <v>0</v>
          </cell>
        </row>
        <row r="349">
          <cell r="M349">
            <v>0</v>
          </cell>
          <cell r="N349">
            <v>0</v>
          </cell>
        </row>
        <row r="350">
          <cell r="M350">
            <v>0</v>
          </cell>
          <cell r="N350">
            <v>0</v>
          </cell>
        </row>
        <row r="351">
          <cell r="M351">
            <v>0</v>
          </cell>
          <cell r="N351">
            <v>0</v>
          </cell>
        </row>
        <row r="352">
          <cell r="M352">
            <v>0</v>
          </cell>
          <cell r="N352">
            <v>0</v>
          </cell>
        </row>
        <row r="353">
          <cell r="M353">
            <v>0</v>
          </cell>
          <cell r="N353">
            <v>0</v>
          </cell>
        </row>
        <row r="354">
          <cell r="M354">
            <v>0</v>
          </cell>
          <cell r="N354">
            <v>0</v>
          </cell>
        </row>
        <row r="355">
          <cell r="M355">
            <v>0</v>
          </cell>
          <cell r="N355">
            <v>0</v>
          </cell>
        </row>
        <row r="356">
          <cell r="M356">
            <v>0</v>
          </cell>
          <cell r="N356">
            <v>0</v>
          </cell>
        </row>
        <row r="357">
          <cell r="M357">
            <v>0</v>
          </cell>
          <cell r="N357">
            <v>0</v>
          </cell>
        </row>
        <row r="358">
          <cell r="M358">
            <v>0</v>
          </cell>
          <cell r="N358">
            <v>0</v>
          </cell>
        </row>
        <row r="359">
          <cell r="M359">
            <v>0</v>
          </cell>
          <cell r="N359">
            <v>0</v>
          </cell>
        </row>
        <row r="360">
          <cell r="M360">
            <v>0</v>
          </cell>
          <cell r="N360">
            <v>0</v>
          </cell>
        </row>
        <row r="361">
          <cell r="M361">
            <v>0</v>
          </cell>
          <cell r="N361">
            <v>0</v>
          </cell>
        </row>
        <row r="362">
          <cell r="M362">
            <v>0</v>
          </cell>
          <cell r="N362">
            <v>0</v>
          </cell>
        </row>
        <row r="363">
          <cell r="M363">
            <v>0</v>
          </cell>
          <cell r="N363">
            <v>0</v>
          </cell>
        </row>
        <row r="364">
          <cell r="M364">
            <v>0</v>
          </cell>
          <cell r="N364">
            <v>0</v>
          </cell>
        </row>
        <row r="365">
          <cell r="M365">
            <v>0</v>
          </cell>
          <cell r="N365">
            <v>0</v>
          </cell>
        </row>
        <row r="366">
          <cell r="M366">
            <v>0</v>
          </cell>
          <cell r="N366">
            <v>0</v>
          </cell>
        </row>
        <row r="367">
          <cell r="M367">
            <v>0</v>
          </cell>
          <cell r="N367">
            <v>0</v>
          </cell>
        </row>
        <row r="368">
          <cell r="M368">
            <v>0</v>
          </cell>
          <cell r="N368">
            <v>0</v>
          </cell>
        </row>
        <row r="369">
          <cell r="M369">
            <v>0</v>
          </cell>
          <cell r="N369">
            <v>0</v>
          </cell>
        </row>
        <row r="370">
          <cell r="M370">
            <v>0</v>
          </cell>
          <cell r="N370">
            <v>0</v>
          </cell>
        </row>
        <row r="371">
          <cell r="M371">
            <v>0</v>
          </cell>
          <cell r="N371">
            <v>0</v>
          </cell>
        </row>
        <row r="372">
          <cell r="M372">
            <v>0</v>
          </cell>
          <cell r="N372">
            <v>0</v>
          </cell>
        </row>
        <row r="373">
          <cell r="M373">
            <v>0</v>
          </cell>
          <cell r="N373">
            <v>0</v>
          </cell>
        </row>
        <row r="374">
          <cell r="M374">
            <v>0</v>
          </cell>
          <cell r="N374">
            <v>0</v>
          </cell>
        </row>
        <row r="375">
          <cell r="M375">
            <v>0</v>
          </cell>
          <cell r="N375">
            <v>0</v>
          </cell>
        </row>
        <row r="376">
          <cell r="M376">
            <v>0</v>
          </cell>
          <cell r="N376">
            <v>0</v>
          </cell>
        </row>
        <row r="377">
          <cell r="M377">
            <v>0</v>
          </cell>
          <cell r="N377">
            <v>0</v>
          </cell>
        </row>
        <row r="378">
          <cell r="M378">
            <v>0</v>
          </cell>
          <cell r="N378">
            <v>0</v>
          </cell>
        </row>
        <row r="379">
          <cell r="M379">
            <v>0</v>
          </cell>
          <cell r="N379">
            <v>0</v>
          </cell>
        </row>
        <row r="380">
          <cell r="M380">
            <v>0</v>
          </cell>
          <cell r="N380">
            <v>0</v>
          </cell>
        </row>
        <row r="381">
          <cell r="M381">
            <v>0</v>
          </cell>
          <cell r="N381">
            <v>0</v>
          </cell>
        </row>
        <row r="382">
          <cell r="M382">
            <v>0</v>
          </cell>
          <cell r="N382">
            <v>0</v>
          </cell>
        </row>
        <row r="383">
          <cell r="M383">
            <v>0</v>
          </cell>
          <cell r="N383">
            <v>0</v>
          </cell>
        </row>
        <row r="384">
          <cell r="M384">
            <v>0</v>
          </cell>
          <cell r="N384">
            <v>0</v>
          </cell>
        </row>
        <row r="385">
          <cell r="M385">
            <v>0</v>
          </cell>
          <cell r="N385">
            <v>0</v>
          </cell>
        </row>
        <row r="386">
          <cell r="M386">
            <v>0</v>
          </cell>
          <cell r="N386">
            <v>0</v>
          </cell>
        </row>
        <row r="387">
          <cell r="M387">
            <v>0</v>
          </cell>
          <cell r="N387">
            <v>0</v>
          </cell>
        </row>
        <row r="388">
          <cell r="M388">
            <v>0</v>
          </cell>
          <cell r="N388">
            <v>0</v>
          </cell>
        </row>
        <row r="389">
          <cell r="M389">
            <v>0</v>
          </cell>
          <cell r="N389">
            <v>0</v>
          </cell>
        </row>
        <row r="390">
          <cell r="M390">
            <v>0</v>
          </cell>
          <cell r="N390">
            <v>0</v>
          </cell>
        </row>
        <row r="391">
          <cell r="M391">
            <v>0</v>
          </cell>
          <cell r="N391">
            <v>0</v>
          </cell>
        </row>
        <row r="392">
          <cell r="M392">
            <v>0</v>
          </cell>
          <cell r="N392">
            <v>0</v>
          </cell>
        </row>
        <row r="393">
          <cell r="M393">
            <v>0</v>
          </cell>
          <cell r="N393">
            <v>0</v>
          </cell>
        </row>
        <row r="394">
          <cell r="M394">
            <v>0</v>
          </cell>
          <cell r="N394">
            <v>0</v>
          </cell>
        </row>
        <row r="395">
          <cell r="M395">
            <v>0</v>
          </cell>
          <cell r="N395">
            <v>0</v>
          </cell>
        </row>
        <row r="396">
          <cell r="M396">
            <v>0</v>
          </cell>
          <cell r="N396">
            <v>0</v>
          </cell>
        </row>
        <row r="397">
          <cell r="M397">
            <v>0</v>
          </cell>
          <cell r="N397">
            <v>0</v>
          </cell>
        </row>
        <row r="398">
          <cell r="M398">
            <v>0</v>
          </cell>
          <cell r="N398">
            <v>0</v>
          </cell>
        </row>
        <row r="399">
          <cell r="M399">
            <v>0</v>
          </cell>
          <cell r="N399">
            <v>0</v>
          </cell>
        </row>
        <row r="400">
          <cell r="M400">
            <v>0</v>
          </cell>
          <cell r="N400">
            <v>0</v>
          </cell>
        </row>
        <row r="401">
          <cell r="M401">
            <v>0</v>
          </cell>
          <cell r="N401">
            <v>0</v>
          </cell>
        </row>
        <row r="402">
          <cell r="M402">
            <v>0</v>
          </cell>
          <cell r="N402">
            <v>0</v>
          </cell>
        </row>
        <row r="403">
          <cell r="M403">
            <v>0</v>
          </cell>
          <cell r="N403">
            <v>0</v>
          </cell>
        </row>
        <row r="404">
          <cell r="M404">
            <v>0</v>
          </cell>
          <cell r="N404">
            <v>0</v>
          </cell>
        </row>
        <row r="405">
          <cell r="M405">
            <v>0</v>
          </cell>
          <cell r="N405">
            <v>0</v>
          </cell>
        </row>
        <row r="406">
          <cell r="M406">
            <v>0</v>
          </cell>
          <cell r="N406">
            <v>0</v>
          </cell>
        </row>
        <row r="407">
          <cell r="M407">
            <v>0</v>
          </cell>
          <cell r="N407">
            <v>0</v>
          </cell>
        </row>
        <row r="408">
          <cell r="M408">
            <v>0</v>
          </cell>
          <cell r="N408">
            <v>0</v>
          </cell>
        </row>
        <row r="409">
          <cell r="M409">
            <v>0</v>
          </cell>
          <cell r="N409">
            <v>0</v>
          </cell>
        </row>
        <row r="410">
          <cell r="M410">
            <v>0</v>
          </cell>
          <cell r="N410">
            <v>0</v>
          </cell>
        </row>
        <row r="411">
          <cell r="M411">
            <v>0</v>
          </cell>
          <cell r="N411">
            <v>0</v>
          </cell>
        </row>
        <row r="412">
          <cell r="M412">
            <v>0</v>
          </cell>
          <cell r="N412">
            <v>0</v>
          </cell>
        </row>
        <row r="413">
          <cell r="M413">
            <v>0</v>
          </cell>
          <cell r="N413">
            <v>0</v>
          </cell>
        </row>
        <row r="414">
          <cell r="M414">
            <v>0</v>
          </cell>
          <cell r="N414">
            <v>0</v>
          </cell>
        </row>
        <row r="415">
          <cell r="M415">
            <v>0</v>
          </cell>
          <cell r="N415">
            <v>0</v>
          </cell>
        </row>
        <row r="416">
          <cell r="M416">
            <v>0</v>
          </cell>
          <cell r="N416">
            <v>0</v>
          </cell>
        </row>
        <row r="417">
          <cell r="M417">
            <v>0</v>
          </cell>
          <cell r="N417">
            <v>0</v>
          </cell>
        </row>
        <row r="418">
          <cell r="M418">
            <v>0</v>
          </cell>
          <cell r="N418">
            <v>0</v>
          </cell>
        </row>
        <row r="419">
          <cell r="M419">
            <v>0</v>
          </cell>
          <cell r="N419">
            <v>0</v>
          </cell>
        </row>
        <row r="420">
          <cell r="M420">
            <v>0</v>
          </cell>
          <cell r="N420">
            <v>0</v>
          </cell>
        </row>
        <row r="421">
          <cell r="M421">
            <v>0</v>
          </cell>
          <cell r="N421">
            <v>0</v>
          </cell>
        </row>
        <row r="422">
          <cell r="M422">
            <v>0</v>
          </cell>
          <cell r="N422">
            <v>0</v>
          </cell>
        </row>
        <row r="423">
          <cell r="M423">
            <v>0</v>
          </cell>
          <cell r="N423">
            <v>0</v>
          </cell>
        </row>
        <row r="424">
          <cell r="M424">
            <v>0</v>
          </cell>
          <cell r="N424">
            <v>0</v>
          </cell>
        </row>
        <row r="425">
          <cell r="M425">
            <v>0</v>
          </cell>
          <cell r="N425">
            <v>0</v>
          </cell>
        </row>
        <row r="426">
          <cell r="M426">
            <v>0</v>
          </cell>
          <cell r="N426">
            <v>0</v>
          </cell>
        </row>
        <row r="427">
          <cell r="M427">
            <v>0</v>
          </cell>
          <cell r="N427">
            <v>0</v>
          </cell>
        </row>
        <row r="428">
          <cell r="M428">
            <v>0</v>
          </cell>
          <cell r="N428">
            <v>0</v>
          </cell>
        </row>
        <row r="429">
          <cell r="M429">
            <v>0</v>
          </cell>
          <cell r="N429">
            <v>0</v>
          </cell>
        </row>
        <row r="430">
          <cell r="M430">
            <v>0</v>
          </cell>
          <cell r="N430">
            <v>0</v>
          </cell>
        </row>
        <row r="431">
          <cell r="M431">
            <v>0</v>
          </cell>
          <cell r="N431">
            <v>0</v>
          </cell>
        </row>
        <row r="432">
          <cell r="M432">
            <v>0</v>
          </cell>
          <cell r="N432">
            <v>0</v>
          </cell>
        </row>
        <row r="433">
          <cell r="M433">
            <v>0</v>
          </cell>
          <cell r="N433">
            <v>0</v>
          </cell>
        </row>
        <row r="434">
          <cell r="M434">
            <v>0</v>
          </cell>
          <cell r="N434">
            <v>0</v>
          </cell>
        </row>
        <row r="435">
          <cell r="M435">
            <v>0</v>
          </cell>
          <cell r="N435">
            <v>0</v>
          </cell>
        </row>
        <row r="436">
          <cell r="M436">
            <v>0</v>
          </cell>
          <cell r="N436">
            <v>0</v>
          </cell>
        </row>
        <row r="437">
          <cell r="M437">
            <v>0</v>
          </cell>
          <cell r="N437">
            <v>0</v>
          </cell>
        </row>
        <row r="438">
          <cell r="M438">
            <v>0</v>
          </cell>
          <cell r="N438">
            <v>0</v>
          </cell>
        </row>
        <row r="439">
          <cell r="M439">
            <v>0</v>
          </cell>
          <cell r="N439">
            <v>0</v>
          </cell>
        </row>
        <row r="440">
          <cell r="M440">
            <v>0</v>
          </cell>
          <cell r="N440">
            <v>0</v>
          </cell>
        </row>
        <row r="441">
          <cell r="M441">
            <v>0</v>
          </cell>
          <cell r="N441">
            <v>0</v>
          </cell>
        </row>
        <row r="442">
          <cell r="M442">
            <v>0</v>
          </cell>
          <cell r="N442">
            <v>0</v>
          </cell>
        </row>
        <row r="443">
          <cell r="M443">
            <v>0</v>
          </cell>
          <cell r="N443">
            <v>0</v>
          </cell>
        </row>
        <row r="444">
          <cell r="M444">
            <v>0</v>
          </cell>
          <cell r="N444">
            <v>0</v>
          </cell>
        </row>
        <row r="445">
          <cell r="M445">
            <v>0</v>
          </cell>
          <cell r="N445">
            <v>0</v>
          </cell>
        </row>
        <row r="446">
          <cell r="M446">
            <v>0</v>
          </cell>
          <cell r="N446">
            <v>0</v>
          </cell>
        </row>
        <row r="447">
          <cell r="M447">
            <v>0</v>
          </cell>
          <cell r="N447">
            <v>0</v>
          </cell>
        </row>
        <row r="448">
          <cell r="M448">
            <v>0</v>
          </cell>
          <cell r="N448">
            <v>0</v>
          </cell>
        </row>
        <row r="449">
          <cell r="M449">
            <v>0</v>
          </cell>
          <cell r="N449">
            <v>0</v>
          </cell>
        </row>
        <row r="450">
          <cell r="M450">
            <v>0</v>
          </cell>
          <cell r="N450">
            <v>0</v>
          </cell>
        </row>
        <row r="451">
          <cell r="M451">
            <v>0</v>
          </cell>
          <cell r="N451">
            <v>0</v>
          </cell>
        </row>
        <row r="452">
          <cell r="M452">
            <v>0</v>
          </cell>
          <cell r="N452">
            <v>0</v>
          </cell>
        </row>
        <row r="453">
          <cell r="M453">
            <v>0</v>
          </cell>
          <cell r="N453">
            <v>0</v>
          </cell>
        </row>
        <row r="454">
          <cell r="M454">
            <v>0</v>
          </cell>
          <cell r="N454">
            <v>0</v>
          </cell>
        </row>
        <row r="455">
          <cell r="M455">
            <v>0</v>
          </cell>
          <cell r="N455">
            <v>0</v>
          </cell>
        </row>
        <row r="456">
          <cell r="M456">
            <v>0</v>
          </cell>
          <cell r="N456">
            <v>0</v>
          </cell>
        </row>
        <row r="457">
          <cell r="M457">
            <v>0</v>
          </cell>
          <cell r="N457">
            <v>0</v>
          </cell>
        </row>
        <row r="458">
          <cell r="M458">
            <v>0</v>
          </cell>
          <cell r="N458">
            <v>0</v>
          </cell>
        </row>
        <row r="459">
          <cell r="M459">
            <v>0</v>
          </cell>
          <cell r="N459">
            <v>0</v>
          </cell>
        </row>
        <row r="460">
          <cell r="M460">
            <v>0</v>
          </cell>
          <cell r="N460">
            <v>0</v>
          </cell>
        </row>
        <row r="461">
          <cell r="M461">
            <v>0</v>
          </cell>
          <cell r="N461">
            <v>0</v>
          </cell>
        </row>
        <row r="462">
          <cell r="M462">
            <v>0</v>
          </cell>
          <cell r="N462">
            <v>0</v>
          </cell>
        </row>
        <row r="463">
          <cell r="M463">
            <v>0</v>
          </cell>
          <cell r="N463">
            <v>0</v>
          </cell>
        </row>
        <row r="464">
          <cell r="M464">
            <v>0</v>
          </cell>
          <cell r="N464">
            <v>0</v>
          </cell>
        </row>
        <row r="465">
          <cell r="M465">
            <v>0</v>
          </cell>
          <cell r="N465">
            <v>0</v>
          </cell>
        </row>
        <row r="466">
          <cell r="M466">
            <v>0</v>
          </cell>
          <cell r="N466">
            <v>0</v>
          </cell>
        </row>
        <row r="467">
          <cell r="M467">
            <v>0</v>
          </cell>
          <cell r="N467">
            <v>0</v>
          </cell>
        </row>
        <row r="468">
          <cell r="M468">
            <v>0</v>
          </cell>
          <cell r="N468">
            <v>0</v>
          </cell>
        </row>
        <row r="469">
          <cell r="M469">
            <v>0</v>
          </cell>
          <cell r="N469">
            <v>0</v>
          </cell>
        </row>
        <row r="470">
          <cell r="M470">
            <v>0</v>
          </cell>
          <cell r="N470">
            <v>0</v>
          </cell>
        </row>
        <row r="471">
          <cell r="M471">
            <v>0</v>
          </cell>
          <cell r="N471">
            <v>0</v>
          </cell>
        </row>
        <row r="472">
          <cell r="M472">
            <v>0</v>
          </cell>
          <cell r="N472">
            <v>0</v>
          </cell>
        </row>
        <row r="473">
          <cell r="M473">
            <v>0</v>
          </cell>
          <cell r="N473">
            <v>0</v>
          </cell>
        </row>
        <row r="474">
          <cell r="M474">
            <v>0</v>
          </cell>
          <cell r="N474">
            <v>0</v>
          </cell>
        </row>
        <row r="475">
          <cell r="M475">
            <v>0</v>
          </cell>
          <cell r="N475">
            <v>0</v>
          </cell>
        </row>
        <row r="476">
          <cell r="M476">
            <v>0</v>
          </cell>
          <cell r="N476">
            <v>0</v>
          </cell>
        </row>
        <row r="477">
          <cell r="M477">
            <v>0</v>
          </cell>
          <cell r="N477">
            <v>0</v>
          </cell>
        </row>
        <row r="478">
          <cell r="M478">
            <v>0</v>
          </cell>
          <cell r="N478">
            <v>0</v>
          </cell>
        </row>
        <row r="479">
          <cell r="M479">
            <v>0</v>
          </cell>
          <cell r="N479">
            <v>0</v>
          </cell>
        </row>
        <row r="480">
          <cell r="M480">
            <v>0</v>
          </cell>
          <cell r="N480">
            <v>0</v>
          </cell>
        </row>
        <row r="481">
          <cell r="M481">
            <v>0</v>
          </cell>
          <cell r="N481">
            <v>0</v>
          </cell>
        </row>
        <row r="482">
          <cell r="M482">
            <v>0</v>
          </cell>
          <cell r="N482">
            <v>0</v>
          </cell>
        </row>
        <row r="483">
          <cell r="M483">
            <v>0</v>
          </cell>
          <cell r="N483">
            <v>0</v>
          </cell>
        </row>
        <row r="484">
          <cell r="M484">
            <v>0</v>
          </cell>
          <cell r="N484">
            <v>0</v>
          </cell>
        </row>
        <row r="485">
          <cell r="M485">
            <v>0</v>
          </cell>
          <cell r="N485">
            <v>0</v>
          </cell>
        </row>
        <row r="486">
          <cell r="M486">
            <v>0</v>
          </cell>
          <cell r="N486">
            <v>0</v>
          </cell>
        </row>
        <row r="487">
          <cell r="M487">
            <v>0</v>
          </cell>
          <cell r="N487">
            <v>0</v>
          </cell>
        </row>
        <row r="488">
          <cell r="M488">
            <v>0</v>
          </cell>
          <cell r="N488">
            <v>0</v>
          </cell>
        </row>
        <row r="489">
          <cell r="M489">
            <v>0</v>
          </cell>
          <cell r="N489">
            <v>0</v>
          </cell>
        </row>
        <row r="490">
          <cell r="M490">
            <v>0</v>
          </cell>
          <cell r="N490">
            <v>0</v>
          </cell>
        </row>
        <row r="491">
          <cell r="M491">
            <v>0</v>
          </cell>
          <cell r="N491">
            <v>0</v>
          </cell>
        </row>
        <row r="492">
          <cell r="M492">
            <v>0</v>
          </cell>
          <cell r="N492">
            <v>0</v>
          </cell>
        </row>
        <row r="493">
          <cell r="M493">
            <v>0</v>
          </cell>
          <cell r="N493">
            <v>0</v>
          </cell>
        </row>
        <row r="494">
          <cell r="M494">
            <v>0</v>
          </cell>
          <cell r="N494">
            <v>0</v>
          </cell>
        </row>
        <row r="495">
          <cell r="M495">
            <v>0</v>
          </cell>
          <cell r="N495">
            <v>0</v>
          </cell>
        </row>
        <row r="496">
          <cell r="M496">
            <v>0</v>
          </cell>
          <cell r="N496">
            <v>0</v>
          </cell>
        </row>
        <row r="497">
          <cell r="M497">
            <v>0</v>
          </cell>
          <cell r="N497">
            <v>0</v>
          </cell>
        </row>
        <row r="498">
          <cell r="M498">
            <v>0</v>
          </cell>
          <cell r="N498">
            <v>0</v>
          </cell>
        </row>
        <row r="499">
          <cell r="M499">
            <v>0</v>
          </cell>
          <cell r="N499">
            <v>0</v>
          </cell>
        </row>
        <row r="500">
          <cell r="M500">
            <v>0</v>
          </cell>
          <cell r="N500">
            <v>0</v>
          </cell>
        </row>
        <row r="501">
          <cell r="M501">
            <v>0</v>
          </cell>
          <cell r="N501">
            <v>0</v>
          </cell>
        </row>
        <row r="502">
          <cell r="M502">
            <v>0</v>
          </cell>
          <cell r="N502">
            <v>0</v>
          </cell>
        </row>
        <row r="503">
          <cell r="M503">
            <v>0</v>
          </cell>
          <cell r="N503">
            <v>0</v>
          </cell>
        </row>
        <row r="504">
          <cell r="M504">
            <v>0</v>
          </cell>
          <cell r="N504">
            <v>0</v>
          </cell>
        </row>
        <row r="505">
          <cell r="M505">
            <v>0</v>
          </cell>
          <cell r="N505">
            <v>0</v>
          </cell>
        </row>
        <row r="506">
          <cell r="M506">
            <v>0</v>
          </cell>
          <cell r="N506">
            <v>0</v>
          </cell>
        </row>
        <row r="507">
          <cell r="M507">
            <v>0</v>
          </cell>
          <cell r="N507">
            <v>0</v>
          </cell>
        </row>
        <row r="508">
          <cell r="M508">
            <v>0</v>
          </cell>
          <cell r="N508">
            <v>0</v>
          </cell>
        </row>
        <row r="509">
          <cell r="M509">
            <v>0</v>
          </cell>
          <cell r="N509">
            <v>0</v>
          </cell>
        </row>
        <row r="510">
          <cell r="M510">
            <v>0</v>
          </cell>
          <cell r="N510">
            <v>0</v>
          </cell>
        </row>
        <row r="511">
          <cell r="M511">
            <v>0</v>
          </cell>
          <cell r="N511">
            <v>0</v>
          </cell>
        </row>
        <row r="512">
          <cell r="M512">
            <v>0</v>
          </cell>
          <cell r="N512">
            <v>0</v>
          </cell>
        </row>
        <row r="513">
          <cell r="M513">
            <v>0</v>
          </cell>
          <cell r="N513">
            <v>0</v>
          </cell>
        </row>
        <row r="514">
          <cell r="M514">
            <v>0</v>
          </cell>
          <cell r="N514">
            <v>0</v>
          </cell>
        </row>
        <row r="515">
          <cell r="M515">
            <v>0</v>
          </cell>
          <cell r="N515">
            <v>0</v>
          </cell>
        </row>
        <row r="516">
          <cell r="M516">
            <v>0</v>
          </cell>
          <cell r="N516">
            <v>0</v>
          </cell>
        </row>
        <row r="517">
          <cell r="M517">
            <v>0</v>
          </cell>
          <cell r="N517">
            <v>0</v>
          </cell>
        </row>
        <row r="518">
          <cell r="M518">
            <v>0</v>
          </cell>
          <cell r="N518">
            <v>0</v>
          </cell>
        </row>
        <row r="519">
          <cell r="M519">
            <v>0</v>
          </cell>
          <cell r="N519">
            <v>0</v>
          </cell>
        </row>
        <row r="520">
          <cell r="M520">
            <v>0</v>
          </cell>
          <cell r="N520">
            <v>0</v>
          </cell>
        </row>
        <row r="521">
          <cell r="M521">
            <v>0</v>
          </cell>
          <cell r="N521">
            <v>0</v>
          </cell>
        </row>
        <row r="522">
          <cell r="M522">
            <v>0</v>
          </cell>
          <cell r="N522">
            <v>0</v>
          </cell>
        </row>
        <row r="523">
          <cell r="M523">
            <v>0</v>
          </cell>
          <cell r="N523">
            <v>0</v>
          </cell>
        </row>
        <row r="524">
          <cell r="M524">
            <v>0</v>
          </cell>
          <cell r="N524">
            <v>0</v>
          </cell>
        </row>
        <row r="525">
          <cell r="M525">
            <v>0</v>
          </cell>
          <cell r="N525">
            <v>0</v>
          </cell>
        </row>
        <row r="526">
          <cell r="M526">
            <v>0</v>
          </cell>
          <cell r="N526">
            <v>0</v>
          </cell>
        </row>
        <row r="527">
          <cell r="M527">
            <v>0</v>
          </cell>
          <cell r="N527">
            <v>0</v>
          </cell>
        </row>
        <row r="528">
          <cell r="M528">
            <v>0</v>
          </cell>
          <cell r="N528">
            <v>0</v>
          </cell>
        </row>
        <row r="529">
          <cell r="M529">
            <v>0</v>
          </cell>
          <cell r="N529">
            <v>0</v>
          </cell>
        </row>
        <row r="530">
          <cell r="M530">
            <v>0</v>
          </cell>
          <cell r="N530">
            <v>0</v>
          </cell>
        </row>
        <row r="531">
          <cell r="M531">
            <v>0</v>
          </cell>
          <cell r="N531">
            <v>0</v>
          </cell>
        </row>
        <row r="532">
          <cell r="M532">
            <v>0</v>
          </cell>
          <cell r="N532">
            <v>0</v>
          </cell>
        </row>
        <row r="533">
          <cell r="M533">
            <v>0</v>
          </cell>
          <cell r="N533">
            <v>0</v>
          </cell>
        </row>
        <row r="534">
          <cell r="M534">
            <v>0</v>
          </cell>
          <cell r="N534">
            <v>0</v>
          </cell>
        </row>
        <row r="535">
          <cell r="M535">
            <v>0</v>
          </cell>
          <cell r="N535">
            <v>0</v>
          </cell>
        </row>
        <row r="536">
          <cell r="M536">
            <v>0</v>
          </cell>
          <cell r="N536">
            <v>0</v>
          </cell>
        </row>
        <row r="537">
          <cell r="M537">
            <v>0</v>
          </cell>
          <cell r="N537">
            <v>0</v>
          </cell>
        </row>
        <row r="538">
          <cell r="M538">
            <v>0</v>
          </cell>
          <cell r="N538">
            <v>0</v>
          </cell>
        </row>
        <row r="539">
          <cell r="M539">
            <v>0</v>
          </cell>
          <cell r="N539">
            <v>0</v>
          </cell>
        </row>
        <row r="540">
          <cell r="M540">
            <v>0</v>
          </cell>
          <cell r="N540">
            <v>0</v>
          </cell>
        </row>
        <row r="541">
          <cell r="M541">
            <v>0</v>
          </cell>
          <cell r="N541">
            <v>0</v>
          </cell>
        </row>
        <row r="542">
          <cell r="M542">
            <v>0</v>
          </cell>
          <cell r="N542">
            <v>0</v>
          </cell>
        </row>
        <row r="543">
          <cell r="M543">
            <v>0</v>
          </cell>
          <cell r="N543">
            <v>0</v>
          </cell>
        </row>
        <row r="544">
          <cell r="M544">
            <v>0</v>
          </cell>
          <cell r="N544">
            <v>0</v>
          </cell>
        </row>
        <row r="545">
          <cell r="M545">
            <v>0</v>
          </cell>
          <cell r="N545">
            <v>0</v>
          </cell>
        </row>
        <row r="546">
          <cell r="M546">
            <v>0</v>
          </cell>
          <cell r="N546">
            <v>0</v>
          </cell>
        </row>
        <row r="547">
          <cell r="M547">
            <v>0</v>
          </cell>
          <cell r="N547">
            <v>0</v>
          </cell>
        </row>
        <row r="548">
          <cell r="M548">
            <v>0</v>
          </cell>
          <cell r="N548">
            <v>0</v>
          </cell>
        </row>
        <row r="549">
          <cell r="M549">
            <v>0</v>
          </cell>
          <cell r="N549">
            <v>0</v>
          </cell>
        </row>
        <row r="550">
          <cell r="M550">
            <v>0</v>
          </cell>
          <cell r="N550">
            <v>0</v>
          </cell>
        </row>
        <row r="551">
          <cell r="M551">
            <v>0</v>
          </cell>
          <cell r="N551">
            <v>0</v>
          </cell>
        </row>
        <row r="552">
          <cell r="M552">
            <v>0</v>
          </cell>
          <cell r="N552">
            <v>0</v>
          </cell>
        </row>
        <row r="553">
          <cell r="M553">
            <v>0</v>
          </cell>
          <cell r="N553">
            <v>0</v>
          </cell>
        </row>
        <row r="554">
          <cell r="M554">
            <v>0</v>
          </cell>
          <cell r="N554">
            <v>0</v>
          </cell>
        </row>
        <row r="555">
          <cell r="M555">
            <v>0</v>
          </cell>
          <cell r="N555">
            <v>0</v>
          </cell>
        </row>
        <row r="556">
          <cell r="M556">
            <v>0</v>
          </cell>
          <cell r="N556">
            <v>0</v>
          </cell>
        </row>
        <row r="557">
          <cell r="M557">
            <v>0</v>
          </cell>
          <cell r="N557">
            <v>0</v>
          </cell>
        </row>
        <row r="558">
          <cell r="M558">
            <v>0</v>
          </cell>
          <cell r="N558">
            <v>0</v>
          </cell>
        </row>
        <row r="559">
          <cell r="M559">
            <v>0</v>
          </cell>
          <cell r="N559">
            <v>0</v>
          </cell>
        </row>
        <row r="560">
          <cell r="M560">
            <v>0</v>
          </cell>
          <cell r="N560">
            <v>0</v>
          </cell>
        </row>
        <row r="561">
          <cell r="M561">
            <v>0</v>
          </cell>
          <cell r="N561">
            <v>0</v>
          </cell>
        </row>
        <row r="562">
          <cell r="M562">
            <v>0</v>
          </cell>
          <cell r="N562">
            <v>0</v>
          </cell>
        </row>
        <row r="563">
          <cell r="M563">
            <v>0</v>
          </cell>
          <cell r="N563">
            <v>0</v>
          </cell>
        </row>
        <row r="564">
          <cell r="M564">
            <v>0</v>
          </cell>
          <cell r="N564">
            <v>0</v>
          </cell>
        </row>
        <row r="565">
          <cell r="M565">
            <v>0</v>
          </cell>
          <cell r="N565">
            <v>0</v>
          </cell>
        </row>
        <row r="566">
          <cell r="M566">
            <v>0</v>
          </cell>
          <cell r="N566">
            <v>0</v>
          </cell>
        </row>
        <row r="567">
          <cell r="M567">
            <v>0</v>
          </cell>
          <cell r="N567">
            <v>0</v>
          </cell>
        </row>
        <row r="568">
          <cell r="M568">
            <v>0</v>
          </cell>
          <cell r="N568">
            <v>0</v>
          </cell>
        </row>
        <row r="569">
          <cell r="M569">
            <v>0</v>
          </cell>
          <cell r="N569">
            <v>0</v>
          </cell>
        </row>
        <row r="570">
          <cell r="M570">
            <v>0</v>
          </cell>
          <cell r="N570">
            <v>0</v>
          </cell>
        </row>
        <row r="571">
          <cell r="M571">
            <v>0</v>
          </cell>
          <cell r="N571">
            <v>0</v>
          </cell>
        </row>
        <row r="572">
          <cell r="M572">
            <v>0</v>
          </cell>
          <cell r="N572">
            <v>0</v>
          </cell>
        </row>
        <row r="573">
          <cell r="M573">
            <v>0</v>
          </cell>
          <cell r="N573">
            <v>0</v>
          </cell>
        </row>
        <row r="574">
          <cell r="M574">
            <v>0</v>
          </cell>
          <cell r="N574">
            <v>0</v>
          </cell>
        </row>
        <row r="575">
          <cell r="M575">
            <v>0</v>
          </cell>
          <cell r="N575">
            <v>0</v>
          </cell>
        </row>
        <row r="576">
          <cell r="M576">
            <v>0</v>
          </cell>
          <cell r="N576">
            <v>0</v>
          </cell>
        </row>
        <row r="577">
          <cell r="M577">
            <v>0</v>
          </cell>
          <cell r="N577">
            <v>0</v>
          </cell>
        </row>
        <row r="578">
          <cell r="M578">
            <v>0</v>
          </cell>
          <cell r="N578">
            <v>0</v>
          </cell>
        </row>
        <row r="579">
          <cell r="M579">
            <v>0</v>
          </cell>
          <cell r="N579">
            <v>0</v>
          </cell>
        </row>
        <row r="580">
          <cell r="M580">
            <v>0</v>
          </cell>
          <cell r="N580">
            <v>0</v>
          </cell>
        </row>
        <row r="581">
          <cell r="M581">
            <v>0</v>
          </cell>
          <cell r="N581">
            <v>0</v>
          </cell>
        </row>
        <row r="582">
          <cell r="M582">
            <v>0</v>
          </cell>
          <cell r="N582">
            <v>0</v>
          </cell>
        </row>
        <row r="583">
          <cell r="M583">
            <v>0</v>
          </cell>
          <cell r="N583">
            <v>0</v>
          </cell>
        </row>
        <row r="584">
          <cell r="M584">
            <v>0</v>
          </cell>
          <cell r="N584">
            <v>0</v>
          </cell>
        </row>
        <row r="585">
          <cell r="M585">
            <v>0</v>
          </cell>
          <cell r="N585">
            <v>0</v>
          </cell>
        </row>
        <row r="586">
          <cell r="M586">
            <v>0</v>
          </cell>
          <cell r="N586">
            <v>0</v>
          </cell>
        </row>
        <row r="587">
          <cell r="M587">
            <v>0</v>
          </cell>
          <cell r="N587">
            <v>0</v>
          </cell>
        </row>
        <row r="588">
          <cell r="M588">
            <v>0</v>
          </cell>
          <cell r="N588">
            <v>0</v>
          </cell>
        </row>
        <row r="589">
          <cell r="M589">
            <v>0</v>
          </cell>
          <cell r="N589">
            <v>0</v>
          </cell>
        </row>
        <row r="590">
          <cell r="M590">
            <v>0</v>
          </cell>
          <cell r="N590">
            <v>0</v>
          </cell>
        </row>
        <row r="591">
          <cell r="M591">
            <v>0</v>
          </cell>
          <cell r="N591">
            <v>0</v>
          </cell>
        </row>
        <row r="592">
          <cell r="M592">
            <v>0</v>
          </cell>
          <cell r="N592">
            <v>0</v>
          </cell>
        </row>
        <row r="593">
          <cell r="M593">
            <v>0</v>
          </cell>
          <cell r="N593">
            <v>0</v>
          </cell>
        </row>
        <row r="594">
          <cell r="M594">
            <v>0</v>
          </cell>
          <cell r="N594">
            <v>0</v>
          </cell>
        </row>
        <row r="595">
          <cell r="M595">
            <v>0</v>
          </cell>
          <cell r="N595">
            <v>0</v>
          </cell>
        </row>
        <row r="596">
          <cell r="M596">
            <v>0</v>
          </cell>
          <cell r="N596">
            <v>0</v>
          </cell>
        </row>
        <row r="597">
          <cell r="M597">
            <v>0</v>
          </cell>
          <cell r="N597">
            <v>0</v>
          </cell>
        </row>
        <row r="598">
          <cell r="M598">
            <v>0</v>
          </cell>
          <cell r="N598">
            <v>0</v>
          </cell>
        </row>
        <row r="599">
          <cell r="M599">
            <v>0</v>
          </cell>
          <cell r="N599">
            <v>0</v>
          </cell>
        </row>
        <row r="600">
          <cell r="M600">
            <v>0</v>
          </cell>
          <cell r="N600">
            <v>0</v>
          </cell>
        </row>
        <row r="601">
          <cell r="M601">
            <v>0</v>
          </cell>
          <cell r="N601">
            <v>0</v>
          </cell>
        </row>
        <row r="602">
          <cell r="M602">
            <v>0</v>
          </cell>
          <cell r="N602">
            <v>0</v>
          </cell>
        </row>
        <row r="603">
          <cell r="M603">
            <v>0</v>
          </cell>
          <cell r="N603">
            <v>0</v>
          </cell>
        </row>
        <row r="604">
          <cell r="M604">
            <v>0</v>
          </cell>
          <cell r="N604">
            <v>0</v>
          </cell>
        </row>
        <row r="605">
          <cell r="M605">
            <v>0</v>
          </cell>
          <cell r="N605">
            <v>0</v>
          </cell>
        </row>
        <row r="606">
          <cell r="M606">
            <v>0</v>
          </cell>
          <cell r="N606">
            <v>0</v>
          </cell>
        </row>
        <row r="607">
          <cell r="M607">
            <v>0</v>
          </cell>
          <cell r="N607">
            <v>0</v>
          </cell>
        </row>
        <row r="608">
          <cell r="M608">
            <v>0</v>
          </cell>
          <cell r="N608">
            <v>0</v>
          </cell>
        </row>
        <row r="609">
          <cell r="M609">
            <v>0</v>
          </cell>
          <cell r="N609">
            <v>0</v>
          </cell>
        </row>
        <row r="610">
          <cell r="M610">
            <v>0</v>
          </cell>
          <cell r="N610">
            <v>0</v>
          </cell>
        </row>
        <row r="611">
          <cell r="M611">
            <v>0</v>
          </cell>
          <cell r="N611">
            <v>0</v>
          </cell>
        </row>
        <row r="612">
          <cell r="M612">
            <v>0</v>
          </cell>
          <cell r="N612">
            <v>0</v>
          </cell>
        </row>
        <row r="613">
          <cell r="M613">
            <v>0</v>
          </cell>
          <cell r="N613">
            <v>0</v>
          </cell>
        </row>
        <row r="614">
          <cell r="M614">
            <v>0</v>
          </cell>
          <cell r="N614">
            <v>0</v>
          </cell>
        </row>
        <row r="615">
          <cell r="M615">
            <v>0</v>
          </cell>
          <cell r="N615">
            <v>0</v>
          </cell>
        </row>
        <row r="616">
          <cell r="M616">
            <v>0</v>
          </cell>
          <cell r="N616">
            <v>0</v>
          </cell>
        </row>
        <row r="617">
          <cell r="M617">
            <v>0</v>
          </cell>
          <cell r="N617">
            <v>0</v>
          </cell>
        </row>
        <row r="618">
          <cell r="M618">
            <v>0</v>
          </cell>
          <cell r="N618">
            <v>0</v>
          </cell>
        </row>
        <row r="619">
          <cell r="M619">
            <v>0</v>
          </cell>
          <cell r="N619">
            <v>0</v>
          </cell>
        </row>
        <row r="620">
          <cell r="M620">
            <v>0</v>
          </cell>
          <cell r="N620">
            <v>0</v>
          </cell>
        </row>
        <row r="621">
          <cell r="M621">
            <v>0</v>
          </cell>
          <cell r="N621">
            <v>0</v>
          </cell>
        </row>
        <row r="622">
          <cell r="M622">
            <v>0</v>
          </cell>
          <cell r="N622">
            <v>0</v>
          </cell>
        </row>
        <row r="623">
          <cell r="M623">
            <v>0</v>
          </cell>
          <cell r="N623">
            <v>0</v>
          </cell>
        </row>
        <row r="624">
          <cell r="M624">
            <v>0</v>
          </cell>
          <cell r="N624">
            <v>0</v>
          </cell>
        </row>
        <row r="625">
          <cell r="M625">
            <v>0</v>
          </cell>
          <cell r="N625">
            <v>0</v>
          </cell>
        </row>
        <row r="626">
          <cell r="M626">
            <v>0</v>
          </cell>
          <cell r="N626">
            <v>0</v>
          </cell>
        </row>
        <row r="627">
          <cell r="M627">
            <v>0</v>
          </cell>
          <cell r="N627">
            <v>0</v>
          </cell>
        </row>
        <row r="628">
          <cell r="M628">
            <v>0</v>
          </cell>
          <cell r="N628">
            <v>0</v>
          </cell>
        </row>
        <row r="629">
          <cell r="M629">
            <v>0</v>
          </cell>
          <cell r="N629">
            <v>0</v>
          </cell>
        </row>
        <row r="630">
          <cell r="M630">
            <v>0</v>
          </cell>
          <cell r="N630">
            <v>0</v>
          </cell>
        </row>
        <row r="631">
          <cell r="M631">
            <v>0</v>
          </cell>
          <cell r="N631">
            <v>0</v>
          </cell>
        </row>
        <row r="632">
          <cell r="M632">
            <v>0</v>
          </cell>
          <cell r="N632">
            <v>0</v>
          </cell>
        </row>
        <row r="633">
          <cell r="M633">
            <v>0</v>
          </cell>
          <cell r="N633">
            <v>0</v>
          </cell>
        </row>
        <row r="634">
          <cell r="M634">
            <v>0</v>
          </cell>
          <cell r="N634">
            <v>0</v>
          </cell>
        </row>
        <row r="635">
          <cell r="M635">
            <v>0</v>
          </cell>
          <cell r="N635">
            <v>0</v>
          </cell>
        </row>
        <row r="636">
          <cell r="M636">
            <v>0</v>
          </cell>
          <cell r="N636">
            <v>0</v>
          </cell>
        </row>
        <row r="637">
          <cell r="M637">
            <v>0</v>
          </cell>
          <cell r="N637">
            <v>0</v>
          </cell>
        </row>
        <row r="638">
          <cell r="M638">
            <v>0</v>
          </cell>
          <cell r="N638">
            <v>0</v>
          </cell>
        </row>
        <row r="639">
          <cell r="M639">
            <v>0</v>
          </cell>
          <cell r="N639">
            <v>0</v>
          </cell>
        </row>
        <row r="640">
          <cell r="M640">
            <v>0</v>
          </cell>
          <cell r="N640">
            <v>0</v>
          </cell>
        </row>
        <row r="641">
          <cell r="M641">
            <v>0</v>
          </cell>
          <cell r="N641">
            <v>0</v>
          </cell>
        </row>
        <row r="642">
          <cell r="M642">
            <v>0</v>
          </cell>
          <cell r="N642">
            <v>0</v>
          </cell>
        </row>
        <row r="643">
          <cell r="M643">
            <v>0</v>
          </cell>
          <cell r="N643">
            <v>0</v>
          </cell>
        </row>
        <row r="644">
          <cell r="M644">
            <v>0</v>
          </cell>
          <cell r="N644">
            <v>0</v>
          </cell>
        </row>
        <row r="645">
          <cell r="M645">
            <v>0</v>
          </cell>
          <cell r="N645">
            <v>0</v>
          </cell>
        </row>
        <row r="646">
          <cell r="M646">
            <v>0</v>
          </cell>
          <cell r="N646">
            <v>0</v>
          </cell>
        </row>
        <row r="647">
          <cell r="M647">
            <v>0</v>
          </cell>
          <cell r="N647">
            <v>0</v>
          </cell>
        </row>
        <row r="648">
          <cell r="M648">
            <v>0</v>
          </cell>
          <cell r="N648">
            <v>0</v>
          </cell>
        </row>
        <row r="649">
          <cell r="M649">
            <v>0</v>
          </cell>
          <cell r="N649">
            <v>0</v>
          </cell>
        </row>
        <row r="650">
          <cell r="M650">
            <v>0</v>
          </cell>
          <cell r="N650">
            <v>0</v>
          </cell>
        </row>
        <row r="651">
          <cell r="M651">
            <v>0</v>
          </cell>
          <cell r="N651">
            <v>0</v>
          </cell>
        </row>
        <row r="652">
          <cell r="M652">
            <v>0</v>
          </cell>
          <cell r="N652">
            <v>0</v>
          </cell>
        </row>
        <row r="653">
          <cell r="M653">
            <v>0</v>
          </cell>
          <cell r="N653">
            <v>0</v>
          </cell>
        </row>
        <row r="654">
          <cell r="M654">
            <v>0</v>
          </cell>
          <cell r="N654">
            <v>0</v>
          </cell>
        </row>
        <row r="655">
          <cell r="M655">
            <v>0</v>
          </cell>
          <cell r="N655">
            <v>0</v>
          </cell>
        </row>
        <row r="656">
          <cell r="M656">
            <v>0</v>
          </cell>
          <cell r="N656">
            <v>0</v>
          </cell>
        </row>
        <row r="657">
          <cell r="M657">
            <v>0</v>
          </cell>
          <cell r="N657">
            <v>0</v>
          </cell>
        </row>
        <row r="658">
          <cell r="M658">
            <v>0</v>
          </cell>
          <cell r="N658">
            <v>0</v>
          </cell>
        </row>
        <row r="659">
          <cell r="M659">
            <v>0</v>
          </cell>
          <cell r="N659">
            <v>0</v>
          </cell>
        </row>
        <row r="660">
          <cell r="M660">
            <v>0</v>
          </cell>
          <cell r="N660">
            <v>0</v>
          </cell>
        </row>
        <row r="661">
          <cell r="M661">
            <v>0</v>
          </cell>
          <cell r="N661">
            <v>0</v>
          </cell>
        </row>
        <row r="662">
          <cell r="M662">
            <v>0</v>
          </cell>
          <cell r="N662">
            <v>0</v>
          </cell>
        </row>
        <row r="663">
          <cell r="M663">
            <v>0</v>
          </cell>
          <cell r="N663">
            <v>0</v>
          </cell>
        </row>
        <row r="664">
          <cell r="M664">
            <v>0</v>
          </cell>
          <cell r="N664">
            <v>0</v>
          </cell>
        </row>
        <row r="665">
          <cell r="M665">
            <v>0</v>
          </cell>
          <cell r="N665">
            <v>0</v>
          </cell>
        </row>
        <row r="666">
          <cell r="M666">
            <v>0</v>
          </cell>
          <cell r="N666">
            <v>0</v>
          </cell>
        </row>
        <row r="667">
          <cell r="M667">
            <v>0</v>
          </cell>
          <cell r="N667">
            <v>0</v>
          </cell>
        </row>
        <row r="668">
          <cell r="M668">
            <v>0</v>
          </cell>
          <cell r="N668">
            <v>0</v>
          </cell>
        </row>
        <row r="669">
          <cell r="M669">
            <v>0</v>
          </cell>
          <cell r="N669">
            <v>0</v>
          </cell>
        </row>
        <row r="670">
          <cell r="M670">
            <v>0</v>
          </cell>
          <cell r="N670">
            <v>0</v>
          </cell>
        </row>
        <row r="671">
          <cell r="M671">
            <v>0</v>
          </cell>
          <cell r="N671">
            <v>0</v>
          </cell>
        </row>
        <row r="672">
          <cell r="M672">
            <v>0</v>
          </cell>
          <cell r="N672">
            <v>0</v>
          </cell>
        </row>
        <row r="673">
          <cell r="M673">
            <v>0</v>
          </cell>
          <cell r="N673">
            <v>0</v>
          </cell>
        </row>
        <row r="674">
          <cell r="M674">
            <v>0</v>
          </cell>
          <cell r="N674">
            <v>0</v>
          </cell>
        </row>
        <row r="675">
          <cell r="M675">
            <v>0</v>
          </cell>
          <cell r="N675">
            <v>0</v>
          </cell>
        </row>
        <row r="676">
          <cell r="M676">
            <v>0</v>
          </cell>
          <cell r="N676">
            <v>0</v>
          </cell>
        </row>
        <row r="677">
          <cell r="M677">
            <v>0</v>
          </cell>
          <cell r="N677">
            <v>0</v>
          </cell>
        </row>
        <row r="678">
          <cell r="M678">
            <v>0</v>
          </cell>
          <cell r="N678">
            <v>0</v>
          </cell>
        </row>
        <row r="679">
          <cell r="M679">
            <v>0</v>
          </cell>
          <cell r="N679">
            <v>0</v>
          </cell>
        </row>
        <row r="680">
          <cell r="M680">
            <v>0</v>
          </cell>
          <cell r="N680">
            <v>0</v>
          </cell>
        </row>
        <row r="681">
          <cell r="M681">
            <v>0</v>
          </cell>
          <cell r="N681">
            <v>0</v>
          </cell>
        </row>
        <row r="682">
          <cell r="M682">
            <v>0</v>
          </cell>
          <cell r="N682">
            <v>0</v>
          </cell>
        </row>
        <row r="683">
          <cell r="M683">
            <v>0</v>
          </cell>
          <cell r="N683">
            <v>0</v>
          </cell>
        </row>
        <row r="684">
          <cell r="M684">
            <v>0</v>
          </cell>
          <cell r="N684">
            <v>0</v>
          </cell>
        </row>
        <row r="685">
          <cell r="M685">
            <v>0</v>
          </cell>
          <cell r="N685">
            <v>0</v>
          </cell>
        </row>
        <row r="686">
          <cell r="M686">
            <v>0</v>
          </cell>
          <cell r="N686">
            <v>0</v>
          </cell>
        </row>
        <row r="687">
          <cell r="M687">
            <v>0</v>
          </cell>
          <cell r="N687">
            <v>0</v>
          </cell>
        </row>
        <row r="688">
          <cell r="M688">
            <v>0</v>
          </cell>
          <cell r="N688">
            <v>0</v>
          </cell>
        </row>
        <row r="689">
          <cell r="M689">
            <v>0</v>
          </cell>
          <cell r="N689">
            <v>0</v>
          </cell>
        </row>
        <row r="690">
          <cell r="M690">
            <v>0</v>
          </cell>
          <cell r="N690">
            <v>0</v>
          </cell>
        </row>
        <row r="691">
          <cell r="M691">
            <v>0</v>
          </cell>
          <cell r="N691">
            <v>0</v>
          </cell>
        </row>
        <row r="692">
          <cell r="M692">
            <v>0</v>
          </cell>
          <cell r="N692">
            <v>0</v>
          </cell>
        </row>
        <row r="693">
          <cell r="M693">
            <v>0</v>
          </cell>
          <cell r="N693">
            <v>0</v>
          </cell>
        </row>
        <row r="694">
          <cell r="M694">
            <v>0</v>
          </cell>
          <cell r="N694">
            <v>0</v>
          </cell>
        </row>
        <row r="695">
          <cell r="M695">
            <v>0</v>
          </cell>
          <cell r="N695">
            <v>0</v>
          </cell>
        </row>
        <row r="696">
          <cell r="M696">
            <v>0</v>
          </cell>
          <cell r="N696">
            <v>0</v>
          </cell>
        </row>
        <row r="697">
          <cell r="M697">
            <v>0</v>
          </cell>
          <cell r="N697">
            <v>0</v>
          </cell>
        </row>
        <row r="698">
          <cell r="M698">
            <v>0</v>
          </cell>
          <cell r="N698">
            <v>0</v>
          </cell>
        </row>
        <row r="699">
          <cell r="M699">
            <v>0</v>
          </cell>
          <cell r="N699">
            <v>0</v>
          </cell>
        </row>
        <row r="700">
          <cell r="M700">
            <v>0</v>
          </cell>
          <cell r="N700">
            <v>0</v>
          </cell>
        </row>
        <row r="701">
          <cell r="M701">
            <v>0</v>
          </cell>
          <cell r="N701">
            <v>0</v>
          </cell>
        </row>
        <row r="702">
          <cell r="M702">
            <v>0</v>
          </cell>
          <cell r="N702">
            <v>0</v>
          </cell>
        </row>
        <row r="703">
          <cell r="M703">
            <v>0</v>
          </cell>
          <cell r="N703">
            <v>0</v>
          </cell>
        </row>
        <row r="704">
          <cell r="M704">
            <v>0</v>
          </cell>
          <cell r="N704">
            <v>0</v>
          </cell>
        </row>
        <row r="705">
          <cell r="M705">
            <v>0</v>
          </cell>
          <cell r="N705">
            <v>0</v>
          </cell>
        </row>
        <row r="706">
          <cell r="M706">
            <v>0</v>
          </cell>
          <cell r="N706">
            <v>0</v>
          </cell>
        </row>
        <row r="707">
          <cell r="M707">
            <v>0</v>
          </cell>
          <cell r="N707">
            <v>0</v>
          </cell>
        </row>
        <row r="708">
          <cell r="M708">
            <v>0</v>
          </cell>
          <cell r="N708">
            <v>0</v>
          </cell>
        </row>
        <row r="709">
          <cell r="M709">
            <v>0</v>
          </cell>
          <cell r="N709">
            <v>0</v>
          </cell>
        </row>
        <row r="710">
          <cell r="M710">
            <v>0</v>
          </cell>
          <cell r="N710">
            <v>0</v>
          </cell>
        </row>
        <row r="711">
          <cell r="M711">
            <v>0</v>
          </cell>
          <cell r="N711">
            <v>0</v>
          </cell>
        </row>
        <row r="712">
          <cell r="M712">
            <v>0</v>
          </cell>
          <cell r="N712">
            <v>0</v>
          </cell>
        </row>
        <row r="713">
          <cell r="M713">
            <v>0</v>
          </cell>
          <cell r="N713">
            <v>0</v>
          </cell>
        </row>
        <row r="714">
          <cell r="M714">
            <v>0</v>
          </cell>
          <cell r="N714">
            <v>0</v>
          </cell>
        </row>
        <row r="715">
          <cell r="M715">
            <v>0</v>
          </cell>
          <cell r="N715">
            <v>0</v>
          </cell>
        </row>
        <row r="716">
          <cell r="M716">
            <v>0</v>
          </cell>
          <cell r="N716">
            <v>0</v>
          </cell>
        </row>
        <row r="717">
          <cell r="M717">
            <v>0</v>
          </cell>
          <cell r="N717">
            <v>0</v>
          </cell>
        </row>
        <row r="718">
          <cell r="M718">
            <v>0</v>
          </cell>
          <cell r="N718">
            <v>0</v>
          </cell>
        </row>
        <row r="719">
          <cell r="M719">
            <v>0</v>
          </cell>
          <cell r="N719">
            <v>0</v>
          </cell>
        </row>
        <row r="720">
          <cell r="M720">
            <v>0</v>
          </cell>
          <cell r="N720">
            <v>0</v>
          </cell>
        </row>
        <row r="721">
          <cell r="M721">
            <v>0</v>
          </cell>
          <cell r="N721">
            <v>0</v>
          </cell>
        </row>
        <row r="722">
          <cell r="M722">
            <v>0</v>
          </cell>
          <cell r="N722">
            <v>0</v>
          </cell>
        </row>
        <row r="723">
          <cell r="M723">
            <v>0</v>
          </cell>
          <cell r="N723">
            <v>0</v>
          </cell>
        </row>
        <row r="724">
          <cell r="M724">
            <v>0</v>
          </cell>
          <cell r="N724">
            <v>0</v>
          </cell>
        </row>
        <row r="725">
          <cell r="M725">
            <v>0</v>
          </cell>
          <cell r="N725">
            <v>0</v>
          </cell>
        </row>
        <row r="726">
          <cell r="M726">
            <v>0</v>
          </cell>
          <cell r="N726">
            <v>0</v>
          </cell>
        </row>
        <row r="727">
          <cell r="M727">
            <v>0</v>
          </cell>
          <cell r="N727">
            <v>0</v>
          </cell>
        </row>
        <row r="728">
          <cell r="M728">
            <v>0</v>
          </cell>
          <cell r="N728">
            <v>0</v>
          </cell>
        </row>
        <row r="729">
          <cell r="M729">
            <v>0</v>
          </cell>
          <cell r="N729">
            <v>0</v>
          </cell>
        </row>
        <row r="730">
          <cell r="M730">
            <v>0</v>
          </cell>
          <cell r="N730">
            <v>0</v>
          </cell>
        </row>
        <row r="731">
          <cell r="M731">
            <v>0</v>
          </cell>
          <cell r="N731">
            <v>0</v>
          </cell>
        </row>
        <row r="732">
          <cell r="M732">
            <v>0</v>
          </cell>
          <cell r="N732">
            <v>0</v>
          </cell>
        </row>
        <row r="733">
          <cell r="M733">
            <v>0</v>
          </cell>
          <cell r="N733">
            <v>0</v>
          </cell>
        </row>
        <row r="734">
          <cell r="M734">
            <v>0</v>
          </cell>
          <cell r="N734">
            <v>0</v>
          </cell>
        </row>
        <row r="735">
          <cell r="M735">
            <v>0</v>
          </cell>
          <cell r="N735">
            <v>0</v>
          </cell>
        </row>
        <row r="736">
          <cell r="M736">
            <v>0</v>
          </cell>
          <cell r="N736">
            <v>0</v>
          </cell>
        </row>
        <row r="737">
          <cell r="M737">
            <v>0</v>
          </cell>
          <cell r="N737">
            <v>0</v>
          </cell>
        </row>
        <row r="738">
          <cell r="M738">
            <v>0</v>
          </cell>
          <cell r="N738">
            <v>0</v>
          </cell>
        </row>
        <row r="739">
          <cell r="M739">
            <v>0</v>
          </cell>
          <cell r="N739">
            <v>0</v>
          </cell>
        </row>
        <row r="740">
          <cell r="M740">
            <v>0</v>
          </cell>
          <cell r="N740">
            <v>0</v>
          </cell>
        </row>
        <row r="741">
          <cell r="M741">
            <v>0</v>
          </cell>
          <cell r="N741">
            <v>0</v>
          </cell>
        </row>
        <row r="742">
          <cell r="M742">
            <v>0</v>
          </cell>
          <cell r="N742">
            <v>0</v>
          </cell>
        </row>
        <row r="743">
          <cell r="M743">
            <v>0</v>
          </cell>
          <cell r="N743">
            <v>0</v>
          </cell>
        </row>
        <row r="744">
          <cell r="M744">
            <v>0</v>
          </cell>
          <cell r="N744">
            <v>0</v>
          </cell>
        </row>
        <row r="745">
          <cell r="M745">
            <v>0</v>
          </cell>
          <cell r="N745">
            <v>0</v>
          </cell>
        </row>
        <row r="746">
          <cell r="M746">
            <v>0</v>
          </cell>
          <cell r="N746">
            <v>0</v>
          </cell>
        </row>
        <row r="747">
          <cell r="M747">
            <v>0</v>
          </cell>
          <cell r="N747">
            <v>0</v>
          </cell>
        </row>
        <row r="748">
          <cell r="M748">
            <v>0</v>
          </cell>
          <cell r="N748">
            <v>0</v>
          </cell>
        </row>
        <row r="749">
          <cell r="M749">
            <v>0</v>
          </cell>
          <cell r="N749">
            <v>0</v>
          </cell>
        </row>
        <row r="750">
          <cell r="M750">
            <v>0</v>
          </cell>
          <cell r="N750">
            <v>0</v>
          </cell>
        </row>
        <row r="751">
          <cell r="M751">
            <v>0</v>
          </cell>
          <cell r="N751">
            <v>0</v>
          </cell>
        </row>
        <row r="752">
          <cell r="M752">
            <v>0</v>
          </cell>
          <cell r="N752">
            <v>0</v>
          </cell>
        </row>
        <row r="753">
          <cell r="M753">
            <v>0</v>
          </cell>
          <cell r="N753">
            <v>0</v>
          </cell>
        </row>
        <row r="754">
          <cell r="M754">
            <v>0</v>
          </cell>
          <cell r="N754">
            <v>0</v>
          </cell>
        </row>
        <row r="755">
          <cell r="M755">
            <v>0</v>
          </cell>
          <cell r="N755">
            <v>0</v>
          </cell>
        </row>
        <row r="756">
          <cell r="M756">
            <v>0</v>
          </cell>
          <cell r="N756">
            <v>0</v>
          </cell>
        </row>
        <row r="757">
          <cell r="M757">
            <v>0</v>
          </cell>
          <cell r="N757">
            <v>0</v>
          </cell>
        </row>
        <row r="758">
          <cell r="M758">
            <v>0</v>
          </cell>
          <cell r="N758">
            <v>0</v>
          </cell>
        </row>
        <row r="759">
          <cell r="M759">
            <v>0</v>
          </cell>
          <cell r="N759">
            <v>0</v>
          </cell>
        </row>
        <row r="760">
          <cell r="M760">
            <v>0</v>
          </cell>
          <cell r="N760">
            <v>0</v>
          </cell>
        </row>
        <row r="761">
          <cell r="M761">
            <v>0</v>
          </cell>
          <cell r="N761">
            <v>0</v>
          </cell>
        </row>
        <row r="762">
          <cell r="M762">
            <v>0</v>
          </cell>
          <cell r="N762">
            <v>0</v>
          </cell>
        </row>
        <row r="763">
          <cell r="M763">
            <v>0</v>
          </cell>
          <cell r="N763">
            <v>0</v>
          </cell>
        </row>
        <row r="764">
          <cell r="M764">
            <v>0</v>
          </cell>
          <cell r="N764">
            <v>0</v>
          </cell>
        </row>
        <row r="765">
          <cell r="M765">
            <v>0</v>
          </cell>
          <cell r="N765">
            <v>0</v>
          </cell>
        </row>
        <row r="766">
          <cell r="M766">
            <v>0</v>
          </cell>
          <cell r="N766">
            <v>0</v>
          </cell>
        </row>
        <row r="767">
          <cell r="M767">
            <v>0</v>
          </cell>
          <cell r="N767">
            <v>0</v>
          </cell>
        </row>
        <row r="768">
          <cell r="M768">
            <v>0</v>
          </cell>
          <cell r="N768">
            <v>0</v>
          </cell>
        </row>
        <row r="769">
          <cell r="M769">
            <v>0</v>
          </cell>
          <cell r="N769">
            <v>0</v>
          </cell>
        </row>
        <row r="770">
          <cell r="M770">
            <v>0</v>
          </cell>
          <cell r="N770">
            <v>0</v>
          </cell>
        </row>
        <row r="771">
          <cell r="M771">
            <v>0</v>
          </cell>
          <cell r="N771">
            <v>0</v>
          </cell>
        </row>
        <row r="772">
          <cell r="M772">
            <v>0</v>
          </cell>
          <cell r="N772">
            <v>0</v>
          </cell>
        </row>
        <row r="773">
          <cell r="M773">
            <v>0</v>
          </cell>
          <cell r="N773">
            <v>0</v>
          </cell>
        </row>
        <row r="774">
          <cell r="M774">
            <v>0</v>
          </cell>
          <cell r="N774">
            <v>0</v>
          </cell>
        </row>
        <row r="775">
          <cell r="M775">
            <v>0</v>
          </cell>
          <cell r="N775">
            <v>0</v>
          </cell>
        </row>
        <row r="776">
          <cell r="M776">
            <v>0</v>
          </cell>
          <cell r="N776">
            <v>0</v>
          </cell>
        </row>
        <row r="777">
          <cell r="M777">
            <v>0</v>
          </cell>
          <cell r="N777">
            <v>0</v>
          </cell>
        </row>
        <row r="778">
          <cell r="M778">
            <v>0</v>
          </cell>
          <cell r="N778">
            <v>0</v>
          </cell>
        </row>
        <row r="779">
          <cell r="M779">
            <v>0</v>
          </cell>
          <cell r="N779">
            <v>0</v>
          </cell>
        </row>
        <row r="780">
          <cell r="M780">
            <v>0</v>
          </cell>
          <cell r="N780">
            <v>0</v>
          </cell>
        </row>
        <row r="781">
          <cell r="M781">
            <v>0</v>
          </cell>
          <cell r="N781">
            <v>0</v>
          </cell>
        </row>
        <row r="782">
          <cell r="M782">
            <v>0</v>
          </cell>
          <cell r="N782">
            <v>0</v>
          </cell>
        </row>
        <row r="783">
          <cell r="M783">
            <v>0</v>
          </cell>
          <cell r="N783">
            <v>0</v>
          </cell>
        </row>
        <row r="784">
          <cell r="M784">
            <v>0</v>
          </cell>
          <cell r="N784">
            <v>0</v>
          </cell>
        </row>
        <row r="785">
          <cell r="M785">
            <v>0</v>
          </cell>
          <cell r="N785">
            <v>0</v>
          </cell>
        </row>
        <row r="786">
          <cell r="M786">
            <v>0</v>
          </cell>
          <cell r="N786">
            <v>0</v>
          </cell>
        </row>
        <row r="787">
          <cell r="M787">
            <v>0</v>
          </cell>
          <cell r="N787">
            <v>0</v>
          </cell>
        </row>
        <row r="788">
          <cell r="M788">
            <v>0</v>
          </cell>
          <cell r="N788">
            <v>0</v>
          </cell>
        </row>
        <row r="789">
          <cell r="M789">
            <v>0</v>
          </cell>
          <cell r="N789">
            <v>0</v>
          </cell>
        </row>
        <row r="790">
          <cell r="M790">
            <v>0</v>
          </cell>
          <cell r="N790">
            <v>0</v>
          </cell>
        </row>
        <row r="791">
          <cell r="M791">
            <v>0</v>
          </cell>
          <cell r="N791">
            <v>0</v>
          </cell>
        </row>
        <row r="792">
          <cell r="M792">
            <v>0</v>
          </cell>
          <cell r="N792">
            <v>0</v>
          </cell>
        </row>
        <row r="793">
          <cell r="M793">
            <v>0</v>
          </cell>
          <cell r="N793">
            <v>0</v>
          </cell>
        </row>
        <row r="794">
          <cell r="M794">
            <v>0</v>
          </cell>
          <cell r="N794">
            <v>0</v>
          </cell>
        </row>
        <row r="795">
          <cell r="M795">
            <v>0</v>
          </cell>
          <cell r="N795">
            <v>0</v>
          </cell>
        </row>
        <row r="796">
          <cell r="M796">
            <v>0</v>
          </cell>
          <cell r="N796">
            <v>0</v>
          </cell>
        </row>
        <row r="797">
          <cell r="M797">
            <v>0</v>
          </cell>
          <cell r="N797">
            <v>0</v>
          </cell>
        </row>
        <row r="798">
          <cell r="M798">
            <v>0</v>
          </cell>
          <cell r="N798">
            <v>0</v>
          </cell>
        </row>
        <row r="799">
          <cell r="M799">
            <v>0</v>
          </cell>
          <cell r="N799">
            <v>0</v>
          </cell>
        </row>
        <row r="800">
          <cell r="M800">
            <v>0</v>
          </cell>
          <cell r="N800">
            <v>0</v>
          </cell>
        </row>
        <row r="801">
          <cell r="M801">
            <v>0</v>
          </cell>
          <cell r="N801">
            <v>0</v>
          </cell>
        </row>
        <row r="802">
          <cell r="M802">
            <v>0</v>
          </cell>
          <cell r="N802">
            <v>0</v>
          </cell>
        </row>
        <row r="803">
          <cell r="M803">
            <v>0</v>
          </cell>
          <cell r="N803">
            <v>0</v>
          </cell>
        </row>
        <row r="804">
          <cell r="M804">
            <v>0</v>
          </cell>
          <cell r="N804">
            <v>0</v>
          </cell>
        </row>
        <row r="805">
          <cell r="M805">
            <v>0</v>
          </cell>
          <cell r="N805">
            <v>0</v>
          </cell>
        </row>
        <row r="806">
          <cell r="M806">
            <v>0</v>
          </cell>
          <cell r="N806">
            <v>0</v>
          </cell>
        </row>
        <row r="807">
          <cell r="M807">
            <v>0</v>
          </cell>
          <cell r="N807">
            <v>0</v>
          </cell>
        </row>
        <row r="808">
          <cell r="M808">
            <v>0</v>
          </cell>
          <cell r="N808">
            <v>0</v>
          </cell>
        </row>
        <row r="809">
          <cell r="M809">
            <v>0</v>
          </cell>
          <cell r="N809">
            <v>0</v>
          </cell>
        </row>
        <row r="810">
          <cell r="M810">
            <v>0</v>
          </cell>
          <cell r="N810">
            <v>0</v>
          </cell>
        </row>
        <row r="811">
          <cell r="M811">
            <v>0</v>
          </cell>
          <cell r="N811">
            <v>0</v>
          </cell>
        </row>
        <row r="812">
          <cell r="M812">
            <v>0</v>
          </cell>
          <cell r="N812">
            <v>0</v>
          </cell>
        </row>
        <row r="813">
          <cell r="M813">
            <v>0</v>
          </cell>
          <cell r="N813">
            <v>0</v>
          </cell>
        </row>
        <row r="814">
          <cell r="M814">
            <v>0</v>
          </cell>
          <cell r="N814">
            <v>0</v>
          </cell>
        </row>
        <row r="815">
          <cell r="M815">
            <v>0</v>
          </cell>
          <cell r="N815">
            <v>0</v>
          </cell>
        </row>
        <row r="816">
          <cell r="M816">
            <v>0</v>
          </cell>
          <cell r="N816">
            <v>0</v>
          </cell>
        </row>
        <row r="817">
          <cell r="M817">
            <v>0</v>
          </cell>
          <cell r="N817">
            <v>0</v>
          </cell>
        </row>
        <row r="818">
          <cell r="M818">
            <v>0</v>
          </cell>
          <cell r="N818">
            <v>0</v>
          </cell>
        </row>
        <row r="819">
          <cell r="M819">
            <v>0</v>
          </cell>
          <cell r="N819">
            <v>0</v>
          </cell>
        </row>
        <row r="820">
          <cell r="M820">
            <v>0</v>
          </cell>
          <cell r="N820">
            <v>0</v>
          </cell>
        </row>
        <row r="821">
          <cell r="M821">
            <v>0</v>
          </cell>
          <cell r="N821">
            <v>0</v>
          </cell>
        </row>
        <row r="822">
          <cell r="M822">
            <v>0</v>
          </cell>
          <cell r="N822">
            <v>0</v>
          </cell>
        </row>
        <row r="823">
          <cell r="M823">
            <v>0</v>
          </cell>
          <cell r="N823">
            <v>0</v>
          </cell>
        </row>
        <row r="824">
          <cell r="M824">
            <v>0</v>
          </cell>
          <cell r="N824">
            <v>0</v>
          </cell>
        </row>
        <row r="825">
          <cell r="M825">
            <v>0</v>
          </cell>
          <cell r="N825">
            <v>0</v>
          </cell>
        </row>
        <row r="826">
          <cell r="M826">
            <v>0</v>
          </cell>
          <cell r="N826">
            <v>0</v>
          </cell>
        </row>
        <row r="827">
          <cell r="M827">
            <v>0</v>
          </cell>
          <cell r="N827">
            <v>0</v>
          </cell>
        </row>
        <row r="828">
          <cell r="M828">
            <v>0</v>
          </cell>
          <cell r="N828">
            <v>0</v>
          </cell>
        </row>
        <row r="829">
          <cell r="M829">
            <v>0</v>
          </cell>
          <cell r="N829">
            <v>0</v>
          </cell>
        </row>
        <row r="830">
          <cell r="M830">
            <v>0</v>
          </cell>
          <cell r="N830">
            <v>0</v>
          </cell>
        </row>
        <row r="831">
          <cell r="M831">
            <v>0</v>
          </cell>
          <cell r="N831">
            <v>0</v>
          </cell>
        </row>
        <row r="832">
          <cell r="M832">
            <v>0</v>
          </cell>
          <cell r="N832">
            <v>0</v>
          </cell>
        </row>
        <row r="833">
          <cell r="M833">
            <v>0</v>
          </cell>
          <cell r="N833">
            <v>0</v>
          </cell>
        </row>
        <row r="834">
          <cell r="M834">
            <v>0</v>
          </cell>
          <cell r="N834">
            <v>0</v>
          </cell>
        </row>
        <row r="835">
          <cell r="M835">
            <v>0</v>
          </cell>
          <cell r="N835">
            <v>0</v>
          </cell>
        </row>
        <row r="836">
          <cell r="M836">
            <v>0</v>
          </cell>
          <cell r="N836">
            <v>0</v>
          </cell>
        </row>
        <row r="837">
          <cell r="M837">
            <v>0</v>
          </cell>
          <cell r="N837">
            <v>0</v>
          </cell>
        </row>
        <row r="838">
          <cell r="M838">
            <v>0</v>
          </cell>
          <cell r="N838">
            <v>0</v>
          </cell>
        </row>
        <row r="839">
          <cell r="M839">
            <v>0</v>
          </cell>
          <cell r="N839">
            <v>0</v>
          </cell>
        </row>
        <row r="840">
          <cell r="M840">
            <v>0</v>
          </cell>
          <cell r="N840">
            <v>0</v>
          </cell>
        </row>
        <row r="841">
          <cell r="M841">
            <v>0</v>
          </cell>
          <cell r="N841">
            <v>0</v>
          </cell>
        </row>
        <row r="842">
          <cell r="M842">
            <v>0</v>
          </cell>
          <cell r="N842">
            <v>0</v>
          </cell>
        </row>
        <row r="843">
          <cell r="M843">
            <v>0</v>
          </cell>
          <cell r="N843">
            <v>0</v>
          </cell>
        </row>
        <row r="844">
          <cell r="M844">
            <v>0</v>
          </cell>
          <cell r="N844">
            <v>0</v>
          </cell>
        </row>
        <row r="845">
          <cell r="M845">
            <v>0</v>
          </cell>
          <cell r="N845">
            <v>0</v>
          </cell>
        </row>
        <row r="846">
          <cell r="M846">
            <v>0</v>
          </cell>
          <cell r="N846">
            <v>0</v>
          </cell>
        </row>
        <row r="847">
          <cell r="M847">
            <v>0</v>
          </cell>
          <cell r="N847">
            <v>0</v>
          </cell>
        </row>
        <row r="848">
          <cell r="M848">
            <v>0</v>
          </cell>
          <cell r="N848">
            <v>0</v>
          </cell>
        </row>
        <row r="849">
          <cell r="M849">
            <v>0</v>
          </cell>
          <cell r="N849">
            <v>0</v>
          </cell>
        </row>
        <row r="850">
          <cell r="M850">
            <v>0</v>
          </cell>
          <cell r="N850">
            <v>0</v>
          </cell>
        </row>
        <row r="851">
          <cell r="M851">
            <v>0</v>
          </cell>
          <cell r="N851">
            <v>0</v>
          </cell>
        </row>
        <row r="852">
          <cell r="M852">
            <v>0</v>
          </cell>
          <cell r="N852">
            <v>0</v>
          </cell>
        </row>
        <row r="853">
          <cell r="M853">
            <v>0</v>
          </cell>
          <cell r="N853">
            <v>0</v>
          </cell>
        </row>
        <row r="854">
          <cell r="M854">
            <v>0</v>
          </cell>
          <cell r="N854">
            <v>0</v>
          </cell>
        </row>
        <row r="855">
          <cell r="M855">
            <v>0</v>
          </cell>
          <cell r="N855">
            <v>0</v>
          </cell>
        </row>
        <row r="856">
          <cell r="M856">
            <v>0</v>
          </cell>
          <cell r="N856">
            <v>0</v>
          </cell>
        </row>
        <row r="857">
          <cell r="M857">
            <v>0</v>
          </cell>
          <cell r="N857">
            <v>0</v>
          </cell>
        </row>
        <row r="858">
          <cell r="M858">
            <v>0</v>
          </cell>
          <cell r="N858">
            <v>0</v>
          </cell>
        </row>
        <row r="859">
          <cell r="M859">
            <v>0</v>
          </cell>
          <cell r="N859">
            <v>0</v>
          </cell>
        </row>
        <row r="860">
          <cell r="M860">
            <v>0</v>
          </cell>
          <cell r="N860">
            <v>0</v>
          </cell>
        </row>
        <row r="861">
          <cell r="M861">
            <v>0</v>
          </cell>
          <cell r="N861">
            <v>0</v>
          </cell>
        </row>
        <row r="862">
          <cell r="M862">
            <v>0</v>
          </cell>
          <cell r="N862">
            <v>0</v>
          </cell>
        </row>
        <row r="863">
          <cell r="M863">
            <v>0</v>
          </cell>
          <cell r="N863">
            <v>0</v>
          </cell>
        </row>
        <row r="864">
          <cell r="M864">
            <v>0</v>
          </cell>
          <cell r="N864">
            <v>0</v>
          </cell>
        </row>
        <row r="865">
          <cell r="M865">
            <v>0</v>
          </cell>
          <cell r="N865">
            <v>0</v>
          </cell>
        </row>
        <row r="866">
          <cell r="M866">
            <v>0</v>
          </cell>
          <cell r="N866">
            <v>0</v>
          </cell>
        </row>
        <row r="867">
          <cell r="M867">
            <v>0</v>
          </cell>
          <cell r="N867">
            <v>0</v>
          </cell>
        </row>
        <row r="868">
          <cell r="M868">
            <v>0</v>
          </cell>
          <cell r="N868">
            <v>0</v>
          </cell>
        </row>
        <row r="869">
          <cell r="M869">
            <v>0</v>
          </cell>
          <cell r="N869">
            <v>0</v>
          </cell>
        </row>
        <row r="870">
          <cell r="M870">
            <v>0</v>
          </cell>
          <cell r="N870">
            <v>0</v>
          </cell>
        </row>
        <row r="871">
          <cell r="M871">
            <v>0</v>
          </cell>
          <cell r="N871">
            <v>0</v>
          </cell>
        </row>
        <row r="872">
          <cell r="M872">
            <v>0</v>
          </cell>
          <cell r="N872">
            <v>0</v>
          </cell>
        </row>
        <row r="873">
          <cell r="M873">
            <v>0</v>
          </cell>
          <cell r="N873">
            <v>0</v>
          </cell>
        </row>
        <row r="874">
          <cell r="M874">
            <v>0</v>
          </cell>
          <cell r="N874">
            <v>0</v>
          </cell>
        </row>
        <row r="875">
          <cell r="M875">
            <v>0</v>
          </cell>
          <cell r="N875">
            <v>0</v>
          </cell>
        </row>
        <row r="876">
          <cell r="M876">
            <v>0</v>
          </cell>
          <cell r="N876">
            <v>0</v>
          </cell>
        </row>
        <row r="877">
          <cell r="M877">
            <v>0</v>
          </cell>
          <cell r="N877">
            <v>0</v>
          </cell>
        </row>
        <row r="878">
          <cell r="M878">
            <v>0</v>
          </cell>
          <cell r="N878">
            <v>0</v>
          </cell>
        </row>
        <row r="879">
          <cell r="M879">
            <v>0</v>
          </cell>
          <cell r="N879">
            <v>0</v>
          </cell>
        </row>
        <row r="880">
          <cell r="M880">
            <v>0</v>
          </cell>
          <cell r="N880">
            <v>0</v>
          </cell>
        </row>
        <row r="881">
          <cell r="M881">
            <v>0</v>
          </cell>
          <cell r="N881">
            <v>0</v>
          </cell>
        </row>
        <row r="882">
          <cell r="M882">
            <v>0</v>
          </cell>
          <cell r="N882">
            <v>0</v>
          </cell>
        </row>
        <row r="883">
          <cell r="M883">
            <v>0</v>
          </cell>
          <cell r="N883">
            <v>0</v>
          </cell>
        </row>
        <row r="884">
          <cell r="M884">
            <v>0</v>
          </cell>
          <cell r="N884">
            <v>0</v>
          </cell>
        </row>
        <row r="885">
          <cell r="M885">
            <v>0</v>
          </cell>
          <cell r="N885">
            <v>0</v>
          </cell>
        </row>
        <row r="886">
          <cell r="M886">
            <v>0</v>
          </cell>
          <cell r="N886">
            <v>0</v>
          </cell>
        </row>
        <row r="887">
          <cell r="M887">
            <v>0</v>
          </cell>
          <cell r="N887">
            <v>0</v>
          </cell>
        </row>
        <row r="888">
          <cell r="M888">
            <v>0</v>
          </cell>
          <cell r="N888">
            <v>0</v>
          </cell>
        </row>
        <row r="889">
          <cell r="M889">
            <v>0</v>
          </cell>
          <cell r="N889">
            <v>0</v>
          </cell>
        </row>
        <row r="890">
          <cell r="M890">
            <v>0</v>
          </cell>
          <cell r="N890">
            <v>0</v>
          </cell>
        </row>
        <row r="891">
          <cell r="M891">
            <v>0</v>
          </cell>
          <cell r="N891">
            <v>0</v>
          </cell>
        </row>
        <row r="892">
          <cell r="M892">
            <v>0</v>
          </cell>
          <cell r="N892">
            <v>0</v>
          </cell>
        </row>
        <row r="893">
          <cell r="M893">
            <v>0</v>
          </cell>
          <cell r="N893">
            <v>0</v>
          </cell>
        </row>
        <row r="894">
          <cell r="M894">
            <v>0</v>
          </cell>
          <cell r="N894">
            <v>0</v>
          </cell>
        </row>
        <row r="895">
          <cell r="M895">
            <v>0</v>
          </cell>
          <cell r="N895">
            <v>0</v>
          </cell>
        </row>
        <row r="896">
          <cell r="M896">
            <v>0</v>
          </cell>
          <cell r="N896">
            <v>0</v>
          </cell>
        </row>
        <row r="897">
          <cell r="M897">
            <v>0</v>
          </cell>
          <cell r="N897">
            <v>0</v>
          </cell>
        </row>
        <row r="898">
          <cell r="M898">
            <v>0</v>
          </cell>
          <cell r="N898">
            <v>0</v>
          </cell>
        </row>
        <row r="899">
          <cell r="M899">
            <v>0</v>
          </cell>
          <cell r="N899">
            <v>0</v>
          </cell>
        </row>
        <row r="900">
          <cell r="M900">
            <v>0</v>
          </cell>
          <cell r="N900">
            <v>0</v>
          </cell>
        </row>
        <row r="901">
          <cell r="M901">
            <v>0</v>
          </cell>
          <cell r="N901">
            <v>0</v>
          </cell>
        </row>
        <row r="902">
          <cell r="M902">
            <v>0</v>
          </cell>
          <cell r="N902">
            <v>0</v>
          </cell>
        </row>
        <row r="903">
          <cell r="M903">
            <v>0</v>
          </cell>
          <cell r="N903">
            <v>0</v>
          </cell>
        </row>
        <row r="904">
          <cell r="M904">
            <v>0</v>
          </cell>
          <cell r="N904">
            <v>0</v>
          </cell>
        </row>
        <row r="905">
          <cell r="M905">
            <v>0</v>
          </cell>
          <cell r="N905">
            <v>0</v>
          </cell>
        </row>
        <row r="906">
          <cell r="M906">
            <v>0</v>
          </cell>
          <cell r="N906">
            <v>0</v>
          </cell>
        </row>
        <row r="907">
          <cell r="M907">
            <v>0</v>
          </cell>
          <cell r="N907">
            <v>0</v>
          </cell>
        </row>
        <row r="908">
          <cell r="M908">
            <v>0</v>
          </cell>
          <cell r="N908">
            <v>0</v>
          </cell>
        </row>
        <row r="909">
          <cell r="M909">
            <v>0</v>
          </cell>
          <cell r="N909">
            <v>0</v>
          </cell>
        </row>
        <row r="910">
          <cell r="M910">
            <v>0</v>
          </cell>
          <cell r="N910">
            <v>0</v>
          </cell>
        </row>
        <row r="911">
          <cell r="M911">
            <v>0</v>
          </cell>
          <cell r="N911">
            <v>0</v>
          </cell>
        </row>
        <row r="912">
          <cell r="M912">
            <v>0</v>
          </cell>
          <cell r="N912">
            <v>0</v>
          </cell>
        </row>
        <row r="913">
          <cell r="M913">
            <v>0</v>
          </cell>
          <cell r="N913">
            <v>0</v>
          </cell>
        </row>
        <row r="914">
          <cell r="M914">
            <v>0</v>
          </cell>
          <cell r="N914">
            <v>0</v>
          </cell>
        </row>
        <row r="915">
          <cell r="M915">
            <v>0</v>
          </cell>
          <cell r="N915">
            <v>0</v>
          </cell>
        </row>
        <row r="916">
          <cell r="M916">
            <v>0</v>
          </cell>
          <cell r="N916">
            <v>0</v>
          </cell>
        </row>
        <row r="917">
          <cell r="M917">
            <v>0</v>
          </cell>
          <cell r="N917">
            <v>0</v>
          </cell>
        </row>
        <row r="918">
          <cell r="M918">
            <v>0</v>
          </cell>
          <cell r="N918">
            <v>0</v>
          </cell>
        </row>
        <row r="919">
          <cell r="M919">
            <v>0</v>
          </cell>
          <cell r="N919">
            <v>0</v>
          </cell>
        </row>
        <row r="920">
          <cell r="M920">
            <v>0</v>
          </cell>
          <cell r="N920">
            <v>0</v>
          </cell>
        </row>
        <row r="921">
          <cell r="M921">
            <v>0</v>
          </cell>
          <cell r="N921">
            <v>0</v>
          </cell>
        </row>
        <row r="922">
          <cell r="M922">
            <v>0</v>
          </cell>
          <cell r="N922">
            <v>0</v>
          </cell>
        </row>
        <row r="923">
          <cell r="M923">
            <v>0</v>
          </cell>
          <cell r="N923">
            <v>0</v>
          </cell>
        </row>
        <row r="924">
          <cell r="M924">
            <v>0</v>
          </cell>
          <cell r="N924">
            <v>0</v>
          </cell>
        </row>
        <row r="925">
          <cell r="M925">
            <v>0</v>
          </cell>
          <cell r="N925">
            <v>0</v>
          </cell>
        </row>
        <row r="926">
          <cell r="M926">
            <v>0</v>
          </cell>
          <cell r="N926">
            <v>0</v>
          </cell>
        </row>
        <row r="927">
          <cell r="M927">
            <v>0</v>
          </cell>
          <cell r="N927">
            <v>0</v>
          </cell>
        </row>
        <row r="928">
          <cell r="M928">
            <v>0</v>
          </cell>
          <cell r="N928">
            <v>0</v>
          </cell>
        </row>
        <row r="929">
          <cell r="M929">
            <v>0</v>
          </cell>
          <cell r="N929">
            <v>0</v>
          </cell>
        </row>
        <row r="930">
          <cell r="M930">
            <v>0</v>
          </cell>
          <cell r="N930">
            <v>0</v>
          </cell>
        </row>
        <row r="931">
          <cell r="M931">
            <v>0</v>
          </cell>
          <cell r="N931">
            <v>0</v>
          </cell>
        </row>
        <row r="932">
          <cell r="M932">
            <v>0</v>
          </cell>
          <cell r="N932">
            <v>0</v>
          </cell>
        </row>
        <row r="933">
          <cell r="M933">
            <v>0</v>
          </cell>
          <cell r="N933">
            <v>0</v>
          </cell>
        </row>
        <row r="934">
          <cell r="M934">
            <v>0</v>
          </cell>
          <cell r="N934">
            <v>0</v>
          </cell>
        </row>
        <row r="935">
          <cell r="M935">
            <v>0</v>
          </cell>
          <cell r="N935">
            <v>0</v>
          </cell>
        </row>
        <row r="936">
          <cell r="M936">
            <v>0</v>
          </cell>
          <cell r="N936">
            <v>0</v>
          </cell>
        </row>
        <row r="937">
          <cell r="M937">
            <v>0</v>
          </cell>
          <cell r="N937">
            <v>0</v>
          </cell>
        </row>
        <row r="938">
          <cell r="M938">
            <v>0</v>
          </cell>
          <cell r="N938">
            <v>0</v>
          </cell>
        </row>
        <row r="939">
          <cell r="M939">
            <v>0</v>
          </cell>
          <cell r="N939">
            <v>0</v>
          </cell>
        </row>
        <row r="940">
          <cell r="M940">
            <v>0</v>
          </cell>
          <cell r="N940">
            <v>0</v>
          </cell>
        </row>
        <row r="941">
          <cell r="M941">
            <v>0</v>
          </cell>
          <cell r="N941">
            <v>0</v>
          </cell>
        </row>
        <row r="942">
          <cell r="M942">
            <v>0</v>
          </cell>
          <cell r="N942">
            <v>0</v>
          </cell>
        </row>
        <row r="943">
          <cell r="M943">
            <v>0</v>
          </cell>
          <cell r="N943">
            <v>0</v>
          </cell>
        </row>
        <row r="944">
          <cell r="M944">
            <v>0</v>
          </cell>
          <cell r="N944">
            <v>0</v>
          </cell>
        </row>
        <row r="945">
          <cell r="M945">
            <v>0</v>
          </cell>
          <cell r="N945">
            <v>0</v>
          </cell>
        </row>
        <row r="946">
          <cell r="M946">
            <v>0</v>
          </cell>
          <cell r="N946">
            <v>0</v>
          </cell>
        </row>
        <row r="947">
          <cell r="M947">
            <v>0</v>
          </cell>
          <cell r="N947">
            <v>0</v>
          </cell>
        </row>
        <row r="948">
          <cell r="M948">
            <v>0</v>
          </cell>
          <cell r="N948">
            <v>0</v>
          </cell>
        </row>
        <row r="949">
          <cell r="M949">
            <v>0</v>
          </cell>
          <cell r="N949">
            <v>0</v>
          </cell>
        </row>
        <row r="950">
          <cell r="M950">
            <v>0</v>
          </cell>
          <cell r="N950">
            <v>0</v>
          </cell>
        </row>
        <row r="951">
          <cell r="M951">
            <v>0</v>
          </cell>
          <cell r="N951">
            <v>0</v>
          </cell>
        </row>
        <row r="952">
          <cell r="M952">
            <v>0</v>
          </cell>
          <cell r="N952">
            <v>0</v>
          </cell>
        </row>
        <row r="953">
          <cell r="M953">
            <v>0</v>
          </cell>
          <cell r="N953">
            <v>0</v>
          </cell>
        </row>
        <row r="954">
          <cell r="M954">
            <v>0</v>
          </cell>
          <cell r="N954">
            <v>0</v>
          </cell>
        </row>
        <row r="955">
          <cell r="M955">
            <v>0</v>
          </cell>
          <cell r="N955">
            <v>0</v>
          </cell>
        </row>
        <row r="956">
          <cell r="M956">
            <v>0</v>
          </cell>
          <cell r="N956">
            <v>0</v>
          </cell>
        </row>
        <row r="957">
          <cell r="M957">
            <v>0</v>
          </cell>
          <cell r="N957">
            <v>0</v>
          </cell>
        </row>
        <row r="958">
          <cell r="M958">
            <v>0</v>
          </cell>
          <cell r="N958">
            <v>0</v>
          </cell>
        </row>
        <row r="959">
          <cell r="M959">
            <v>0</v>
          </cell>
          <cell r="N959">
            <v>0</v>
          </cell>
        </row>
        <row r="960">
          <cell r="M960">
            <v>0</v>
          </cell>
          <cell r="N960">
            <v>0</v>
          </cell>
        </row>
        <row r="961">
          <cell r="M961">
            <v>0</v>
          </cell>
          <cell r="N961">
            <v>0</v>
          </cell>
        </row>
        <row r="962">
          <cell r="M962">
            <v>0</v>
          </cell>
          <cell r="N962">
            <v>0</v>
          </cell>
        </row>
        <row r="963">
          <cell r="M963">
            <v>0</v>
          </cell>
          <cell r="N963">
            <v>0</v>
          </cell>
        </row>
        <row r="964">
          <cell r="M964">
            <v>0</v>
          </cell>
          <cell r="N964">
            <v>0</v>
          </cell>
        </row>
        <row r="965">
          <cell r="M965">
            <v>0</v>
          </cell>
          <cell r="N965">
            <v>0</v>
          </cell>
        </row>
        <row r="966">
          <cell r="M966">
            <v>0</v>
          </cell>
          <cell r="N966">
            <v>0</v>
          </cell>
        </row>
        <row r="967">
          <cell r="M967">
            <v>0</v>
          </cell>
          <cell r="N967">
            <v>0</v>
          </cell>
        </row>
        <row r="968">
          <cell r="M968">
            <v>0</v>
          </cell>
          <cell r="N968">
            <v>0</v>
          </cell>
        </row>
        <row r="969">
          <cell r="M969">
            <v>0</v>
          </cell>
          <cell r="N969">
            <v>0</v>
          </cell>
        </row>
        <row r="970">
          <cell r="M970">
            <v>0</v>
          </cell>
          <cell r="N970">
            <v>0</v>
          </cell>
        </row>
        <row r="971">
          <cell r="M971">
            <v>0</v>
          </cell>
          <cell r="N971">
            <v>0</v>
          </cell>
        </row>
        <row r="972">
          <cell r="M972">
            <v>0</v>
          </cell>
          <cell r="N972">
            <v>0</v>
          </cell>
        </row>
        <row r="973">
          <cell r="M973">
            <v>0</v>
          </cell>
          <cell r="N973">
            <v>0</v>
          </cell>
        </row>
        <row r="974">
          <cell r="M974">
            <v>0</v>
          </cell>
          <cell r="N974">
            <v>0</v>
          </cell>
        </row>
        <row r="975">
          <cell r="M975">
            <v>0</v>
          </cell>
          <cell r="N975">
            <v>0</v>
          </cell>
        </row>
        <row r="976">
          <cell r="M976">
            <v>0</v>
          </cell>
          <cell r="N976">
            <v>0</v>
          </cell>
        </row>
        <row r="977">
          <cell r="M977">
            <v>0</v>
          </cell>
          <cell r="N977">
            <v>0</v>
          </cell>
        </row>
        <row r="978">
          <cell r="M978">
            <v>0</v>
          </cell>
          <cell r="N978">
            <v>0</v>
          </cell>
        </row>
        <row r="979">
          <cell r="M979">
            <v>0</v>
          </cell>
          <cell r="N979">
            <v>0</v>
          </cell>
        </row>
        <row r="980">
          <cell r="M980">
            <v>0</v>
          </cell>
          <cell r="N980">
            <v>0</v>
          </cell>
        </row>
        <row r="981">
          <cell r="M981">
            <v>0</v>
          </cell>
          <cell r="N981">
            <v>0</v>
          </cell>
        </row>
        <row r="982">
          <cell r="M982">
            <v>0</v>
          </cell>
          <cell r="N982">
            <v>0</v>
          </cell>
        </row>
        <row r="983">
          <cell r="M983">
            <v>0</v>
          </cell>
          <cell r="N983">
            <v>0</v>
          </cell>
        </row>
        <row r="984">
          <cell r="M984">
            <v>0</v>
          </cell>
          <cell r="N984">
            <v>0</v>
          </cell>
        </row>
        <row r="985">
          <cell r="M985">
            <v>0</v>
          </cell>
          <cell r="N985">
            <v>0</v>
          </cell>
        </row>
        <row r="986">
          <cell r="M986">
            <v>0</v>
          </cell>
          <cell r="N986">
            <v>0</v>
          </cell>
        </row>
        <row r="987">
          <cell r="M987">
            <v>0</v>
          </cell>
          <cell r="N987">
            <v>0</v>
          </cell>
        </row>
        <row r="988">
          <cell r="M988">
            <v>0</v>
          </cell>
          <cell r="N988">
            <v>0</v>
          </cell>
        </row>
        <row r="989">
          <cell r="M989">
            <v>0</v>
          </cell>
          <cell r="N989">
            <v>0</v>
          </cell>
        </row>
        <row r="990">
          <cell r="M990">
            <v>0</v>
          </cell>
          <cell r="N990">
            <v>0</v>
          </cell>
        </row>
        <row r="991">
          <cell r="M991">
            <v>0</v>
          </cell>
          <cell r="N991">
            <v>0</v>
          </cell>
        </row>
        <row r="992">
          <cell r="M992">
            <v>0</v>
          </cell>
          <cell r="N992">
            <v>0</v>
          </cell>
        </row>
        <row r="993">
          <cell r="M993">
            <v>0</v>
          </cell>
          <cell r="N993">
            <v>0</v>
          </cell>
        </row>
        <row r="994">
          <cell r="M994">
            <v>0</v>
          </cell>
          <cell r="N994">
            <v>0</v>
          </cell>
        </row>
        <row r="995">
          <cell r="M995">
            <v>0</v>
          </cell>
          <cell r="N995">
            <v>0</v>
          </cell>
        </row>
        <row r="996">
          <cell r="M996">
            <v>0</v>
          </cell>
          <cell r="N996">
            <v>0</v>
          </cell>
        </row>
        <row r="997">
          <cell r="M997">
            <v>0</v>
          </cell>
          <cell r="N997">
            <v>0</v>
          </cell>
        </row>
        <row r="998">
          <cell r="M998">
            <v>0</v>
          </cell>
          <cell r="N998">
            <v>0</v>
          </cell>
        </row>
        <row r="999">
          <cell r="M999">
            <v>0</v>
          </cell>
          <cell r="N999">
            <v>0</v>
          </cell>
        </row>
        <row r="1000">
          <cell r="M1000">
            <v>0</v>
          </cell>
          <cell r="N1000">
            <v>0</v>
          </cell>
        </row>
        <row r="1001">
          <cell r="M1001">
            <v>0</v>
          </cell>
          <cell r="N1001">
            <v>0</v>
          </cell>
        </row>
        <row r="1002">
          <cell r="M1002">
            <v>0</v>
          </cell>
          <cell r="N1002">
            <v>0</v>
          </cell>
        </row>
        <row r="1003">
          <cell r="M1003">
            <v>0</v>
          </cell>
          <cell r="N1003">
            <v>0</v>
          </cell>
        </row>
        <row r="1004">
          <cell r="M1004">
            <v>0</v>
          </cell>
          <cell r="N1004">
            <v>0</v>
          </cell>
        </row>
        <row r="1005">
          <cell r="M1005">
            <v>0</v>
          </cell>
          <cell r="N1005">
            <v>0</v>
          </cell>
        </row>
        <row r="1006">
          <cell r="M1006">
            <v>0</v>
          </cell>
          <cell r="N1006">
            <v>0</v>
          </cell>
        </row>
        <row r="1007">
          <cell r="M1007">
            <v>0</v>
          </cell>
          <cell r="N1007">
            <v>0</v>
          </cell>
        </row>
        <row r="1008">
          <cell r="M1008">
            <v>0</v>
          </cell>
          <cell r="N1008">
            <v>0</v>
          </cell>
        </row>
        <row r="1009">
          <cell r="M1009">
            <v>0</v>
          </cell>
          <cell r="N1009">
            <v>0</v>
          </cell>
        </row>
        <row r="1010">
          <cell r="M1010">
            <v>0</v>
          </cell>
          <cell r="N1010">
            <v>0</v>
          </cell>
        </row>
        <row r="1011">
          <cell r="M1011">
            <v>0</v>
          </cell>
          <cell r="N1011">
            <v>0</v>
          </cell>
        </row>
        <row r="1012">
          <cell r="M1012">
            <v>0</v>
          </cell>
          <cell r="N1012">
            <v>0</v>
          </cell>
        </row>
        <row r="1013">
          <cell r="M1013">
            <v>0</v>
          </cell>
          <cell r="N1013">
            <v>0</v>
          </cell>
        </row>
        <row r="1014">
          <cell r="M1014">
            <v>0</v>
          </cell>
          <cell r="N1014">
            <v>0</v>
          </cell>
        </row>
        <row r="1015">
          <cell r="M1015">
            <v>0</v>
          </cell>
          <cell r="N1015">
            <v>0</v>
          </cell>
        </row>
        <row r="1016">
          <cell r="M1016">
            <v>0</v>
          </cell>
          <cell r="N1016">
            <v>0</v>
          </cell>
        </row>
        <row r="1017">
          <cell r="M1017">
            <v>0</v>
          </cell>
          <cell r="N1017">
            <v>0</v>
          </cell>
        </row>
        <row r="1018">
          <cell r="M1018">
            <v>0</v>
          </cell>
          <cell r="N1018">
            <v>0</v>
          </cell>
        </row>
        <row r="1019">
          <cell r="M1019">
            <v>0</v>
          </cell>
          <cell r="N1019">
            <v>0</v>
          </cell>
        </row>
        <row r="1020">
          <cell r="M1020">
            <v>0</v>
          </cell>
          <cell r="N1020">
            <v>0</v>
          </cell>
        </row>
        <row r="1021">
          <cell r="M1021">
            <v>0</v>
          </cell>
          <cell r="N1021">
            <v>0</v>
          </cell>
        </row>
        <row r="1022">
          <cell r="M1022">
            <v>0</v>
          </cell>
          <cell r="N1022">
            <v>0</v>
          </cell>
        </row>
        <row r="1023">
          <cell r="M1023">
            <v>0</v>
          </cell>
          <cell r="N1023">
            <v>0</v>
          </cell>
        </row>
        <row r="1024">
          <cell r="M1024">
            <v>0</v>
          </cell>
          <cell r="N1024">
            <v>0</v>
          </cell>
        </row>
        <row r="1025">
          <cell r="M1025">
            <v>0</v>
          </cell>
          <cell r="N1025">
            <v>0</v>
          </cell>
        </row>
        <row r="1026">
          <cell r="M1026">
            <v>0</v>
          </cell>
          <cell r="N1026">
            <v>0</v>
          </cell>
        </row>
        <row r="1027">
          <cell r="M1027">
            <v>0</v>
          </cell>
          <cell r="N1027">
            <v>0</v>
          </cell>
        </row>
        <row r="1028">
          <cell r="M1028">
            <v>0</v>
          </cell>
          <cell r="N1028">
            <v>0</v>
          </cell>
        </row>
        <row r="1029">
          <cell r="M1029">
            <v>0</v>
          </cell>
          <cell r="N1029">
            <v>0</v>
          </cell>
        </row>
        <row r="1030">
          <cell r="M1030">
            <v>0</v>
          </cell>
          <cell r="N1030">
            <v>0</v>
          </cell>
        </row>
        <row r="1031">
          <cell r="M1031">
            <v>0</v>
          </cell>
          <cell r="N1031">
            <v>0</v>
          </cell>
        </row>
        <row r="1032">
          <cell r="M1032">
            <v>0</v>
          </cell>
          <cell r="N1032">
            <v>0</v>
          </cell>
        </row>
        <row r="1033">
          <cell r="M1033">
            <v>0</v>
          </cell>
          <cell r="N1033">
            <v>0</v>
          </cell>
        </row>
        <row r="1034">
          <cell r="M1034">
            <v>0</v>
          </cell>
          <cell r="N1034">
            <v>0</v>
          </cell>
        </row>
        <row r="1035">
          <cell r="M1035">
            <v>0</v>
          </cell>
          <cell r="N1035">
            <v>0</v>
          </cell>
        </row>
        <row r="1036">
          <cell r="M1036">
            <v>0</v>
          </cell>
          <cell r="N1036">
            <v>0</v>
          </cell>
        </row>
        <row r="1037">
          <cell r="M1037">
            <v>0</v>
          </cell>
          <cell r="N1037">
            <v>0</v>
          </cell>
        </row>
        <row r="1038">
          <cell r="M1038">
            <v>0</v>
          </cell>
          <cell r="N1038">
            <v>0</v>
          </cell>
        </row>
        <row r="1039">
          <cell r="M1039">
            <v>0</v>
          </cell>
          <cell r="N1039">
            <v>0</v>
          </cell>
        </row>
        <row r="1040">
          <cell r="M1040">
            <v>0</v>
          </cell>
          <cell r="N1040">
            <v>0</v>
          </cell>
        </row>
        <row r="1041">
          <cell r="M1041">
            <v>0</v>
          </cell>
          <cell r="N1041">
            <v>0</v>
          </cell>
        </row>
        <row r="1042">
          <cell r="M1042">
            <v>0</v>
          </cell>
          <cell r="N1042">
            <v>0</v>
          </cell>
        </row>
        <row r="1043">
          <cell r="M1043">
            <v>0</v>
          </cell>
          <cell r="N1043">
            <v>0</v>
          </cell>
        </row>
        <row r="1044">
          <cell r="M1044">
            <v>0</v>
          </cell>
          <cell r="N1044">
            <v>0</v>
          </cell>
        </row>
        <row r="1045">
          <cell r="M1045">
            <v>0</v>
          </cell>
          <cell r="N1045">
            <v>0</v>
          </cell>
        </row>
        <row r="1046">
          <cell r="M1046">
            <v>0</v>
          </cell>
          <cell r="N1046">
            <v>0</v>
          </cell>
        </row>
        <row r="1047">
          <cell r="M1047">
            <v>0</v>
          </cell>
          <cell r="N1047">
            <v>0</v>
          </cell>
        </row>
        <row r="1048">
          <cell r="M1048">
            <v>0</v>
          </cell>
          <cell r="N1048">
            <v>0</v>
          </cell>
        </row>
        <row r="1049">
          <cell r="M1049">
            <v>0</v>
          </cell>
          <cell r="N1049">
            <v>0</v>
          </cell>
        </row>
        <row r="1050">
          <cell r="M1050">
            <v>0</v>
          </cell>
          <cell r="N1050">
            <v>0</v>
          </cell>
        </row>
        <row r="1051">
          <cell r="M1051">
            <v>0</v>
          </cell>
          <cell r="N1051">
            <v>0</v>
          </cell>
        </row>
        <row r="1052">
          <cell r="M1052">
            <v>0</v>
          </cell>
          <cell r="N1052">
            <v>0</v>
          </cell>
        </row>
        <row r="1053">
          <cell r="M1053">
            <v>0</v>
          </cell>
          <cell r="N1053">
            <v>0</v>
          </cell>
        </row>
        <row r="1054">
          <cell r="M1054">
            <v>0</v>
          </cell>
          <cell r="N1054">
            <v>0</v>
          </cell>
        </row>
        <row r="1055">
          <cell r="M1055">
            <v>0</v>
          </cell>
          <cell r="N1055">
            <v>0</v>
          </cell>
        </row>
        <row r="1056">
          <cell r="M1056">
            <v>0</v>
          </cell>
          <cell r="N1056">
            <v>0</v>
          </cell>
        </row>
        <row r="1057">
          <cell r="M1057">
            <v>0</v>
          </cell>
          <cell r="N1057">
            <v>0</v>
          </cell>
        </row>
        <row r="1058">
          <cell r="M1058">
            <v>0</v>
          </cell>
          <cell r="N1058">
            <v>0</v>
          </cell>
        </row>
        <row r="1059">
          <cell r="M1059">
            <v>0</v>
          </cell>
          <cell r="N1059">
            <v>0</v>
          </cell>
        </row>
        <row r="1060">
          <cell r="M1060">
            <v>0</v>
          </cell>
          <cell r="N1060">
            <v>0</v>
          </cell>
        </row>
        <row r="1061">
          <cell r="M1061">
            <v>0</v>
          </cell>
          <cell r="N1061">
            <v>0</v>
          </cell>
        </row>
        <row r="1062">
          <cell r="M1062">
            <v>0</v>
          </cell>
          <cell r="N1062">
            <v>0</v>
          </cell>
        </row>
        <row r="1063">
          <cell r="M1063">
            <v>0</v>
          </cell>
          <cell r="N1063">
            <v>0</v>
          </cell>
        </row>
        <row r="1064">
          <cell r="M1064">
            <v>0</v>
          </cell>
          <cell r="N1064">
            <v>0</v>
          </cell>
        </row>
        <row r="1065">
          <cell r="M1065">
            <v>0</v>
          </cell>
          <cell r="N1065">
            <v>0</v>
          </cell>
        </row>
        <row r="1066">
          <cell r="M1066">
            <v>0</v>
          </cell>
          <cell r="N1066">
            <v>0</v>
          </cell>
        </row>
        <row r="1067">
          <cell r="M1067">
            <v>0</v>
          </cell>
          <cell r="N1067">
            <v>0</v>
          </cell>
        </row>
        <row r="1068">
          <cell r="M1068">
            <v>0</v>
          </cell>
          <cell r="N1068">
            <v>0</v>
          </cell>
        </row>
        <row r="1069">
          <cell r="M1069">
            <v>0</v>
          </cell>
          <cell r="N1069">
            <v>0</v>
          </cell>
        </row>
        <row r="1070">
          <cell r="M1070">
            <v>0</v>
          </cell>
          <cell r="N1070">
            <v>0</v>
          </cell>
        </row>
        <row r="1071">
          <cell r="M1071">
            <v>0</v>
          </cell>
          <cell r="N1071">
            <v>0</v>
          </cell>
        </row>
        <row r="1072">
          <cell r="M1072">
            <v>0</v>
          </cell>
          <cell r="N1072">
            <v>0</v>
          </cell>
        </row>
        <row r="1073">
          <cell r="M1073">
            <v>0</v>
          </cell>
          <cell r="N1073">
            <v>0</v>
          </cell>
        </row>
        <row r="1074">
          <cell r="M1074">
            <v>0</v>
          </cell>
          <cell r="N1074">
            <v>0</v>
          </cell>
        </row>
        <row r="1075">
          <cell r="M1075">
            <v>0</v>
          </cell>
          <cell r="N1075">
            <v>0</v>
          </cell>
        </row>
        <row r="1076">
          <cell r="M1076">
            <v>0</v>
          </cell>
          <cell r="N1076">
            <v>0</v>
          </cell>
        </row>
        <row r="1077">
          <cell r="M1077">
            <v>0</v>
          </cell>
        </row>
        <row r="1078">
          <cell r="N1078">
            <v>0</v>
          </cell>
        </row>
        <row r="1079">
          <cell r="N1079">
            <v>0</v>
          </cell>
        </row>
        <row r="1080">
          <cell r="N1080">
            <v>0</v>
          </cell>
        </row>
        <row r="1081">
          <cell r="N1081">
            <v>0</v>
          </cell>
        </row>
        <row r="1082">
          <cell r="N1082">
            <v>0</v>
          </cell>
        </row>
        <row r="1083">
          <cell r="N1083">
            <v>0</v>
          </cell>
        </row>
        <row r="1084">
          <cell r="N1084">
            <v>0</v>
          </cell>
        </row>
        <row r="1085">
          <cell r="N1085">
            <v>0</v>
          </cell>
        </row>
        <row r="1086">
          <cell r="N1086">
            <v>0</v>
          </cell>
        </row>
        <row r="1087">
          <cell r="N1087">
            <v>0</v>
          </cell>
        </row>
        <row r="1088">
          <cell r="N1088">
            <v>0</v>
          </cell>
        </row>
        <row r="1089">
          <cell r="N1089">
            <v>0</v>
          </cell>
        </row>
        <row r="1090">
          <cell r="N1090">
            <v>0</v>
          </cell>
        </row>
        <row r="1091">
          <cell r="N1091">
            <v>0</v>
          </cell>
        </row>
        <row r="1092">
          <cell r="N1092">
            <v>0</v>
          </cell>
        </row>
        <row r="1093">
          <cell r="N1093">
            <v>0</v>
          </cell>
        </row>
        <row r="1094">
          <cell r="N1094">
            <v>0</v>
          </cell>
        </row>
        <row r="1095">
          <cell r="N1095">
            <v>0</v>
          </cell>
        </row>
        <row r="1096">
          <cell r="N1096">
            <v>0</v>
          </cell>
        </row>
        <row r="1097">
          <cell r="N1097">
            <v>0</v>
          </cell>
        </row>
        <row r="1098">
          <cell r="N1098">
            <v>0</v>
          </cell>
        </row>
        <row r="1099">
          <cell r="N1099">
            <v>0</v>
          </cell>
        </row>
        <row r="1100">
          <cell r="N1100">
            <v>0</v>
          </cell>
        </row>
        <row r="1101">
          <cell r="N1101">
            <v>0</v>
          </cell>
        </row>
        <row r="1102">
          <cell r="N1102">
            <v>0</v>
          </cell>
        </row>
        <row r="1103">
          <cell r="N1103">
            <v>0</v>
          </cell>
        </row>
        <row r="1104">
          <cell r="N1104">
            <v>0</v>
          </cell>
        </row>
        <row r="1105">
          <cell r="N1105">
            <v>0</v>
          </cell>
        </row>
        <row r="1106">
          <cell r="N1106">
            <v>0</v>
          </cell>
        </row>
        <row r="1107">
          <cell r="N1107">
            <v>0</v>
          </cell>
        </row>
        <row r="1108">
          <cell r="N1108">
            <v>0</v>
          </cell>
        </row>
        <row r="1109">
          <cell r="N1109">
            <v>0</v>
          </cell>
        </row>
        <row r="1110">
          <cell r="M1110">
            <v>0</v>
          </cell>
          <cell r="N1110">
            <v>0</v>
          </cell>
        </row>
        <row r="1111">
          <cell r="M1111">
            <v>0</v>
          </cell>
          <cell r="N1111">
            <v>0</v>
          </cell>
        </row>
        <row r="1112">
          <cell r="M1112">
            <v>0</v>
          </cell>
          <cell r="N1112">
            <v>0</v>
          </cell>
        </row>
        <row r="1113">
          <cell r="M1113">
            <v>0</v>
          </cell>
          <cell r="N1113">
            <v>0</v>
          </cell>
        </row>
        <row r="1114">
          <cell r="M1114">
            <v>0</v>
          </cell>
          <cell r="N1114">
            <v>0</v>
          </cell>
        </row>
        <row r="1115">
          <cell r="M1115">
            <v>0</v>
          </cell>
          <cell r="N1115">
            <v>0</v>
          </cell>
        </row>
        <row r="1116">
          <cell r="M1116">
            <v>0</v>
          </cell>
          <cell r="N1116">
            <v>0</v>
          </cell>
        </row>
        <row r="1117">
          <cell r="M1117">
            <v>0</v>
          </cell>
          <cell r="N1117">
            <v>0</v>
          </cell>
        </row>
        <row r="1118">
          <cell r="M1118">
            <v>0</v>
          </cell>
          <cell r="N1118">
            <v>0</v>
          </cell>
        </row>
        <row r="1119">
          <cell r="M1119">
            <v>0</v>
          </cell>
          <cell r="N1119">
            <v>0</v>
          </cell>
        </row>
        <row r="1120">
          <cell r="M1120">
            <v>0</v>
          </cell>
          <cell r="N1120">
            <v>0</v>
          </cell>
        </row>
        <row r="1121">
          <cell r="M1121">
            <v>0</v>
          </cell>
          <cell r="N1121">
            <v>0</v>
          </cell>
        </row>
        <row r="1122">
          <cell r="M1122">
            <v>0</v>
          </cell>
          <cell r="N1122">
            <v>0</v>
          </cell>
        </row>
        <row r="1123">
          <cell r="M1123">
            <v>0</v>
          </cell>
          <cell r="N1123">
            <v>0</v>
          </cell>
        </row>
        <row r="1124">
          <cell r="M1124">
            <v>0</v>
          </cell>
          <cell r="N1124">
            <v>0</v>
          </cell>
        </row>
        <row r="1125">
          <cell r="M1125">
            <v>0</v>
          </cell>
          <cell r="N1125">
            <v>0</v>
          </cell>
        </row>
        <row r="1126">
          <cell r="M1126">
            <v>0</v>
          </cell>
          <cell r="N1126">
            <v>0</v>
          </cell>
        </row>
        <row r="1127">
          <cell r="M1127">
            <v>0</v>
          </cell>
          <cell r="N1127">
            <v>0</v>
          </cell>
        </row>
        <row r="1128">
          <cell r="M1128">
            <v>0</v>
          </cell>
          <cell r="N1128">
            <v>0</v>
          </cell>
        </row>
        <row r="1129">
          <cell r="M1129">
            <v>0</v>
          </cell>
          <cell r="N1129">
            <v>0</v>
          </cell>
        </row>
        <row r="1130">
          <cell r="M1130">
            <v>0</v>
          </cell>
          <cell r="N1130">
            <v>0</v>
          </cell>
        </row>
        <row r="1131">
          <cell r="M1131">
            <v>0</v>
          </cell>
          <cell r="N1131">
            <v>0</v>
          </cell>
        </row>
        <row r="1132">
          <cell r="M1132">
            <v>0</v>
          </cell>
          <cell r="N1132">
            <v>0</v>
          </cell>
        </row>
        <row r="1133">
          <cell r="M1133">
            <v>0</v>
          </cell>
          <cell r="N1133">
            <v>0</v>
          </cell>
        </row>
        <row r="1134">
          <cell r="M1134">
            <v>0</v>
          </cell>
          <cell r="N1134">
            <v>0</v>
          </cell>
        </row>
        <row r="1135">
          <cell r="M1135">
            <v>0</v>
          </cell>
          <cell r="N1135">
            <v>0</v>
          </cell>
        </row>
        <row r="1136">
          <cell r="M1136">
            <v>0</v>
          </cell>
          <cell r="N1136">
            <v>0</v>
          </cell>
        </row>
        <row r="1137">
          <cell r="M1137">
            <v>0</v>
          </cell>
          <cell r="N1137">
            <v>0</v>
          </cell>
        </row>
        <row r="1138">
          <cell r="M1138">
            <v>0</v>
          </cell>
          <cell r="N1138">
            <v>0</v>
          </cell>
        </row>
        <row r="1139">
          <cell r="M1139">
            <v>0</v>
          </cell>
          <cell r="N1139">
            <v>0</v>
          </cell>
        </row>
        <row r="1140">
          <cell r="M1140">
            <v>0</v>
          </cell>
          <cell r="N1140">
            <v>0</v>
          </cell>
        </row>
        <row r="1141">
          <cell r="M1141">
            <v>0</v>
          </cell>
          <cell r="N1141">
            <v>0</v>
          </cell>
        </row>
        <row r="1142">
          <cell r="M1142">
            <v>0</v>
          </cell>
          <cell r="N1142">
            <v>0</v>
          </cell>
        </row>
        <row r="1143">
          <cell r="M1143">
            <v>0</v>
          </cell>
          <cell r="N1143">
            <v>0</v>
          </cell>
        </row>
        <row r="1144">
          <cell r="M1144">
            <v>0</v>
          </cell>
          <cell r="N1144">
            <v>0</v>
          </cell>
        </row>
        <row r="1145">
          <cell r="M1145">
            <v>0</v>
          </cell>
          <cell r="N1145">
            <v>0</v>
          </cell>
        </row>
        <row r="1146">
          <cell r="M1146">
            <v>0</v>
          </cell>
          <cell r="N1146">
            <v>0</v>
          </cell>
        </row>
        <row r="1147">
          <cell r="M1147">
            <v>0</v>
          </cell>
          <cell r="N1147">
            <v>0</v>
          </cell>
        </row>
        <row r="1148">
          <cell r="M1148">
            <v>0</v>
          </cell>
          <cell r="N1148">
            <v>0</v>
          </cell>
        </row>
        <row r="1149">
          <cell r="M1149">
            <v>0</v>
          </cell>
          <cell r="N1149">
            <v>0</v>
          </cell>
        </row>
        <row r="1150">
          <cell r="M1150">
            <v>0</v>
          </cell>
          <cell r="N1150">
            <v>0</v>
          </cell>
        </row>
        <row r="1151">
          <cell r="M1151">
            <v>0</v>
          </cell>
          <cell r="N1151">
            <v>0</v>
          </cell>
        </row>
        <row r="1152">
          <cell r="M1152">
            <v>0</v>
          </cell>
          <cell r="N1152">
            <v>0</v>
          </cell>
        </row>
        <row r="1153">
          <cell r="M1153">
            <v>0</v>
          </cell>
          <cell r="N1153">
            <v>0</v>
          </cell>
        </row>
        <row r="1154">
          <cell r="M1154">
            <v>0</v>
          </cell>
          <cell r="N1154">
            <v>0</v>
          </cell>
        </row>
        <row r="1155">
          <cell r="M1155">
            <v>0</v>
          </cell>
          <cell r="N1155">
            <v>0</v>
          </cell>
        </row>
        <row r="1156">
          <cell r="M1156">
            <v>0</v>
          </cell>
          <cell r="N1156">
            <v>0</v>
          </cell>
        </row>
        <row r="1157">
          <cell r="M1157">
            <v>0</v>
          </cell>
          <cell r="N1157">
            <v>0</v>
          </cell>
        </row>
        <row r="1158">
          <cell r="M1158">
            <v>0</v>
          </cell>
          <cell r="N1158">
            <v>0</v>
          </cell>
        </row>
        <row r="1159">
          <cell r="M1159">
            <v>0</v>
          </cell>
          <cell r="N1159">
            <v>0</v>
          </cell>
        </row>
        <row r="1160">
          <cell r="M1160">
            <v>0</v>
          </cell>
          <cell r="N1160">
            <v>0</v>
          </cell>
        </row>
        <row r="1161">
          <cell r="M1161">
            <v>0</v>
          </cell>
          <cell r="N1161">
            <v>0</v>
          </cell>
        </row>
        <row r="1162">
          <cell r="M1162">
            <v>0</v>
          </cell>
          <cell r="N1162">
            <v>0</v>
          </cell>
        </row>
        <row r="1163">
          <cell r="M1163">
            <v>0</v>
          </cell>
          <cell r="N1163">
            <v>0</v>
          </cell>
        </row>
        <row r="1164">
          <cell r="M1164">
            <v>0</v>
          </cell>
          <cell r="N1164">
            <v>0</v>
          </cell>
        </row>
        <row r="1165">
          <cell r="M1165">
            <v>0</v>
          </cell>
          <cell r="N1165">
            <v>0</v>
          </cell>
        </row>
        <row r="1166">
          <cell r="M1166">
            <v>0</v>
          </cell>
          <cell r="N1166">
            <v>0</v>
          </cell>
        </row>
        <row r="1167">
          <cell r="M1167">
            <v>0</v>
          </cell>
          <cell r="N1167">
            <v>0</v>
          </cell>
        </row>
        <row r="1168">
          <cell r="M1168">
            <v>0</v>
          </cell>
          <cell r="N1168">
            <v>0</v>
          </cell>
        </row>
        <row r="1169">
          <cell r="M1169">
            <v>0</v>
          </cell>
          <cell r="N1169">
            <v>0</v>
          </cell>
        </row>
        <row r="1170">
          <cell r="M1170">
            <v>0</v>
          </cell>
          <cell r="N1170">
            <v>0</v>
          </cell>
        </row>
        <row r="1171">
          <cell r="M1171">
            <v>0</v>
          </cell>
          <cell r="N1171">
            <v>0</v>
          </cell>
        </row>
        <row r="1172">
          <cell r="M1172">
            <v>0</v>
          </cell>
          <cell r="N1172">
            <v>0</v>
          </cell>
        </row>
        <row r="1173">
          <cell r="M1173">
            <v>0</v>
          </cell>
          <cell r="N1173">
            <v>0</v>
          </cell>
        </row>
        <row r="1174">
          <cell r="M1174">
            <v>0</v>
          </cell>
          <cell r="N1174">
            <v>0</v>
          </cell>
        </row>
        <row r="1175">
          <cell r="M1175">
            <v>0</v>
          </cell>
          <cell r="N1175">
            <v>0</v>
          </cell>
        </row>
        <row r="1176">
          <cell r="M1176">
            <v>0</v>
          </cell>
          <cell r="N1176">
            <v>0</v>
          </cell>
        </row>
        <row r="1177">
          <cell r="M1177">
            <v>0</v>
          </cell>
          <cell r="N1177">
            <v>0</v>
          </cell>
        </row>
        <row r="1178">
          <cell r="M1178">
            <v>0</v>
          </cell>
          <cell r="N1178">
            <v>0</v>
          </cell>
        </row>
        <row r="1179">
          <cell r="M1179">
            <v>0</v>
          </cell>
          <cell r="N1179">
            <v>0</v>
          </cell>
        </row>
        <row r="1180">
          <cell r="M1180">
            <v>0</v>
          </cell>
          <cell r="N1180">
            <v>0</v>
          </cell>
        </row>
        <row r="1181">
          <cell r="M1181">
            <v>0</v>
          </cell>
          <cell r="N1181">
            <v>0</v>
          </cell>
        </row>
        <row r="1182">
          <cell r="M1182">
            <v>0</v>
          </cell>
          <cell r="N1182">
            <v>0</v>
          </cell>
        </row>
        <row r="1183">
          <cell r="M1183">
            <v>0</v>
          </cell>
          <cell r="N1183">
            <v>0</v>
          </cell>
        </row>
        <row r="1184">
          <cell r="M1184">
            <v>0</v>
          </cell>
          <cell r="N1184">
            <v>0</v>
          </cell>
        </row>
        <row r="1185">
          <cell r="M1185">
            <v>0</v>
          </cell>
          <cell r="N1185">
            <v>0</v>
          </cell>
        </row>
        <row r="1186">
          <cell r="M1186">
            <v>0</v>
          </cell>
          <cell r="N1186">
            <v>0</v>
          </cell>
        </row>
        <row r="1187">
          <cell r="M1187">
            <v>0</v>
          </cell>
          <cell r="N1187">
            <v>0</v>
          </cell>
        </row>
        <row r="1188">
          <cell r="M1188">
            <v>0</v>
          </cell>
          <cell r="N1188">
            <v>0</v>
          </cell>
        </row>
        <row r="1189">
          <cell r="M1189">
            <v>0</v>
          </cell>
          <cell r="N1189">
            <v>0</v>
          </cell>
        </row>
        <row r="1190">
          <cell r="M1190">
            <v>0</v>
          </cell>
          <cell r="N1190">
            <v>0</v>
          </cell>
        </row>
        <row r="1191">
          <cell r="M1191">
            <v>0</v>
          </cell>
          <cell r="N1191">
            <v>0</v>
          </cell>
        </row>
        <row r="1192">
          <cell r="M1192">
            <v>0</v>
          </cell>
          <cell r="N1192">
            <v>0</v>
          </cell>
        </row>
        <row r="1193">
          <cell r="M1193">
            <v>0</v>
          </cell>
          <cell r="N1193">
            <v>0</v>
          </cell>
        </row>
        <row r="1194">
          <cell r="M1194">
            <v>0</v>
          </cell>
          <cell r="N1194">
            <v>0</v>
          </cell>
        </row>
        <row r="1195">
          <cell r="M1195">
            <v>0</v>
          </cell>
          <cell r="N1195">
            <v>0</v>
          </cell>
        </row>
        <row r="1196">
          <cell r="M1196">
            <v>0</v>
          </cell>
          <cell r="N1196">
            <v>0</v>
          </cell>
        </row>
        <row r="1197">
          <cell r="M1197">
            <v>0</v>
          </cell>
          <cell r="N1197">
            <v>0</v>
          </cell>
        </row>
        <row r="1198">
          <cell r="M1198">
            <v>0</v>
          </cell>
          <cell r="N1198">
            <v>0</v>
          </cell>
        </row>
        <row r="1199">
          <cell r="M1199">
            <v>0</v>
          </cell>
          <cell r="N1199">
            <v>0</v>
          </cell>
        </row>
        <row r="1200">
          <cell r="M1200">
            <v>0</v>
          </cell>
          <cell r="N1200">
            <v>0</v>
          </cell>
        </row>
        <row r="1201">
          <cell r="M1201">
            <v>0</v>
          </cell>
          <cell r="N1201">
            <v>0</v>
          </cell>
        </row>
        <row r="1202">
          <cell r="M1202">
            <v>0</v>
          </cell>
          <cell r="N1202">
            <v>0</v>
          </cell>
        </row>
        <row r="1203">
          <cell r="M1203">
            <v>0</v>
          </cell>
          <cell r="N1203">
            <v>0</v>
          </cell>
        </row>
        <row r="1204">
          <cell r="M1204">
            <v>0</v>
          </cell>
          <cell r="N1204">
            <v>0</v>
          </cell>
        </row>
        <row r="1205">
          <cell r="M1205">
            <v>0</v>
          </cell>
          <cell r="N1205">
            <v>0</v>
          </cell>
        </row>
        <row r="1206">
          <cell r="M1206">
            <v>0</v>
          </cell>
          <cell r="N1206">
            <v>0</v>
          </cell>
        </row>
        <row r="1207">
          <cell r="M1207">
            <v>0</v>
          </cell>
          <cell r="N1207">
            <v>0</v>
          </cell>
        </row>
        <row r="1208">
          <cell r="M1208">
            <v>0</v>
          </cell>
          <cell r="N1208">
            <v>0</v>
          </cell>
        </row>
        <row r="1209">
          <cell r="M1209">
            <v>0</v>
          </cell>
          <cell r="N1209">
            <v>0</v>
          </cell>
        </row>
        <row r="1210">
          <cell r="M1210">
            <v>0</v>
          </cell>
          <cell r="N1210">
            <v>0</v>
          </cell>
        </row>
        <row r="1211">
          <cell r="M1211">
            <v>0</v>
          </cell>
          <cell r="N1211">
            <v>0</v>
          </cell>
        </row>
        <row r="1212">
          <cell r="M1212">
            <v>0</v>
          </cell>
          <cell r="N1212">
            <v>0</v>
          </cell>
        </row>
        <row r="1213">
          <cell r="M1213">
            <v>0</v>
          </cell>
          <cell r="N1213">
            <v>0</v>
          </cell>
        </row>
        <row r="1214">
          <cell r="M1214">
            <v>0</v>
          </cell>
          <cell r="N1214">
            <v>0</v>
          </cell>
        </row>
        <row r="1215">
          <cell r="M1215">
            <v>0</v>
          </cell>
          <cell r="N1215">
            <v>0</v>
          </cell>
        </row>
        <row r="1216">
          <cell r="M1216">
            <v>0</v>
          </cell>
          <cell r="N1216">
            <v>0</v>
          </cell>
        </row>
        <row r="1217">
          <cell r="M1217">
            <v>0</v>
          </cell>
          <cell r="N1217">
            <v>0</v>
          </cell>
        </row>
        <row r="1218">
          <cell r="M1218">
            <v>0</v>
          </cell>
          <cell r="N1218">
            <v>0</v>
          </cell>
        </row>
        <row r="1219">
          <cell r="M1219">
            <v>0</v>
          </cell>
          <cell r="N1219">
            <v>0</v>
          </cell>
        </row>
        <row r="1220">
          <cell r="M1220">
            <v>0</v>
          </cell>
          <cell r="N1220">
            <v>0</v>
          </cell>
        </row>
        <row r="1221">
          <cell r="M1221">
            <v>0</v>
          </cell>
          <cell r="N1221">
            <v>0</v>
          </cell>
        </row>
        <row r="1222">
          <cell r="M1222">
            <v>0</v>
          </cell>
          <cell r="N1222">
            <v>0</v>
          </cell>
        </row>
        <row r="1223">
          <cell r="M1223">
            <v>0</v>
          </cell>
          <cell r="N1223">
            <v>0</v>
          </cell>
        </row>
        <row r="1224">
          <cell r="M1224">
            <v>0</v>
          </cell>
          <cell r="N1224">
            <v>0</v>
          </cell>
        </row>
        <row r="1225">
          <cell r="M1225">
            <v>0</v>
          </cell>
          <cell r="N1225">
            <v>0</v>
          </cell>
        </row>
        <row r="1226">
          <cell r="M1226">
            <v>0</v>
          </cell>
          <cell r="N1226">
            <v>0</v>
          </cell>
        </row>
        <row r="1227">
          <cell r="M1227">
            <v>0</v>
          </cell>
          <cell r="N1227">
            <v>0</v>
          </cell>
        </row>
        <row r="1228">
          <cell r="M1228">
            <v>0</v>
          </cell>
          <cell r="N1228">
            <v>0</v>
          </cell>
        </row>
        <row r="1229">
          <cell r="M1229">
            <v>0</v>
          </cell>
          <cell r="N1229">
            <v>0</v>
          </cell>
        </row>
        <row r="1230">
          <cell r="M1230">
            <v>0</v>
          </cell>
          <cell r="N1230">
            <v>0</v>
          </cell>
        </row>
        <row r="1231">
          <cell r="M1231">
            <v>0</v>
          </cell>
          <cell r="N1231">
            <v>0</v>
          </cell>
        </row>
        <row r="1232">
          <cell r="M1232">
            <v>0</v>
          </cell>
          <cell r="N1232">
            <v>0</v>
          </cell>
        </row>
        <row r="1233">
          <cell r="M1233">
            <v>0</v>
          </cell>
          <cell r="N1233">
            <v>0</v>
          </cell>
        </row>
        <row r="1234">
          <cell r="M1234">
            <v>0</v>
          </cell>
          <cell r="N1234">
            <v>0</v>
          </cell>
        </row>
        <row r="1235">
          <cell r="M1235">
            <v>0</v>
          </cell>
          <cell r="N1235">
            <v>0</v>
          </cell>
        </row>
        <row r="1236">
          <cell r="M1236">
            <v>0</v>
          </cell>
          <cell r="N1236">
            <v>0</v>
          </cell>
        </row>
        <row r="1237">
          <cell r="M1237">
            <v>0</v>
          </cell>
          <cell r="N1237">
            <v>0</v>
          </cell>
        </row>
        <row r="1238">
          <cell r="M1238">
            <v>0</v>
          </cell>
          <cell r="N1238">
            <v>0</v>
          </cell>
        </row>
        <row r="1239">
          <cell r="M1239">
            <v>0</v>
          </cell>
          <cell r="N1239">
            <v>0</v>
          </cell>
        </row>
        <row r="1240">
          <cell r="M1240">
            <v>0</v>
          </cell>
          <cell r="N1240">
            <v>0</v>
          </cell>
        </row>
        <row r="1241">
          <cell r="M1241">
            <v>0</v>
          </cell>
          <cell r="N1241">
            <v>0</v>
          </cell>
        </row>
        <row r="1242">
          <cell r="M1242">
            <v>0</v>
          </cell>
          <cell r="N1242">
            <v>0</v>
          </cell>
        </row>
        <row r="1243">
          <cell r="M1243">
            <v>0</v>
          </cell>
          <cell r="N1243">
            <v>0</v>
          </cell>
        </row>
        <row r="1244">
          <cell r="M1244">
            <v>0</v>
          </cell>
          <cell r="N1244">
            <v>0</v>
          </cell>
        </row>
        <row r="1245">
          <cell r="M1245">
            <v>0</v>
          </cell>
          <cell r="N1245">
            <v>0</v>
          </cell>
        </row>
        <row r="1246">
          <cell r="M1246">
            <v>0</v>
          </cell>
          <cell r="N1246">
            <v>0</v>
          </cell>
        </row>
        <row r="1247">
          <cell r="M1247">
            <v>0</v>
          </cell>
          <cell r="N1247">
            <v>0</v>
          </cell>
        </row>
        <row r="1248">
          <cell r="M1248">
            <v>0</v>
          </cell>
          <cell r="N1248">
            <v>0</v>
          </cell>
        </row>
        <row r="1249">
          <cell r="M1249">
            <v>0</v>
          </cell>
          <cell r="N1249">
            <v>0</v>
          </cell>
        </row>
        <row r="1250">
          <cell r="M1250">
            <v>0</v>
          </cell>
          <cell r="N1250">
            <v>0</v>
          </cell>
        </row>
        <row r="1251">
          <cell r="M1251">
            <v>0</v>
          </cell>
          <cell r="N1251">
            <v>0</v>
          </cell>
        </row>
        <row r="1252">
          <cell r="M1252">
            <v>0</v>
          </cell>
          <cell r="N1252">
            <v>0</v>
          </cell>
        </row>
        <row r="1253">
          <cell r="M1253">
            <v>0</v>
          </cell>
          <cell r="N1253">
            <v>0</v>
          </cell>
        </row>
        <row r="1254">
          <cell r="M1254">
            <v>0</v>
          </cell>
          <cell r="N1254">
            <v>0</v>
          </cell>
        </row>
        <row r="1255">
          <cell r="M1255">
            <v>0</v>
          </cell>
          <cell r="N1255">
            <v>0</v>
          </cell>
        </row>
        <row r="1256">
          <cell r="M1256">
            <v>0</v>
          </cell>
          <cell r="N1256">
            <v>0</v>
          </cell>
        </row>
        <row r="1257">
          <cell r="M1257">
            <v>0</v>
          </cell>
          <cell r="N1257">
            <v>0</v>
          </cell>
        </row>
        <row r="1258">
          <cell r="M1258">
            <v>0</v>
          </cell>
          <cell r="N1258">
            <v>0</v>
          </cell>
        </row>
        <row r="1259">
          <cell r="M1259">
            <v>0</v>
          </cell>
          <cell r="N1259">
            <v>0</v>
          </cell>
        </row>
        <row r="1260">
          <cell r="M1260">
            <v>0</v>
          </cell>
          <cell r="N1260">
            <v>0</v>
          </cell>
        </row>
        <row r="1261">
          <cell r="M1261">
            <v>0</v>
          </cell>
          <cell r="N1261">
            <v>0</v>
          </cell>
        </row>
        <row r="1262">
          <cell r="M1262">
            <v>0</v>
          </cell>
          <cell r="N1262">
            <v>0</v>
          </cell>
        </row>
        <row r="1263">
          <cell r="M1263">
            <v>0</v>
          </cell>
          <cell r="N1263">
            <v>0</v>
          </cell>
        </row>
        <row r="1264">
          <cell r="M1264">
            <v>0</v>
          </cell>
          <cell r="N1264">
            <v>0</v>
          </cell>
        </row>
        <row r="1265">
          <cell r="M1265">
            <v>0</v>
          </cell>
          <cell r="N1265">
            <v>0</v>
          </cell>
        </row>
        <row r="1266">
          <cell r="M1266">
            <v>0</v>
          </cell>
          <cell r="N1266">
            <v>0</v>
          </cell>
        </row>
        <row r="1267">
          <cell r="M1267">
            <v>0</v>
          </cell>
          <cell r="N1267">
            <v>0</v>
          </cell>
        </row>
        <row r="1268">
          <cell r="M1268">
            <v>0</v>
          </cell>
          <cell r="N1268">
            <v>0</v>
          </cell>
        </row>
        <row r="1269">
          <cell r="M1269">
            <v>0</v>
          </cell>
          <cell r="N1269">
            <v>0</v>
          </cell>
        </row>
        <row r="1270">
          <cell r="M1270">
            <v>0</v>
          </cell>
          <cell r="N1270">
            <v>0</v>
          </cell>
        </row>
        <row r="1271">
          <cell r="M1271">
            <v>0</v>
          </cell>
          <cell r="N1271">
            <v>0</v>
          </cell>
        </row>
        <row r="1272">
          <cell r="M1272">
            <v>0</v>
          </cell>
          <cell r="N1272">
            <v>0</v>
          </cell>
        </row>
        <row r="1273">
          <cell r="M1273">
            <v>0</v>
          </cell>
          <cell r="N1273">
            <v>0</v>
          </cell>
        </row>
        <row r="1274">
          <cell r="M1274">
            <v>0</v>
          </cell>
          <cell r="N1274">
            <v>0</v>
          </cell>
        </row>
        <row r="1275">
          <cell r="M1275">
            <v>0</v>
          </cell>
          <cell r="N1275">
            <v>0</v>
          </cell>
        </row>
        <row r="1276">
          <cell r="M1276">
            <v>0</v>
          </cell>
          <cell r="N1276">
            <v>0</v>
          </cell>
        </row>
        <row r="1277">
          <cell r="M1277">
            <v>0</v>
          </cell>
          <cell r="N1277">
            <v>0</v>
          </cell>
        </row>
        <row r="1278">
          <cell r="M1278">
            <v>0</v>
          </cell>
          <cell r="N1278">
            <v>0</v>
          </cell>
        </row>
        <row r="1279">
          <cell r="M1279">
            <v>0</v>
          </cell>
          <cell r="N1279">
            <v>0</v>
          </cell>
        </row>
        <row r="1280">
          <cell r="M1280">
            <v>0</v>
          </cell>
          <cell r="N1280">
            <v>0</v>
          </cell>
        </row>
        <row r="1281">
          <cell r="M1281">
            <v>0</v>
          </cell>
          <cell r="N1281">
            <v>0</v>
          </cell>
        </row>
        <row r="1282">
          <cell r="M1282">
            <v>0</v>
          </cell>
          <cell r="N1282">
            <v>0</v>
          </cell>
        </row>
        <row r="1283">
          <cell r="M1283">
            <v>0</v>
          </cell>
          <cell r="N1283">
            <v>0</v>
          </cell>
        </row>
        <row r="1284">
          <cell r="M1284">
            <v>0</v>
          </cell>
          <cell r="N1284">
            <v>0</v>
          </cell>
        </row>
        <row r="1285">
          <cell r="M1285">
            <v>0</v>
          </cell>
          <cell r="N1285">
            <v>0</v>
          </cell>
        </row>
        <row r="1286">
          <cell r="M1286">
            <v>0</v>
          </cell>
          <cell r="N1286">
            <v>0</v>
          </cell>
        </row>
        <row r="1287">
          <cell r="M1287">
            <v>0</v>
          </cell>
          <cell r="N1287">
            <v>0</v>
          </cell>
        </row>
        <row r="1288">
          <cell r="M1288">
            <v>0</v>
          </cell>
          <cell r="N1288">
            <v>0</v>
          </cell>
        </row>
        <row r="1289">
          <cell r="M1289">
            <v>0</v>
          </cell>
          <cell r="N1289">
            <v>0</v>
          </cell>
        </row>
        <row r="1290">
          <cell r="M1290">
            <v>0</v>
          </cell>
          <cell r="N1290">
            <v>0</v>
          </cell>
        </row>
        <row r="1291">
          <cell r="M1291">
            <v>0</v>
          </cell>
          <cell r="N1291">
            <v>0</v>
          </cell>
        </row>
        <row r="1292">
          <cell r="M1292">
            <v>0</v>
          </cell>
          <cell r="N1292">
            <v>0</v>
          </cell>
        </row>
      </sheetData>
      <sheetData sheetId="6"/>
      <sheetData sheetId="7"/>
      <sheetData sheetId="8"/>
      <sheetData sheetId="9"/>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totaal"/>
      <sheetName val="2-Prijzen per locatie"/>
      <sheetName val="3-Kengetal"/>
      <sheetName val="4-Basis ruimtestaat"/>
      <sheetName val="5-Uurtarieven"/>
      <sheetName val="6-Afroepprijs"/>
      <sheetName val="7-Sanitaire voorzieningen"/>
      <sheetName val="Info_blad"/>
      <sheetName val="1-Contractblad_totaal"/>
      <sheetName val="2-Prijzen_per_locatie"/>
      <sheetName val="4-Basis_ruimtestaat"/>
      <sheetName val="7-Sanitaire_voorzieningen"/>
    </sheetNames>
    <sheetDataSet>
      <sheetData sheetId="0"/>
      <sheetData sheetId="1"/>
      <sheetData sheetId="2"/>
      <sheetData sheetId="3"/>
      <sheetData sheetId="4">
        <row r="9">
          <cell r="O9" t="str">
            <v>Uren per jaar za, zo- en feestdag</v>
          </cell>
        </row>
        <row r="10">
          <cell r="O10">
            <v>0</v>
          </cell>
        </row>
        <row r="11">
          <cell r="O11">
            <v>0</v>
          </cell>
        </row>
        <row r="12">
          <cell r="O12">
            <v>0</v>
          </cell>
        </row>
        <row r="13">
          <cell r="O13">
            <v>0</v>
          </cell>
        </row>
        <row r="14">
          <cell r="O14">
            <v>0</v>
          </cell>
        </row>
        <row r="15">
          <cell r="O15">
            <v>0</v>
          </cell>
        </row>
        <row r="16">
          <cell r="O16">
            <v>0</v>
          </cell>
        </row>
        <row r="17">
          <cell r="O17">
            <v>0</v>
          </cell>
        </row>
        <row r="18">
          <cell r="O18">
            <v>0</v>
          </cell>
        </row>
        <row r="19">
          <cell r="O19">
            <v>0</v>
          </cell>
        </row>
        <row r="20">
          <cell r="O20">
            <v>0</v>
          </cell>
        </row>
        <row r="21">
          <cell r="O21">
            <v>0</v>
          </cell>
        </row>
        <row r="22">
          <cell r="O22">
            <v>0</v>
          </cell>
        </row>
        <row r="23">
          <cell r="O23">
            <v>0</v>
          </cell>
        </row>
        <row r="24">
          <cell r="O24">
            <v>0</v>
          </cell>
        </row>
        <row r="25">
          <cell r="O25">
            <v>0</v>
          </cell>
        </row>
        <row r="26">
          <cell r="O26">
            <v>0</v>
          </cell>
        </row>
        <row r="27">
          <cell r="O27">
            <v>0</v>
          </cell>
        </row>
        <row r="28">
          <cell r="O28">
            <v>0</v>
          </cell>
        </row>
        <row r="29">
          <cell r="O29">
            <v>0</v>
          </cell>
        </row>
        <row r="30">
          <cell r="O30">
            <v>0</v>
          </cell>
        </row>
        <row r="31">
          <cell r="O31">
            <v>0</v>
          </cell>
        </row>
        <row r="32">
          <cell r="O32">
            <v>0</v>
          </cell>
        </row>
        <row r="33">
          <cell r="O33">
            <v>0</v>
          </cell>
        </row>
        <row r="34">
          <cell r="O34">
            <v>0</v>
          </cell>
        </row>
        <row r="35">
          <cell r="O35">
            <v>0</v>
          </cell>
        </row>
        <row r="36">
          <cell r="O36">
            <v>0</v>
          </cell>
        </row>
        <row r="37">
          <cell r="O37">
            <v>0</v>
          </cell>
        </row>
        <row r="38">
          <cell r="O38">
            <v>0</v>
          </cell>
        </row>
        <row r="39">
          <cell r="O39">
            <v>0</v>
          </cell>
        </row>
        <row r="40">
          <cell r="O40">
            <v>0</v>
          </cell>
        </row>
        <row r="41">
          <cell r="O41">
            <v>0</v>
          </cell>
        </row>
        <row r="42">
          <cell r="O42">
            <v>5.3261320597205692</v>
          </cell>
        </row>
        <row r="43">
          <cell r="O43">
            <v>18.708825414871256</v>
          </cell>
        </row>
        <row r="44">
          <cell r="O44">
            <v>2.3674748210176588</v>
          </cell>
        </row>
        <row r="45">
          <cell r="O45">
            <v>0</v>
          </cell>
        </row>
        <row r="46">
          <cell r="O46">
            <v>0</v>
          </cell>
        </row>
        <row r="47">
          <cell r="O47">
            <v>5.3261320597205692</v>
          </cell>
        </row>
        <row r="48">
          <cell r="O48">
            <v>18.70882541487126</v>
          </cell>
        </row>
        <row r="49">
          <cell r="O49">
            <v>2.3674748210176588</v>
          </cell>
        </row>
        <row r="50">
          <cell r="O50">
            <v>1.2932076097556757</v>
          </cell>
        </row>
        <row r="51">
          <cell r="O51">
            <v>8.4305200943555665</v>
          </cell>
        </row>
        <row r="52">
          <cell r="O52">
            <v>8.4305200943555665</v>
          </cell>
        </row>
        <row r="53">
          <cell r="O53">
            <v>0</v>
          </cell>
        </row>
        <row r="54">
          <cell r="O54">
            <v>183.230208</v>
          </cell>
        </row>
        <row r="55">
          <cell r="O55">
            <v>0</v>
          </cell>
        </row>
        <row r="56">
          <cell r="O56">
            <v>0</v>
          </cell>
        </row>
        <row r="57">
          <cell r="O57">
            <v>0</v>
          </cell>
        </row>
        <row r="58">
          <cell r="O58">
            <v>0</v>
          </cell>
        </row>
        <row r="59">
          <cell r="O59">
            <v>1.1517630274386488</v>
          </cell>
        </row>
        <row r="60">
          <cell r="O60">
            <v>7.646441796868567</v>
          </cell>
        </row>
        <row r="61">
          <cell r="O61">
            <v>1.1878767466443609</v>
          </cell>
        </row>
        <row r="62">
          <cell r="O62">
            <v>7.1890393955292335</v>
          </cell>
        </row>
        <row r="63">
          <cell r="O63">
            <v>12.874824718999868</v>
          </cell>
        </row>
        <row r="64">
          <cell r="O64">
            <v>11.303248688151385</v>
          </cell>
        </row>
        <row r="65">
          <cell r="O65">
            <v>11.60640095181828</v>
          </cell>
        </row>
        <row r="66">
          <cell r="O66">
            <v>0</v>
          </cell>
        </row>
        <row r="67">
          <cell r="O67">
            <v>3.4911987309913535</v>
          </cell>
        </row>
        <row r="68">
          <cell r="O68">
            <v>3.04681853480625</v>
          </cell>
        </row>
        <row r="69">
          <cell r="O69">
            <v>9.16674702040374</v>
          </cell>
        </row>
        <row r="70">
          <cell r="O70">
            <v>0</v>
          </cell>
        </row>
        <row r="71">
          <cell r="O71">
            <v>0</v>
          </cell>
        </row>
        <row r="72">
          <cell r="O72">
            <v>0</v>
          </cell>
        </row>
        <row r="73">
          <cell r="O73">
            <v>0</v>
          </cell>
        </row>
        <row r="74">
          <cell r="O74">
            <v>0</v>
          </cell>
        </row>
        <row r="75">
          <cell r="O75">
            <v>3.04681853480625</v>
          </cell>
        </row>
        <row r="76">
          <cell r="O76">
            <v>19.364436864831085</v>
          </cell>
        </row>
        <row r="77">
          <cell r="O77">
            <v>0</v>
          </cell>
        </row>
        <row r="78">
          <cell r="O78">
            <v>0</v>
          </cell>
        </row>
        <row r="79">
          <cell r="O79">
            <v>0</v>
          </cell>
        </row>
        <row r="80">
          <cell r="O80">
            <v>0</v>
          </cell>
        </row>
        <row r="81">
          <cell r="O81">
            <v>0</v>
          </cell>
        </row>
        <row r="82">
          <cell r="O82">
            <v>0</v>
          </cell>
        </row>
        <row r="83">
          <cell r="O83">
            <v>0</v>
          </cell>
        </row>
        <row r="84">
          <cell r="O84">
            <v>0</v>
          </cell>
        </row>
        <row r="85">
          <cell r="O85">
            <v>0</v>
          </cell>
        </row>
        <row r="86">
          <cell r="O86">
            <v>0</v>
          </cell>
        </row>
        <row r="87">
          <cell r="O87">
            <v>0</v>
          </cell>
        </row>
        <row r="88">
          <cell r="O88">
            <v>0</v>
          </cell>
        </row>
        <row r="89">
          <cell r="O89">
            <v>0</v>
          </cell>
        </row>
        <row r="90">
          <cell r="O90">
            <v>0</v>
          </cell>
        </row>
        <row r="91">
          <cell r="O91">
            <v>0</v>
          </cell>
        </row>
        <row r="92">
          <cell r="O92">
            <v>0</v>
          </cell>
        </row>
        <row r="93">
          <cell r="O93">
            <v>0</v>
          </cell>
        </row>
        <row r="94">
          <cell r="O94">
            <v>0</v>
          </cell>
        </row>
        <row r="95">
          <cell r="O95">
            <v>0</v>
          </cell>
        </row>
        <row r="96">
          <cell r="O96">
            <v>0</v>
          </cell>
        </row>
        <row r="97">
          <cell r="O97">
            <v>0</v>
          </cell>
        </row>
        <row r="98">
          <cell r="O98">
            <v>0</v>
          </cell>
        </row>
        <row r="99">
          <cell r="O99">
            <v>0</v>
          </cell>
        </row>
        <row r="100">
          <cell r="O100">
            <v>0</v>
          </cell>
        </row>
        <row r="101">
          <cell r="O101">
            <v>0</v>
          </cell>
        </row>
        <row r="102">
          <cell r="O102">
            <v>0</v>
          </cell>
        </row>
        <row r="103">
          <cell r="O103">
            <v>0</v>
          </cell>
        </row>
        <row r="104">
          <cell r="O104">
            <v>0</v>
          </cell>
        </row>
        <row r="105">
          <cell r="O105">
            <v>9.8307948360550359</v>
          </cell>
        </row>
        <row r="106">
          <cell r="O106">
            <v>5.2357199999999997</v>
          </cell>
        </row>
        <row r="107">
          <cell r="O107">
            <v>2.9770716849583785</v>
          </cell>
        </row>
        <row r="108">
          <cell r="O108">
            <v>2.6941825203243246</v>
          </cell>
        </row>
        <row r="109">
          <cell r="O109">
            <v>3.5647402472041221</v>
          </cell>
        </row>
        <row r="110">
          <cell r="O110">
            <v>13.120471659311647</v>
          </cell>
        </row>
        <row r="111">
          <cell r="O111">
            <v>17.308550673171791</v>
          </cell>
        </row>
        <row r="112">
          <cell r="O112">
            <v>16.139249084742335</v>
          </cell>
        </row>
        <row r="113">
          <cell r="O113">
            <v>9.7039528014908907</v>
          </cell>
        </row>
        <row r="114">
          <cell r="O114">
            <v>1.8316698059039034</v>
          </cell>
        </row>
        <row r="115">
          <cell r="O115">
            <v>2.843856949637066</v>
          </cell>
        </row>
        <row r="116">
          <cell r="O116">
            <v>1.8316698059039034</v>
          </cell>
        </row>
        <row r="117">
          <cell r="O117">
            <v>2.843856949637066</v>
          </cell>
        </row>
        <row r="118">
          <cell r="O118">
            <v>0</v>
          </cell>
        </row>
        <row r="119">
          <cell r="O119">
            <v>9.7039528014908907</v>
          </cell>
        </row>
        <row r="120">
          <cell r="O120">
            <v>16.139249084742335</v>
          </cell>
        </row>
        <row r="121">
          <cell r="O121">
            <v>16.139249084742335</v>
          </cell>
        </row>
        <row r="122">
          <cell r="O122">
            <v>9.7039528014908907</v>
          </cell>
        </row>
        <row r="123">
          <cell r="O123">
            <v>276.59519999999998</v>
          </cell>
        </row>
        <row r="124">
          <cell r="O124">
            <v>0</v>
          </cell>
        </row>
        <row r="125">
          <cell r="O125">
            <v>0</v>
          </cell>
        </row>
        <row r="126">
          <cell r="O126">
            <v>0</v>
          </cell>
        </row>
        <row r="127">
          <cell r="O127">
            <v>0</v>
          </cell>
        </row>
        <row r="128">
          <cell r="O128">
            <v>0</v>
          </cell>
        </row>
        <row r="129">
          <cell r="O129">
            <v>0</v>
          </cell>
        </row>
        <row r="130">
          <cell r="O130">
            <v>111.55865061348051</v>
          </cell>
        </row>
        <row r="131">
          <cell r="O131">
            <v>4.5112199999999998</v>
          </cell>
        </row>
        <row r="132">
          <cell r="O132">
            <v>24.938026953752029</v>
          </cell>
        </row>
        <row r="133">
          <cell r="O133">
            <v>15.561816201567295</v>
          </cell>
        </row>
        <row r="134">
          <cell r="O134">
            <v>13.194341380549638</v>
          </cell>
        </row>
        <row r="135">
          <cell r="O135">
            <v>0</v>
          </cell>
        </row>
        <row r="136">
          <cell r="O136">
            <v>0</v>
          </cell>
        </row>
        <row r="137">
          <cell r="O137">
            <v>0</v>
          </cell>
        </row>
        <row r="138">
          <cell r="O138">
            <v>0</v>
          </cell>
        </row>
        <row r="139">
          <cell r="O139">
            <v>0</v>
          </cell>
        </row>
        <row r="140">
          <cell r="O140">
            <v>0</v>
          </cell>
        </row>
        <row r="141">
          <cell r="O141">
            <v>21.899142094413346</v>
          </cell>
        </row>
        <row r="142">
          <cell r="O142">
            <v>1.6346462215809063</v>
          </cell>
        </row>
        <row r="143">
          <cell r="O143">
            <v>1.6368113159141262</v>
          </cell>
        </row>
        <row r="144">
          <cell r="O144">
            <v>8.372776806038063</v>
          </cell>
        </row>
        <row r="145">
          <cell r="O145">
            <v>0</v>
          </cell>
        </row>
        <row r="146">
          <cell r="O146">
            <v>16.067069974345458</v>
          </cell>
        </row>
        <row r="147">
          <cell r="O147">
            <v>9.5998216827850218</v>
          </cell>
        </row>
        <row r="148">
          <cell r="O148">
            <v>27.096038042988695</v>
          </cell>
        </row>
        <row r="149">
          <cell r="O149">
            <v>252.69061172024684</v>
          </cell>
        </row>
        <row r="150">
          <cell r="O150">
            <v>0</v>
          </cell>
        </row>
        <row r="151">
          <cell r="O151">
            <v>0</v>
          </cell>
        </row>
        <row r="152">
          <cell r="O152">
            <v>10.473893345183876</v>
          </cell>
        </row>
        <row r="153">
          <cell r="O153">
            <v>19.376702688590175</v>
          </cell>
        </row>
        <row r="154">
          <cell r="O154">
            <v>0.63795532193392712</v>
          </cell>
        </row>
        <row r="155">
          <cell r="O155">
            <v>4.1816225703878054</v>
          </cell>
        </row>
        <row r="156">
          <cell r="O156">
            <v>2.9088858335942498</v>
          </cell>
        </row>
        <row r="157">
          <cell r="O157">
            <v>4.2351822522665872</v>
          </cell>
        </row>
        <row r="158">
          <cell r="O158">
            <v>1.0225624791773553</v>
          </cell>
        </row>
        <row r="159">
          <cell r="O159">
            <v>0.49950000000000006</v>
          </cell>
        </row>
        <row r="160">
          <cell r="O160">
            <v>0.49950000000000006</v>
          </cell>
        </row>
        <row r="161">
          <cell r="O161">
            <v>0.90862626175643879</v>
          </cell>
        </row>
        <row r="162">
          <cell r="O162">
            <v>0</v>
          </cell>
        </row>
        <row r="163">
          <cell r="O163">
            <v>0</v>
          </cell>
        </row>
        <row r="164">
          <cell r="O164">
            <v>4.7102264011646469</v>
          </cell>
        </row>
        <row r="165">
          <cell r="O165">
            <v>5.2147800000000002</v>
          </cell>
        </row>
        <row r="166">
          <cell r="O166">
            <v>5.2147800000000002</v>
          </cell>
        </row>
        <row r="167">
          <cell r="O167">
            <v>4.7102264011646469</v>
          </cell>
        </row>
        <row r="168">
          <cell r="O168">
            <v>0</v>
          </cell>
        </row>
        <row r="169">
          <cell r="O169">
            <v>0</v>
          </cell>
        </row>
        <row r="170">
          <cell r="O170">
            <v>0</v>
          </cell>
        </row>
        <row r="171">
          <cell r="O171">
            <v>0</v>
          </cell>
        </row>
        <row r="172">
          <cell r="O172">
            <v>0</v>
          </cell>
        </row>
        <row r="173">
          <cell r="O173">
            <v>0</v>
          </cell>
        </row>
        <row r="174">
          <cell r="O174">
            <v>0</v>
          </cell>
        </row>
        <row r="175">
          <cell r="O175">
            <v>0</v>
          </cell>
        </row>
        <row r="176">
          <cell r="O176">
            <v>0</v>
          </cell>
        </row>
        <row r="177">
          <cell r="O177">
            <v>0</v>
          </cell>
        </row>
        <row r="178">
          <cell r="O178">
            <v>0</v>
          </cell>
        </row>
        <row r="179">
          <cell r="O179">
            <v>0</v>
          </cell>
        </row>
        <row r="180">
          <cell r="O180">
            <v>0</v>
          </cell>
        </row>
        <row r="181">
          <cell r="O181">
            <v>0</v>
          </cell>
        </row>
        <row r="182">
          <cell r="O182">
            <v>0</v>
          </cell>
        </row>
        <row r="183">
          <cell r="O183">
            <v>0</v>
          </cell>
        </row>
        <row r="184">
          <cell r="O184">
            <v>0</v>
          </cell>
        </row>
        <row r="185">
          <cell r="O185">
            <v>0</v>
          </cell>
        </row>
        <row r="186">
          <cell r="O186">
            <v>0</v>
          </cell>
        </row>
        <row r="187">
          <cell r="O187">
            <v>0</v>
          </cell>
        </row>
        <row r="188">
          <cell r="O188">
            <v>0</v>
          </cell>
        </row>
        <row r="189">
          <cell r="O189">
            <v>0</v>
          </cell>
        </row>
        <row r="190">
          <cell r="O190">
            <v>0</v>
          </cell>
        </row>
        <row r="191">
          <cell r="O191">
            <v>0</v>
          </cell>
        </row>
        <row r="192">
          <cell r="O192">
            <v>0</v>
          </cell>
        </row>
        <row r="193">
          <cell r="O193">
            <v>0</v>
          </cell>
        </row>
        <row r="194">
          <cell r="O194">
            <v>0</v>
          </cell>
        </row>
        <row r="195">
          <cell r="O195">
            <v>0</v>
          </cell>
        </row>
        <row r="196">
          <cell r="O196">
            <v>0</v>
          </cell>
        </row>
        <row r="197">
          <cell r="O197">
            <v>0</v>
          </cell>
        </row>
        <row r="198">
          <cell r="O198">
            <v>0</v>
          </cell>
        </row>
        <row r="199">
          <cell r="O199">
            <v>0</v>
          </cell>
        </row>
        <row r="200">
          <cell r="O200">
            <v>0</v>
          </cell>
        </row>
        <row r="201">
          <cell r="O201">
            <v>0</v>
          </cell>
        </row>
        <row r="202">
          <cell r="O202">
            <v>0</v>
          </cell>
        </row>
        <row r="203">
          <cell r="O203">
            <v>0</v>
          </cell>
        </row>
        <row r="204">
          <cell r="O204">
            <v>0</v>
          </cell>
        </row>
        <row r="205">
          <cell r="O205">
            <v>0</v>
          </cell>
        </row>
        <row r="206">
          <cell r="O206">
            <v>0</v>
          </cell>
        </row>
        <row r="207">
          <cell r="O207">
            <v>2.0860274575218045</v>
          </cell>
        </row>
        <row r="208">
          <cell r="O208">
            <v>3.8173198584845278</v>
          </cell>
        </row>
        <row r="209">
          <cell r="O209">
            <v>4.8648720407497024</v>
          </cell>
        </row>
        <row r="210">
          <cell r="O210">
            <v>1.974566031896406</v>
          </cell>
        </row>
        <row r="211">
          <cell r="O211">
            <v>2.1910754652183804</v>
          </cell>
        </row>
        <row r="212">
          <cell r="O212">
            <v>326.33999999999997</v>
          </cell>
        </row>
        <row r="213">
          <cell r="O213">
            <v>0</v>
          </cell>
        </row>
        <row r="214">
          <cell r="O214">
            <v>0</v>
          </cell>
        </row>
        <row r="215">
          <cell r="O215">
            <v>1.0862876718315</v>
          </cell>
        </row>
        <row r="216">
          <cell r="O216">
            <v>13.914543430874527</v>
          </cell>
        </row>
        <row r="217">
          <cell r="O217">
            <v>3.0644302026375003</v>
          </cell>
        </row>
        <row r="218">
          <cell r="O218">
            <v>2.6874470640235137</v>
          </cell>
        </row>
        <row r="219">
          <cell r="O219">
            <v>7.6384528075992559</v>
          </cell>
        </row>
        <row r="220">
          <cell r="O220">
            <v>1.4868896741757249</v>
          </cell>
        </row>
        <row r="221">
          <cell r="O221">
            <v>7.3622692604817441</v>
          </cell>
        </row>
        <row r="222">
          <cell r="O222">
            <v>7.6384528075992559</v>
          </cell>
        </row>
        <row r="223">
          <cell r="O223">
            <v>1.4868896741757249</v>
          </cell>
        </row>
        <row r="224">
          <cell r="O224">
            <v>7.3622692604817441</v>
          </cell>
        </row>
        <row r="225">
          <cell r="O225">
            <v>7.6384528075992559</v>
          </cell>
        </row>
        <row r="226">
          <cell r="O226">
            <v>1.4868896741757249</v>
          </cell>
        </row>
        <row r="227">
          <cell r="O227">
            <v>7.3622692604817441</v>
          </cell>
        </row>
        <row r="228">
          <cell r="O228">
            <v>7.6384528075992559</v>
          </cell>
        </row>
        <row r="229">
          <cell r="O229">
            <v>1.4868896741757249</v>
          </cell>
        </row>
        <row r="230">
          <cell r="O230">
            <v>7.3622692604817441</v>
          </cell>
        </row>
        <row r="231">
          <cell r="O231">
            <v>0</v>
          </cell>
        </row>
        <row r="232">
          <cell r="O232">
            <v>0</v>
          </cell>
        </row>
        <row r="233">
          <cell r="O233">
            <v>0</v>
          </cell>
        </row>
        <row r="234">
          <cell r="O234">
            <v>0</v>
          </cell>
        </row>
        <row r="235">
          <cell r="O235">
            <v>0</v>
          </cell>
        </row>
        <row r="236">
          <cell r="O236">
            <v>0</v>
          </cell>
        </row>
        <row r="237">
          <cell r="O237">
            <v>0</v>
          </cell>
        </row>
        <row r="238">
          <cell r="O238">
            <v>0</v>
          </cell>
        </row>
        <row r="239">
          <cell r="O239">
            <v>0</v>
          </cell>
        </row>
        <row r="240">
          <cell r="O240">
            <v>0</v>
          </cell>
        </row>
        <row r="241">
          <cell r="O241">
            <v>1.1677387437480435</v>
          </cell>
        </row>
        <row r="242">
          <cell r="O242">
            <v>0</v>
          </cell>
        </row>
        <row r="243">
          <cell r="O243">
            <v>0</v>
          </cell>
        </row>
        <row r="244">
          <cell r="O244">
            <v>0</v>
          </cell>
        </row>
        <row r="245">
          <cell r="O245">
            <v>0</v>
          </cell>
        </row>
        <row r="246">
          <cell r="O246">
            <v>2.7687456324978408</v>
          </cell>
        </row>
        <row r="247">
          <cell r="O247">
            <v>0</v>
          </cell>
        </row>
        <row r="248">
          <cell r="O248">
            <v>0</v>
          </cell>
        </row>
        <row r="249">
          <cell r="O249">
            <v>0</v>
          </cell>
        </row>
        <row r="250">
          <cell r="O250">
            <v>0</v>
          </cell>
        </row>
        <row r="251">
          <cell r="O251">
            <v>0</v>
          </cell>
        </row>
        <row r="252">
          <cell r="O252">
            <v>0</v>
          </cell>
        </row>
        <row r="253">
          <cell r="O253">
            <v>0</v>
          </cell>
        </row>
        <row r="254">
          <cell r="O254">
            <v>0</v>
          </cell>
        </row>
        <row r="255">
          <cell r="O255">
            <v>0</v>
          </cell>
        </row>
        <row r="256">
          <cell r="O256">
            <v>0</v>
          </cell>
        </row>
        <row r="257">
          <cell r="O257">
            <v>0</v>
          </cell>
        </row>
        <row r="258">
          <cell r="O258">
            <v>0</v>
          </cell>
        </row>
        <row r="259">
          <cell r="O259">
            <v>0</v>
          </cell>
        </row>
        <row r="260">
          <cell r="O260">
            <v>0</v>
          </cell>
        </row>
        <row r="261">
          <cell r="O261">
            <v>40.208399999999997</v>
          </cell>
        </row>
        <row r="262">
          <cell r="O262">
            <v>15.862500000000001</v>
          </cell>
        </row>
        <row r="263">
          <cell r="O263">
            <v>1.168561677593233</v>
          </cell>
        </row>
        <row r="264">
          <cell r="O264">
            <v>2.2479585403956084</v>
          </cell>
        </row>
        <row r="265">
          <cell r="O265">
            <v>0.46979807698155412</v>
          </cell>
        </row>
        <row r="266">
          <cell r="O266">
            <v>3.9048898724712</v>
          </cell>
        </row>
        <row r="267">
          <cell r="O267">
            <v>3.4718152100899204</v>
          </cell>
        </row>
        <row r="268">
          <cell r="O268">
            <v>2.8871644158751941</v>
          </cell>
        </row>
        <row r="269">
          <cell r="O269">
            <v>2.8984932114480002</v>
          </cell>
        </row>
        <row r="270">
          <cell r="O270">
            <v>0.65586505729145272</v>
          </cell>
        </row>
        <row r="271">
          <cell r="O271">
            <v>22.105566</v>
          </cell>
        </row>
        <row r="272">
          <cell r="O272">
            <v>0</v>
          </cell>
        </row>
        <row r="273">
          <cell r="O273">
            <v>0</v>
          </cell>
        </row>
        <row r="274">
          <cell r="O274">
            <v>0</v>
          </cell>
        </row>
        <row r="275">
          <cell r="O275">
            <v>6.50394337699211</v>
          </cell>
        </row>
        <row r="276">
          <cell r="O276">
            <v>1.1259941221913257</v>
          </cell>
        </row>
        <row r="277">
          <cell r="O277">
            <v>10.617547139381028</v>
          </cell>
        </row>
        <row r="278">
          <cell r="O278">
            <v>6.50394337699211</v>
          </cell>
        </row>
        <row r="279">
          <cell r="O279">
            <v>0</v>
          </cell>
        </row>
        <row r="280">
          <cell r="O280">
            <v>4.5052398561755638</v>
          </cell>
        </row>
        <row r="281">
          <cell r="O281">
            <v>0</v>
          </cell>
        </row>
        <row r="282">
          <cell r="O282">
            <v>10.617547139381028</v>
          </cell>
        </row>
        <row r="283">
          <cell r="O283">
            <v>1.1259941221913257</v>
          </cell>
        </row>
        <row r="284">
          <cell r="O284">
            <v>0</v>
          </cell>
        </row>
        <row r="285">
          <cell r="O285">
            <v>0</v>
          </cell>
        </row>
        <row r="286">
          <cell r="O286">
            <v>0</v>
          </cell>
        </row>
        <row r="287">
          <cell r="O287">
            <v>39.552408</v>
          </cell>
        </row>
        <row r="288">
          <cell r="O288">
            <v>0</v>
          </cell>
        </row>
        <row r="289">
          <cell r="O289">
            <v>5.4322216820483371</v>
          </cell>
        </row>
        <row r="290">
          <cell r="O290">
            <v>4.6699884426781262</v>
          </cell>
        </row>
        <row r="291">
          <cell r="O291">
            <v>0.65682990461160673</v>
          </cell>
        </row>
        <row r="292">
          <cell r="O292">
            <v>4.4967585777256147</v>
          </cell>
        </row>
        <row r="293">
          <cell r="O293">
            <v>4.4967585777256147</v>
          </cell>
        </row>
        <row r="294">
          <cell r="O294">
            <v>5.4278914933818978</v>
          </cell>
        </row>
        <row r="295">
          <cell r="O295">
            <v>0.17259606770827704</v>
          </cell>
        </row>
        <row r="296">
          <cell r="O296">
            <v>0</v>
          </cell>
        </row>
        <row r="297">
          <cell r="O297">
            <v>1.6168120728901088</v>
          </cell>
        </row>
        <row r="298">
          <cell r="O298">
            <v>4.69164217579719</v>
          </cell>
        </row>
        <row r="299">
          <cell r="O299">
            <v>0.65682990461160673</v>
          </cell>
        </row>
        <row r="300">
          <cell r="O300">
            <v>1.2991011340188852</v>
          </cell>
        </row>
        <row r="301">
          <cell r="O301">
            <v>0</v>
          </cell>
        </row>
        <row r="302">
          <cell r="O302">
            <v>0</v>
          </cell>
        </row>
        <row r="303">
          <cell r="O303">
            <v>0</v>
          </cell>
        </row>
        <row r="304">
          <cell r="O304">
            <v>0</v>
          </cell>
        </row>
        <row r="305">
          <cell r="O305">
            <v>0</v>
          </cell>
        </row>
        <row r="306">
          <cell r="O306">
            <v>0</v>
          </cell>
        </row>
        <row r="307">
          <cell r="O307">
            <v>0</v>
          </cell>
        </row>
        <row r="308">
          <cell r="O308">
            <v>0</v>
          </cell>
        </row>
        <row r="309">
          <cell r="O309">
            <v>0</v>
          </cell>
        </row>
        <row r="310">
          <cell r="O310">
            <v>0</v>
          </cell>
        </row>
        <row r="311">
          <cell r="O311">
            <v>0</v>
          </cell>
        </row>
        <row r="312">
          <cell r="O312">
            <v>0</v>
          </cell>
        </row>
        <row r="313">
          <cell r="O313">
            <v>0</v>
          </cell>
        </row>
        <row r="314">
          <cell r="O314">
            <v>0</v>
          </cell>
        </row>
        <row r="315">
          <cell r="O315">
            <v>0</v>
          </cell>
        </row>
        <row r="316">
          <cell r="O316">
            <v>0</v>
          </cell>
        </row>
        <row r="317">
          <cell r="O317">
            <v>0</v>
          </cell>
        </row>
        <row r="318">
          <cell r="O318">
            <v>0</v>
          </cell>
        </row>
        <row r="319">
          <cell r="O319">
            <v>0</v>
          </cell>
        </row>
        <row r="320">
          <cell r="O320">
            <v>0</v>
          </cell>
        </row>
        <row r="321">
          <cell r="O321">
            <v>0</v>
          </cell>
        </row>
        <row r="322">
          <cell r="O322">
            <v>0</v>
          </cell>
        </row>
        <row r="323">
          <cell r="O323">
            <v>0</v>
          </cell>
        </row>
        <row r="324">
          <cell r="O324">
            <v>0</v>
          </cell>
        </row>
        <row r="325">
          <cell r="O325">
            <v>0</v>
          </cell>
        </row>
        <row r="326">
          <cell r="O326">
            <v>0</v>
          </cell>
        </row>
        <row r="327">
          <cell r="O327">
            <v>0</v>
          </cell>
        </row>
        <row r="328">
          <cell r="O328">
            <v>0</v>
          </cell>
        </row>
        <row r="329">
          <cell r="O329">
            <v>0</v>
          </cell>
        </row>
        <row r="330">
          <cell r="O330">
            <v>0</v>
          </cell>
        </row>
        <row r="331">
          <cell r="O331">
            <v>0</v>
          </cell>
        </row>
        <row r="332">
          <cell r="O332">
            <v>0</v>
          </cell>
        </row>
        <row r="333">
          <cell r="O333">
            <v>0</v>
          </cell>
        </row>
        <row r="334">
          <cell r="O334">
            <v>0</v>
          </cell>
        </row>
        <row r="335">
          <cell r="O335">
            <v>0</v>
          </cell>
        </row>
        <row r="336">
          <cell r="O336">
            <v>0</v>
          </cell>
        </row>
        <row r="337">
          <cell r="O337">
            <v>0</v>
          </cell>
        </row>
        <row r="338">
          <cell r="O338">
            <v>0</v>
          </cell>
        </row>
        <row r="339">
          <cell r="O339">
            <v>0</v>
          </cell>
        </row>
        <row r="340">
          <cell r="O340">
            <v>0</v>
          </cell>
        </row>
        <row r="341">
          <cell r="O341">
            <v>0</v>
          </cell>
        </row>
        <row r="342">
          <cell r="O342">
            <v>0.31461844652169713</v>
          </cell>
        </row>
        <row r="343">
          <cell r="O343">
            <v>1.6126132027781408</v>
          </cell>
        </row>
        <row r="344">
          <cell r="O344">
            <v>0.33117474182097817</v>
          </cell>
        </row>
        <row r="345">
          <cell r="O345">
            <v>2.3660595443432104</v>
          </cell>
        </row>
        <row r="346">
          <cell r="O346">
            <v>1.6126132027781408</v>
          </cell>
        </row>
        <row r="347">
          <cell r="O347">
            <v>0.33117474182097817</v>
          </cell>
        </row>
        <row r="348">
          <cell r="O348">
            <v>2.3660595443432104</v>
          </cell>
        </row>
        <row r="349">
          <cell r="O349">
            <v>1.6126132027781408</v>
          </cell>
        </row>
        <row r="350">
          <cell r="O350">
            <v>0.33117474182097817</v>
          </cell>
        </row>
        <row r="351">
          <cell r="O351">
            <v>2.3660595443432104</v>
          </cell>
        </row>
        <row r="352">
          <cell r="O352">
            <v>1.6126132027781408</v>
          </cell>
        </row>
        <row r="353">
          <cell r="O353">
            <v>0.33117474182097817</v>
          </cell>
        </row>
        <row r="354">
          <cell r="O354">
            <v>2.3660595443432104</v>
          </cell>
        </row>
        <row r="355">
          <cell r="O355">
            <v>0.43608777853484898</v>
          </cell>
        </row>
        <row r="356">
          <cell r="O356">
            <v>0.43608777853484898</v>
          </cell>
        </row>
        <row r="357">
          <cell r="O357">
            <v>1.7894192408580563</v>
          </cell>
        </row>
        <row r="358">
          <cell r="O358">
            <v>1.6126132027781408</v>
          </cell>
        </row>
        <row r="359">
          <cell r="O359">
            <v>0.33117474182097817</v>
          </cell>
        </row>
        <row r="360">
          <cell r="O360">
            <v>2.3660595443432104</v>
          </cell>
        </row>
        <row r="361">
          <cell r="O361">
            <v>1.6126132027781408</v>
          </cell>
        </row>
        <row r="362">
          <cell r="O362">
            <v>0.33117474182097817</v>
          </cell>
        </row>
        <row r="363">
          <cell r="O363">
            <v>2.3660595443432104</v>
          </cell>
        </row>
        <row r="364">
          <cell r="O364">
            <v>1.6126132027781408</v>
          </cell>
        </row>
        <row r="365">
          <cell r="O365">
            <v>0.33117474182097817</v>
          </cell>
        </row>
        <row r="366">
          <cell r="O366">
            <v>2.3660595443432104</v>
          </cell>
        </row>
        <row r="367">
          <cell r="O367">
            <v>1.6126132027781408</v>
          </cell>
        </row>
        <row r="368">
          <cell r="O368">
            <v>0.33117474182097817</v>
          </cell>
        </row>
        <row r="369">
          <cell r="O369">
            <v>2.3660595443432104</v>
          </cell>
        </row>
        <row r="370">
          <cell r="O370">
            <v>1.6126132027781408</v>
          </cell>
        </row>
        <row r="371">
          <cell r="O371">
            <v>0.33117474182097817</v>
          </cell>
        </row>
        <row r="372">
          <cell r="O372">
            <v>2.3660595443432104</v>
          </cell>
        </row>
        <row r="373">
          <cell r="O373">
            <v>1.6126132027781408</v>
          </cell>
        </row>
        <row r="374">
          <cell r="O374">
            <v>0.33117474182097817</v>
          </cell>
        </row>
        <row r="375">
          <cell r="O375">
            <v>2.3660595443432104</v>
          </cell>
        </row>
        <row r="376">
          <cell r="O376">
            <v>0.5276037720246074</v>
          </cell>
        </row>
        <row r="377">
          <cell r="O377">
            <v>0.29437754828531393</v>
          </cell>
        </row>
        <row r="378">
          <cell r="O378">
            <v>0</v>
          </cell>
        </row>
        <row r="379">
          <cell r="O379">
            <v>0</v>
          </cell>
        </row>
        <row r="380">
          <cell r="O380">
            <v>0</v>
          </cell>
        </row>
        <row r="381">
          <cell r="O381">
            <v>0</v>
          </cell>
        </row>
        <row r="382">
          <cell r="O382">
            <v>0</v>
          </cell>
        </row>
        <row r="383">
          <cell r="O383">
            <v>0</v>
          </cell>
        </row>
        <row r="384">
          <cell r="O384">
            <v>0</v>
          </cell>
        </row>
        <row r="385">
          <cell r="O385">
            <v>0</v>
          </cell>
        </row>
        <row r="386">
          <cell r="O386">
            <v>0</v>
          </cell>
        </row>
        <row r="387">
          <cell r="O387">
            <v>0</v>
          </cell>
        </row>
        <row r="388">
          <cell r="O388">
            <v>0</v>
          </cell>
        </row>
        <row r="389">
          <cell r="O389">
            <v>0</v>
          </cell>
        </row>
        <row r="390">
          <cell r="O390">
            <v>0</v>
          </cell>
        </row>
        <row r="391">
          <cell r="O391">
            <v>0</v>
          </cell>
        </row>
        <row r="392">
          <cell r="O392">
            <v>0</v>
          </cell>
        </row>
        <row r="393">
          <cell r="O393">
            <v>0</v>
          </cell>
        </row>
        <row r="394">
          <cell r="O394">
            <v>0</v>
          </cell>
        </row>
        <row r="395">
          <cell r="O395">
            <v>0</v>
          </cell>
        </row>
        <row r="396">
          <cell r="O396">
            <v>0</v>
          </cell>
        </row>
        <row r="397">
          <cell r="O397">
            <v>0</v>
          </cell>
        </row>
        <row r="398">
          <cell r="O398">
            <v>0</v>
          </cell>
        </row>
        <row r="399">
          <cell r="O399">
            <v>0</v>
          </cell>
        </row>
        <row r="400">
          <cell r="O400">
            <v>0</v>
          </cell>
        </row>
        <row r="401">
          <cell r="O401">
            <v>0</v>
          </cell>
        </row>
        <row r="402">
          <cell r="O402">
            <v>0</v>
          </cell>
        </row>
        <row r="403">
          <cell r="O403">
            <v>0</v>
          </cell>
        </row>
        <row r="404">
          <cell r="O404">
            <v>0</v>
          </cell>
        </row>
        <row r="405">
          <cell r="O405">
            <v>2.4271981060295218</v>
          </cell>
        </row>
        <row r="406">
          <cell r="O406">
            <v>0</v>
          </cell>
        </row>
        <row r="407">
          <cell r="O407">
            <v>2.9400957634995728</v>
          </cell>
        </row>
        <row r="408">
          <cell r="O408">
            <v>0.44524604178153732</v>
          </cell>
        </row>
        <row r="409">
          <cell r="O409">
            <v>2.4271981060295218</v>
          </cell>
        </row>
        <row r="410">
          <cell r="O410">
            <v>0</v>
          </cell>
        </row>
        <row r="411">
          <cell r="O411">
            <v>2.9400957634995728</v>
          </cell>
        </row>
        <row r="412">
          <cell r="O412">
            <v>0.44524604178153732</v>
          </cell>
        </row>
        <row r="413">
          <cell r="O413">
            <v>1.6435188630641011</v>
          </cell>
        </row>
        <row r="414">
          <cell r="O414">
            <v>2.0385645218757991</v>
          </cell>
        </row>
        <row r="415">
          <cell r="O415">
            <v>0</v>
          </cell>
        </row>
        <row r="416">
          <cell r="O416">
            <v>0.41948800630657229</v>
          </cell>
        </row>
        <row r="417">
          <cell r="O417">
            <v>1.6435188630641011</v>
          </cell>
        </row>
        <row r="418">
          <cell r="O418">
            <v>2.0385645218757991</v>
          </cell>
        </row>
        <row r="419">
          <cell r="O419">
            <v>0</v>
          </cell>
        </row>
        <row r="420">
          <cell r="O420">
            <v>0.41948800630657229</v>
          </cell>
        </row>
        <row r="421">
          <cell r="O421">
            <v>1.6435188630641011</v>
          </cell>
        </row>
        <row r="422">
          <cell r="O422">
            <v>2.0385645218757991</v>
          </cell>
        </row>
        <row r="423">
          <cell r="O423">
            <v>0</v>
          </cell>
        </row>
        <row r="424">
          <cell r="O424">
            <v>0.41948800630657229</v>
          </cell>
        </row>
        <row r="425">
          <cell r="O425">
            <v>1.6435188630641011</v>
          </cell>
        </row>
        <row r="426">
          <cell r="O426">
            <v>2.0385645218757991</v>
          </cell>
        </row>
        <row r="427">
          <cell r="O427">
            <v>0</v>
          </cell>
        </row>
        <row r="428">
          <cell r="O428">
            <v>0.41948800630657229</v>
          </cell>
        </row>
        <row r="429">
          <cell r="O429">
            <v>0.12576153455778619</v>
          </cell>
        </row>
        <row r="430">
          <cell r="O430">
            <v>0.36061249664950956</v>
          </cell>
        </row>
        <row r="431">
          <cell r="O431">
            <v>0.36061249664950956</v>
          </cell>
        </row>
        <row r="432">
          <cell r="O432">
            <v>0.80993862017250007</v>
          </cell>
        </row>
        <row r="433">
          <cell r="O433">
            <v>2.4536886719889166</v>
          </cell>
        </row>
        <row r="434">
          <cell r="O434">
            <v>0.37901109341734168</v>
          </cell>
        </row>
        <row r="435">
          <cell r="O435">
            <v>5.3024755884892167</v>
          </cell>
        </row>
        <row r="436">
          <cell r="O436">
            <v>2.4536886719889166</v>
          </cell>
        </row>
        <row r="437">
          <cell r="O437">
            <v>0.37901109341734168</v>
          </cell>
        </row>
        <row r="438">
          <cell r="O438">
            <v>5.3024755884892167</v>
          </cell>
        </row>
        <row r="439">
          <cell r="O439">
            <v>2.054122635434716</v>
          </cell>
        </row>
        <row r="440">
          <cell r="O440">
            <v>4.2316772566013876</v>
          </cell>
        </row>
        <row r="441">
          <cell r="O441">
            <v>0.36797193535664241</v>
          </cell>
        </row>
        <row r="442">
          <cell r="O442">
            <v>2.054122635434716</v>
          </cell>
        </row>
        <row r="443">
          <cell r="O443">
            <v>4.2316772566013876</v>
          </cell>
        </row>
        <row r="444">
          <cell r="O444">
            <v>0.36797193535664241</v>
          </cell>
        </row>
        <row r="445">
          <cell r="O445">
            <v>2.054122635434716</v>
          </cell>
        </row>
        <row r="446">
          <cell r="O446">
            <v>4.2316772566013876</v>
          </cell>
        </row>
        <row r="447">
          <cell r="O447">
            <v>0.36797193535664241</v>
          </cell>
        </row>
        <row r="448">
          <cell r="O448">
            <v>0</v>
          </cell>
        </row>
        <row r="449">
          <cell r="O449">
            <v>0</v>
          </cell>
        </row>
        <row r="450">
          <cell r="O450">
            <v>0</v>
          </cell>
        </row>
        <row r="451">
          <cell r="O451">
            <v>0</v>
          </cell>
        </row>
        <row r="452">
          <cell r="O452">
            <v>0</v>
          </cell>
        </row>
        <row r="453">
          <cell r="O453">
            <v>0</v>
          </cell>
        </row>
        <row r="454">
          <cell r="O454">
            <v>0</v>
          </cell>
        </row>
        <row r="455">
          <cell r="O455">
            <v>0</v>
          </cell>
        </row>
        <row r="456">
          <cell r="O456">
            <v>0</v>
          </cell>
        </row>
        <row r="457">
          <cell r="O457">
            <v>0</v>
          </cell>
        </row>
        <row r="458">
          <cell r="O458">
            <v>0</v>
          </cell>
        </row>
        <row r="459">
          <cell r="O459">
            <v>0</v>
          </cell>
        </row>
        <row r="460">
          <cell r="O460">
            <v>0</v>
          </cell>
        </row>
        <row r="461">
          <cell r="O461">
            <v>0</v>
          </cell>
        </row>
        <row r="462">
          <cell r="O462">
            <v>0</v>
          </cell>
        </row>
        <row r="463">
          <cell r="O463">
            <v>0</v>
          </cell>
        </row>
        <row r="464">
          <cell r="O464">
            <v>0</v>
          </cell>
        </row>
        <row r="465">
          <cell r="O465">
            <v>0</v>
          </cell>
        </row>
        <row r="466">
          <cell r="O466">
            <v>0</v>
          </cell>
        </row>
        <row r="467">
          <cell r="O467">
            <v>0</v>
          </cell>
        </row>
        <row r="468">
          <cell r="O468">
            <v>0</v>
          </cell>
        </row>
        <row r="469">
          <cell r="O469">
            <v>0</v>
          </cell>
        </row>
        <row r="470">
          <cell r="O470">
            <v>0</v>
          </cell>
        </row>
        <row r="471">
          <cell r="O471">
            <v>0</v>
          </cell>
        </row>
        <row r="472">
          <cell r="O472">
            <v>0</v>
          </cell>
        </row>
        <row r="473">
          <cell r="O473">
            <v>0</v>
          </cell>
        </row>
        <row r="474">
          <cell r="O474">
            <v>0</v>
          </cell>
        </row>
        <row r="475">
          <cell r="O475">
            <v>0</v>
          </cell>
        </row>
        <row r="476">
          <cell r="O476">
            <v>0</v>
          </cell>
        </row>
        <row r="477">
          <cell r="O477">
            <v>0</v>
          </cell>
        </row>
        <row r="478">
          <cell r="O478">
            <v>0</v>
          </cell>
        </row>
        <row r="479">
          <cell r="O479">
            <v>0</v>
          </cell>
        </row>
        <row r="480">
          <cell r="O480">
            <v>0</v>
          </cell>
        </row>
        <row r="481">
          <cell r="O481">
            <v>0</v>
          </cell>
        </row>
        <row r="482">
          <cell r="O482">
            <v>0</v>
          </cell>
        </row>
        <row r="483">
          <cell r="O483">
            <v>0</v>
          </cell>
        </row>
        <row r="484">
          <cell r="O484">
            <v>0</v>
          </cell>
        </row>
        <row r="485">
          <cell r="O485">
            <v>0</v>
          </cell>
        </row>
        <row r="486">
          <cell r="O486">
            <v>0</v>
          </cell>
        </row>
        <row r="487">
          <cell r="O487">
            <v>0</v>
          </cell>
        </row>
        <row r="488">
          <cell r="O488">
            <v>0</v>
          </cell>
        </row>
        <row r="489">
          <cell r="O489">
            <v>0</v>
          </cell>
        </row>
        <row r="490">
          <cell r="O490">
            <v>0</v>
          </cell>
        </row>
        <row r="491">
          <cell r="O491">
            <v>0</v>
          </cell>
        </row>
        <row r="492">
          <cell r="O492">
            <v>0</v>
          </cell>
        </row>
        <row r="493">
          <cell r="O493">
            <v>0</v>
          </cell>
        </row>
        <row r="494">
          <cell r="O494">
            <v>0</v>
          </cell>
        </row>
        <row r="495">
          <cell r="O495">
            <v>0</v>
          </cell>
        </row>
        <row r="496">
          <cell r="O496">
            <v>0</v>
          </cell>
        </row>
        <row r="497">
          <cell r="O497">
            <v>0</v>
          </cell>
        </row>
        <row r="498">
          <cell r="O498">
            <v>0</v>
          </cell>
        </row>
        <row r="499">
          <cell r="O499">
            <v>0</v>
          </cell>
        </row>
        <row r="500">
          <cell r="O500">
            <v>0</v>
          </cell>
        </row>
        <row r="501">
          <cell r="O501">
            <v>0</v>
          </cell>
        </row>
        <row r="502">
          <cell r="O502">
            <v>0</v>
          </cell>
        </row>
        <row r="503">
          <cell r="O503">
            <v>0</v>
          </cell>
        </row>
        <row r="504">
          <cell r="O504">
            <v>0</v>
          </cell>
        </row>
        <row r="505">
          <cell r="O505">
            <v>0</v>
          </cell>
        </row>
        <row r="506">
          <cell r="O506">
            <v>0</v>
          </cell>
        </row>
        <row r="507">
          <cell r="O507">
            <v>0</v>
          </cell>
        </row>
        <row r="508">
          <cell r="O508">
            <v>0</v>
          </cell>
        </row>
        <row r="509">
          <cell r="O509">
            <v>0</v>
          </cell>
        </row>
        <row r="510">
          <cell r="O510">
            <v>0</v>
          </cell>
        </row>
        <row r="511">
          <cell r="O511">
            <v>0</v>
          </cell>
        </row>
        <row r="512">
          <cell r="O512">
            <v>0</v>
          </cell>
        </row>
        <row r="513">
          <cell r="O513">
            <v>0</v>
          </cell>
        </row>
        <row r="514">
          <cell r="O514">
            <v>0</v>
          </cell>
        </row>
        <row r="515">
          <cell r="O515">
            <v>0</v>
          </cell>
        </row>
        <row r="516">
          <cell r="O516">
            <v>0</v>
          </cell>
        </row>
        <row r="517">
          <cell r="O517">
            <v>0</v>
          </cell>
        </row>
        <row r="518">
          <cell r="O518">
            <v>0</v>
          </cell>
        </row>
        <row r="519">
          <cell r="O519">
            <v>0</v>
          </cell>
        </row>
        <row r="520">
          <cell r="O520">
            <v>0</v>
          </cell>
        </row>
        <row r="521">
          <cell r="O521">
            <v>0</v>
          </cell>
        </row>
        <row r="522">
          <cell r="O522">
            <v>0</v>
          </cell>
        </row>
        <row r="523">
          <cell r="O523">
            <v>0</v>
          </cell>
        </row>
        <row r="524">
          <cell r="O524">
            <v>0</v>
          </cell>
        </row>
        <row r="525">
          <cell r="O525">
            <v>0</v>
          </cell>
        </row>
        <row r="526">
          <cell r="O526">
            <v>0</v>
          </cell>
        </row>
        <row r="527">
          <cell r="O527">
            <v>0</v>
          </cell>
        </row>
        <row r="528">
          <cell r="O528">
            <v>0</v>
          </cell>
        </row>
        <row r="529">
          <cell r="O529">
            <v>0</v>
          </cell>
        </row>
        <row r="530">
          <cell r="O530">
            <v>0</v>
          </cell>
        </row>
        <row r="531">
          <cell r="O531">
            <v>0</v>
          </cell>
        </row>
        <row r="532">
          <cell r="O532">
            <v>0</v>
          </cell>
        </row>
        <row r="533">
          <cell r="O533">
            <v>0</v>
          </cell>
        </row>
        <row r="534">
          <cell r="O534">
            <v>0</v>
          </cell>
        </row>
        <row r="535">
          <cell r="O535">
            <v>0</v>
          </cell>
        </row>
        <row r="536">
          <cell r="O536">
            <v>0</v>
          </cell>
        </row>
        <row r="537">
          <cell r="O537">
            <v>0</v>
          </cell>
        </row>
        <row r="538">
          <cell r="O538">
            <v>0</v>
          </cell>
        </row>
        <row r="539">
          <cell r="O539">
            <v>0</v>
          </cell>
        </row>
        <row r="540">
          <cell r="O540">
            <v>0</v>
          </cell>
        </row>
        <row r="541">
          <cell r="O541">
            <v>0</v>
          </cell>
        </row>
        <row r="542">
          <cell r="O542">
            <v>0</v>
          </cell>
        </row>
        <row r="543">
          <cell r="O543">
            <v>0</v>
          </cell>
        </row>
        <row r="544">
          <cell r="O544">
            <v>0</v>
          </cell>
        </row>
        <row r="545">
          <cell r="O545">
            <v>0</v>
          </cell>
        </row>
        <row r="546">
          <cell r="O546">
            <v>0</v>
          </cell>
        </row>
        <row r="547">
          <cell r="O547">
            <v>0</v>
          </cell>
        </row>
        <row r="548">
          <cell r="O548">
            <v>0</v>
          </cell>
        </row>
        <row r="549">
          <cell r="O549">
            <v>0</v>
          </cell>
        </row>
        <row r="550">
          <cell r="O550">
            <v>0</v>
          </cell>
        </row>
        <row r="551">
          <cell r="O551">
            <v>0</v>
          </cell>
        </row>
        <row r="552">
          <cell r="O552">
            <v>0</v>
          </cell>
        </row>
        <row r="553">
          <cell r="O553">
            <v>0</v>
          </cell>
        </row>
        <row r="554">
          <cell r="O554">
            <v>0</v>
          </cell>
        </row>
        <row r="555">
          <cell r="O555">
            <v>0</v>
          </cell>
        </row>
        <row r="556">
          <cell r="O556">
            <v>0</v>
          </cell>
        </row>
        <row r="557">
          <cell r="O557">
            <v>0</v>
          </cell>
        </row>
        <row r="558">
          <cell r="O558">
            <v>0</v>
          </cell>
        </row>
        <row r="559">
          <cell r="O559">
            <v>0</v>
          </cell>
        </row>
        <row r="560">
          <cell r="O560">
            <v>0</v>
          </cell>
        </row>
        <row r="561">
          <cell r="O561">
            <v>0</v>
          </cell>
        </row>
        <row r="562">
          <cell r="O562">
            <v>0</v>
          </cell>
        </row>
        <row r="563">
          <cell r="O563">
            <v>0</v>
          </cell>
        </row>
        <row r="564">
          <cell r="O564">
            <v>0</v>
          </cell>
        </row>
        <row r="565">
          <cell r="O565">
            <v>0</v>
          </cell>
        </row>
        <row r="566">
          <cell r="O566">
            <v>0</v>
          </cell>
        </row>
        <row r="567">
          <cell r="O567">
            <v>0</v>
          </cell>
        </row>
        <row r="568">
          <cell r="O568">
            <v>0</v>
          </cell>
        </row>
        <row r="569">
          <cell r="O569">
            <v>0</v>
          </cell>
        </row>
        <row r="570">
          <cell r="O570">
            <v>0</v>
          </cell>
        </row>
        <row r="571">
          <cell r="O571">
            <v>0</v>
          </cell>
        </row>
        <row r="572">
          <cell r="O572">
            <v>0</v>
          </cell>
        </row>
        <row r="573">
          <cell r="O573">
            <v>0</v>
          </cell>
        </row>
        <row r="574">
          <cell r="O574">
            <v>0</v>
          </cell>
        </row>
        <row r="575">
          <cell r="O575">
            <v>0</v>
          </cell>
        </row>
        <row r="576">
          <cell r="O576">
            <v>0</v>
          </cell>
        </row>
        <row r="577">
          <cell r="O577">
            <v>0</v>
          </cell>
        </row>
        <row r="578">
          <cell r="O578">
            <v>0</v>
          </cell>
        </row>
        <row r="579">
          <cell r="O579">
            <v>0</v>
          </cell>
        </row>
        <row r="580">
          <cell r="O580">
            <v>0</v>
          </cell>
        </row>
        <row r="581">
          <cell r="O581">
            <v>0</v>
          </cell>
        </row>
        <row r="582">
          <cell r="O582">
            <v>0</v>
          </cell>
        </row>
        <row r="583">
          <cell r="O583">
            <v>0</v>
          </cell>
        </row>
        <row r="584">
          <cell r="O584">
            <v>0</v>
          </cell>
        </row>
        <row r="585">
          <cell r="O585">
            <v>0</v>
          </cell>
        </row>
        <row r="586">
          <cell r="O586">
            <v>0</v>
          </cell>
        </row>
        <row r="587">
          <cell r="O587">
            <v>0</v>
          </cell>
        </row>
        <row r="588">
          <cell r="O588">
            <v>0</v>
          </cell>
        </row>
        <row r="589">
          <cell r="O589">
            <v>0</v>
          </cell>
        </row>
        <row r="590">
          <cell r="O590">
            <v>0</v>
          </cell>
        </row>
        <row r="591">
          <cell r="O591">
            <v>0</v>
          </cell>
        </row>
        <row r="592">
          <cell r="O592">
            <v>0</v>
          </cell>
        </row>
        <row r="593">
          <cell r="O593">
            <v>0</v>
          </cell>
        </row>
        <row r="594">
          <cell r="O594">
            <v>0</v>
          </cell>
        </row>
        <row r="595">
          <cell r="O595">
            <v>0</v>
          </cell>
        </row>
        <row r="596">
          <cell r="O596">
            <v>0</v>
          </cell>
        </row>
        <row r="597">
          <cell r="O597">
            <v>0</v>
          </cell>
        </row>
        <row r="598">
          <cell r="O598">
            <v>0</v>
          </cell>
        </row>
        <row r="599">
          <cell r="O599">
            <v>0</v>
          </cell>
        </row>
        <row r="600">
          <cell r="O600">
            <v>0</v>
          </cell>
        </row>
        <row r="601">
          <cell r="O601">
            <v>0</v>
          </cell>
        </row>
        <row r="602">
          <cell r="O602">
            <v>0</v>
          </cell>
        </row>
        <row r="603">
          <cell r="O603">
            <v>0</v>
          </cell>
        </row>
        <row r="604">
          <cell r="O604">
            <v>0</v>
          </cell>
        </row>
        <row r="605">
          <cell r="O605">
            <v>0</v>
          </cell>
        </row>
        <row r="606">
          <cell r="O606">
            <v>0</v>
          </cell>
        </row>
        <row r="607">
          <cell r="O607">
            <v>0</v>
          </cell>
        </row>
        <row r="608">
          <cell r="O608">
            <v>0</v>
          </cell>
        </row>
        <row r="609">
          <cell r="O609">
            <v>0</v>
          </cell>
        </row>
        <row r="610">
          <cell r="O610">
            <v>0</v>
          </cell>
        </row>
        <row r="611">
          <cell r="O611">
            <v>0</v>
          </cell>
        </row>
        <row r="612">
          <cell r="O612">
            <v>0</v>
          </cell>
        </row>
        <row r="613">
          <cell r="O613">
            <v>0</v>
          </cell>
        </row>
        <row r="614">
          <cell r="O614">
            <v>0</v>
          </cell>
        </row>
        <row r="615">
          <cell r="O615">
            <v>0</v>
          </cell>
        </row>
        <row r="616">
          <cell r="O616">
            <v>0</v>
          </cell>
        </row>
        <row r="617">
          <cell r="O617">
            <v>0</v>
          </cell>
        </row>
        <row r="618">
          <cell r="O618">
            <v>0</v>
          </cell>
        </row>
        <row r="619">
          <cell r="O619">
            <v>0</v>
          </cell>
        </row>
        <row r="620">
          <cell r="O620">
            <v>0</v>
          </cell>
        </row>
        <row r="621">
          <cell r="O621">
            <v>0</v>
          </cell>
        </row>
        <row r="622">
          <cell r="O622">
            <v>0</v>
          </cell>
        </row>
        <row r="623">
          <cell r="O623">
            <v>0</v>
          </cell>
        </row>
        <row r="624">
          <cell r="O624">
            <v>0</v>
          </cell>
        </row>
        <row r="625">
          <cell r="O625">
            <v>0</v>
          </cell>
        </row>
        <row r="626">
          <cell r="O626">
            <v>0</v>
          </cell>
        </row>
        <row r="627">
          <cell r="O627">
            <v>0</v>
          </cell>
        </row>
        <row r="628">
          <cell r="O628">
            <v>0</v>
          </cell>
        </row>
        <row r="629">
          <cell r="O629">
            <v>0</v>
          </cell>
        </row>
        <row r="630">
          <cell r="O630">
            <v>0</v>
          </cell>
        </row>
        <row r="631">
          <cell r="O631">
            <v>0</v>
          </cell>
        </row>
        <row r="632">
          <cell r="O632">
            <v>0</v>
          </cell>
        </row>
        <row r="633">
          <cell r="O633">
            <v>0</v>
          </cell>
        </row>
        <row r="634">
          <cell r="O634">
            <v>0</v>
          </cell>
        </row>
        <row r="635">
          <cell r="O635">
            <v>0</v>
          </cell>
        </row>
        <row r="636">
          <cell r="O636">
            <v>0</v>
          </cell>
        </row>
        <row r="637">
          <cell r="O637">
            <v>0</v>
          </cell>
        </row>
        <row r="638">
          <cell r="O638">
            <v>0</v>
          </cell>
        </row>
        <row r="639">
          <cell r="O639">
            <v>0</v>
          </cell>
        </row>
        <row r="640">
          <cell r="O640">
            <v>0</v>
          </cell>
        </row>
        <row r="641">
          <cell r="O641">
            <v>0</v>
          </cell>
        </row>
        <row r="642">
          <cell r="O642">
            <v>0</v>
          </cell>
        </row>
        <row r="643">
          <cell r="O643">
            <v>0</v>
          </cell>
        </row>
        <row r="644">
          <cell r="O644">
            <v>0</v>
          </cell>
        </row>
        <row r="645">
          <cell r="O645">
            <v>0</v>
          </cell>
        </row>
        <row r="646">
          <cell r="O646">
            <v>0</v>
          </cell>
        </row>
        <row r="647">
          <cell r="O647">
            <v>0</v>
          </cell>
        </row>
        <row r="648">
          <cell r="O648">
            <v>0</v>
          </cell>
        </row>
        <row r="649">
          <cell r="O649">
            <v>0</v>
          </cell>
        </row>
        <row r="650">
          <cell r="O650">
            <v>0</v>
          </cell>
        </row>
        <row r="651">
          <cell r="O651">
            <v>0</v>
          </cell>
        </row>
        <row r="652">
          <cell r="O652">
            <v>0</v>
          </cell>
        </row>
        <row r="653">
          <cell r="O653">
            <v>0</v>
          </cell>
        </row>
        <row r="654">
          <cell r="O654">
            <v>0</v>
          </cell>
        </row>
        <row r="655">
          <cell r="O655">
            <v>0</v>
          </cell>
        </row>
        <row r="656">
          <cell r="O656">
            <v>0</v>
          </cell>
        </row>
        <row r="657">
          <cell r="O657">
            <v>0</v>
          </cell>
        </row>
        <row r="658">
          <cell r="O658">
            <v>0</v>
          </cell>
        </row>
        <row r="659">
          <cell r="O659">
            <v>0</v>
          </cell>
        </row>
        <row r="660">
          <cell r="O660">
            <v>0</v>
          </cell>
        </row>
        <row r="661">
          <cell r="O661">
            <v>0</v>
          </cell>
        </row>
        <row r="662">
          <cell r="O662">
            <v>0</v>
          </cell>
        </row>
        <row r="663">
          <cell r="O663">
            <v>0</v>
          </cell>
        </row>
        <row r="664">
          <cell r="O664">
            <v>0</v>
          </cell>
        </row>
        <row r="665">
          <cell r="O665">
            <v>0</v>
          </cell>
        </row>
        <row r="666">
          <cell r="O666">
            <v>0</v>
          </cell>
        </row>
        <row r="667">
          <cell r="O667">
            <v>0</v>
          </cell>
        </row>
        <row r="668">
          <cell r="O668">
            <v>0</v>
          </cell>
        </row>
        <row r="669">
          <cell r="O669">
            <v>0</v>
          </cell>
        </row>
        <row r="670">
          <cell r="O670">
            <v>0</v>
          </cell>
        </row>
        <row r="671">
          <cell r="O671">
            <v>0</v>
          </cell>
        </row>
        <row r="672">
          <cell r="O672">
            <v>0</v>
          </cell>
        </row>
        <row r="673">
          <cell r="O673">
            <v>0</v>
          </cell>
        </row>
        <row r="674">
          <cell r="O674">
            <v>0</v>
          </cell>
        </row>
        <row r="675">
          <cell r="O675">
            <v>0</v>
          </cell>
        </row>
        <row r="676">
          <cell r="O676">
            <v>0</v>
          </cell>
        </row>
        <row r="677">
          <cell r="O677">
            <v>0</v>
          </cell>
        </row>
        <row r="678">
          <cell r="O678">
            <v>0</v>
          </cell>
        </row>
        <row r="679">
          <cell r="O679">
            <v>0</v>
          </cell>
        </row>
        <row r="680">
          <cell r="O680">
            <v>0</v>
          </cell>
        </row>
        <row r="681">
          <cell r="O681">
            <v>0</v>
          </cell>
        </row>
        <row r="682">
          <cell r="O682">
            <v>0</v>
          </cell>
        </row>
        <row r="683">
          <cell r="O683">
            <v>0</v>
          </cell>
        </row>
        <row r="684">
          <cell r="O684">
            <v>0</v>
          </cell>
        </row>
        <row r="685">
          <cell r="O685">
            <v>0</v>
          </cell>
        </row>
        <row r="686">
          <cell r="O686">
            <v>0</v>
          </cell>
        </row>
        <row r="687">
          <cell r="O687">
            <v>0</v>
          </cell>
        </row>
        <row r="688">
          <cell r="O688">
            <v>0</v>
          </cell>
        </row>
        <row r="689">
          <cell r="O689">
            <v>0</v>
          </cell>
        </row>
        <row r="690">
          <cell r="O690">
            <v>0</v>
          </cell>
        </row>
        <row r="691">
          <cell r="O691">
            <v>0</v>
          </cell>
        </row>
        <row r="692">
          <cell r="O692">
            <v>0</v>
          </cell>
        </row>
        <row r="693">
          <cell r="O693">
            <v>0</v>
          </cell>
        </row>
        <row r="694">
          <cell r="O694">
            <v>0</v>
          </cell>
        </row>
        <row r="695">
          <cell r="O695">
            <v>0</v>
          </cell>
        </row>
        <row r="696">
          <cell r="O696">
            <v>0</v>
          </cell>
        </row>
        <row r="697">
          <cell r="O697">
            <v>0</v>
          </cell>
        </row>
        <row r="698">
          <cell r="O698">
            <v>0</v>
          </cell>
        </row>
        <row r="699">
          <cell r="O699">
            <v>0</v>
          </cell>
        </row>
        <row r="700">
          <cell r="O700">
            <v>0</v>
          </cell>
        </row>
        <row r="701">
          <cell r="O701">
            <v>0</v>
          </cell>
        </row>
        <row r="702">
          <cell r="O702">
            <v>0</v>
          </cell>
        </row>
        <row r="703">
          <cell r="O703">
            <v>0</v>
          </cell>
        </row>
        <row r="704">
          <cell r="O704">
            <v>0</v>
          </cell>
        </row>
        <row r="705">
          <cell r="O705">
            <v>0</v>
          </cell>
        </row>
        <row r="706">
          <cell r="O706">
            <v>0</v>
          </cell>
        </row>
        <row r="707">
          <cell r="O707">
            <v>0</v>
          </cell>
        </row>
        <row r="708">
          <cell r="O708">
            <v>0</v>
          </cell>
        </row>
        <row r="709">
          <cell r="O709">
            <v>15.403530863996849</v>
          </cell>
        </row>
        <row r="710">
          <cell r="O710">
            <v>0</v>
          </cell>
        </row>
        <row r="711">
          <cell r="O711">
            <v>22.695376751458145</v>
          </cell>
        </row>
        <row r="712">
          <cell r="O712">
            <v>33.61282101815484</v>
          </cell>
        </row>
        <row r="713">
          <cell r="O713">
            <v>22.695376751458145</v>
          </cell>
        </row>
        <row r="714">
          <cell r="O714">
            <v>33.61282101815484</v>
          </cell>
        </row>
        <row r="715">
          <cell r="O715">
            <v>0</v>
          </cell>
        </row>
        <row r="716">
          <cell r="O716">
            <v>6.7225642036309674</v>
          </cell>
        </row>
        <row r="717">
          <cell r="O717">
            <v>11.764487356354193</v>
          </cell>
        </row>
        <row r="718">
          <cell r="O718">
            <v>16.134154088714322</v>
          </cell>
        </row>
        <row r="719">
          <cell r="O719">
            <v>11.764487356354193</v>
          </cell>
        </row>
        <row r="720">
          <cell r="O720">
            <v>0</v>
          </cell>
        </row>
        <row r="721">
          <cell r="O721">
            <v>2.4201231133071484</v>
          </cell>
        </row>
        <row r="722">
          <cell r="O722">
            <v>2.4201231133071484</v>
          </cell>
        </row>
        <row r="723">
          <cell r="O723">
            <v>2.4201231133071484</v>
          </cell>
        </row>
        <row r="724">
          <cell r="O724">
            <v>2.4201231133071484</v>
          </cell>
        </row>
        <row r="725">
          <cell r="O725">
            <v>1.6940861793150037</v>
          </cell>
        </row>
        <row r="726">
          <cell r="O726">
            <v>1.6940861793150037</v>
          </cell>
        </row>
        <row r="727">
          <cell r="O727">
            <v>1.6940861793150037</v>
          </cell>
        </row>
        <row r="728">
          <cell r="O728">
            <v>1.6940861793150037</v>
          </cell>
        </row>
        <row r="729">
          <cell r="O729">
            <v>1.6940861793150037</v>
          </cell>
        </row>
        <row r="730">
          <cell r="O730">
            <v>1.6940861793150037</v>
          </cell>
        </row>
        <row r="731">
          <cell r="O731">
            <v>2.4201231133071484</v>
          </cell>
        </row>
        <row r="732">
          <cell r="O732">
            <v>2.4201231133071484</v>
          </cell>
        </row>
        <row r="733">
          <cell r="O733">
            <v>2.4201231133071484</v>
          </cell>
        </row>
        <row r="734">
          <cell r="O734">
            <v>2.4201231133071484</v>
          </cell>
        </row>
        <row r="735">
          <cell r="O735">
            <v>0</v>
          </cell>
        </row>
        <row r="736">
          <cell r="O736">
            <v>0</v>
          </cell>
        </row>
        <row r="737">
          <cell r="O737">
            <v>0</v>
          </cell>
        </row>
        <row r="738">
          <cell r="O738">
            <v>0</v>
          </cell>
        </row>
        <row r="739">
          <cell r="O739">
            <v>0</v>
          </cell>
        </row>
        <row r="740">
          <cell r="O740">
            <v>0</v>
          </cell>
        </row>
        <row r="741">
          <cell r="O741">
            <v>0</v>
          </cell>
        </row>
        <row r="742">
          <cell r="O742">
            <v>0</v>
          </cell>
        </row>
        <row r="743">
          <cell r="O743">
            <v>0</v>
          </cell>
        </row>
        <row r="744">
          <cell r="O744">
            <v>0</v>
          </cell>
        </row>
        <row r="745">
          <cell r="O745">
            <v>0</v>
          </cell>
        </row>
        <row r="746">
          <cell r="O746">
            <v>0</v>
          </cell>
        </row>
        <row r="747">
          <cell r="O747">
            <v>0</v>
          </cell>
        </row>
        <row r="748">
          <cell r="O748">
            <v>0</v>
          </cell>
        </row>
        <row r="749">
          <cell r="O749">
            <v>0</v>
          </cell>
        </row>
        <row r="750">
          <cell r="O750">
            <v>0</v>
          </cell>
        </row>
        <row r="751">
          <cell r="O751">
            <v>0</v>
          </cell>
        </row>
        <row r="752">
          <cell r="O752">
            <v>0</v>
          </cell>
        </row>
        <row r="753">
          <cell r="O753">
            <v>0</v>
          </cell>
        </row>
        <row r="754">
          <cell r="O754">
            <v>0</v>
          </cell>
        </row>
        <row r="755">
          <cell r="O755">
            <v>0</v>
          </cell>
        </row>
        <row r="756">
          <cell r="O756">
            <v>0</v>
          </cell>
        </row>
        <row r="757">
          <cell r="O757">
            <v>0</v>
          </cell>
        </row>
        <row r="758">
          <cell r="O758">
            <v>0</v>
          </cell>
        </row>
        <row r="759">
          <cell r="O759">
            <v>0</v>
          </cell>
        </row>
        <row r="760">
          <cell r="O760">
            <v>0</v>
          </cell>
        </row>
        <row r="761">
          <cell r="O761">
            <v>0</v>
          </cell>
        </row>
        <row r="762">
          <cell r="O762">
            <v>0</v>
          </cell>
        </row>
        <row r="763">
          <cell r="O763">
            <v>0</v>
          </cell>
        </row>
        <row r="764">
          <cell r="O764">
            <v>0</v>
          </cell>
        </row>
        <row r="765">
          <cell r="O765">
            <v>0</v>
          </cell>
        </row>
        <row r="766">
          <cell r="O766">
            <v>0</v>
          </cell>
        </row>
        <row r="767">
          <cell r="O767">
            <v>0</v>
          </cell>
        </row>
        <row r="768">
          <cell r="O768">
            <v>0</v>
          </cell>
        </row>
        <row r="769">
          <cell r="O769">
            <v>0</v>
          </cell>
        </row>
        <row r="770">
          <cell r="O770">
            <v>0</v>
          </cell>
        </row>
        <row r="771">
          <cell r="O771">
            <v>0</v>
          </cell>
        </row>
        <row r="772">
          <cell r="O772">
            <v>0</v>
          </cell>
        </row>
        <row r="773">
          <cell r="O773">
            <v>0</v>
          </cell>
        </row>
        <row r="774">
          <cell r="O774">
            <v>0</v>
          </cell>
        </row>
        <row r="775">
          <cell r="O775">
            <v>0</v>
          </cell>
        </row>
        <row r="776">
          <cell r="O776">
            <v>0</v>
          </cell>
        </row>
        <row r="777">
          <cell r="O777">
            <v>0</v>
          </cell>
        </row>
        <row r="778">
          <cell r="O778">
            <v>0</v>
          </cell>
        </row>
        <row r="779">
          <cell r="O779">
            <v>0</v>
          </cell>
        </row>
        <row r="780">
          <cell r="O780">
            <v>0</v>
          </cell>
        </row>
        <row r="781">
          <cell r="O781">
            <v>0</v>
          </cell>
        </row>
        <row r="782">
          <cell r="O782">
            <v>0</v>
          </cell>
        </row>
        <row r="783">
          <cell r="O783">
            <v>0</v>
          </cell>
        </row>
        <row r="784">
          <cell r="O784">
            <v>0</v>
          </cell>
        </row>
        <row r="785">
          <cell r="O785">
            <v>0</v>
          </cell>
        </row>
        <row r="786">
          <cell r="O786">
            <v>0</v>
          </cell>
        </row>
        <row r="787">
          <cell r="O787">
            <v>0</v>
          </cell>
        </row>
        <row r="788">
          <cell r="O788">
            <v>0</v>
          </cell>
        </row>
        <row r="789">
          <cell r="O789">
            <v>0</v>
          </cell>
        </row>
        <row r="790">
          <cell r="O790">
            <v>0</v>
          </cell>
        </row>
        <row r="791">
          <cell r="O791">
            <v>0</v>
          </cell>
        </row>
        <row r="792">
          <cell r="O792">
            <v>0</v>
          </cell>
        </row>
        <row r="793">
          <cell r="O793">
            <v>0</v>
          </cell>
        </row>
        <row r="794">
          <cell r="O794">
            <v>0</v>
          </cell>
        </row>
        <row r="795">
          <cell r="O795">
            <v>0</v>
          </cell>
        </row>
        <row r="796">
          <cell r="O796">
            <v>0</v>
          </cell>
        </row>
        <row r="797">
          <cell r="O797">
            <v>0</v>
          </cell>
        </row>
        <row r="798">
          <cell r="O798">
            <v>0</v>
          </cell>
        </row>
        <row r="799">
          <cell r="O799">
            <v>0</v>
          </cell>
        </row>
        <row r="800">
          <cell r="O800">
            <v>0</v>
          </cell>
        </row>
        <row r="801">
          <cell r="O801">
            <v>0</v>
          </cell>
        </row>
        <row r="802">
          <cell r="O802">
            <v>0</v>
          </cell>
        </row>
        <row r="803">
          <cell r="O803">
            <v>0</v>
          </cell>
        </row>
        <row r="804">
          <cell r="O804">
            <v>0</v>
          </cell>
        </row>
        <row r="805">
          <cell r="O805">
            <v>0</v>
          </cell>
        </row>
        <row r="806">
          <cell r="O806">
            <v>0</v>
          </cell>
        </row>
        <row r="807">
          <cell r="O807">
            <v>0</v>
          </cell>
        </row>
        <row r="808">
          <cell r="O808">
            <v>0</v>
          </cell>
        </row>
        <row r="809">
          <cell r="O809">
            <v>0</v>
          </cell>
        </row>
        <row r="810">
          <cell r="O810">
            <v>0</v>
          </cell>
        </row>
        <row r="811">
          <cell r="O811">
            <v>0</v>
          </cell>
        </row>
        <row r="812">
          <cell r="O812">
            <v>0</v>
          </cell>
        </row>
        <row r="813">
          <cell r="O813">
            <v>0</v>
          </cell>
        </row>
        <row r="814">
          <cell r="O814">
            <v>0</v>
          </cell>
        </row>
        <row r="815">
          <cell r="O815">
            <v>0</v>
          </cell>
        </row>
        <row r="816">
          <cell r="O816">
            <v>0</v>
          </cell>
        </row>
        <row r="817">
          <cell r="O817">
            <v>0</v>
          </cell>
        </row>
        <row r="818">
          <cell r="O818">
            <v>0</v>
          </cell>
        </row>
        <row r="819">
          <cell r="O819">
            <v>0</v>
          </cell>
        </row>
        <row r="820">
          <cell r="O820">
            <v>0</v>
          </cell>
        </row>
        <row r="821">
          <cell r="O821">
            <v>0</v>
          </cell>
        </row>
        <row r="822">
          <cell r="O822">
            <v>0</v>
          </cell>
        </row>
        <row r="823">
          <cell r="O823">
            <v>0</v>
          </cell>
        </row>
        <row r="824">
          <cell r="O824">
            <v>0</v>
          </cell>
        </row>
        <row r="825">
          <cell r="O825">
            <v>0</v>
          </cell>
        </row>
        <row r="826">
          <cell r="O826">
            <v>0</v>
          </cell>
        </row>
        <row r="827">
          <cell r="O827">
            <v>0</v>
          </cell>
        </row>
        <row r="828">
          <cell r="O828">
            <v>0</v>
          </cell>
        </row>
        <row r="829">
          <cell r="O829">
            <v>0</v>
          </cell>
        </row>
        <row r="830">
          <cell r="O830">
            <v>0</v>
          </cell>
        </row>
        <row r="831">
          <cell r="O831">
            <v>0</v>
          </cell>
        </row>
        <row r="832">
          <cell r="O832">
            <v>0</v>
          </cell>
        </row>
        <row r="833">
          <cell r="O833">
            <v>0</v>
          </cell>
        </row>
        <row r="834">
          <cell r="O834">
            <v>0</v>
          </cell>
        </row>
        <row r="835">
          <cell r="O835">
            <v>0</v>
          </cell>
        </row>
        <row r="836">
          <cell r="O836">
            <v>0</v>
          </cell>
        </row>
        <row r="837">
          <cell r="O837">
            <v>0</v>
          </cell>
        </row>
        <row r="838">
          <cell r="O838">
            <v>0</v>
          </cell>
        </row>
        <row r="839">
          <cell r="O839">
            <v>0</v>
          </cell>
        </row>
        <row r="840">
          <cell r="O840">
            <v>0</v>
          </cell>
        </row>
        <row r="841">
          <cell r="O841">
            <v>0</v>
          </cell>
        </row>
        <row r="842">
          <cell r="O842">
            <v>0</v>
          </cell>
        </row>
        <row r="843">
          <cell r="O843">
            <v>0</v>
          </cell>
        </row>
        <row r="844">
          <cell r="O844">
            <v>0</v>
          </cell>
        </row>
        <row r="845">
          <cell r="O845">
            <v>0</v>
          </cell>
        </row>
        <row r="846">
          <cell r="O846">
            <v>0</v>
          </cell>
        </row>
        <row r="847">
          <cell r="O847">
            <v>0</v>
          </cell>
        </row>
        <row r="848">
          <cell r="O848">
            <v>0</v>
          </cell>
        </row>
        <row r="849">
          <cell r="O849">
            <v>0</v>
          </cell>
        </row>
        <row r="850">
          <cell r="O850">
            <v>0</v>
          </cell>
        </row>
        <row r="851">
          <cell r="O851">
            <v>0</v>
          </cell>
        </row>
        <row r="852">
          <cell r="O852">
            <v>0</v>
          </cell>
        </row>
        <row r="853">
          <cell r="O853">
            <v>0</v>
          </cell>
        </row>
        <row r="854">
          <cell r="O854">
            <v>0</v>
          </cell>
        </row>
        <row r="855">
          <cell r="O855">
            <v>0</v>
          </cell>
        </row>
        <row r="856">
          <cell r="O856">
            <v>0</v>
          </cell>
        </row>
        <row r="857">
          <cell r="O857">
            <v>0</v>
          </cell>
        </row>
        <row r="858">
          <cell r="O858">
            <v>0</v>
          </cell>
        </row>
        <row r="859">
          <cell r="O859">
            <v>0</v>
          </cell>
        </row>
        <row r="860">
          <cell r="O860">
            <v>0</v>
          </cell>
        </row>
        <row r="861">
          <cell r="O861">
            <v>0</v>
          </cell>
        </row>
        <row r="862">
          <cell r="O862">
            <v>0</v>
          </cell>
        </row>
        <row r="863">
          <cell r="O863">
            <v>0</v>
          </cell>
        </row>
        <row r="864">
          <cell r="O864">
            <v>0</v>
          </cell>
        </row>
        <row r="865">
          <cell r="O865">
            <v>0</v>
          </cell>
        </row>
        <row r="866">
          <cell r="O866">
            <v>0</v>
          </cell>
        </row>
        <row r="867">
          <cell r="O867">
            <v>0</v>
          </cell>
        </row>
        <row r="868">
          <cell r="O868">
            <v>0</v>
          </cell>
        </row>
        <row r="869">
          <cell r="O869">
            <v>0</v>
          </cell>
        </row>
        <row r="870">
          <cell r="O870">
            <v>0</v>
          </cell>
        </row>
        <row r="871">
          <cell r="O871">
            <v>0</v>
          </cell>
        </row>
        <row r="872">
          <cell r="O872">
            <v>0</v>
          </cell>
        </row>
        <row r="873">
          <cell r="O873">
            <v>0</v>
          </cell>
        </row>
        <row r="874">
          <cell r="O874">
            <v>0</v>
          </cell>
        </row>
        <row r="875">
          <cell r="O875">
            <v>0</v>
          </cell>
        </row>
        <row r="876">
          <cell r="O876">
            <v>0</v>
          </cell>
        </row>
        <row r="877">
          <cell r="O877">
            <v>0</v>
          </cell>
        </row>
        <row r="878">
          <cell r="O878">
            <v>0</v>
          </cell>
        </row>
        <row r="879">
          <cell r="O879">
            <v>0</v>
          </cell>
        </row>
        <row r="880">
          <cell r="O880">
            <v>0</v>
          </cell>
        </row>
        <row r="881">
          <cell r="O881">
            <v>0</v>
          </cell>
        </row>
        <row r="882">
          <cell r="O882">
            <v>0</v>
          </cell>
        </row>
        <row r="883">
          <cell r="O883">
            <v>0</v>
          </cell>
        </row>
        <row r="884">
          <cell r="O884">
            <v>0</v>
          </cell>
        </row>
        <row r="885">
          <cell r="O885">
            <v>0</v>
          </cell>
        </row>
        <row r="886">
          <cell r="O886">
            <v>0</v>
          </cell>
        </row>
        <row r="887">
          <cell r="O887">
            <v>0</v>
          </cell>
        </row>
        <row r="888">
          <cell r="O888">
            <v>0</v>
          </cell>
        </row>
        <row r="889">
          <cell r="O889">
            <v>0</v>
          </cell>
        </row>
        <row r="890">
          <cell r="O890">
            <v>0</v>
          </cell>
        </row>
        <row r="891">
          <cell r="O891">
            <v>0</v>
          </cell>
        </row>
        <row r="892">
          <cell r="O892">
            <v>0</v>
          </cell>
        </row>
        <row r="893">
          <cell r="O893">
            <v>0</v>
          </cell>
        </row>
        <row r="894">
          <cell r="O894">
            <v>0</v>
          </cell>
        </row>
        <row r="895">
          <cell r="O895">
            <v>0</v>
          </cell>
        </row>
        <row r="896">
          <cell r="O896">
            <v>0</v>
          </cell>
        </row>
        <row r="897">
          <cell r="O897">
            <v>0</v>
          </cell>
        </row>
        <row r="898">
          <cell r="O898">
            <v>0</v>
          </cell>
        </row>
        <row r="899">
          <cell r="O899">
            <v>0</v>
          </cell>
        </row>
        <row r="900">
          <cell r="O900">
            <v>0.51799023033088232</v>
          </cell>
        </row>
        <row r="901">
          <cell r="O901">
            <v>0</v>
          </cell>
        </row>
        <row r="902">
          <cell r="O902">
            <v>0</v>
          </cell>
        </row>
        <row r="903">
          <cell r="O903">
            <v>0</v>
          </cell>
        </row>
        <row r="904">
          <cell r="O904">
            <v>0</v>
          </cell>
        </row>
        <row r="905">
          <cell r="O905">
            <v>0</v>
          </cell>
        </row>
        <row r="906">
          <cell r="O906">
            <v>0</v>
          </cell>
        </row>
        <row r="907">
          <cell r="O907">
            <v>0</v>
          </cell>
        </row>
        <row r="908">
          <cell r="O908">
            <v>0</v>
          </cell>
        </row>
        <row r="909">
          <cell r="O909">
            <v>0</v>
          </cell>
        </row>
        <row r="910">
          <cell r="O910">
            <v>0</v>
          </cell>
        </row>
        <row r="911">
          <cell r="O911">
            <v>0</v>
          </cell>
        </row>
        <row r="912">
          <cell r="O912">
            <v>1.3492143822478992</v>
          </cell>
        </row>
        <row r="913">
          <cell r="O913">
            <v>13.445128407261935</v>
          </cell>
        </row>
        <row r="914">
          <cell r="O914">
            <v>4.0335385221785804</v>
          </cell>
        </row>
        <row r="915">
          <cell r="O915">
            <v>4.0335385221785804</v>
          </cell>
        </row>
        <row r="916">
          <cell r="O916">
            <v>4.0335385221785804</v>
          </cell>
        </row>
        <row r="917">
          <cell r="O917">
            <v>4.0335385221785804</v>
          </cell>
        </row>
        <row r="918">
          <cell r="O918">
            <v>4.0335385221785804</v>
          </cell>
        </row>
        <row r="919">
          <cell r="O919">
            <v>4.0335385221785804</v>
          </cell>
        </row>
        <row r="920">
          <cell r="O920">
            <v>0</v>
          </cell>
        </row>
        <row r="921">
          <cell r="O921">
            <v>10.083846305446452</v>
          </cell>
        </row>
        <row r="922">
          <cell r="O922">
            <v>2.4201231133071484</v>
          </cell>
        </row>
        <row r="923">
          <cell r="O923">
            <v>2.4201231133071484</v>
          </cell>
        </row>
        <row r="924">
          <cell r="O924">
            <v>2.4201231133071484</v>
          </cell>
        </row>
        <row r="925">
          <cell r="O925">
            <v>2.4201231133071484</v>
          </cell>
        </row>
        <row r="926">
          <cell r="O926">
            <v>16.134154088714322</v>
          </cell>
        </row>
        <row r="927">
          <cell r="O927">
            <v>4.0335385221785804</v>
          </cell>
        </row>
        <row r="928">
          <cell r="O928">
            <v>4.0335385221785804</v>
          </cell>
        </row>
        <row r="929">
          <cell r="O929">
            <v>4.0335385221785804</v>
          </cell>
        </row>
        <row r="930">
          <cell r="O930">
            <v>4.0335385221785804</v>
          </cell>
        </row>
        <row r="931">
          <cell r="O931">
            <v>4.0335385221785804</v>
          </cell>
        </row>
        <row r="932">
          <cell r="O932">
            <v>4.0335385221785804</v>
          </cell>
        </row>
        <row r="933">
          <cell r="O933">
            <v>13.445128407261935</v>
          </cell>
        </row>
        <row r="934">
          <cell r="O934">
            <v>2.4201231133071484</v>
          </cell>
        </row>
        <row r="935">
          <cell r="O935">
            <v>2.4201231133071484</v>
          </cell>
        </row>
        <row r="936">
          <cell r="O936">
            <v>2.4201231133071484</v>
          </cell>
        </row>
        <row r="937">
          <cell r="O937">
            <v>2.4201231133071484</v>
          </cell>
        </row>
        <row r="938">
          <cell r="O938">
            <v>5.8836191804141498</v>
          </cell>
        </row>
        <row r="939">
          <cell r="O939">
            <v>2.853197775688427</v>
          </cell>
        </row>
        <row r="940">
          <cell r="O940">
            <v>0.64196949952989613</v>
          </cell>
        </row>
        <row r="941">
          <cell r="O941">
            <v>0.41439218426470587</v>
          </cell>
        </row>
        <row r="942">
          <cell r="O942">
            <v>1.9612063934713833</v>
          </cell>
        </row>
        <row r="943">
          <cell r="O943">
            <v>0</v>
          </cell>
        </row>
        <row r="944">
          <cell r="O944">
            <v>0.80283007155168695</v>
          </cell>
        </row>
        <row r="945">
          <cell r="O945">
            <v>0</v>
          </cell>
        </row>
        <row r="946">
          <cell r="O946">
            <v>0.79911209530601846</v>
          </cell>
        </row>
        <row r="947">
          <cell r="O947">
            <v>0</v>
          </cell>
        </row>
        <row r="948">
          <cell r="O948">
            <v>0.89266806635294116</v>
          </cell>
        </row>
        <row r="949">
          <cell r="O949">
            <v>0</v>
          </cell>
        </row>
        <row r="950">
          <cell r="O950">
            <v>0</v>
          </cell>
        </row>
        <row r="951">
          <cell r="O951">
            <v>0</v>
          </cell>
        </row>
        <row r="952">
          <cell r="O952">
            <v>0</v>
          </cell>
        </row>
        <row r="953">
          <cell r="O953">
            <v>0</v>
          </cell>
        </row>
        <row r="954">
          <cell r="O954">
            <v>0</v>
          </cell>
        </row>
        <row r="955">
          <cell r="O955">
            <v>0</v>
          </cell>
        </row>
        <row r="956">
          <cell r="O956">
            <v>0</v>
          </cell>
        </row>
        <row r="957">
          <cell r="O957">
            <v>0</v>
          </cell>
        </row>
        <row r="958">
          <cell r="O958">
            <v>0</v>
          </cell>
        </row>
        <row r="959">
          <cell r="O959">
            <v>0</v>
          </cell>
        </row>
        <row r="960">
          <cell r="O960">
            <v>0</v>
          </cell>
        </row>
        <row r="961">
          <cell r="O961">
            <v>0</v>
          </cell>
        </row>
        <row r="962">
          <cell r="O962">
            <v>0</v>
          </cell>
        </row>
        <row r="963">
          <cell r="O963">
            <v>0</v>
          </cell>
        </row>
        <row r="964">
          <cell r="O964">
            <v>0</v>
          </cell>
        </row>
        <row r="965">
          <cell r="O965">
            <v>0</v>
          </cell>
        </row>
        <row r="966">
          <cell r="O966">
            <v>0</v>
          </cell>
        </row>
        <row r="967">
          <cell r="O967">
            <v>0</v>
          </cell>
        </row>
        <row r="968">
          <cell r="O968">
            <v>0</v>
          </cell>
        </row>
        <row r="969">
          <cell r="O969">
            <v>0</v>
          </cell>
        </row>
        <row r="970">
          <cell r="O970">
            <v>0</v>
          </cell>
        </row>
        <row r="971">
          <cell r="O971">
            <v>0</v>
          </cell>
        </row>
        <row r="972">
          <cell r="O972">
            <v>0</v>
          </cell>
        </row>
        <row r="973">
          <cell r="O973">
            <v>0</v>
          </cell>
        </row>
        <row r="974">
          <cell r="O974">
            <v>0</v>
          </cell>
        </row>
        <row r="975">
          <cell r="O975">
            <v>0</v>
          </cell>
        </row>
        <row r="976">
          <cell r="O976">
            <v>0</v>
          </cell>
        </row>
        <row r="977">
          <cell r="O977">
            <v>0</v>
          </cell>
        </row>
        <row r="978">
          <cell r="O978">
            <v>0</v>
          </cell>
        </row>
        <row r="979">
          <cell r="O979">
            <v>0</v>
          </cell>
        </row>
        <row r="980">
          <cell r="O980">
            <v>0</v>
          </cell>
        </row>
        <row r="981">
          <cell r="O981">
            <v>0</v>
          </cell>
        </row>
        <row r="982">
          <cell r="O982">
            <v>0</v>
          </cell>
        </row>
        <row r="983">
          <cell r="O983">
            <v>0</v>
          </cell>
        </row>
        <row r="984">
          <cell r="O984">
            <v>0</v>
          </cell>
        </row>
        <row r="985">
          <cell r="O985">
            <v>0</v>
          </cell>
        </row>
        <row r="986">
          <cell r="O986">
            <v>0</v>
          </cell>
        </row>
        <row r="987">
          <cell r="O987">
            <v>0</v>
          </cell>
        </row>
        <row r="988">
          <cell r="O988">
            <v>0</v>
          </cell>
        </row>
        <row r="989">
          <cell r="O989">
            <v>0</v>
          </cell>
        </row>
        <row r="990">
          <cell r="O990">
            <v>0</v>
          </cell>
        </row>
        <row r="991">
          <cell r="O991">
            <v>0</v>
          </cell>
        </row>
        <row r="992">
          <cell r="O992">
            <v>0</v>
          </cell>
        </row>
        <row r="993">
          <cell r="O993">
            <v>0</v>
          </cell>
        </row>
        <row r="994">
          <cell r="O994">
            <v>0</v>
          </cell>
        </row>
        <row r="995">
          <cell r="O995">
            <v>0</v>
          </cell>
        </row>
        <row r="996">
          <cell r="O996">
            <v>0</v>
          </cell>
        </row>
        <row r="997">
          <cell r="O997">
            <v>0</v>
          </cell>
        </row>
        <row r="998">
          <cell r="O998">
            <v>0</v>
          </cell>
        </row>
        <row r="999">
          <cell r="O999">
            <v>0</v>
          </cell>
        </row>
        <row r="1000">
          <cell r="O1000">
            <v>0</v>
          </cell>
        </row>
        <row r="1001">
          <cell r="O1001">
            <v>0</v>
          </cell>
        </row>
        <row r="1002">
          <cell r="O1002">
            <v>0</v>
          </cell>
        </row>
        <row r="1003">
          <cell r="O1003">
            <v>0</v>
          </cell>
        </row>
        <row r="1004">
          <cell r="O1004">
            <v>0</v>
          </cell>
        </row>
        <row r="1005">
          <cell r="O1005">
            <v>0</v>
          </cell>
        </row>
        <row r="1006">
          <cell r="O1006">
            <v>0</v>
          </cell>
        </row>
        <row r="1007">
          <cell r="O1007">
            <v>0</v>
          </cell>
        </row>
        <row r="1008">
          <cell r="O1008">
            <v>0</v>
          </cell>
        </row>
        <row r="1009">
          <cell r="O1009">
            <v>0</v>
          </cell>
        </row>
        <row r="1010">
          <cell r="O1010">
            <v>0</v>
          </cell>
        </row>
        <row r="1011">
          <cell r="O1011">
            <v>0</v>
          </cell>
        </row>
        <row r="1012">
          <cell r="O1012">
            <v>0</v>
          </cell>
        </row>
        <row r="1013">
          <cell r="O1013">
            <v>0</v>
          </cell>
        </row>
        <row r="1014">
          <cell r="O1014">
            <v>0</v>
          </cell>
        </row>
        <row r="1015">
          <cell r="O1015">
            <v>0</v>
          </cell>
        </row>
        <row r="1016">
          <cell r="O1016">
            <v>0</v>
          </cell>
        </row>
        <row r="1017">
          <cell r="O1017">
            <v>0</v>
          </cell>
        </row>
        <row r="1018">
          <cell r="O1018">
            <v>0</v>
          </cell>
        </row>
        <row r="1019">
          <cell r="O1019">
            <v>0</v>
          </cell>
        </row>
        <row r="1020">
          <cell r="O1020">
            <v>0</v>
          </cell>
        </row>
        <row r="1021">
          <cell r="O1021">
            <v>0</v>
          </cell>
        </row>
        <row r="1022">
          <cell r="O1022">
            <v>0</v>
          </cell>
        </row>
        <row r="1023">
          <cell r="O1023">
            <v>0</v>
          </cell>
        </row>
        <row r="1024">
          <cell r="O1024">
            <v>0</v>
          </cell>
        </row>
        <row r="1025">
          <cell r="O1025">
            <v>0</v>
          </cell>
        </row>
        <row r="1026">
          <cell r="O1026">
            <v>0</v>
          </cell>
        </row>
        <row r="1027">
          <cell r="O1027">
            <v>0</v>
          </cell>
        </row>
        <row r="1028">
          <cell r="O1028">
            <v>24.806249999999999</v>
          </cell>
        </row>
        <row r="1029">
          <cell r="O1029">
            <v>0</v>
          </cell>
        </row>
        <row r="1030">
          <cell r="O1030">
            <v>0</v>
          </cell>
        </row>
        <row r="1031">
          <cell r="O1031">
            <v>0</v>
          </cell>
        </row>
        <row r="1032">
          <cell r="O1032">
            <v>6.8570154877035865</v>
          </cell>
        </row>
        <row r="1033">
          <cell r="O1033">
            <v>3.0581957456728879</v>
          </cell>
        </row>
        <row r="1034">
          <cell r="O1034">
            <v>6.6693498006716982</v>
          </cell>
        </row>
        <row r="1035">
          <cell r="O1035">
            <v>3.2119174433314899</v>
          </cell>
        </row>
        <row r="1036">
          <cell r="O1036">
            <v>0</v>
          </cell>
        </row>
        <row r="1037">
          <cell r="O1037">
            <v>0</v>
          </cell>
        </row>
        <row r="1038">
          <cell r="O1038">
            <v>0.8080647593161765</v>
          </cell>
        </row>
        <row r="1039">
          <cell r="O1039">
            <v>0</v>
          </cell>
        </row>
        <row r="1040">
          <cell r="O1040">
            <v>0</v>
          </cell>
        </row>
        <row r="1041">
          <cell r="O1041">
            <v>0</v>
          </cell>
        </row>
        <row r="1042">
          <cell r="O1042">
            <v>0</v>
          </cell>
        </row>
        <row r="1043">
          <cell r="O1043">
            <v>1.0826866559531978</v>
          </cell>
        </row>
        <row r="1044">
          <cell r="O1044">
            <v>1.0826866559531978</v>
          </cell>
        </row>
        <row r="1045">
          <cell r="O1045">
            <v>0</v>
          </cell>
        </row>
        <row r="1046">
          <cell r="O1046">
            <v>0</v>
          </cell>
        </row>
        <row r="1047">
          <cell r="O1047">
            <v>0</v>
          </cell>
        </row>
        <row r="1048">
          <cell r="O1048">
            <v>0</v>
          </cell>
        </row>
        <row r="1049">
          <cell r="O1049">
            <v>0</v>
          </cell>
        </row>
        <row r="1050">
          <cell r="O1050">
            <v>0</v>
          </cell>
        </row>
        <row r="1051">
          <cell r="O1051">
            <v>0</v>
          </cell>
        </row>
        <row r="1052">
          <cell r="O1052">
            <v>0</v>
          </cell>
        </row>
        <row r="1053">
          <cell r="O1053">
            <v>0</v>
          </cell>
        </row>
        <row r="1054">
          <cell r="O1054">
            <v>0</v>
          </cell>
        </row>
        <row r="1055">
          <cell r="O1055">
            <v>0</v>
          </cell>
        </row>
        <row r="1056">
          <cell r="O1056">
            <v>0</v>
          </cell>
        </row>
        <row r="1057">
          <cell r="O1057">
            <v>0</v>
          </cell>
        </row>
        <row r="1058">
          <cell r="O1058">
            <v>0</v>
          </cell>
        </row>
        <row r="1059">
          <cell r="O1059">
            <v>0</v>
          </cell>
        </row>
        <row r="1060">
          <cell r="O1060">
            <v>0</v>
          </cell>
        </row>
      </sheetData>
      <sheetData sheetId="5"/>
      <sheetData sheetId="6"/>
      <sheetData sheetId="7"/>
      <sheetData sheetId="8"/>
      <sheetData sheetId="9"/>
      <sheetData sheetId="10"/>
      <sheetData sheetId="11">
        <row r="9">
          <cell r="O9" t="str">
            <v>Uren per jaar za, zo- en feestdag</v>
          </cell>
        </row>
      </sheetData>
      <sheetData sheetId="1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Contractblad"/>
      <sheetName val="2-Korting meerdere percelen"/>
      <sheetName val="3- Spoorlengte per lijn"/>
      <sheetName val="4A-Ballastbed - DAG"/>
      <sheetName val="4b-Ballastbed - NACHT"/>
      <sheetName val="5-Tunnelwand - NACHT"/>
      <sheetName val="6 - Extra"/>
      <sheetName val="7-Premies en opslagen"/>
      <sheetName val="8 - Opbouw uurtarieven"/>
      <sheetName val="9-Machinekosten"/>
      <sheetName val="Uurtarieven"/>
      <sheetName val="Percentages"/>
      <sheetName val="Toeslagen"/>
      <sheetName val="2-Korting_meerdere_percelen"/>
      <sheetName val="3-_Spoorlengte_per_lijn"/>
      <sheetName val="4A-Ballastbed_-_DAG"/>
      <sheetName val="4b-Ballastbed_-_NACHT"/>
      <sheetName val="5-Tunnelwand_-_NACHT"/>
      <sheetName val="6_-_Extra"/>
      <sheetName val="7-Premies_en_opslagen"/>
      <sheetName val="8_-_Opbouw_uurtarieven"/>
    </sheetNames>
    <sheetDataSet>
      <sheetData sheetId="0"/>
      <sheetData sheetId="1"/>
      <sheetData sheetId="2"/>
      <sheetData sheetId="3"/>
      <sheetData sheetId="4"/>
      <sheetData sheetId="5"/>
      <sheetData sheetId="6"/>
      <sheetData sheetId="7"/>
      <sheetData sheetId="8"/>
      <sheetData sheetId="9"/>
      <sheetData sheetId="10">
        <row r="57">
          <cell r="F57">
            <v>20.58</v>
          </cell>
        </row>
      </sheetData>
      <sheetData sheetId="11">
        <row r="10">
          <cell r="K10">
            <v>11.231117999999999</v>
          </cell>
        </row>
      </sheetData>
      <sheetData sheetId="12"/>
      <sheetData sheetId="13"/>
      <sheetData sheetId="14"/>
      <sheetData sheetId="15"/>
      <sheetData sheetId="16"/>
      <sheetData sheetId="17"/>
      <sheetData sheetId="18"/>
      <sheetData sheetId="19"/>
      <sheetData sheetId="20"/>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Opbouw uurtarieven"/>
      <sheetName val="Toeslagen matrix"/>
      <sheetName val="Kengetal"/>
      <sheetName val="Basis ruimtestaat"/>
      <sheetName val="Contractblad"/>
      <sheetName val="Machine investering"/>
      <sheetName val="Afroepprijs"/>
      <sheetName val="Basis_ruimtestaat"/>
      <sheetName val="atir.xls"/>
      <sheetName val="#REF"/>
      <sheetName val="Omreken"/>
      <sheetName val="atir_xls"/>
      <sheetName val="3-Basis_ruimtestaat"/>
      <sheetName val="Uurtarieven"/>
    </sheetNames>
    <sheetDataSet>
      <sheetData sheetId="0" refreshError="1"/>
      <sheetData sheetId="1" refreshError="1"/>
      <sheetData sheetId="2" refreshError="1"/>
      <sheetData sheetId="3" refreshError="1"/>
      <sheetData sheetId="4">
        <row r="4">
          <cell r="V4" t="str">
            <v>PROJECT</v>
          </cell>
        </row>
        <row r="7">
          <cell r="K7" t="str">
            <v>PROGR. CODE MA-VR</v>
          </cell>
          <cell r="L7" t="str">
            <v>PROGR. CODE NALOOP</v>
          </cell>
          <cell r="M7" t="str">
            <v>PROGR. CODE ZA-ZO</v>
          </cell>
          <cell r="N7" t="str">
            <v>FREQ. NOTATIE</v>
          </cell>
          <cell r="O7" t="str">
            <v>KENG. CODE MA-VR</v>
          </cell>
          <cell r="P7" t="str">
            <v>UREN P/JR        MA-VR</v>
          </cell>
          <cell r="Q7" t="str">
            <v>KENG. CODE NALOOP</v>
          </cell>
          <cell r="R7" t="str">
            <v>UREN P/JR     NALOOP</v>
          </cell>
          <cell r="S7" t="str">
            <v>KENG. CODE ZA-ZO</v>
          </cell>
          <cell r="T7" t="str">
            <v>UREN P/JR     ZA-ZO</v>
          </cell>
          <cell r="U7" t="str">
            <v>BIJZONDERHEDEN</v>
          </cell>
          <cell r="V7" t="str">
            <v>MUTATIE DATUM</v>
          </cell>
        </row>
        <row r="8">
          <cell r="N8">
            <v>0</v>
          </cell>
          <cell r="O8">
            <v>0</v>
          </cell>
          <cell r="P8">
            <v>0</v>
          </cell>
          <cell r="Q8">
            <v>0</v>
          </cell>
          <cell r="R8">
            <v>0</v>
          </cell>
          <cell r="S8">
            <v>0</v>
          </cell>
          <cell r="T8">
            <v>0</v>
          </cell>
          <cell r="W8">
            <v>0</v>
          </cell>
        </row>
        <row r="9">
          <cell r="N9">
            <v>0</v>
          </cell>
          <cell r="O9">
            <v>0</v>
          </cell>
          <cell r="P9">
            <v>0</v>
          </cell>
          <cell r="Q9">
            <v>0</v>
          </cell>
          <cell r="R9">
            <v>0</v>
          </cell>
          <cell r="S9">
            <v>0</v>
          </cell>
          <cell r="T9">
            <v>0</v>
          </cell>
          <cell r="W9">
            <v>0</v>
          </cell>
        </row>
        <row r="10">
          <cell r="N10">
            <v>0</v>
          </cell>
          <cell r="O10">
            <v>0</v>
          </cell>
          <cell r="P10">
            <v>0</v>
          </cell>
          <cell r="Q10">
            <v>0</v>
          </cell>
          <cell r="R10">
            <v>0</v>
          </cell>
          <cell r="S10">
            <v>0</v>
          </cell>
          <cell r="T10">
            <v>0</v>
          </cell>
          <cell r="W10">
            <v>0</v>
          </cell>
        </row>
        <row r="11">
          <cell r="N11">
            <v>0</v>
          </cell>
          <cell r="O11">
            <v>0</v>
          </cell>
          <cell r="P11">
            <v>0</v>
          </cell>
          <cell r="Q11">
            <v>0</v>
          </cell>
          <cell r="R11">
            <v>0</v>
          </cell>
          <cell r="S11">
            <v>0</v>
          </cell>
          <cell r="T11">
            <v>0</v>
          </cell>
          <cell r="W11">
            <v>0</v>
          </cell>
        </row>
        <row r="12">
          <cell r="N12">
            <v>0</v>
          </cell>
          <cell r="O12">
            <v>0</v>
          </cell>
          <cell r="P12">
            <v>0</v>
          </cell>
          <cell r="Q12">
            <v>0</v>
          </cell>
          <cell r="R12">
            <v>0</v>
          </cell>
          <cell r="S12">
            <v>0</v>
          </cell>
          <cell r="T12">
            <v>0</v>
          </cell>
          <cell r="W12">
            <v>0</v>
          </cell>
        </row>
        <row r="13">
          <cell r="N13">
            <v>0</v>
          </cell>
          <cell r="O13">
            <v>0</v>
          </cell>
          <cell r="P13">
            <v>0</v>
          </cell>
          <cell r="Q13">
            <v>0</v>
          </cell>
          <cell r="R13">
            <v>0</v>
          </cell>
          <cell r="S13">
            <v>0</v>
          </cell>
          <cell r="T13">
            <v>0</v>
          </cell>
          <cell r="W13">
            <v>0</v>
          </cell>
        </row>
        <row r="14">
          <cell r="N14">
            <v>0</v>
          </cell>
          <cell r="O14">
            <v>0</v>
          </cell>
          <cell r="P14">
            <v>0</v>
          </cell>
          <cell r="Q14">
            <v>0</v>
          </cell>
          <cell r="R14">
            <v>0</v>
          </cell>
          <cell r="S14">
            <v>0</v>
          </cell>
          <cell r="T14">
            <v>0</v>
          </cell>
          <cell r="W14">
            <v>0</v>
          </cell>
        </row>
        <row r="15">
          <cell r="N15">
            <v>0</v>
          </cell>
          <cell r="O15">
            <v>0</v>
          </cell>
          <cell r="P15">
            <v>0</v>
          </cell>
          <cell r="Q15">
            <v>0</v>
          </cell>
          <cell r="R15">
            <v>0</v>
          </cell>
          <cell r="S15">
            <v>0</v>
          </cell>
          <cell r="T15">
            <v>0</v>
          </cell>
          <cell r="W15">
            <v>0</v>
          </cell>
        </row>
        <row r="16">
          <cell r="N16">
            <v>0</v>
          </cell>
          <cell r="O16">
            <v>0</v>
          </cell>
          <cell r="P16">
            <v>0</v>
          </cell>
          <cell r="Q16">
            <v>0</v>
          </cell>
          <cell r="R16">
            <v>0</v>
          </cell>
          <cell r="S16">
            <v>0</v>
          </cell>
          <cell r="T16">
            <v>0</v>
          </cell>
          <cell r="W16">
            <v>0</v>
          </cell>
        </row>
        <row r="17">
          <cell r="N17">
            <v>0</v>
          </cell>
          <cell r="O17">
            <v>0</v>
          </cell>
          <cell r="P17">
            <v>0</v>
          </cell>
          <cell r="Q17">
            <v>0</v>
          </cell>
          <cell r="R17">
            <v>0</v>
          </cell>
          <cell r="S17">
            <v>0</v>
          </cell>
          <cell r="T17">
            <v>0</v>
          </cell>
          <cell r="W17">
            <v>0</v>
          </cell>
        </row>
        <row r="18">
          <cell r="N18">
            <v>0</v>
          </cell>
          <cell r="O18">
            <v>0</v>
          </cell>
          <cell r="P18">
            <v>0</v>
          </cell>
          <cell r="Q18">
            <v>0</v>
          </cell>
          <cell r="R18">
            <v>0</v>
          </cell>
          <cell r="S18">
            <v>0</v>
          </cell>
          <cell r="T18">
            <v>0</v>
          </cell>
          <cell r="W18">
            <v>0</v>
          </cell>
        </row>
        <row r="19">
          <cell r="N19">
            <v>0</v>
          </cell>
          <cell r="O19">
            <v>0</v>
          </cell>
          <cell r="P19">
            <v>0</v>
          </cell>
          <cell r="Q19">
            <v>0</v>
          </cell>
          <cell r="R19">
            <v>0</v>
          </cell>
          <cell r="S19">
            <v>0</v>
          </cell>
          <cell r="T19">
            <v>0</v>
          </cell>
          <cell r="W19">
            <v>0</v>
          </cell>
        </row>
        <row r="20">
          <cell r="N20">
            <v>0</v>
          </cell>
          <cell r="O20">
            <v>0</v>
          </cell>
          <cell r="P20">
            <v>0</v>
          </cell>
          <cell r="Q20">
            <v>0</v>
          </cell>
          <cell r="R20">
            <v>0</v>
          </cell>
          <cell r="S20">
            <v>0</v>
          </cell>
          <cell r="T20">
            <v>0</v>
          </cell>
          <cell r="W20">
            <v>0</v>
          </cell>
        </row>
        <row r="21">
          <cell r="N21">
            <v>0</v>
          </cell>
          <cell r="O21">
            <v>0</v>
          </cell>
          <cell r="P21">
            <v>0</v>
          </cell>
          <cell r="Q21">
            <v>0</v>
          </cell>
          <cell r="R21">
            <v>0</v>
          </cell>
          <cell r="S21">
            <v>0</v>
          </cell>
          <cell r="T21">
            <v>0</v>
          </cell>
          <cell r="W21">
            <v>0</v>
          </cell>
        </row>
        <row r="22">
          <cell r="N22">
            <v>0</v>
          </cell>
          <cell r="O22">
            <v>0</v>
          </cell>
          <cell r="P22">
            <v>0</v>
          </cell>
          <cell r="Q22">
            <v>0</v>
          </cell>
          <cell r="R22">
            <v>0</v>
          </cell>
          <cell r="S22">
            <v>0</v>
          </cell>
          <cell r="T22">
            <v>0</v>
          </cell>
          <cell r="W22">
            <v>0</v>
          </cell>
        </row>
        <row r="23">
          <cell r="N23">
            <v>0</v>
          </cell>
          <cell r="O23">
            <v>0</v>
          </cell>
          <cell r="P23">
            <v>0</v>
          </cell>
          <cell r="Q23">
            <v>0</v>
          </cell>
          <cell r="R23">
            <v>0</v>
          </cell>
          <cell r="S23">
            <v>0</v>
          </cell>
          <cell r="T23">
            <v>0</v>
          </cell>
          <cell r="W23">
            <v>0</v>
          </cell>
        </row>
        <row r="24">
          <cell r="N24">
            <v>0</v>
          </cell>
          <cell r="O24">
            <v>0</v>
          </cell>
          <cell r="P24">
            <v>0</v>
          </cell>
          <cell r="Q24">
            <v>0</v>
          </cell>
          <cell r="R24">
            <v>0</v>
          </cell>
          <cell r="S24">
            <v>0</v>
          </cell>
          <cell r="T24">
            <v>0</v>
          </cell>
          <cell r="W24">
            <v>0</v>
          </cell>
        </row>
        <row r="25">
          <cell r="N25">
            <v>0</v>
          </cell>
          <cell r="O25">
            <v>0</v>
          </cell>
          <cell r="P25">
            <v>0</v>
          </cell>
          <cell r="Q25">
            <v>0</v>
          </cell>
          <cell r="R25">
            <v>0</v>
          </cell>
          <cell r="S25">
            <v>0</v>
          </cell>
          <cell r="T25">
            <v>0</v>
          </cell>
          <cell r="W25">
            <v>0</v>
          </cell>
        </row>
        <row r="26">
          <cell r="N26">
            <v>0</v>
          </cell>
          <cell r="O26">
            <v>0</v>
          </cell>
          <cell r="P26">
            <v>0</v>
          </cell>
          <cell r="Q26">
            <v>0</v>
          </cell>
          <cell r="R26">
            <v>0</v>
          </cell>
          <cell r="S26">
            <v>0</v>
          </cell>
          <cell r="T26">
            <v>0</v>
          </cell>
          <cell r="W26">
            <v>0</v>
          </cell>
        </row>
        <row r="27">
          <cell r="N27">
            <v>0</v>
          </cell>
          <cell r="O27">
            <v>0</v>
          </cell>
          <cell r="P27">
            <v>0</v>
          </cell>
          <cell r="Q27">
            <v>0</v>
          </cell>
          <cell r="R27">
            <v>0</v>
          </cell>
          <cell r="S27">
            <v>0</v>
          </cell>
          <cell r="T27">
            <v>0</v>
          </cell>
          <cell r="W27">
            <v>0</v>
          </cell>
        </row>
        <row r="28">
          <cell r="N28">
            <v>0</v>
          </cell>
          <cell r="O28">
            <v>0</v>
          </cell>
          <cell r="P28">
            <v>0</v>
          </cell>
          <cell r="Q28">
            <v>0</v>
          </cell>
          <cell r="R28">
            <v>0</v>
          </cell>
          <cell r="S28">
            <v>0</v>
          </cell>
          <cell r="T28">
            <v>0</v>
          </cell>
          <cell r="W28">
            <v>0</v>
          </cell>
        </row>
        <row r="29">
          <cell r="N29">
            <v>0</v>
          </cell>
          <cell r="O29">
            <v>0</v>
          </cell>
          <cell r="P29">
            <v>0</v>
          </cell>
          <cell r="Q29">
            <v>0</v>
          </cell>
          <cell r="R29">
            <v>0</v>
          </cell>
          <cell r="S29">
            <v>0</v>
          </cell>
          <cell r="T29">
            <v>0</v>
          </cell>
          <cell r="W29">
            <v>0</v>
          </cell>
        </row>
        <row r="30">
          <cell r="N30">
            <v>0</v>
          </cell>
          <cell r="O30">
            <v>0</v>
          </cell>
          <cell r="P30">
            <v>0</v>
          </cell>
          <cell r="Q30">
            <v>0</v>
          </cell>
          <cell r="R30">
            <v>0</v>
          </cell>
          <cell r="S30">
            <v>0</v>
          </cell>
          <cell r="T30">
            <v>0</v>
          </cell>
          <cell r="W30">
            <v>0</v>
          </cell>
        </row>
        <row r="31">
          <cell r="N31">
            <v>0</v>
          </cell>
          <cell r="O31">
            <v>0</v>
          </cell>
          <cell r="P31">
            <v>0</v>
          </cell>
          <cell r="Q31">
            <v>0</v>
          </cell>
          <cell r="R31">
            <v>0</v>
          </cell>
          <cell r="S31">
            <v>0</v>
          </cell>
          <cell r="T31">
            <v>0</v>
          </cell>
          <cell r="W31">
            <v>0</v>
          </cell>
        </row>
        <row r="32">
          <cell r="N32">
            <v>0</v>
          </cell>
          <cell r="O32">
            <v>0</v>
          </cell>
          <cell r="P32">
            <v>0</v>
          </cell>
          <cell r="Q32">
            <v>0</v>
          </cell>
          <cell r="R32">
            <v>0</v>
          </cell>
          <cell r="S32">
            <v>0</v>
          </cell>
          <cell r="T32">
            <v>0</v>
          </cell>
          <cell r="W32">
            <v>0</v>
          </cell>
        </row>
        <row r="33">
          <cell r="N33">
            <v>0</v>
          </cell>
          <cell r="O33">
            <v>0</v>
          </cell>
          <cell r="P33">
            <v>0</v>
          </cell>
          <cell r="Q33">
            <v>0</v>
          </cell>
          <cell r="R33">
            <v>0</v>
          </cell>
          <cell r="S33">
            <v>0</v>
          </cell>
          <cell r="T33">
            <v>0</v>
          </cell>
          <cell r="W33">
            <v>0</v>
          </cell>
        </row>
        <row r="34">
          <cell r="N34">
            <v>0</v>
          </cell>
          <cell r="O34">
            <v>0</v>
          </cell>
          <cell r="P34">
            <v>0</v>
          </cell>
          <cell r="Q34">
            <v>0</v>
          </cell>
          <cell r="R34">
            <v>0</v>
          </cell>
          <cell r="S34">
            <v>0</v>
          </cell>
          <cell r="T34">
            <v>0</v>
          </cell>
          <cell r="W34">
            <v>0</v>
          </cell>
        </row>
        <row r="35">
          <cell r="N35">
            <v>0</v>
          </cell>
          <cell r="O35">
            <v>0</v>
          </cell>
          <cell r="P35">
            <v>0</v>
          </cell>
          <cell r="Q35">
            <v>0</v>
          </cell>
          <cell r="R35">
            <v>0</v>
          </cell>
          <cell r="S35">
            <v>0</v>
          </cell>
          <cell r="T35">
            <v>0</v>
          </cell>
          <cell r="W35">
            <v>0</v>
          </cell>
        </row>
        <row r="36">
          <cell r="N36">
            <v>0</v>
          </cell>
          <cell r="O36">
            <v>0</v>
          </cell>
          <cell r="P36">
            <v>0</v>
          </cell>
          <cell r="Q36">
            <v>0</v>
          </cell>
          <cell r="R36">
            <v>0</v>
          </cell>
          <cell r="S36">
            <v>0</v>
          </cell>
          <cell r="T36">
            <v>0</v>
          </cell>
          <cell r="W36">
            <v>0</v>
          </cell>
        </row>
        <row r="37">
          <cell r="N37">
            <v>0</v>
          </cell>
          <cell r="O37">
            <v>0</v>
          </cell>
          <cell r="P37">
            <v>0</v>
          </cell>
          <cell r="Q37">
            <v>0</v>
          </cell>
          <cell r="R37">
            <v>0</v>
          </cell>
          <cell r="S37">
            <v>0</v>
          </cell>
          <cell r="T37">
            <v>0</v>
          </cell>
          <cell r="W37">
            <v>0</v>
          </cell>
        </row>
        <row r="38">
          <cell r="N38">
            <v>0</v>
          </cell>
          <cell r="O38">
            <v>0</v>
          </cell>
          <cell r="P38">
            <v>0</v>
          </cell>
          <cell r="Q38">
            <v>0</v>
          </cell>
          <cell r="R38">
            <v>0</v>
          </cell>
          <cell r="S38">
            <v>0</v>
          </cell>
          <cell r="T38">
            <v>0</v>
          </cell>
          <cell r="W38">
            <v>0</v>
          </cell>
        </row>
        <row r="39">
          <cell r="N39">
            <v>0</v>
          </cell>
          <cell r="O39">
            <v>0</v>
          </cell>
          <cell r="P39">
            <v>0</v>
          </cell>
          <cell r="Q39">
            <v>0</v>
          </cell>
          <cell r="R39">
            <v>0</v>
          </cell>
          <cell r="S39">
            <v>0</v>
          </cell>
          <cell r="T39">
            <v>0</v>
          </cell>
          <cell r="W39">
            <v>0</v>
          </cell>
        </row>
        <row r="40">
          <cell r="N40">
            <v>0</v>
          </cell>
          <cell r="O40">
            <v>0</v>
          </cell>
          <cell r="P40">
            <v>0</v>
          </cell>
          <cell r="Q40">
            <v>0</v>
          </cell>
          <cell r="R40">
            <v>0</v>
          </cell>
          <cell r="S40">
            <v>0</v>
          </cell>
          <cell r="T40">
            <v>0</v>
          </cell>
          <cell r="W40">
            <v>0</v>
          </cell>
        </row>
        <row r="41">
          <cell r="N41">
            <v>0</v>
          </cell>
          <cell r="O41">
            <v>0</v>
          </cell>
          <cell r="P41">
            <v>0</v>
          </cell>
          <cell r="Q41">
            <v>0</v>
          </cell>
          <cell r="R41">
            <v>0</v>
          </cell>
          <cell r="S41">
            <v>0</v>
          </cell>
          <cell r="T41">
            <v>0</v>
          </cell>
          <cell r="W41">
            <v>0</v>
          </cell>
        </row>
        <row r="42">
          <cell r="N42">
            <v>0</v>
          </cell>
          <cell r="O42">
            <v>0</v>
          </cell>
          <cell r="P42">
            <v>0</v>
          </cell>
          <cell r="Q42">
            <v>0</v>
          </cell>
          <cell r="R42">
            <v>0</v>
          </cell>
          <cell r="S42">
            <v>0</v>
          </cell>
          <cell r="T42">
            <v>0</v>
          </cell>
          <cell r="W42">
            <v>0</v>
          </cell>
        </row>
        <row r="43">
          <cell r="N43">
            <v>0</v>
          </cell>
          <cell r="O43">
            <v>0</v>
          </cell>
          <cell r="P43">
            <v>0</v>
          </cell>
          <cell r="Q43">
            <v>0</v>
          </cell>
          <cell r="R43">
            <v>0</v>
          </cell>
          <cell r="S43">
            <v>0</v>
          </cell>
          <cell r="T43">
            <v>0</v>
          </cell>
          <cell r="W43">
            <v>0</v>
          </cell>
        </row>
        <row r="44">
          <cell r="N44">
            <v>0</v>
          </cell>
          <cell r="O44">
            <v>0</v>
          </cell>
          <cell r="P44">
            <v>0</v>
          </cell>
          <cell r="Q44">
            <v>0</v>
          </cell>
          <cell r="R44">
            <v>0</v>
          </cell>
          <cell r="S44">
            <v>0</v>
          </cell>
          <cell r="T44">
            <v>0</v>
          </cell>
          <cell r="W44">
            <v>0</v>
          </cell>
        </row>
        <row r="45">
          <cell r="N45">
            <v>0</v>
          </cell>
          <cell r="O45">
            <v>0</v>
          </cell>
          <cell r="P45">
            <v>0</v>
          </cell>
          <cell r="Q45">
            <v>0</v>
          </cell>
          <cell r="R45">
            <v>0</v>
          </cell>
          <cell r="S45">
            <v>0</v>
          </cell>
          <cell r="T45">
            <v>0</v>
          </cell>
          <cell r="W45">
            <v>0</v>
          </cell>
        </row>
        <row r="46">
          <cell r="N46">
            <v>0</v>
          </cell>
          <cell r="O46">
            <v>0</v>
          </cell>
          <cell r="P46">
            <v>0</v>
          </cell>
          <cell r="Q46">
            <v>0</v>
          </cell>
          <cell r="R46">
            <v>0</v>
          </cell>
          <cell r="S46">
            <v>0</v>
          </cell>
          <cell r="T46">
            <v>0</v>
          </cell>
          <cell r="W46">
            <v>0</v>
          </cell>
        </row>
        <row r="47">
          <cell r="N47">
            <v>0</v>
          </cell>
          <cell r="O47">
            <v>0</v>
          </cell>
          <cell r="P47">
            <v>0</v>
          </cell>
          <cell r="Q47">
            <v>0</v>
          </cell>
          <cell r="R47">
            <v>0</v>
          </cell>
          <cell r="S47">
            <v>0</v>
          </cell>
          <cell r="T47">
            <v>0</v>
          </cell>
          <cell r="W47">
            <v>0</v>
          </cell>
        </row>
        <row r="48">
          <cell r="N48">
            <v>0</v>
          </cell>
          <cell r="O48">
            <v>0</v>
          </cell>
          <cell r="P48">
            <v>0</v>
          </cell>
          <cell r="Q48">
            <v>0</v>
          </cell>
          <cell r="R48">
            <v>0</v>
          </cell>
          <cell r="S48">
            <v>0</v>
          </cell>
          <cell r="T48">
            <v>0</v>
          </cell>
          <cell r="W48">
            <v>0</v>
          </cell>
        </row>
        <row r="49">
          <cell r="N49">
            <v>0</v>
          </cell>
          <cell r="O49">
            <v>0</v>
          </cell>
          <cell r="P49">
            <v>0</v>
          </cell>
          <cell r="Q49">
            <v>0</v>
          </cell>
          <cell r="R49">
            <v>0</v>
          </cell>
          <cell r="S49">
            <v>0</v>
          </cell>
          <cell r="T49">
            <v>0</v>
          </cell>
          <cell r="W49">
            <v>0</v>
          </cell>
        </row>
        <row r="50">
          <cell r="N50">
            <v>0</v>
          </cell>
          <cell r="O50">
            <v>0</v>
          </cell>
          <cell r="P50">
            <v>0</v>
          </cell>
          <cell r="Q50">
            <v>0</v>
          </cell>
          <cell r="R50">
            <v>0</v>
          </cell>
          <cell r="S50">
            <v>0</v>
          </cell>
          <cell r="T50">
            <v>0</v>
          </cell>
          <cell r="W50">
            <v>0</v>
          </cell>
        </row>
        <row r="51">
          <cell r="N51">
            <v>0</v>
          </cell>
          <cell r="O51">
            <v>0</v>
          </cell>
          <cell r="P51">
            <v>0</v>
          </cell>
          <cell r="Q51">
            <v>0</v>
          </cell>
          <cell r="R51">
            <v>0</v>
          </cell>
          <cell r="S51">
            <v>0</v>
          </cell>
          <cell r="T51">
            <v>0</v>
          </cell>
          <cell r="W51">
            <v>0</v>
          </cell>
        </row>
        <row r="52">
          <cell r="N52">
            <v>0</v>
          </cell>
          <cell r="O52">
            <v>0</v>
          </cell>
          <cell r="P52">
            <v>0</v>
          </cell>
          <cell r="Q52">
            <v>0</v>
          </cell>
          <cell r="R52">
            <v>0</v>
          </cell>
          <cell r="S52">
            <v>0</v>
          </cell>
          <cell r="T52">
            <v>0</v>
          </cell>
          <cell r="W52">
            <v>0</v>
          </cell>
        </row>
        <row r="53">
          <cell r="N53">
            <v>0</v>
          </cell>
          <cell r="O53">
            <v>0</v>
          </cell>
          <cell r="P53">
            <v>0</v>
          </cell>
          <cell r="Q53">
            <v>0</v>
          </cell>
          <cell r="R53">
            <v>0</v>
          </cell>
          <cell r="S53">
            <v>0</v>
          </cell>
          <cell r="T53">
            <v>0</v>
          </cell>
          <cell r="W53">
            <v>0</v>
          </cell>
        </row>
        <row r="54">
          <cell r="N54">
            <v>0</v>
          </cell>
          <cell r="O54">
            <v>0</v>
          </cell>
          <cell r="P54">
            <v>0</v>
          </cell>
          <cell r="Q54">
            <v>0</v>
          </cell>
          <cell r="R54">
            <v>0</v>
          </cell>
          <cell r="S54">
            <v>0</v>
          </cell>
          <cell r="T54">
            <v>0</v>
          </cell>
          <cell r="W54">
            <v>0</v>
          </cell>
        </row>
        <row r="55">
          <cell r="N55">
            <v>0</v>
          </cell>
          <cell r="O55">
            <v>0</v>
          </cell>
          <cell r="P55">
            <v>0</v>
          </cell>
          <cell r="Q55">
            <v>0</v>
          </cell>
          <cell r="R55">
            <v>0</v>
          </cell>
          <cell r="S55">
            <v>0</v>
          </cell>
          <cell r="T55">
            <v>0</v>
          </cell>
          <cell r="W55">
            <v>0</v>
          </cell>
        </row>
        <row r="56">
          <cell r="N56">
            <v>0</v>
          </cell>
          <cell r="O56">
            <v>0</v>
          </cell>
          <cell r="P56">
            <v>0</v>
          </cell>
          <cell r="Q56">
            <v>0</v>
          </cell>
          <cell r="R56">
            <v>0</v>
          </cell>
          <cell r="S56">
            <v>0</v>
          </cell>
          <cell r="T56">
            <v>0</v>
          </cell>
          <cell r="W56">
            <v>0</v>
          </cell>
        </row>
        <row r="57">
          <cell r="N57">
            <v>0</v>
          </cell>
          <cell r="O57">
            <v>0</v>
          </cell>
          <cell r="P57">
            <v>0</v>
          </cell>
          <cell r="Q57">
            <v>0</v>
          </cell>
          <cell r="R57">
            <v>0</v>
          </cell>
          <cell r="S57">
            <v>0</v>
          </cell>
          <cell r="T57">
            <v>0</v>
          </cell>
          <cell r="W57">
            <v>0</v>
          </cell>
        </row>
        <row r="58">
          <cell r="N58">
            <v>0</v>
          </cell>
          <cell r="O58">
            <v>0</v>
          </cell>
          <cell r="P58">
            <v>0</v>
          </cell>
          <cell r="Q58">
            <v>0</v>
          </cell>
          <cell r="R58">
            <v>0</v>
          </cell>
          <cell r="S58">
            <v>0</v>
          </cell>
          <cell r="T58">
            <v>0</v>
          </cell>
          <cell r="W58">
            <v>0</v>
          </cell>
        </row>
        <row r="59">
          <cell r="N59">
            <v>0</v>
          </cell>
          <cell r="O59">
            <v>0</v>
          </cell>
          <cell r="P59">
            <v>0</v>
          </cell>
          <cell r="Q59">
            <v>0</v>
          </cell>
          <cell r="R59">
            <v>0</v>
          </cell>
          <cell r="S59">
            <v>0</v>
          </cell>
          <cell r="T59">
            <v>0</v>
          </cell>
          <cell r="W59">
            <v>0</v>
          </cell>
        </row>
        <row r="60">
          <cell r="N60">
            <v>0</v>
          </cell>
          <cell r="O60">
            <v>0</v>
          </cell>
          <cell r="P60">
            <v>0</v>
          </cell>
          <cell r="Q60">
            <v>0</v>
          </cell>
          <cell r="R60">
            <v>0</v>
          </cell>
          <cell r="S60">
            <v>0</v>
          </cell>
          <cell r="T60">
            <v>0</v>
          </cell>
          <cell r="W60">
            <v>0</v>
          </cell>
        </row>
        <row r="61">
          <cell r="N61">
            <v>0</v>
          </cell>
          <cell r="O61">
            <v>0</v>
          </cell>
          <cell r="P61">
            <v>0</v>
          </cell>
          <cell r="Q61">
            <v>0</v>
          </cell>
          <cell r="R61">
            <v>0</v>
          </cell>
          <cell r="S61">
            <v>0</v>
          </cell>
          <cell r="T61">
            <v>0</v>
          </cell>
          <cell r="W61">
            <v>0</v>
          </cell>
        </row>
        <row r="62">
          <cell r="N62">
            <v>0</v>
          </cell>
          <cell r="O62">
            <v>0</v>
          </cell>
          <cell r="P62">
            <v>0</v>
          </cell>
          <cell r="Q62">
            <v>0</v>
          </cell>
          <cell r="R62">
            <v>0</v>
          </cell>
          <cell r="S62">
            <v>0</v>
          </cell>
          <cell r="T62">
            <v>0</v>
          </cell>
          <cell r="W62">
            <v>0</v>
          </cell>
        </row>
        <row r="63">
          <cell r="N63">
            <v>0</v>
          </cell>
          <cell r="O63">
            <v>0</v>
          </cell>
          <cell r="P63">
            <v>0</v>
          </cell>
          <cell r="Q63">
            <v>0</v>
          </cell>
          <cell r="R63">
            <v>0</v>
          </cell>
          <cell r="S63">
            <v>0</v>
          </cell>
          <cell r="T63">
            <v>0</v>
          </cell>
          <cell r="W63">
            <v>0</v>
          </cell>
        </row>
        <row r="64">
          <cell r="N64">
            <v>0</v>
          </cell>
          <cell r="O64">
            <v>0</v>
          </cell>
          <cell r="P64">
            <v>0</v>
          </cell>
          <cell r="Q64">
            <v>0</v>
          </cell>
          <cell r="R64">
            <v>0</v>
          </cell>
          <cell r="S64">
            <v>0</v>
          </cell>
          <cell r="T64">
            <v>0</v>
          </cell>
          <cell r="W64">
            <v>0</v>
          </cell>
        </row>
        <row r="65">
          <cell r="N65">
            <v>0</v>
          </cell>
          <cell r="O65">
            <v>0</v>
          </cell>
          <cell r="P65">
            <v>0</v>
          </cell>
          <cell r="Q65">
            <v>0</v>
          </cell>
          <cell r="R65">
            <v>0</v>
          </cell>
          <cell r="S65">
            <v>0</v>
          </cell>
          <cell r="T65">
            <v>0</v>
          </cell>
          <cell r="W65">
            <v>0</v>
          </cell>
        </row>
        <row r="66">
          <cell r="N66">
            <v>0</v>
          </cell>
          <cell r="O66">
            <v>0</v>
          </cell>
          <cell r="P66">
            <v>0</v>
          </cell>
          <cell r="Q66">
            <v>0</v>
          </cell>
          <cell r="R66">
            <v>0</v>
          </cell>
          <cell r="S66">
            <v>0</v>
          </cell>
          <cell r="T66">
            <v>0</v>
          </cell>
          <cell r="W66">
            <v>0</v>
          </cell>
        </row>
        <row r="67">
          <cell r="N67">
            <v>0</v>
          </cell>
          <cell r="O67">
            <v>0</v>
          </cell>
          <cell r="P67">
            <v>0</v>
          </cell>
          <cell r="Q67">
            <v>0</v>
          </cell>
          <cell r="R67">
            <v>0</v>
          </cell>
          <cell r="S67">
            <v>0</v>
          </cell>
          <cell r="T67">
            <v>0</v>
          </cell>
          <cell r="W67">
            <v>0</v>
          </cell>
        </row>
        <row r="68">
          <cell r="N68">
            <v>0</v>
          </cell>
          <cell r="O68">
            <v>0</v>
          </cell>
          <cell r="P68">
            <v>0</v>
          </cell>
          <cell r="Q68">
            <v>0</v>
          </cell>
          <cell r="R68">
            <v>0</v>
          </cell>
          <cell r="S68">
            <v>0</v>
          </cell>
          <cell r="T68">
            <v>0</v>
          </cell>
          <cell r="W68">
            <v>0</v>
          </cell>
        </row>
        <row r="69">
          <cell r="N69">
            <v>0</v>
          </cell>
          <cell r="O69">
            <v>0</v>
          </cell>
          <cell r="P69">
            <v>0</v>
          </cell>
          <cell r="Q69">
            <v>0</v>
          </cell>
          <cell r="R69">
            <v>0</v>
          </cell>
          <cell r="S69">
            <v>0</v>
          </cell>
          <cell r="T69">
            <v>0</v>
          </cell>
          <cell r="W69">
            <v>0</v>
          </cell>
        </row>
        <row r="70">
          <cell r="N70">
            <v>0</v>
          </cell>
          <cell r="O70">
            <v>0</v>
          </cell>
          <cell r="P70">
            <v>0</v>
          </cell>
          <cell r="Q70">
            <v>0</v>
          </cell>
          <cell r="R70">
            <v>0</v>
          </cell>
          <cell r="S70">
            <v>0</v>
          </cell>
          <cell r="T70">
            <v>0</v>
          </cell>
          <cell r="W70">
            <v>0</v>
          </cell>
        </row>
        <row r="71">
          <cell r="N71">
            <v>0</v>
          </cell>
          <cell r="O71">
            <v>0</v>
          </cell>
          <cell r="P71">
            <v>0</v>
          </cell>
          <cell r="Q71">
            <v>0</v>
          </cell>
          <cell r="R71">
            <v>0</v>
          </cell>
          <cell r="S71">
            <v>0</v>
          </cell>
          <cell r="T71">
            <v>0</v>
          </cell>
          <cell r="W71">
            <v>0</v>
          </cell>
        </row>
        <row r="72">
          <cell r="N72">
            <v>0</v>
          </cell>
          <cell r="O72">
            <v>0</v>
          </cell>
          <cell r="P72">
            <v>0</v>
          </cell>
          <cell r="Q72">
            <v>0</v>
          </cell>
          <cell r="R72">
            <v>0</v>
          </cell>
          <cell r="S72">
            <v>0</v>
          </cell>
          <cell r="T72">
            <v>0</v>
          </cell>
          <cell r="W72">
            <v>0</v>
          </cell>
        </row>
        <row r="73">
          <cell r="N73">
            <v>0</v>
          </cell>
          <cell r="O73">
            <v>0</v>
          </cell>
          <cell r="P73">
            <v>0</v>
          </cell>
          <cell r="Q73">
            <v>0</v>
          </cell>
          <cell r="R73">
            <v>0</v>
          </cell>
          <cell r="S73">
            <v>0</v>
          </cell>
          <cell r="T73">
            <v>0</v>
          </cell>
          <cell r="W73">
            <v>0</v>
          </cell>
        </row>
        <row r="74">
          <cell r="N74">
            <v>0</v>
          </cell>
          <cell r="O74">
            <v>0</v>
          </cell>
          <cell r="P74">
            <v>0</v>
          </cell>
          <cell r="Q74">
            <v>0</v>
          </cell>
          <cell r="R74">
            <v>0</v>
          </cell>
          <cell r="S74">
            <v>0</v>
          </cell>
          <cell r="T74">
            <v>0</v>
          </cell>
          <cell r="W74">
            <v>0</v>
          </cell>
        </row>
        <row r="75">
          <cell r="N75">
            <v>0</v>
          </cell>
          <cell r="O75">
            <v>0</v>
          </cell>
          <cell r="P75">
            <v>0</v>
          </cell>
          <cell r="Q75">
            <v>0</v>
          </cell>
          <cell r="R75">
            <v>0</v>
          </cell>
          <cell r="S75">
            <v>0</v>
          </cell>
          <cell r="T75">
            <v>0</v>
          </cell>
          <cell r="W75">
            <v>0</v>
          </cell>
        </row>
        <row r="76">
          <cell r="N76">
            <v>0</v>
          </cell>
          <cell r="O76">
            <v>0</v>
          </cell>
          <cell r="P76">
            <v>0</v>
          </cell>
          <cell r="Q76">
            <v>0</v>
          </cell>
          <cell r="R76">
            <v>0</v>
          </cell>
          <cell r="S76">
            <v>0</v>
          </cell>
          <cell r="T76">
            <v>0</v>
          </cell>
          <cell r="W76">
            <v>0</v>
          </cell>
        </row>
        <row r="77">
          <cell r="N77">
            <v>0</v>
          </cell>
          <cell r="O77">
            <v>0</v>
          </cell>
          <cell r="P77">
            <v>0</v>
          </cell>
          <cell r="Q77">
            <v>0</v>
          </cell>
          <cell r="R77">
            <v>0</v>
          </cell>
          <cell r="S77">
            <v>0</v>
          </cell>
          <cell r="T77">
            <v>0</v>
          </cell>
          <cell r="W77">
            <v>0</v>
          </cell>
        </row>
        <row r="78">
          <cell r="N78">
            <v>0</v>
          </cell>
          <cell r="O78">
            <v>0</v>
          </cell>
          <cell r="P78">
            <v>0</v>
          </cell>
          <cell r="Q78">
            <v>0</v>
          </cell>
          <cell r="R78">
            <v>0</v>
          </cell>
          <cell r="S78">
            <v>0</v>
          </cell>
          <cell r="T78">
            <v>0</v>
          </cell>
          <cell r="W78">
            <v>0</v>
          </cell>
        </row>
        <row r="79">
          <cell r="N79">
            <v>0</v>
          </cell>
          <cell r="O79">
            <v>0</v>
          </cell>
          <cell r="P79">
            <v>0</v>
          </cell>
          <cell r="Q79">
            <v>0</v>
          </cell>
          <cell r="R79">
            <v>0</v>
          </cell>
          <cell r="S79">
            <v>0</v>
          </cell>
          <cell r="T79">
            <v>0</v>
          </cell>
          <cell r="W79">
            <v>0</v>
          </cell>
        </row>
        <row r="80">
          <cell r="N80">
            <v>0</v>
          </cell>
          <cell r="O80">
            <v>0</v>
          </cell>
          <cell r="P80">
            <v>0</v>
          </cell>
          <cell r="Q80">
            <v>0</v>
          </cell>
          <cell r="R80">
            <v>0</v>
          </cell>
          <cell r="S80">
            <v>0</v>
          </cell>
          <cell r="T80">
            <v>0</v>
          </cell>
          <cell r="W80">
            <v>0</v>
          </cell>
        </row>
        <row r="81">
          <cell r="N81">
            <v>0</v>
          </cell>
          <cell r="O81">
            <v>0</v>
          </cell>
          <cell r="P81">
            <v>0</v>
          </cell>
          <cell r="Q81">
            <v>0</v>
          </cell>
          <cell r="R81">
            <v>0</v>
          </cell>
          <cell r="S81">
            <v>0</v>
          </cell>
          <cell r="T81">
            <v>0</v>
          </cell>
          <cell r="W81">
            <v>0</v>
          </cell>
        </row>
        <row r="82">
          <cell r="N82">
            <v>0</v>
          </cell>
          <cell r="O82">
            <v>0</v>
          </cell>
          <cell r="P82">
            <v>0</v>
          </cell>
          <cell r="Q82">
            <v>0</v>
          </cell>
          <cell r="R82">
            <v>0</v>
          </cell>
          <cell r="S82">
            <v>0</v>
          </cell>
          <cell r="T82">
            <v>0</v>
          </cell>
          <cell r="W82">
            <v>0</v>
          </cell>
        </row>
        <row r="83">
          <cell r="N83">
            <v>0</v>
          </cell>
          <cell r="O83">
            <v>0</v>
          </cell>
          <cell r="P83">
            <v>0</v>
          </cell>
          <cell r="Q83">
            <v>0</v>
          </cell>
          <cell r="R83">
            <v>0</v>
          </cell>
          <cell r="S83">
            <v>0</v>
          </cell>
          <cell r="T83">
            <v>0</v>
          </cell>
          <cell r="W83">
            <v>0</v>
          </cell>
        </row>
        <row r="84">
          <cell r="N84">
            <v>0</v>
          </cell>
          <cell r="O84">
            <v>0</v>
          </cell>
          <cell r="P84">
            <v>0</v>
          </cell>
          <cell r="Q84">
            <v>0</v>
          </cell>
          <cell r="R84">
            <v>0</v>
          </cell>
          <cell r="S84">
            <v>0</v>
          </cell>
          <cell r="T84">
            <v>0</v>
          </cell>
          <cell r="W84">
            <v>0</v>
          </cell>
        </row>
        <row r="85">
          <cell r="N85">
            <v>0</v>
          </cell>
          <cell r="O85">
            <v>0</v>
          </cell>
          <cell r="P85">
            <v>0</v>
          </cell>
          <cell r="Q85">
            <v>0</v>
          </cell>
          <cell r="R85">
            <v>0</v>
          </cell>
          <cell r="S85">
            <v>0</v>
          </cell>
          <cell r="T85">
            <v>0</v>
          </cell>
          <cell r="W85">
            <v>0</v>
          </cell>
        </row>
        <row r="86">
          <cell r="N86">
            <v>0</v>
          </cell>
          <cell r="O86">
            <v>0</v>
          </cell>
          <cell r="P86">
            <v>0</v>
          </cell>
          <cell r="Q86">
            <v>0</v>
          </cell>
          <cell r="R86">
            <v>0</v>
          </cell>
          <cell r="S86">
            <v>0</v>
          </cell>
          <cell r="T86">
            <v>0</v>
          </cell>
          <cell r="W86">
            <v>0</v>
          </cell>
        </row>
        <row r="87">
          <cell r="N87">
            <v>0</v>
          </cell>
          <cell r="O87">
            <v>0</v>
          </cell>
          <cell r="P87">
            <v>0</v>
          </cell>
          <cell r="Q87">
            <v>0</v>
          </cell>
          <cell r="R87">
            <v>0</v>
          </cell>
          <cell r="S87">
            <v>0</v>
          </cell>
          <cell r="T87">
            <v>0</v>
          </cell>
          <cell r="W87">
            <v>0</v>
          </cell>
        </row>
        <row r="88">
          <cell r="N88">
            <v>0</v>
          </cell>
          <cell r="O88">
            <v>0</v>
          </cell>
          <cell r="P88">
            <v>0</v>
          </cell>
          <cell r="Q88">
            <v>0</v>
          </cell>
          <cell r="R88">
            <v>0</v>
          </cell>
          <cell r="S88">
            <v>0</v>
          </cell>
          <cell r="T88">
            <v>0</v>
          </cell>
          <cell r="W88">
            <v>0</v>
          </cell>
        </row>
        <row r="89">
          <cell r="N89">
            <v>0</v>
          </cell>
          <cell r="O89">
            <v>0</v>
          </cell>
          <cell r="P89">
            <v>0</v>
          </cell>
          <cell r="Q89">
            <v>0</v>
          </cell>
          <cell r="R89">
            <v>0</v>
          </cell>
          <cell r="S89">
            <v>0</v>
          </cell>
          <cell r="T89">
            <v>0</v>
          </cell>
          <cell r="W89">
            <v>0</v>
          </cell>
        </row>
        <row r="90">
          <cell r="N90">
            <v>0</v>
          </cell>
          <cell r="O90">
            <v>0</v>
          </cell>
          <cell r="P90">
            <v>0</v>
          </cell>
          <cell r="Q90">
            <v>0</v>
          </cell>
          <cell r="R90">
            <v>0</v>
          </cell>
          <cell r="S90">
            <v>0</v>
          </cell>
          <cell r="T90">
            <v>0</v>
          </cell>
          <cell r="W90">
            <v>0</v>
          </cell>
        </row>
        <row r="91">
          <cell r="N91">
            <v>0</v>
          </cell>
          <cell r="O91">
            <v>0</v>
          </cell>
          <cell r="P91">
            <v>0</v>
          </cell>
          <cell r="Q91">
            <v>0</v>
          </cell>
          <cell r="R91">
            <v>0</v>
          </cell>
          <cell r="S91">
            <v>0</v>
          </cell>
          <cell r="T91">
            <v>0</v>
          </cell>
          <cell r="W91">
            <v>0</v>
          </cell>
        </row>
        <row r="92">
          <cell r="N92">
            <v>0</v>
          </cell>
          <cell r="O92">
            <v>0</v>
          </cell>
          <cell r="P92">
            <v>0</v>
          </cell>
          <cell r="Q92">
            <v>0</v>
          </cell>
          <cell r="R92">
            <v>0</v>
          </cell>
          <cell r="S92">
            <v>0</v>
          </cell>
          <cell r="T92">
            <v>0</v>
          </cell>
          <cell r="W92">
            <v>0</v>
          </cell>
        </row>
        <row r="93">
          <cell r="N93">
            <v>0</v>
          </cell>
          <cell r="O93">
            <v>0</v>
          </cell>
          <cell r="P93">
            <v>0</v>
          </cell>
          <cell r="Q93">
            <v>0</v>
          </cell>
          <cell r="R93">
            <v>0</v>
          </cell>
          <cell r="S93">
            <v>0</v>
          </cell>
          <cell r="T93">
            <v>0</v>
          </cell>
          <cell r="W93">
            <v>0</v>
          </cell>
        </row>
        <row r="94">
          <cell r="N94">
            <v>0</v>
          </cell>
          <cell r="O94">
            <v>0</v>
          </cell>
          <cell r="P94">
            <v>0</v>
          </cell>
          <cell r="Q94">
            <v>0</v>
          </cell>
          <cell r="R94">
            <v>0</v>
          </cell>
          <cell r="S94">
            <v>0</v>
          </cell>
          <cell r="T94">
            <v>0</v>
          </cell>
          <cell r="W94">
            <v>0</v>
          </cell>
        </row>
        <row r="95">
          <cell r="N95">
            <v>0</v>
          </cell>
          <cell r="O95">
            <v>0</v>
          </cell>
          <cell r="P95">
            <v>0</v>
          </cell>
          <cell r="Q95">
            <v>0</v>
          </cell>
          <cell r="R95">
            <v>0</v>
          </cell>
          <cell r="S95">
            <v>0</v>
          </cell>
          <cell r="T95">
            <v>0</v>
          </cell>
          <cell r="W95">
            <v>0</v>
          </cell>
        </row>
        <row r="96">
          <cell r="N96">
            <v>0</v>
          </cell>
          <cell r="O96">
            <v>0</v>
          </cell>
          <cell r="P96">
            <v>0</v>
          </cell>
          <cell r="Q96">
            <v>0</v>
          </cell>
          <cell r="R96">
            <v>0</v>
          </cell>
          <cell r="S96">
            <v>0</v>
          </cell>
          <cell r="T96">
            <v>0</v>
          </cell>
          <cell r="W96">
            <v>0</v>
          </cell>
        </row>
        <row r="97">
          <cell r="N97">
            <v>0</v>
          </cell>
          <cell r="O97">
            <v>0</v>
          </cell>
          <cell r="P97">
            <v>0</v>
          </cell>
          <cell r="Q97">
            <v>0</v>
          </cell>
          <cell r="R97">
            <v>0</v>
          </cell>
          <cell r="S97">
            <v>0</v>
          </cell>
          <cell r="T97">
            <v>0</v>
          </cell>
          <cell r="W97">
            <v>0</v>
          </cell>
        </row>
        <row r="98">
          <cell r="N98">
            <v>0</v>
          </cell>
          <cell r="O98">
            <v>0</v>
          </cell>
          <cell r="P98">
            <v>0</v>
          </cell>
          <cell r="Q98">
            <v>0</v>
          </cell>
          <cell r="R98">
            <v>0</v>
          </cell>
          <cell r="S98">
            <v>0</v>
          </cell>
          <cell r="T98">
            <v>0</v>
          </cell>
          <cell r="W98">
            <v>0</v>
          </cell>
        </row>
        <row r="99">
          <cell r="N99">
            <v>0</v>
          </cell>
          <cell r="O99">
            <v>0</v>
          </cell>
          <cell r="P99">
            <v>0</v>
          </cell>
          <cell r="Q99">
            <v>0</v>
          </cell>
          <cell r="R99">
            <v>0</v>
          </cell>
          <cell r="S99">
            <v>0</v>
          </cell>
          <cell r="T99">
            <v>0</v>
          </cell>
          <cell r="W99">
            <v>0</v>
          </cell>
        </row>
        <row r="100">
          <cell r="N100">
            <v>0</v>
          </cell>
          <cell r="O100">
            <v>0</v>
          </cell>
          <cell r="P100">
            <v>0</v>
          </cell>
          <cell r="Q100">
            <v>0</v>
          </cell>
          <cell r="R100">
            <v>0</v>
          </cell>
          <cell r="S100">
            <v>0</v>
          </cell>
          <cell r="T100">
            <v>0</v>
          </cell>
          <cell r="W100">
            <v>0</v>
          </cell>
        </row>
        <row r="101">
          <cell r="N101">
            <v>0</v>
          </cell>
          <cell r="O101">
            <v>0</v>
          </cell>
          <cell r="P101">
            <v>0</v>
          </cell>
          <cell r="Q101">
            <v>0</v>
          </cell>
          <cell r="R101">
            <v>0</v>
          </cell>
          <cell r="S101">
            <v>0</v>
          </cell>
          <cell r="T101">
            <v>0</v>
          </cell>
          <cell r="W101">
            <v>0</v>
          </cell>
        </row>
        <row r="102">
          <cell r="N102">
            <v>0</v>
          </cell>
          <cell r="O102">
            <v>0</v>
          </cell>
          <cell r="P102">
            <v>0</v>
          </cell>
          <cell r="Q102">
            <v>0</v>
          </cell>
          <cell r="R102">
            <v>0</v>
          </cell>
          <cell r="S102">
            <v>0</v>
          </cell>
          <cell r="T102">
            <v>0</v>
          </cell>
          <cell r="W102">
            <v>0</v>
          </cell>
        </row>
        <row r="103">
          <cell r="N103">
            <v>0</v>
          </cell>
          <cell r="O103">
            <v>0</v>
          </cell>
          <cell r="P103">
            <v>0</v>
          </cell>
          <cell r="Q103">
            <v>0</v>
          </cell>
          <cell r="R103">
            <v>0</v>
          </cell>
          <cell r="S103">
            <v>0</v>
          </cell>
          <cell r="T103">
            <v>0</v>
          </cell>
          <cell r="W103">
            <v>0</v>
          </cell>
        </row>
        <row r="104">
          <cell r="N104">
            <v>0</v>
          </cell>
          <cell r="O104">
            <v>0</v>
          </cell>
          <cell r="P104">
            <v>0</v>
          </cell>
          <cell r="Q104">
            <v>0</v>
          </cell>
          <cell r="R104">
            <v>0</v>
          </cell>
          <cell r="S104">
            <v>0</v>
          </cell>
          <cell r="T104">
            <v>0</v>
          </cell>
          <cell r="W104">
            <v>0</v>
          </cell>
        </row>
        <row r="105">
          <cell r="N105">
            <v>0</v>
          </cell>
          <cell r="O105">
            <v>0</v>
          </cell>
          <cell r="P105">
            <v>0</v>
          </cell>
          <cell r="Q105">
            <v>0</v>
          </cell>
          <cell r="R105">
            <v>0</v>
          </cell>
          <cell r="S105">
            <v>0</v>
          </cell>
          <cell r="T105">
            <v>0</v>
          </cell>
          <cell r="W105">
            <v>0</v>
          </cell>
        </row>
        <row r="106">
          <cell r="N106">
            <v>0</v>
          </cell>
          <cell r="O106">
            <v>0</v>
          </cell>
          <cell r="P106">
            <v>0</v>
          </cell>
          <cell r="Q106">
            <v>0</v>
          </cell>
          <cell r="R106">
            <v>0</v>
          </cell>
          <cell r="S106">
            <v>0</v>
          </cell>
          <cell r="T106">
            <v>0</v>
          </cell>
          <cell r="W106">
            <v>0</v>
          </cell>
        </row>
        <row r="107">
          <cell r="N107">
            <v>0</v>
          </cell>
          <cell r="O107">
            <v>0</v>
          </cell>
          <cell r="P107">
            <v>0</v>
          </cell>
          <cell r="Q107">
            <v>0</v>
          </cell>
          <cell r="R107">
            <v>0</v>
          </cell>
          <cell r="S107">
            <v>0</v>
          </cell>
          <cell r="T107">
            <v>0</v>
          </cell>
          <cell r="W107">
            <v>0</v>
          </cell>
        </row>
        <row r="108">
          <cell r="N108">
            <v>0</v>
          </cell>
          <cell r="O108">
            <v>0</v>
          </cell>
          <cell r="P108">
            <v>0</v>
          </cell>
          <cell r="Q108">
            <v>0</v>
          </cell>
          <cell r="R108">
            <v>0</v>
          </cell>
          <cell r="S108">
            <v>0</v>
          </cell>
          <cell r="T108">
            <v>0</v>
          </cell>
          <cell r="W108">
            <v>0</v>
          </cell>
        </row>
        <row r="109">
          <cell r="N109">
            <v>0</v>
          </cell>
          <cell r="O109">
            <v>0</v>
          </cell>
          <cell r="P109">
            <v>0</v>
          </cell>
          <cell r="Q109">
            <v>0</v>
          </cell>
          <cell r="R109">
            <v>0</v>
          </cell>
          <cell r="S109">
            <v>0</v>
          </cell>
          <cell r="T109">
            <v>0</v>
          </cell>
          <cell r="W109">
            <v>0</v>
          </cell>
        </row>
        <row r="110">
          <cell r="N110">
            <v>0</v>
          </cell>
          <cell r="O110">
            <v>0</v>
          </cell>
          <cell r="P110">
            <v>0</v>
          </cell>
          <cell r="Q110">
            <v>0</v>
          </cell>
          <cell r="R110">
            <v>0</v>
          </cell>
          <cell r="S110">
            <v>0</v>
          </cell>
          <cell r="T110">
            <v>0</v>
          </cell>
          <cell r="W110">
            <v>0</v>
          </cell>
        </row>
        <row r="111">
          <cell r="N111">
            <v>0</v>
          </cell>
          <cell r="O111">
            <v>0</v>
          </cell>
          <cell r="P111">
            <v>0</v>
          </cell>
          <cell r="Q111">
            <v>0</v>
          </cell>
          <cell r="R111">
            <v>0</v>
          </cell>
          <cell r="S111">
            <v>0</v>
          </cell>
          <cell r="T111">
            <v>0</v>
          </cell>
          <cell r="W111">
            <v>0</v>
          </cell>
        </row>
        <row r="112">
          <cell r="N112">
            <v>0</v>
          </cell>
          <cell r="O112">
            <v>0</v>
          </cell>
          <cell r="P112">
            <v>0</v>
          </cell>
          <cell r="Q112">
            <v>0</v>
          </cell>
          <cell r="R112">
            <v>0</v>
          </cell>
          <cell r="S112">
            <v>0</v>
          </cell>
          <cell r="T112">
            <v>0</v>
          </cell>
          <cell r="W112">
            <v>0</v>
          </cell>
        </row>
        <row r="113">
          <cell r="N113">
            <v>0</v>
          </cell>
          <cell r="O113">
            <v>0</v>
          </cell>
          <cell r="P113">
            <v>0</v>
          </cell>
          <cell r="Q113">
            <v>0</v>
          </cell>
          <cell r="R113">
            <v>0</v>
          </cell>
          <cell r="S113">
            <v>0</v>
          </cell>
          <cell r="T113">
            <v>0</v>
          </cell>
          <cell r="W113">
            <v>0</v>
          </cell>
        </row>
        <row r="114">
          <cell r="N114">
            <v>0</v>
          </cell>
          <cell r="O114">
            <v>0</v>
          </cell>
          <cell r="P114">
            <v>0</v>
          </cell>
          <cell r="Q114">
            <v>0</v>
          </cell>
          <cell r="R114">
            <v>0</v>
          </cell>
          <cell r="S114">
            <v>0</v>
          </cell>
          <cell r="T114">
            <v>0</v>
          </cell>
          <cell r="W114">
            <v>0</v>
          </cell>
        </row>
        <row r="115">
          <cell r="N115">
            <v>0</v>
          </cell>
          <cell r="O115">
            <v>0</v>
          </cell>
          <cell r="P115">
            <v>0</v>
          </cell>
          <cell r="Q115">
            <v>0</v>
          </cell>
          <cell r="R115">
            <v>0</v>
          </cell>
          <cell r="S115">
            <v>0</v>
          </cell>
          <cell r="T115">
            <v>0</v>
          </cell>
          <cell r="W115">
            <v>0</v>
          </cell>
        </row>
        <row r="116">
          <cell r="N116">
            <v>0</v>
          </cell>
          <cell r="O116">
            <v>0</v>
          </cell>
          <cell r="P116">
            <v>0</v>
          </cell>
          <cell r="Q116">
            <v>0</v>
          </cell>
          <cell r="R116">
            <v>0</v>
          </cell>
          <cell r="S116">
            <v>0</v>
          </cell>
          <cell r="T116">
            <v>0</v>
          </cell>
          <cell r="W116">
            <v>0</v>
          </cell>
        </row>
        <row r="117">
          <cell r="N117">
            <v>0</v>
          </cell>
          <cell r="O117">
            <v>0</v>
          </cell>
          <cell r="P117">
            <v>0</v>
          </cell>
          <cell r="Q117">
            <v>0</v>
          </cell>
          <cell r="R117">
            <v>0</v>
          </cell>
          <cell r="S117">
            <v>0</v>
          </cell>
          <cell r="T117">
            <v>0</v>
          </cell>
          <cell r="W117">
            <v>0</v>
          </cell>
        </row>
        <row r="118">
          <cell r="N118">
            <v>0</v>
          </cell>
          <cell r="O118">
            <v>0</v>
          </cell>
          <cell r="P118">
            <v>0</v>
          </cell>
          <cell r="Q118">
            <v>0</v>
          </cell>
          <cell r="R118">
            <v>0</v>
          </cell>
          <cell r="S118">
            <v>0</v>
          </cell>
          <cell r="T118">
            <v>0</v>
          </cell>
          <cell r="W118">
            <v>0</v>
          </cell>
        </row>
        <row r="119">
          <cell r="N119">
            <v>0</v>
          </cell>
          <cell r="O119">
            <v>0</v>
          </cell>
          <cell r="P119">
            <v>0</v>
          </cell>
          <cell r="Q119">
            <v>0</v>
          </cell>
          <cell r="R119">
            <v>0</v>
          </cell>
          <cell r="S119">
            <v>0</v>
          </cell>
          <cell r="T119">
            <v>0</v>
          </cell>
          <cell r="W119">
            <v>0</v>
          </cell>
        </row>
        <row r="120">
          <cell r="N120">
            <v>0</v>
          </cell>
          <cell r="O120">
            <v>0</v>
          </cell>
          <cell r="P120">
            <v>0</v>
          </cell>
          <cell r="Q120">
            <v>0</v>
          </cell>
          <cell r="R120">
            <v>0</v>
          </cell>
          <cell r="S120">
            <v>0</v>
          </cell>
          <cell r="T120">
            <v>0</v>
          </cell>
          <cell r="W120">
            <v>0</v>
          </cell>
        </row>
        <row r="121">
          <cell r="N121">
            <v>0</v>
          </cell>
          <cell r="O121">
            <v>0</v>
          </cell>
          <cell r="P121">
            <v>0</v>
          </cell>
          <cell r="Q121">
            <v>0</v>
          </cell>
          <cell r="R121">
            <v>0</v>
          </cell>
          <cell r="S121">
            <v>0</v>
          </cell>
          <cell r="T121">
            <v>0</v>
          </cell>
          <cell r="W121">
            <v>0</v>
          </cell>
        </row>
        <row r="122">
          <cell r="N122">
            <v>0</v>
          </cell>
          <cell r="O122">
            <v>0</v>
          </cell>
          <cell r="P122">
            <v>0</v>
          </cell>
          <cell r="Q122">
            <v>0</v>
          </cell>
          <cell r="R122">
            <v>0</v>
          </cell>
          <cell r="S122">
            <v>0</v>
          </cell>
          <cell r="T122">
            <v>0</v>
          </cell>
          <cell r="W122">
            <v>0</v>
          </cell>
        </row>
        <row r="123">
          <cell r="N123">
            <v>0</v>
          </cell>
          <cell r="O123">
            <v>0</v>
          </cell>
          <cell r="P123">
            <v>0</v>
          </cell>
          <cell r="Q123">
            <v>0</v>
          </cell>
          <cell r="R123">
            <v>0</v>
          </cell>
          <cell r="S123">
            <v>0</v>
          </cell>
          <cell r="T123">
            <v>0</v>
          </cell>
          <cell r="W123">
            <v>0</v>
          </cell>
        </row>
        <row r="124">
          <cell r="N124">
            <v>0</v>
          </cell>
          <cell r="O124">
            <v>0</v>
          </cell>
          <cell r="P124">
            <v>0</v>
          </cell>
          <cell r="Q124">
            <v>0</v>
          </cell>
          <cell r="R124">
            <v>0</v>
          </cell>
          <cell r="S124">
            <v>0</v>
          </cell>
          <cell r="T124">
            <v>0</v>
          </cell>
          <cell r="W124">
            <v>0</v>
          </cell>
        </row>
        <row r="125">
          <cell r="N125">
            <v>0</v>
          </cell>
          <cell r="O125">
            <v>0</v>
          </cell>
          <cell r="P125">
            <v>0</v>
          </cell>
          <cell r="Q125">
            <v>0</v>
          </cell>
          <cell r="R125">
            <v>0</v>
          </cell>
          <cell r="S125">
            <v>0</v>
          </cell>
          <cell r="T125">
            <v>0</v>
          </cell>
          <cell r="W125">
            <v>0</v>
          </cell>
        </row>
        <row r="126">
          <cell r="N126">
            <v>0</v>
          </cell>
          <cell r="O126">
            <v>0</v>
          </cell>
          <cell r="P126">
            <v>0</v>
          </cell>
          <cell r="Q126">
            <v>0</v>
          </cell>
          <cell r="R126">
            <v>0</v>
          </cell>
          <cell r="S126">
            <v>0</v>
          </cell>
          <cell r="T126">
            <v>0</v>
          </cell>
          <cell r="W126">
            <v>0</v>
          </cell>
        </row>
        <row r="127">
          <cell r="N127">
            <v>0</v>
          </cell>
          <cell r="O127">
            <v>0</v>
          </cell>
          <cell r="P127">
            <v>0</v>
          </cell>
          <cell r="Q127">
            <v>0</v>
          </cell>
          <cell r="R127">
            <v>0</v>
          </cell>
          <cell r="S127">
            <v>0</v>
          </cell>
          <cell r="T127">
            <v>0</v>
          </cell>
          <cell r="W127">
            <v>0</v>
          </cell>
        </row>
        <row r="128">
          <cell r="N128">
            <v>0</v>
          </cell>
          <cell r="O128">
            <v>0</v>
          </cell>
          <cell r="P128">
            <v>0</v>
          </cell>
          <cell r="Q128">
            <v>0</v>
          </cell>
          <cell r="R128">
            <v>0</v>
          </cell>
          <cell r="S128">
            <v>0</v>
          </cell>
          <cell r="T128">
            <v>0</v>
          </cell>
          <cell r="W128">
            <v>0</v>
          </cell>
        </row>
        <row r="129">
          <cell r="N129">
            <v>0</v>
          </cell>
          <cell r="O129">
            <v>0</v>
          </cell>
          <cell r="P129">
            <v>0</v>
          </cell>
          <cell r="Q129">
            <v>0</v>
          </cell>
          <cell r="R129">
            <v>0</v>
          </cell>
          <cell r="S129">
            <v>0</v>
          </cell>
          <cell r="T129">
            <v>0</v>
          </cell>
          <cell r="W129">
            <v>0</v>
          </cell>
        </row>
        <row r="130">
          <cell r="N130">
            <v>0</v>
          </cell>
          <cell r="O130">
            <v>0</v>
          </cell>
          <cell r="P130">
            <v>0</v>
          </cell>
          <cell r="Q130">
            <v>0</v>
          </cell>
          <cell r="R130">
            <v>0</v>
          </cell>
          <cell r="S130">
            <v>0</v>
          </cell>
          <cell r="T130">
            <v>0</v>
          </cell>
          <cell r="W130">
            <v>0</v>
          </cell>
        </row>
        <row r="131">
          <cell r="N131">
            <v>0</v>
          </cell>
          <cell r="O131">
            <v>0</v>
          </cell>
          <cell r="P131">
            <v>0</v>
          </cell>
          <cell r="Q131">
            <v>0</v>
          </cell>
          <cell r="R131">
            <v>0</v>
          </cell>
          <cell r="S131">
            <v>0</v>
          </cell>
          <cell r="T131">
            <v>0</v>
          </cell>
          <cell r="W131">
            <v>0</v>
          </cell>
        </row>
        <row r="132">
          <cell r="N132">
            <v>0</v>
          </cell>
          <cell r="O132">
            <v>0</v>
          </cell>
          <cell r="P132">
            <v>0</v>
          </cell>
          <cell r="Q132">
            <v>0</v>
          </cell>
          <cell r="R132">
            <v>0</v>
          </cell>
          <cell r="S132">
            <v>0</v>
          </cell>
          <cell r="T132">
            <v>0</v>
          </cell>
          <cell r="W132">
            <v>0</v>
          </cell>
        </row>
        <row r="133">
          <cell r="N133">
            <v>0</v>
          </cell>
          <cell r="O133">
            <v>0</v>
          </cell>
          <cell r="P133">
            <v>0</v>
          </cell>
          <cell r="Q133">
            <v>0</v>
          </cell>
          <cell r="R133">
            <v>0</v>
          </cell>
          <cell r="S133">
            <v>0</v>
          </cell>
          <cell r="T133">
            <v>0</v>
          </cell>
          <cell r="W133">
            <v>0</v>
          </cell>
        </row>
        <row r="134">
          <cell r="N134">
            <v>0</v>
          </cell>
          <cell r="O134">
            <v>0</v>
          </cell>
          <cell r="P134">
            <v>0</v>
          </cell>
          <cell r="Q134">
            <v>0</v>
          </cell>
          <cell r="R134">
            <v>0</v>
          </cell>
          <cell r="S134">
            <v>0</v>
          </cell>
          <cell r="T134">
            <v>0</v>
          </cell>
          <cell r="W134">
            <v>0</v>
          </cell>
        </row>
        <row r="135">
          <cell r="N135">
            <v>0</v>
          </cell>
          <cell r="O135">
            <v>0</v>
          </cell>
          <cell r="P135">
            <v>0</v>
          </cell>
          <cell r="Q135">
            <v>0</v>
          </cell>
          <cell r="R135">
            <v>0</v>
          </cell>
          <cell r="S135">
            <v>0</v>
          </cell>
          <cell r="T135">
            <v>0</v>
          </cell>
          <cell r="W135">
            <v>0</v>
          </cell>
        </row>
        <row r="136">
          <cell r="N136">
            <v>0</v>
          </cell>
          <cell r="O136">
            <v>0</v>
          </cell>
          <cell r="P136">
            <v>0</v>
          </cell>
          <cell r="Q136">
            <v>0</v>
          </cell>
          <cell r="R136">
            <v>0</v>
          </cell>
          <cell r="S136">
            <v>0</v>
          </cell>
          <cell r="T136">
            <v>0</v>
          </cell>
          <cell r="W136">
            <v>0</v>
          </cell>
        </row>
        <row r="137">
          <cell r="N137">
            <v>0</v>
          </cell>
          <cell r="O137">
            <v>0</v>
          </cell>
          <cell r="P137">
            <v>0</v>
          </cell>
          <cell r="Q137">
            <v>0</v>
          </cell>
          <cell r="R137">
            <v>0</v>
          </cell>
          <cell r="S137">
            <v>0</v>
          </cell>
          <cell r="T137">
            <v>0</v>
          </cell>
          <cell r="W137">
            <v>0</v>
          </cell>
        </row>
        <row r="138">
          <cell r="N138">
            <v>0</v>
          </cell>
          <cell r="O138">
            <v>0</v>
          </cell>
          <cell r="P138">
            <v>0</v>
          </cell>
          <cell r="Q138">
            <v>0</v>
          </cell>
          <cell r="R138">
            <v>0</v>
          </cell>
          <cell r="S138">
            <v>0</v>
          </cell>
          <cell r="T138">
            <v>0</v>
          </cell>
          <cell r="W138">
            <v>0</v>
          </cell>
        </row>
        <row r="139">
          <cell r="N139">
            <v>0</v>
          </cell>
          <cell r="O139">
            <v>0</v>
          </cell>
          <cell r="P139">
            <v>0</v>
          </cell>
          <cell r="Q139">
            <v>0</v>
          </cell>
          <cell r="R139">
            <v>0</v>
          </cell>
          <cell r="S139">
            <v>0</v>
          </cell>
          <cell r="T139">
            <v>0</v>
          </cell>
          <cell r="W139">
            <v>0</v>
          </cell>
        </row>
        <row r="140">
          <cell r="N140">
            <v>0</v>
          </cell>
          <cell r="O140">
            <v>0</v>
          </cell>
          <cell r="P140">
            <v>0</v>
          </cell>
          <cell r="Q140">
            <v>0</v>
          </cell>
          <cell r="R140">
            <v>0</v>
          </cell>
          <cell r="S140">
            <v>0</v>
          </cell>
          <cell r="T140">
            <v>0</v>
          </cell>
          <cell r="W140">
            <v>0</v>
          </cell>
        </row>
        <row r="141">
          <cell r="N141">
            <v>0</v>
          </cell>
          <cell r="O141">
            <v>0</v>
          </cell>
          <cell r="P141">
            <v>0</v>
          </cell>
          <cell r="Q141">
            <v>0</v>
          </cell>
          <cell r="R141">
            <v>0</v>
          </cell>
          <cell r="S141">
            <v>0</v>
          </cell>
          <cell r="T141">
            <v>0</v>
          </cell>
          <cell r="W141">
            <v>0</v>
          </cell>
        </row>
        <row r="142">
          <cell r="N142">
            <v>0</v>
          </cell>
          <cell r="O142">
            <v>0</v>
          </cell>
          <cell r="P142">
            <v>0</v>
          </cell>
          <cell r="Q142">
            <v>0</v>
          </cell>
          <cell r="R142">
            <v>0</v>
          </cell>
          <cell r="S142">
            <v>0</v>
          </cell>
          <cell r="T142">
            <v>0</v>
          </cell>
          <cell r="W142">
            <v>0</v>
          </cell>
        </row>
        <row r="143">
          <cell r="N143">
            <v>0</v>
          </cell>
          <cell r="O143">
            <v>0</v>
          </cell>
          <cell r="P143">
            <v>0</v>
          </cell>
          <cell r="Q143">
            <v>0</v>
          </cell>
          <cell r="R143">
            <v>0</v>
          </cell>
          <cell r="S143">
            <v>0</v>
          </cell>
          <cell r="T143">
            <v>0</v>
          </cell>
          <cell r="W143">
            <v>0</v>
          </cell>
        </row>
        <row r="144">
          <cell r="N144">
            <v>0</v>
          </cell>
          <cell r="O144">
            <v>0</v>
          </cell>
          <cell r="P144">
            <v>0</v>
          </cell>
          <cell r="Q144">
            <v>0</v>
          </cell>
          <cell r="R144">
            <v>0</v>
          </cell>
          <cell r="S144">
            <v>0</v>
          </cell>
          <cell r="T144">
            <v>0</v>
          </cell>
          <cell r="W144">
            <v>0</v>
          </cell>
        </row>
        <row r="145">
          <cell r="N145">
            <v>0</v>
          </cell>
          <cell r="O145">
            <v>0</v>
          </cell>
          <cell r="P145">
            <v>0</v>
          </cell>
          <cell r="Q145">
            <v>0</v>
          </cell>
          <cell r="R145">
            <v>0</v>
          </cell>
          <cell r="S145">
            <v>0</v>
          </cell>
          <cell r="T145">
            <v>0</v>
          </cell>
          <cell r="W145">
            <v>0</v>
          </cell>
        </row>
        <row r="146">
          <cell r="N146">
            <v>0</v>
          </cell>
          <cell r="O146">
            <v>0</v>
          </cell>
          <cell r="P146">
            <v>0</v>
          </cell>
          <cell r="Q146">
            <v>0</v>
          </cell>
          <cell r="R146">
            <v>0</v>
          </cell>
          <cell r="S146">
            <v>0</v>
          </cell>
          <cell r="T146">
            <v>0</v>
          </cell>
          <cell r="W146">
            <v>0</v>
          </cell>
        </row>
        <row r="147">
          <cell r="N147">
            <v>0</v>
          </cell>
          <cell r="O147">
            <v>0</v>
          </cell>
          <cell r="P147">
            <v>0</v>
          </cell>
          <cell r="Q147">
            <v>0</v>
          </cell>
          <cell r="R147">
            <v>0</v>
          </cell>
          <cell r="S147">
            <v>0</v>
          </cell>
          <cell r="T147">
            <v>0</v>
          </cell>
          <cell r="W147">
            <v>0</v>
          </cell>
        </row>
        <row r="148">
          <cell r="N148">
            <v>0</v>
          </cell>
          <cell r="O148">
            <v>0</v>
          </cell>
          <cell r="P148">
            <v>0</v>
          </cell>
          <cell r="Q148">
            <v>0</v>
          </cell>
          <cell r="R148">
            <v>0</v>
          </cell>
          <cell r="S148">
            <v>0</v>
          </cell>
          <cell r="T148">
            <v>0</v>
          </cell>
          <cell r="W148">
            <v>0</v>
          </cell>
        </row>
        <row r="149">
          <cell r="N149">
            <v>0</v>
          </cell>
          <cell r="O149">
            <v>0</v>
          </cell>
          <cell r="P149">
            <v>0</v>
          </cell>
          <cell r="Q149">
            <v>0</v>
          </cell>
          <cell r="R149">
            <v>0</v>
          </cell>
          <cell r="S149">
            <v>0</v>
          </cell>
          <cell r="T149">
            <v>0</v>
          </cell>
          <cell r="W149">
            <v>0</v>
          </cell>
        </row>
        <row r="150">
          <cell r="N150">
            <v>0</v>
          </cell>
          <cell r="O150">
            <v>0</v>
          </cell>
          <cell r="P150">
            <v>0</v>
          </cell>
          <cell r="Q150">
            <v>0</v>
          </cell>
          <cell r="R150">
            <v>0</v>
          </cell>
          <cell r="S150">
            <v>0</v>
          </cell>
          <cell r="T150">
            <v>0</v>
          </cell>
          <cell r="W150">
            <v>0</v>
          </cell>
        </row>
        <row r="151">
          <cell r="N151">
            <v>0</v>
          </cell>
          <cell r="O151">
            <v>0</v>
          </cell>
          <cell r="P151">
            <v>0</v>
          </cell>
          <cell r="Q151">
            <v>0</v>
          </cell>
          <cell r="R151">
            <v>0</v>
          </cell>
          <cell r="S151">
            <v>0</v>
          </cell>
          <cell r="T151">
            <v>0</v>
          </cell>
          <cell r="W151">
            <v>0</v>
          </cell>
        </row>
        <row r="152">
          <cell r="N152">
            <v>0</v>
          </cell>
          <cell r="O152">
            <v>0</v>
          </cell>
          <cell r="P152">
            <v>0</v>
          </cell>
          <cell r="Q152">
            <v>0</v>
          </cell>
          <cell r="R152">
            <v>0</v>
          </cell>
          <cell r="S152">
            <v>0</v>
          </cell>
          <cell r="T152">
            <v>0</v>
          </cell>
          <cell r="W152">
            <v>0</v>
          </cell>
        </row>
        <row r="153">
          <cell r="N153">
            <v>0</v>
          </cell>
          <cell r="O153">
            <v>0</v>
          </cell>
          <cell r="P153">
            <v>0</v>
          </cell>
          <cell r="Q153">
            <v>0</v>
          </cell>
          <cell r="R153">
            <v>0</v>
          </cell>
          <cell r="S153">
            <v>0</v>
          </cell>
          <cell r="T153">
            <v>0</v>
          </cell>
          <cell r="W153">
            <v>0</v>
          </cell>
        </row>
        <row r="154">
          <cell r="N154">
            <v>0</v>
          </cell>
          <cell r="O154">
            <v>0</v>
          </cell>
          <cell r="P154">
            <v>0</v>
          </cell>
          <cell r="Q154">
            <v>0</v>
          </cell>
          <cell r="R154">
            <v>0</v>
          </cell>
          <cell r="S154">
            <v>0</v>
          </cell>
          <cell r="T154">
            <v>0</v>
          </cell>
          <cell r="W154">
            <v>0</v>
          </cell>
        </row>
        <row r="155">
          <cell r="N155">
            <v>0</v>
          </cell>
          <cell r="O155">
            <v>0</v>
          </cell>
          <cell r="P155">
            <v>0</v>
          </cell>
          <cell r="Q155">
            <v>0</v>
          </cell>
          <cell r="R155">
            <v>0</v>
          </cell>
          <cell r="S155">
            <v>0</v>
          </cell>
          <cell r="T155">
            <v>0</v>
          </cell>
          <cell r="W155">
            <v>0</v>
          </cell>
        </row>
        <row r="156">
          <cell r="N156">
            <v>0</v>
          </cell>
          <cell r="O156">
            <v>0</v>
          </cell>
          <cell r="P156">
            <v>0</v>
          </cell>
          <cell r="Q156">
            <v>0</v>
          </cell>
          <cell r="R156">
            <v>0</v>
          </cell>
          <cell r="S156">
            <v>0</v>
          </cell>
          <cell r="T156">
            <v>0</v>
          </cell>
          <cell r="W156">
            <v>0</v>
          </cell>
        </row>
        <row r="157">
          <cell r="N157">
            <v>0</v>
          </cell>
          <cell r="O157">
            <v>0</v>
          </cell>
          <cell r="P157">
            <v>0</v>
          </cell>
          <cell r="Q157">
            <v>0</v>
          </cell>
          <cell r="R157">
            <v>0</v>
          </cell>
          <cell r="S157">
            <v>0</v>
          </cell>
          <cell r="T157">
            <v>0</v>
          </cell>
          <cell r="W157">
            <v>0</v>
          </cell>
        </row>
        <row r="158">
          <cell r="N158">
            <v>0</v>
          </cell>
          <cell r="O158">
            <v>0</v>
          </cell>
          <cell r="P158">
            <v>0</v>
          </cell>
          <cell r="Q158">
            <v>0</v>
          </cell>
          <cell r="R158">
            <v>0</v>
          </cell>
          <cell r="S158">
            <v>0</v>
          </cell>
          <cell r="T158">
            <v>0</v>
          </cell>
          <cell r="W158">
            <v>0</v>
          </cell>
        </row>
        <row r="159">
          <cell r="N159">
            <v>0</v>
          </cell>
          <cell r="O159">
            <v>0</v>
          </cell>
          <cell r="P159">
            <v>0</v>
          </cell>
          <cell r="Q159">
            <v>0</v>
          </cell>
          <cell r="R159">
            <v>0</v>
          </cell>
          <cell r="S159">
            <v>0</v>
          </cell>
          <cell r="T159">
            <v>0</v>
          </cell>
          <cell r="W159">
            <v>0</v>
          </cell>
        </row>
        <row r="160">
          <cell r="N160">
            <v>0</v>
          </cell>
          <cell r="O160">
            <v>0</v>
          </cell>
          <cell r="P160">
            <v>0</v>
          </cell>
          <cell r="Q160">
            <v>0</v>
          </cell>
          <cell r="R160">
            <v>0</v>
          </cell>
          <cell r="S160">
            <v>0</v>
          </cell>
          <cell r="T160">
            <v>0</v>
          </cell>
          <cell r="W160">
            <v>0</v>
          </cell>
        </row>
        <row r="161">
          <cell r="N161">
            <v>0</v>
          </cell>
          <cell r="O161">
            <v>0</v>
          </cell>
          <cell r="P161">
            <v>0</v>
          </cell>
          <cell r="Q161">
            <v>0</v>
          </cell>
          <cell r="R161">
            <v>0</v>
          </cell>
          <cell r="S161">
            <v>0</v>
          </cell>
          <cell r="T161">
            <v>0</v>
          </cell>
          <cell r="W161">
            <v>0</v>
          </cell>
        </row>
        <row r="162">
          <cell r="N162">
            <v>0</v>
          </cell>
          <cell r="O162">
            <v>0</v>
          </cell>
          <cell r="P162">
            <v>0</v>
          </cell>
          <cell r="Q162">
            <v>0</v>
          </cell>
          <cell r="R162">
            <v>0</v>
          </cell>
          <cell r="S162">
            <v>0</v>
          </cell>
          <cell r="T162">
            <v>0</v>
          </cell>
          <cell r="W162">
            <v>0</v>
          </cell>
        </row>
        <row r="163">
          <cell r="N163">
            <v>0</v>
          </cell>
          <cell r="O163">
            <v>0</v>
          </cell>
          <cell r="P163">
            <v>0</v>
          </cell>
          <cell r="Q163">
            <v>0</v>
          </cell>
          <cell r="R163">
            <v>0</v>
          </cell>
          <cell r="S163">
            <v>0</v>
          </cell>
          <cell r="T163">
            <v>0</v>
          </cell>
          <cell r="W163">
            <v>0</v>
          </cell>
        </row>
        <row r="164">
          <cell r="N164">
            <v>0</v>
          </cell>
          <cell r="O164">
            <v>0</v>
          </cell>
          <cell r="P164">
            <v>0</v>
          </cell>
          <cell r="Q164">
            <v>0</v>
          </cell>
          <cell r="R164">
            <v>0</v>
          </cell>
          <cell r="S164">
            <v>0</v>
          </cell>
          <cell r="T164">
            <v>0</v>
          </cell>
          <cell r="W164">
            <v>0</v>
          </cell>
        </row>
        <row r="165">
          <cell r="N165">
            <v>0</v>
          </cell>
          <cell r="O165">
            <v>0</v>
          </cell>
          <cell r="P165">
            <v>0</v>
          </cell>
          <cell r="Q165">
            <v>0</v>
          </cell>
          <cell r="R165">
            <v>0</v>
          </cell>
          <cell r="S165">
            <v>0</v>
          </cell>
          <cell r="T165">
            <v>0</v>
          </cell>
          <cell r="W165">
            <v>0</v>
          </cell>
        </row>
        <row r="166">
          <cell r="N166">
            <v>0</v>
          </cell>
          <cell r="O166">
            <v>0</v>
          </cell>
          <cell r="P166">
            <v>0</v>
          </cell>
          <cell r="Q166">
            <v>0</v>
          </cell>
          <cell r="R166">
            <v>0</v>
          </cell>
          <cell r="S166">
            <v>0</v>
          </cell>
          <cell r="T166">
            <v>0</v>
          </cell>
          <cell r="W166">
            <v>0</v>
          </cell>
        </row>
        <row r="167">
          <cell r="N167">
            <v>0</v>
          </cell>
          <cell r="O167">
            <v>0</v>
          </cell>
          <cell r="P167">
            <v>0</v>
          </cell>
          <cell r="Q167">
            <v>0</v>
          </cell>
          <cell r="R167">
            <v>0</v>
          </cell>
          <cell r="S167">
            <v>0</v>
          </cell>
          <cell r="T167">
            <v>0</v>
          </cell>
          <cell r="W167">
            <v>0</v>
          </cell>
        </row>
        <row r="168">
          <cell r="N168">
            <v>0</v>
          </cell>
          <cell r="O168">
            <v>0</v>
          </cell>
          <cell r="P168">
            <v>0</v>
          </cell>
          <cell r="Q168">
            <v>0</v>
          </cell>
          <cell r="R168">
            <v>0</v>
          </cell>
          <cell r="S168">
            <v>0</v>
          </cell>
          <cell r="T168">
            <v>0</v>
          </cell>
          <cell r="W168">
            <v>0</v>
          </cell>
        </row>
        <row r="169">
          <cell r="N169">
            <v>0</v>
          </cell>
          <cell r="O169">
            <v>0</v>
          </cell>
          <cell r="P169">
            <v>0</v>
          </cell>
          <cell r="Q169">
            <v>0</v>
          </cell>
          <cell r="R169">
            <v>0</v>
          </cell>
          <cell r="S169">
            <v>0</v>
          </cell>
          <cell r="T169">
            <v>0</v>
          </cell>
          <cell r="W169">
            <v>0</v>
          </cell>
        </row>
        <row r="170">
          <cell r="N170">
            <v>0</v>
          </cell>
          <cell r="O170">
            <v>0</v>
          </cell>
          <cell r="P170">
            <v>0</v>
          </cell>
          <cell r="Q170">
            <v>0</v>
          </cell>
          <cell r="R170">
            <v>0</v>
          </cell>
          <cell r="S170">
            <v>0</v>
          </cell>
          <cell r="T170">
            <v>0</v>
          </cell>
          <cell r="W170">
            <v>0</v>
          </cell>
        </row>
        <row r="171">
          <cell r="N171">
            <v>0</v>
          </cell>
          <cell r="O171">
            <v>0</v>
          </cell>
          <cell r="P171">
            <v>0</v>
          </cell>
          <cell r="Q171">
            <v>0</v>
          </cell>
          <cell r="R171">
            <v>0</v>
          </cell>
          <cell r="S171">
            <v>0</v>
          </cell>
          <cell r="T171">
            <v>0</v>
          </cell>
          <cell r="W171">
            <v>0</v>
          </cell>
        </row>
        <row r="172">
          <cell r="N172">
            <v>0</v>
          </cell>
          <cell r="O172">
            <v>0</v>
          </cell>
          <cell r="P172">
            <v>0</v>
          </cell>
          <cell r="Q172">
            <v>0</v>
          </cell>
          <cell r="R172">
            <v>0</v>
          </cell>
          <cell r="S172">
            <v>0</v>
          </cell>
          <cell r="T172">
            <v>0</v>
          </cell>
          <cell r="W172">
            <v>0</v>
          </cell>
        </row>
        <row r="173">
          <cell r="N173">
            <v>0</v>
          </cell>
          <cell r="O173">
            <v>0</v>
          </cell>
          <cell r="P173">
            <v>0</v>
          </cell>
          <cell r="Q173">
            <v>0</v>
          </cell>
          <cell r="R173">
            <v>0</v>
          </cell>
          <cell r="S173">
            <v>0</v>
          </cell>
          <cell r="T173">
            <v>0</v>
          </cell>
          <cell r="W173">
            <v>0</v>
          </cell>
        </row>
        <row r="174">
          <cell r="N174">
            <v>0</v>
          </cell>
          <cell r="O174">
            <v>0</v>
          </cell>
          <cell r="P174">
            <v>0</v>
          </cell>
          <cell r="Q174">
            <v>0</v>
          </cell>
          <cell r="R174">
            <v>0</v>
          </cell>
          <cell r="S174">
            <v>0</v>
          </cell>
          <cell r="T174">
            <v>0</v>
          </cell>
          <cell r="W174">
            <v>0</v>
          </cell>
        </row>
        <row r="175">
          <cell r="N175">
            <v>0</v>
          </cell>
          <cell r="O175">
            <v>0</v>
          </cell>
          <cell r="P175">
            <v>0</v>
          </cell>
          <cell r="Q175">
            <v>0</v>
          </cell>
          <cell r="R175">
            <v>0</v>
          </cell>
          <cell r="S175">
            <v>0</v>
          </cell>
          <cell r="T175">
            <v>0</v>
          </cell>
          <cell r="W175">
            <v>0</v>
          </cell>
        </row>
        <row r="176">
          <cell r="N176">
            <v>0</v>
          </cell>
          <cell r="O176">
            <v>0</v>
          </cell>
          <cell r="P176">
            <v>0</v>
          </cell>
          <cell r="Q176">
            <v>0</v>
          </cell>
          <cell r="R176">
            <v>0</v>
          </cell>
          <cell r="S176">
            <v>0</v>
          </cell>
          <cell r="T176">
            <v>0</v>
          </cell>
          <cell r="W176">
            <v>0</v>
          </cell>
        </row>
        <row r="177">
          <cell r="N177">
            <v>0</v>
          </cell>
          <cell r="O177">
            <v>0</v>
          </cell>
          <cell r="P177">
            <v>0</v>
          </cell>
          <cell r="Q177">
            <v>0</v>
          </cell>
          <cell r="R177">
            <v>0</v>
          </cell>
          <cell r="S177">
            <v>0</v>
          </cell>
          <cell r="T177">
            <v>0</v>
          </cell>
          <cell r="W177">
            <v>0</v>
          </cell>
        </row>
        <row r="178">
          <cell r="N178">
            <v>0</v>
          </cell>
          <cell r="O178">
            <v>0</v>
          </cell>
          <cell r="P178">
            <v>0</v>
          </cell>
          <cell r="Q178">
            <v>0</v>
          </cell>
          <cell r="R178">
            <v>0</v>
          </cell>
          <cell r="S178">
            <v>0</v>
          </cell>
          <cell r="T178">
            <v>0</v>
          </cell>
          <cell r="W178">
            <v>0</v>
          </cell>
        </row>
        <row r="179">
          <cell r="N179">
            <v>0</v>
          </cell>
          <cell r="O179">
            <v>0</v>
          </cell>
          <cell r="P179">
            <v>0</v>
          </cell>
          <cell r="Q179">
            <v>0</v>
          </cell>
          <cell r="R179">
            <v>0</v>
          </cell>
          <cell r="S179">
            <v>0</v>
          </cell>
          <cell r="T179">
            <v>0</v>
          </cell>
          <cell r="W179">
            <v>0</v>
          </cell>
        </row>
        <row r="180">
          <cell r="N180">
            <v>0</v>
          </cell>
          <cell r="O180">
            <v>0</v>
          </cell>
          <cell r="P180">
            <v>0</v>
          </cell>
          <cell r="Q180">
            <v>0</v>
          </cell>
          <cell r="R180">
            <v>0</v>
          </cell>
          <cell r="S180">
            <v>0</v>
          </cell>
          <cell r="T180">
            <v>0</v>
          </cell>
          <cell r="W180">
            <v>0</v>
          </cell>
        </row>
        <row r="181">
          <cell r="N181">
            <v>0</v>
          </cell>
          <cell r="O181">
            <v>0</v>
          </cell>
          <cell r="P181">
            <v>0</v>
          </cell>
          <cell r="Q181">
            <v>0</v>
          </cell>
          <cell r="R181">
            <v>0</v>
          </cell>
          <cell r="S181">
            <v>0</v>
          </cell>
          <cell r="T181">
            <v>0</v>
          </cell>
          <cell r="W181">
            <v>0</v>
          </cell>
        </row>
        <row r="182">
          <cell r="N182">
            <v>0</v>
          </cell>
          <cell r="O182">
            <v>0</v>
          </cell>
          <cell r="P182">
            <v>0</v>
          </cell>
          <cell r="Q182">
            <v>0</v>
          </cell>
          <cell r="R182">
            <v>0</v>
          </cell>
          <cell r="S182">
            <v>0</v>
          </cell>
          <cell r="T182">
            <v>0</v>
          </cell>
          <cell r="W182">
            <v>0</v>
          </cell>
        </row>
        <row r="183">
          <cell r="N183">
            <v>0</v>
          </cell>
          <cell r="O183">
            <v>0</v>
          </cell>
          <cell r="P183">
            <v>0</v>
          </cell>
          <cell r="Q183">
            <v>0</v>
          </cell>
          <cell r="R183">
            <v>0</v>
          </cell>
          <cell r="S183">
            <v>0</v>
          </cell>
          <cell r="T183">
            <v>0</v>
          </cell>
          <cell r="W183">
            <v>0</v>
          </cell>
        </row>
        <row r="184">
          <cell r="N184">
            <v>0</v>
          </cell>
          <cell r="O184">
            <v>0</v>
          </cell>
          <cell r="P184">
            <v>0</v>
          </cell>
          <cell r="Q184">
            <v>0</v>
          </cell>
          <cell r="R184">
            <v>0</v>
          </cell>
          <cell r="S184">
            <v>0</v>
          </cell>
          <cell r="T184">
            <v>0</v>
          </cell>
          <cell r="W184">
            <v>0</v>
          </cell>
        </row>
        <row r="185">
          <cell r="N185">
            <v>0</v>
          </cell>
          <cell r="O185">
            <v>0</v>
          </cell>
          <cell r="P185">
            <v>0</v>
          </cell>
          <cell r="Q185">
            <v>0</v>
          </cell>
          <cell r="R185">
            <v>0</v>
          </cell>
          <cell r="S185">
            <v>0</v>
          </cell>
          <cell r="T185">
            <v>0</v>
          </cell>
          <cell r="W185">
            <v>0</v>
          </cell>
        </row>
        <row r="186">
          <cell r="N186">
            <v>0</v>
          </cell>
          <cell r="O186">
            <v>0</v>
          </cell>
          <cell r="P186">
            <v>0</v>
          </cell>
          <cell r="Q186">
            <v>0</v>
          </cell>
          <cell r="R186">
            <v>0</v>
          </cell>
          <cell r="S186">
            <v>0</v>
          </cell>
          <cell r="T186">
            <v>0</v>
          </cell>
          <cell r="W186">
            <v>0</v>
          </cell>
        </row>
        <row r="187">
          <cell r="N187">
            <v>0</v>
          </cell>
          <cell r="O187">
            <v>0</v>
          </cell>
          <cell r="P187">
            <v>0</v>
          </cell>
          <cell r="Q187">
            <v>0</v>
          </cell>
          <cell r="R187">
            <v>0</v>
          </cell>
          <cell r="S187">
            <v>0</v>
          </cell>
          <cell r="T187">
            <v>0</v>
          </cell>
          <cell r="W187">
            <v>0</v>
          </cell>
        </row>
        <row r="188">
          <cell r="N188">
            <v>0</v>
          </cell>
          <cell r="O188">
            <v>0</v>
          </cell>
          <cell r="P188">
            <v>0</v>
          </cell>
          <cell r="Q188">
            <v>0</v>
          </cell>
          <cell r="R188">
            <v>0</v>
          </cell>
          <cell r="S188">
            <v>0</v>
          </cell>
          <cell r="T188">
            <v>0</v>
          </cell>
          <cell r="W188">
            <v>0</v>
          </cell>
        </row>
        <row r="189">
          <cell r="N189">
            <v>0</v>
          </cell>
          <cell r="O189">
            <v>0</v>
          </cell>
          <cell r="P189">
            <v>0</v>
          </cell>
          <cell r="Q189">
            <v>0</v>
          </cell>
          <cell r="R189">
            <v>0</v>
          </cell>
          <cell r="S189">
            <v>0</v>
          </cell>
          <cell r="T189">
            <v>0</v>
          </cell>
          <cell r="W189">
            <v>0</v>
          </cell>
        </row>
        <row r="190">
          <cell r="N190">
            <v>0</v>
          </cell>
          <cell r="O190">
            <v>0</v>
          </cell>
          <cell r="P190">
            <v>0</v>
          </cell>
          <cell r="Q190">
            <v>0</v>
          </cell>
          <cell r="R190">
            <v>0</v>
          </cell>
          <cell r="S190">
            <v>0</v>
          </cell>
          <cell r="T190">
            <v>0</v>
          </cell>
          <cell r="W190">
            <v>0</v>
          </cell>
        </row>
        <row r="191">
          <cell r="N191">
            <v>0</v>
          </cell>
          <cell r="O191">
            <v>0</v>
          </cell>
          <cell r="P191">
            <v>0</v>
          </cell>
          <cell r="Q191">
            <v>0</v>
          </cell>
          <cell r="R191">
            <v>0</v>
          </cell>
          <cell r="S191">
            <v>0</v>
          </cell>
          <cell r="T191">
            <v>0</v>
          </cell>
          <cell r="W191">
            <v>0</v>
          </cell>
        </row>
        <row r="192">
          <cell r="N192">
            <v>0</v>
          </cell>
          <cell r="O192">
            <v>0</v>
          </cell>
          <cell r="P192">
            <v>0</v>
          </cell>
          <cell r="Q192">
            <v>0</v>
          </cell>
          <cell r="R192">
            <v>0</v>
          </cell>
          <cell r="S192">
            <v>0</v>
          </cell>
          <cell r="T192">
            <v>0</v>
          </cell>
          <cell r="W192">
            <v>0</v>
          </cell>
        </row>
        <row r="193">
          <cell r="N193">
            <v>0</v>
          </cell>
          <cell r="O193">
            <v>0</v>
          </cell>
          <cell r="P193">
            <v>0</v>
          </cell>
          <cell r="Q193">
            <v>0</v>
          </cell>
          <cell r="R193">
            <v>0</v>
          </cell>
          <cell r="S193">
            <v>0</v>
          </cell>
          <cell r="T193">
            <v>0</v>
          </cell>
          <cell r="W193">
            <v>0</v>
          </cell>
        </row>
        <row r="194">
          <cell r="N194">
            <v>0</v>
          </cell>
          <cell r="O194">
            <v>0</v>
          </cell>
          <cell r="P194">
            <v>0</v>
          </cell>
          <cell r="Q194">
            <v>0</v>
          </cell>
          <cell r="R194">
            <v>0</v>
          </cell>
          <cell r="S194">
            <v>0</v>
          </cell>
          <cell r="T194">
            <v>0</v>
          </cell>
          <cell r="W194">
            <v>0</v>
          </cell>
        </row>
        <row r="195">
          <cell r="N195">
            <v>0</v>
          </cell>
          <cell r="O195">
            <v>0</v>
          </cell>
          <cell r="P195">
            <v>0</v>
          </cell>
          <cell r="Q195">
            <v>0</v>
          </cell>
          <cell r="R195">
            <v>0</v>
          </cell>
          <cell r="S195">
            <v>0</v>
          </cell>
          <cell r="T195">
            <v>0</v>
          </cell>
          <cell r="W195">
            <v>0</v>
          </cell>
        </row>
        <row r="196">
          <cell r="N196">
            <v>0</v>
          </cell>
          <cell r="O196">
            <v>0</v>
          </cell>
          <cell r="P196">
            <v>0</v>
          </cell>
          <cell r="Q196">
            <v>0</v>
          </cell>
          <cell r="R196">
            <v>0</v>
          </cell>
          <cell r="S196">
            <v>0</v>
          </cell>
          <cell r="T196">
            <v>0</v>
          </cell>
          <cell r="W196">
            <v>0</v>
          </cell>
        </row>
        <row r="197">
          <cell r="N197">
            <v>0</v>
          </cell>
          <cell r="O197">
            <v>0</v>
          </cell>
          <cell r="P197">
            <v>0</v>
          </cell>
          <cell r="Q197">
            <v>0</v>
          </cell>
          <cell r="R197">
            <v>0</v>
          </cell>
          <cell r="S197">
            <v>0</v>
          </cell>
          <cell r="T197">
            <v>0</v>
          </cell>
          <cell r="W197">
            <v>0</v>
          </cell>
        </row>
        <row r="198">
          <cell r="N198">
            <v>0</v>
          </cell>
          <cell r="O198">
            <v>0</v>
          </cell>
          <cell r="P198">
            <v>0</v>
          </cell>
          <cell r="Q198">
            <v>0</v>
          </cell>
          <cell r="R198">
            <v>0</v>
          </cell>
          <cell r="S198">
            <v>0</v>
          </cell>
          <cell r="T198">
            <v>0</v>
          </cell>
          <cell r="W198">
            <v>0</v>
          </cell>
        </row>
        <row r="199">
          <cell r="N199">
            <v>0</v>
          </cell>
          <cell r="O199">
            <v>0</v>
          </cell>
          <cell r="P199">
            <v>0</v>
          </cell>
          <cell r="Q199">
            <v>0</v>
          </cell>
          <cell r="R199">
            <v>0</v>
          </cell>
          <cell r="S199">
            <v>0</v>
          </cell>
          <cell r="T199">
            <v>0</v>
          </cell>
          <cell r="W199">
            <v>0</v>
          </cell>
        </row>
        <row r="200">
          <cell r="N200">
            <v>0</v>
          </cell>
          <cell r="O200">
            <v>0</v>
          </cell>
          <cell r="P200">
            <v>0</v>
          </cell>
          <cell r="Q200">
            <v>0</v>
          </cell>
          <cell r="R200">
            <v>0</v>
          </cell>
          <cell r="S200">
            <v>0</v>
          </cell>
          <cell r="T200">
            <v>0</v>
          </cell>
          <cell r="W200">
            <v>0</v>
          </cell>
        </row>
        <row r="201">
          <cell r="N201">
            <v>0</v>
          </cell>
          <cell r="O201">
            <v>0</v>
          </cell>
          <cell r="P201">
            <v>0</v>
          </cell>
          <cell r="Q201">
            <v>0</v>
          </cell>
          <cell r="R201">
            <v>0</v>
          </cell>
          <cell r="S201">
            <v>0</v>
          </cell>
          <cell r="T201">
            <v>0</v>
          </cell>
          <cell r="W201">
            <v>0</v>
          </cell>
        </row>
        <row r="202">
          <cell r="N202">
            <v>0</v>
          </cell>
          <cell r="O202">
            <v>0</v>
          </cell>
          <cell r="P202">
            <v>0</v>
          </cell>
          <cell r="Q202">
            <v>0</v>
          </cell>
          <cell r="R202">
            <v>0</v>
          </cell>
          <cell r="S202">
            <v>0</v>
          </cell>
          <cell r="T202">
            <v>0</v>
          </cell>
          <cell r="W202">
            <v>0</v>
          </cell>
        </row>
        <row r="203">
          <cell r="N203">
            <v>0</v>
          </cell>
          <cell r="O203">
            <v>0</v>
          </cell>
          <cell r="P203">
            <v>0</v>
          </cell>
          <cell r="Q203">
            <v>0</v>
          </cell>
          <cell r="R203">
            <v>0</v>
          </cell>
          <cell r="S203">
            <v>0</v>
          </cell>
          <cell r="T203">
            <v>0</v>
          </cell>
          <cell r="W203">
            <v>0</v>
          </cell>
        </row>
        <row r="204">
          <cell r="N204">
            <v>0</v>
          </cell>
          <cell r="O204">
            <v>0</v>
          </cell>
          <cell r="P204">
            <v>0</v>
          </cell>
          <cell r="Q204">
            <v>0</v>
          </cell>
          <cell r="R204">
            <v>0</v>
          </cell>
          <cell r="S204">
            <v>0</v>
          </cell>
          <cell r="T204">
            <v>0</v>
          </cell>
          <cell r="W204">
            <v>0</v>
          </cell>
        </row>
        <row r="205">
          <cell r="N205">
            <v>0</v>
          </cell>
          <cell r="O205">
            <v>0</v>
          </cell>
          <cell r="P205">
            <v>0</v>
          </cell>
          <cell r="Q205">
            <v>0</v>
          </cell>
          <cell r="R205">
            <v>0</v>
          </cell>
          <cell r="S205">
            <v>0</v>
          </cell>
          <cell r="T205">
            <v>0</v>
          </cell>
          <cell r="W205">
            <v>0</v>
          </cell>
        </row>
        <row r="206">
          <cell r="N206">
            <v>0</v>
          </cell>
          <cell r="O206">
            <v>0</v>
          </cell>
          <cell r="P206">
            <v>0</v>
          </cell>
          <cell r="Q206">
            <v>0</v>
          </cell>
          <cell r="R206">
            <v>0</v>
          </cell>
          <cell r="S206">
            <v>0</v>
          </cell>
          <cell r="T206">
            <v>0</v>
          </cell>
          <cell r="W206">
            <v>0</v>
          </cell>
        </row>
        <row r="207">
          <cell r="N207">
            <v>0</v>
          </cell>
          <cell r="O207">
            <v>0</v>
          </cell>
          <cell r="P207">
            <v>0</v>
          </cell>
          <cell r="Q207">
            <v>0</v>
          </cell>
          <cell r="R207">
            <v>0</v>
          </cell>
          <cell r="S207">
            <v>0</v>
          </cell>
          <cell r="T207">
            <v>0</v>
          </cell>
          <cell r="W207">
            <v>0</v>
          </cell>
        </row>
        <row r="208">
          <cell r="N208">
            <v>0</v>
          </cell>
          <cell r="O208">
            <v>0</v>
          </cell>
          <cell r="P208">
            <v>0</v>
          </cell>
          <cell r="Q208">
            <v>0</v>
          </cell>
          <cell r="R208">
            <v>0</v>
          </cell>
          <cell r="S208">
            <v>0</v>
          </cell>
          <cell r="T208">
            <v>0</v>
          </cell>
          <cell r="W208">
            <v>0</v>
          </cell>
        </row>
        <row r="209">
          <cell r="N209">
            <v>0</v>
          </cell>
          <cell r="O209">
            <v>0</v>
          </cell>
          <cell r="P209">
            <v>0</v>
          </cell>
          <cell r="Q209">
            <v>0</v>
          </cell>
          <cell r="R209">
            <v>0</v>
          </cell>
          <cell r="S209">
            <v>0</v>
          </cell>
          <cell r="T209">
            <v>0</v>
          </cell>
          <cell r="W209">
            <v>0</v>
          </cell>
        </row>
        <row r="210">
          <cell r="N210">
            <v>0</v>
          </cell>
          <cell r="O210">
            <v>0</v>
          </cell>
          <cell r="P210">
            <v>0</v>
          </cell>
          <cell r="Q210">
            <v>0</v>
          </cell>
          <cell r="R210">
            <v>0</v>
          </cell>
          <cell r="S210">
            <v>0</v>
          </cell>
          <cell r="T210">
            <v>0</v>
          </cell>
          <cell r="W210">
            <v>0</v>
          </cell>
        </row>
        <row r="211">
          <cell r="N211">
            <v>0</v>
          </cell>
          <cell r="O211">
            <v>0</v>
          </cell>
          <cell r="P211">
            <v>0</v>
          </cell>
          <cell r="Q211">
            <v>0</v>
          </cell>
          <cell r="R211">
            <v>0</v>
          </cell>
          <cell r="S211">
            <v>0</v>
          </cell>
          <cell r="T211">
            <v>0</v>
          </cell>
          <cell r="W211">
            <v>0</v>
          </cell>
        </row>
        <row r="212">
          <cell r="N212">
            <v>0</v>
          </cell>
          <cell r="O212">
            <v>0</v>
          </cell>
          <cell r="P212">
            <v>0</v>
          </cell>
          <cell r="Q212">
            <v>0</v>
          </cell>
          <cell r="R212">
            <v>0</v>
          </cell>
          <cell r="S212">
            <v>0</v>
          </cell>
          <cell r="T212">
            <v>0</v>
          </cell>
          <cell r="W212">
            <v>0</v>
          </cell>
        </row>
        <row r="213">
          <cell r="N213">
            <v>0</v>
          </cell>
          <cell r="O213">
            <v>0</v>
          </cell>
          <cell r="P213">
            <v>0</v>
          </cell>
          <cell r="Q213">
            <v>0</v>
          </cell>
          <cell r="R213">
            <v>0</v>
          </cell>
          <cell r="S213">
            <v>0</v>
          </cell>
          <cell r="T213">
            <v>0</v>
          </cell>
          <cell r="W213">
            <v>0</v>
          </cell>
        </row>
        <row r="214">
          <cell r="N214">
            <v>0</v>
          </cell>
          <cell r="O214">
            <v>0</v>
          </cell>
          <cell r="P214">
            <v>0</v>
          </cell>
          <cell r="Q214">
            <v>0</v>
          </cell>
          <cell r="R214">
            <v>0</v>
          </cell>
          <cell r="S214">
            <v>0</v>
          </cell>
          <cell r="T214">
            <v>0</v>
          </cell>
          <cell r="W214">
            <v>0</v>
          </cell>
        </row>
        <row r="215">
          <cell r="N215">
            <v>0</v>
          </cell>
          <cell r="O215">
            <v>0</v>
          </cell>
          <cell r="P215">
            <v>0</v>
          </cell>
          <cell r="Q215">
            <v>0</v>
          </cell>
          <cell r="R215">
            <v>0</v>
          </cell>
          <cell r="S215">
            <v>0</v>
          </cell>
          <cell r="T215">
            <v>0</v>
          </cell>
          <cell r="W215">
            <v>0</v>
          </cell>
        </row>
        <row r="216">
          <cell r="N216">
            <v>0</v>
          </cell>
          <cell r="O216">
            <v>0</v>
          </cell>
          <cell r="P216">
            <v>0</v>
          </cell>
          <cell r="Q216">
            <v>0</v>
          </cell>
          <cell r="R216">
            <v>0</v>
          </cell>
          <cell r="S216">
            <v>0</v>
          </cell>
          <cell r="T216">
            <v>0</v>
          </cell>
          <cell r="W216">
            <v>0</v>
          </cell>
        </row>
        <row r="217">
          <cell r="N217">
            <v>0</v>
          </cell>
          <cell r="O217">
            <v>0</v>
          </cell>
          <cell r="P217">
            <v>0</v>
          </cell>
          <cell r="Q217">
            <v>0</v>
          </cell>
          <cell r="R217">
            <v>0</v>
          </cell>
          <cell r="S217">
            <v>0</v>
          </cell>
          <cell r="T217">
            <v>0</v>
          </cell>
          <cell r="W217">
            <v>0</v>
          </cell>
        </row>
        <row r="218">
          <cell r="N218">
            <v>0</v>
          </cell>
          <cell r="O218">
            <v>0</v>
          </cell>
          <cell r="P218">
            <v>0</v>
          </cell>
          <cell r="Q218">
            <v>0</v>
          </cell>
          <cell r="R218">
            <v>0</v>
          </cell>
          <cell r="S218">
            <v>0</v>
          </cell>
          <cell r="T218">
            <v>0</v>
          </cell>
          <cell r="W218">
            <v>0</v>
          </cell>
        </row>
        <row r="219">
          <cell r="N219">
            <v>0</v>
          </cell>
          <cell r="O219">
            <v>0</v>
          </cell>
          <cell r="P219">
            <v>0</v>
          </cell>
          <cell r="Q219">
            <v>0</v>
          </cell>
          <cell r="R219">
            <v>0</v>
          </cell>
          <cell r="S219">
            <v>0</v>
          </cell>
          <cell r="T219">
            <v>0</v>
          </cell>
          <cell r="W219">
            <v>0</v>
          </cell>
        </row>
        <row r="220">
          <cell r="N220">
            <v>0</v>
          </cell>
          <cell r="O220">
            <v>0</v>
          </cell>
          <cell r="P220">
            <v>0</v>
          </cell>
          <cell r="Q220">
            <v>0</v>
          </cell>
          <cell r="R220">
            <v>0</v>
          </cell>
          <cell r="S220">
            <v>0</v>
          </cell>
          <cell r="T220">
            <v>0</v>
          </cell>
          <cell r="W220">
            <v>0</v>
          </cell>
        </row>
        <row r="221">
          <cell r="N221">
            <v>0</v>
          </cell>
          <cell r="O221">
            <v>0</v>
          </cell>
          <cell r="P221">
            <v>0</v>
          </cell>
          <cell r="Q221">
            <v>0</v>
          </cell>
          <cell r="R221">
            <v>0</v>
          </cell>
          <cell r="S221">
            <v>0</v>
          </cell>
          <cell r="T221">
            <v>0</v>
          </cell>
          <cell r="W221">
            <v>0</v>
          </cell>
        </row>
        <row r="222">
          <cell r="N222">
            <v>0</v>
          </cell>
          <cell r="O222">
            <v>0</v>
          </cell>
          <cell r="P222">
            <v>0</v>
          </cell>
          <cell r="Q222">
            <v>0</v>
          </cell>
          <cell r="R222">
            <v>0</v>
          </cell>
          <cell r="S222">
            <v>0</v>
          </cell>
          <cell r="T222">
            <v>0</v>
          </cell>
          <cell r="W222">
            <v>0</v>
          </cell>
        </row>
        <row r="223">
          <cell r="N223">
            <v>0</v>
          </cell>
          <cell r="O223">
            <v>0</v>
          </cell>
          <cell r="P223">
            <v>0</v>
          </cell>
          <cell r="Q223">
            <v>0</v>
          </cell>
          <cell r="R223">
            <v>0</v>
          </cell>
          <cell r="S223">
            <v>0</v>
          </cell>
          <cell r="T223">
            <v>0</v>
          </cell>
          <cell r="W223">
            <v>0</v>
          </cell>
        </row>
        <row r="224">
          <cell r="N224">
            <v>0</v>
          </cell>
          <cell r="O224">
            <v>0</v>
          </cell>
          <cell r="P224">
            <v>0</v>
          </cell>
          <cell r="Q224">
            <v>0</v>
          </cell>
          <cell r="R224">
            <v>0</v>
          </cell>
          <cell r="S224">
            <v>0</v>
          </cell>
          <cell r="T224">
            <v>0</v>
          </cell>
          <cell r="W224">
            <v>0</v>
          </cell>
        </row>
        <row r="225">
          <cell r="N225">
            <v>0</v>
          </cell>
          <cell r="O225">
            <v>0</v>
          </cell>
          <cell r="P225">
            <v>0</v>
          </cell>
          <cell r="Q225">
            <v>0</v>
          </cell>
          <cell r="R225">
            <v>0</v>
          </cell>
          <cell r="S225">
            <v>0</v>
          </cell>
          <cell r="T225">
            <v>0</v>
          </cell>
          <cell r="W225">
            <v>0</v>
          </cell>
        </row>
        <row r="226">
          <cell r="N226">
            <v>0</v>
          </cell>
          <cell r="O226">
            <v>0</v>
          </cell>
          <cell r="P226">
            <v>0</v>
          </cell>
          <cell r="Q226">
            <v>0</v>
          </cell>
          <cell r="R226">
            <v>0</v>
          </cell>
          <cell r="S226">
            <v>0</v>
          </cell>
          <cell r="T226">
            <v>0</v>
          </cell>
          <cell r="W226">
            <v>0</v>
          </cell>
        </row>
        <row r="227">
          <cell r="N227">
            <v>0</v>
          </cell>
          <cell r="O227">
            <v>0</v>
          </cell>
          <cell r="P227">
            <v>0</v>
          </cell>
          <cell r="Q227">
            <v>0</v>
          </cell>
          <cell r="R227">
            <v>0</v>
          </cell>
          <cell r="S227">
            <v>0</v>
          </cell>
          <cell r="T227">
            <v>0</v>
          </cell>
          <cell r="W227">
            <v>0</v>
          </cell>
        </row>
        <row r="228">
          <cell r="N228">
            <v>0</v>
          </cell>
          <cell r="O228">
            <v>0</v>
          </cell>
          <cell r="P228">
            <v>0</v>
          </cell>
          <cell r="Q228">
            <v>0</v>
          </cell>
          <cell r="R228">
            <v>0</v>
          </cell>
          <cell r="S228">
            <v>0</v>
          </cell>
          <cell r="T228">
            <v>0</v>
          </cell>
          <cell r="W228">
            <v>0</v>
          </cell>
        </row>
        <row r="229">
          <cell r="N229">
            <v>0</v>
          </cell>
          <cell r="O229">
            <v>0</v>
          </cell>
          <cell r="P229">
            <v>0</v>
          </cell>
          <cell r="Q229">
            <v>0</v>
          </cell>
          <cell r="R229">
            <v>0</v>
          </cell>
          <cell r="S229">
            <v>0</v>
          </cell>
          <cell r="T229">
            <v>0</v>
          </cell>
          <cell r="W229">
            <v>0</v>
          </cell>
        </row>
        <row r="230">
          <cell r="N230">
            <v>0</v>
          </cell>
          <cell r="O230">
            <v>0</v>
          </cell>
          <cell r="P230">
            <v>0</v>
          </cell>
          <cell r="Q230">
            <v>0</v>
          </cell>
          <cell r="R230">
            <v>0</v>
          </cell>
          <cell r="S230">
            <v>0</v>
          </cell>
          <cell r="T230">
            <v>0</v>
          </cell>
          <cell r="W230">
            <v>0</v>
          </cell>
        </row>
        <row r="231">
          <cell r="N231">
            <v>0</v>
          </cell>
          <cell r="O231">
            <v>0</v>
          </cell>
          <cell r="P231">
            <v>0</v>
          </cell>
          <cell r="Q231">
            <v>0</v>
          </cell>
          <cell r="R231">
            <v>0</v>
          </cell>
          <cell r="S231">
            <v>0</v>
          </cell>
          <cell r="T231">
            <v>0</v>
          </cell>
          <cell r="W231">
            <v>0</v>
          </cell>
        </row>
        <row r="232">
          <cell r="N232">
            <v>0</v>
          </cell>
          <cell r="O232">
            <v>0</v>
          </cell>
          <cell r="P232">
            <v>0</v>
          </cell>
          <cell r="Q232">
            <v>0</v>
          </cell>
          <cell r="R232">
            <v>0</v>
          </cell>
          <cell r="S232">
            <v>0</v>
          </cell>
          <cell r="T232">
            <v>0</v>
          </cell>
          <cell r="W232">
            <v>0</v>
          </cell>
        </row>
        <row r="233">
          <cell r="N233">
            <v>0</v>
          </cell>
          <cell r="O233">
            <v>0</v>
          </cell>
          <cell r="P233">
            <v>0</v>
          </cell>
          <cell r="Q233">
            <v>0</v>
          </cell>
          <cell r="R233">
            <v>0</v>
          </cell>
          <cell r="S233">
            <v>0</v>
          </cell>
          <cell r="T233">
            <v>0</v>
          </cell>
          <cell r="W233">
            <v>0</v>
          </cell>
        </row>
        <row r="234">
          <cell r="N234">
            <v>0</v>
          </cell>
          <cell r="O234">
            <v>0</v>
          </cell>
          <cell r="P234">
            <v>0</v>
          </cell>
          <cell r="Q234">
            <v>0</v>
          </cell>
          <cell r="R234">
            <v>0</v>
          </cell>
          <cell r="S234">
            <v>0</v>
          </cell>
          <cell r="T234">
            <v>0</v>
          </cell>
          <cell r="W234">
            <v>0</v>
          </cell>
        </row>
        <row r="235">
          <cell r="N235">
            <v>0</v>
          </cell>
          <cell r="O235">
            <v>0</v>
          </cell>
          <cell r="P235">
            <v>0</v>
          </cell>
          <cell r="Q235">
            <v>0</v>
          </cell>
          <cell r="R235">
            <v>0</v>
          </cell>
          <cell r="S235">
            <v>0</v>
          </cell>
          <cell r="T235">
            <v>0</v>
          </cell>
          <cell r="W235">
            <v>0</v>
          </cell>
        </row>
        <row r="236">
          <cell r="N236">
            <v>0</v>
          </cell>
          <cell r="O236">
            <v>0</v>
          </cell>
          <cell r="P236">
            <v>0</v>
          </cell>
          <cell r="Q236">
            <v>0</v>
          </cell>
          <cell r="R236">
            <v>0</v>
          </cell>
          <cell r="S236">
            <v>0</v>
          </cell>
          <cell r="T236">
            <v>0</v>
          </cell>
          <cell r="W236">
            <v>0</v>
          </cell>
        </row>
        <row r="237">
          <cell r="N237">
            <v>0</v>
          </cell>
          <cell r="O237">
            <v>0</v>
          </cell>
          <cell r="P237">
            <v>0</v>
          </cell>
          <cell r="Q237">
            <v>0</v>
          </cell>
          <cell r="R237">
            <v>0</v>
          </cell>
          <cell r="S237">
            <v>0</v>
          </cell>
          <cell r="T237">
            <v>0</v>
          </cell>
          <cell r="W237">
            <v>0</v>
          </cell>
        </row>
        <row r="238">
          <cell r="N238">
            <v>0</v>
          </cell>
          <cell r="O238">
            <v>0</v>
          </cell>
          <cell r="P238">
            <v>0</v>
          </cell>
          <cell r="Q238">
            <v>0</v>
          </cell>
          <cell r="R238">
            <v>0</v>
          </cell>
          <cell r="S238">
            <v>0</v>
          </cell>
          <cell r="T238">
            <v>0</v>
          </cell>
          <cell r="W238">
            <v>0</v>
          </cell>
        </row>
        <row r="239">
          <cell r="N239">
            <v>0</v>
          </cell>
          <cell r="O239">
            <v>0</v>
          </cell>
          <cell r="P239">
            <v>0</v>
          </cell>
          <cell r="Q239">
            <v>0</v>
          </cell>
          <cell r="R239">
            <v>0</v>
          </cell>
          <cell r="S239">
            <v>0</v>
          </cell>
          <cell r="T239">
            <v>0</v>
          </cell>
          <cell r="W239">
            <v>0</v>
          </cell>
        </row>
        <row r="240">
          <cell r="N240">
            <v>0</v>
          </cell>
          <cell r="O240">
            <v>0</v>
          </cell>
          <cell r="P240">
            <v>0</v>
          </cell>
          <cell r="Q240">
            <v>0</v>
          </cell>
          <cell r="R240">
            <v>0</v>
          </cell>
          <cell r="S240">
            <v>0</v>
          </cell>
          <cell r="T240">
            <v>0</v>
          </cell>
          <cell r="W240">
            <v>0</v>
          </cell>
        </row>
        <row r="241">
          <cell r="N241">
            <v>0</v>
          </cell>
          <cell r="O241">
            <v>0</v>
          </cell>
          <cell r="P241">
            <v>0</v>
          </cell>
          <cell r="Q241">
            <v>0</v>
          </cell>
          <cell r="R241">
            <v>0</v>
          </cell>
          <cell r="S241">
            <v>0</v>
          </cell>
          <cell r="T241">
            <v>0</v>
          </cell>
          <cell r="W241">
            <v>0</v>
          </cell>
        </row>
        <row r="242">
          <cell r="N242">
            <v>0</v>
          </cell>
          <cell r="O242">
            <v>0</v>
          </cell>
          <cell r="P242">
            <v>0</v>
          </cell>
          <cell r="Q242">
            <v>0</v>
          </cell>
          <cell r="R242">
            <v>0</v>
          </cell>
          <cell r="S242">
            <v>0</v>
          </cell>
          <cell r="T242">
            <v>0</v>
          </cell>
          <cell r="W242">
            <v>0</v>
          </cell>
        </row>
        <row r="243">
          <cell r="N243">
            <v>0</v>
          </cell>
          <cell r="O243">
            <v>0</v>
          </cell>
          <cell r="P243">
            <v>0</v>
          </cell>
          <cell r="Q243">
            <v>0</v>
          </cell>
          <cell r="R243">
            <v>0</v>
          </cell>
          <cell r="S243">
            <v>0</v>
          </cell>
          <cell r="T243">
            <v>0</v>
          </cell>
          <cell r="W243">
            <v>0</v>
          </cell>
        </row>
        <row r="244">
          <cell r="N244">
            <v>0</v>
          </cell>
          <cell r="O244">
            <v>0</v>
          </cell>
          <cell r="P244">
            <v>0</v>
          </cell>
          <cell r="Q244">
            <v>0</v>
          </cell>
          <cell r="R244">
            <v>0</v>
          </cell>
          <cell r="S244">
            <v>0</v>
          </cell>
          <cell r="T244">
            <v>0</v>
          </cell>
          <cell r="W244">
            <v>0</v>
          </cell>
        </row>
        <row r="245">
          <cell r="N245">
            <v>0</v>
          </cell>
          <cell r="O245">
            <v>0</v>
          </cell>
          <cell r="P245">
            <v>0</v>
          </cell>
          <cell r="Q245">
            <v>0</v>
          </cell>
          <cell r="R245">
            <v>0</v>
          </cell>
          <cell r="S245">
            <v>0</v>
          </cell>
          <cell r="T245">
            <v>0</v>
          </cell>
          <cell r="W245">
            <v>0</v>
          </cell>
        </row>
        <row r="246">
          <cell r="N246">
            <v>0</v>
          </cell>
          <cell r="O246">
            <v>0</v>
          </cell>
          <cell r="P246">
            <v>0</v>
          </cell>
          <cell r="Q246">
            <v>0</v>
          </cell>
          <cell r="R246">
            <v>0</v>
          </cell>
          <cell r="S246">
            <v>0</v>
          </cell>
          <cell r="T246">
            <v>0</v>
          </cell>
          <cell r="W246">
            <v>0</v>
          </cell>
        </row>
        <row r="247">
          <cell r="N247">
            <v>0</v>
          </cell>
          <cell r="O247">
            <v>0</v>
          </cell>
          <cell r="P247">
            <v>0</v>
          </cell>
          <cell r="Q247">
            <v>0</v>
          </cell>
          <cell r="R247">
            <v>0</v>
          </cell>
          <cell r="S247">
            <v>0</v>
          </cell>
          <cell r="T247">
            <v>0</v>
          </cell>
          <cell r="W247">
            <v>0</v>
          </cell>
        </row>
        <row r="248">
          <cell r="N248">
            <v>0</v>
          </cell>
          <cell r="O248">
            <v>0</v>
          </cell>
          <cell r="P248">
            <v>0</v>
          </cell>
          <cell r="Q248">
            <v>0</v>
          </cell>
          <cell r="R248">
            <v>0</v>
          </cell>
          <cell r="S248">
            <v>0</v>
          </cell>
          <cell r="T248">
            <v>0</v>
          </cell>
          <cell r="W248">
            <v>0</v>
          </cell>
        </row>
        <row r="249">
          <cell r="N249">
            <v>0</v>
          </cell>
          <cell r="O249">
            <v>0</v>
          </cell>
          <cell r="P249">
            <v>0</v>
          </cell>
          <cell r="Q249">
            <v>0</v>
          </cell>
          <cell r="R249">
            <v>0</v>
          </cell>
          <cell r="S249">
            <v>0</v>
          </cell>
          <cell r="T249">
            <v>0</v>
          </cell>
          <cell r="W249">
            <v>0</v>
          </cell>
        </row>
        <row r="250">
          <cell r="N250">
            <v>0</v>
          </cell>
          <cell r="O250">
            <v>0</v>
          </cell>
          <cell r="P250">
            <v>0</v>
          </cell>
          <cell r="Q250">
            <v>0</v>
          </cell>
          <cell r="R250">
            <v>0</v>
          </cell>
          <cell r="S250">
            <v>0</v>
          </cell>
          <cell r="T250">
            <v>0</v>
          </cell>
          <cell r="W250">
            <v>0</v>
          </cell>
        </row>
        <row r="251">
          <cell r="N251">
            <v>0</v>
          </cell>
          <cell r="O251">
            <v>0</v>
          </cell>
          <cell r="P251">
            <v>0</v>
          </cell>
          <cell r="Q251">
            <v>0</v>
          </cell>
          <cell r="R251">
            <v>0</v>
          </cell>
          <cell r="S251">
            <v>0</v>
          </cell>
          <cell r="T251">
            <v>0</v>
          </cell>
          <cell r="W251">
            <v>0</v>
          </cell>
        </row>
        <row r="252">
          <cell r="N252">
            <v>0</v>
          </cell>
          <cell r="O252">
            <v>0</v>
          </cell>
          <cell r="P252">
            <v>0</v>
          </cell>
          <cell r="Q252">
            <v>0</v>
          </cell>
          <cell r="R252">
            <v>0</v>
          </cell>
          <cell r="S252">
            <v>0</v>
          </cell>
          <cell r="T252">
            <v>0</v>
          </cell>
          <cell r="W252">
            <v>0</v>
          </cell>
        </row>
        <row r="253">
          <cell r="N253">
            <v>0</v>
          </cell>
          <cell r="O253">
            <v>0</v>
          </cell>
          <cell r="P253">
            <v>0</v>
          </cell>
          <cell r="Q253">
            <v>0</v>
          </cell>
          <cell r="R253">
            <v>0</v>
          </cell>
          <cell r="S253">
            <v>0</v>
          </cell>
          <cell r="T253">
            <v>0</v>
          </cell>
          <cell r="W253">
            <v>0</v>
          </cell>
        </row>
        <row r="254">
          <cell r="N254">
            <v>0</v>
          </cell>
          <cell r="O254">
            <v>0</v>
          </cell>
          <cell r="P254">
            <v>0</v>
          </cell>
          <cell r="Q254">
            <v>0</v>
          </cell>
          <cell r="R254">
            <v>0</v>
          </cell>
          <cell r="S254">
            <v>0</v>
          </cell>
          <cell r="T254">
            <v>0</v>
          </cell>
          <cell r="W254">
            <v>0</v>
          </cell>
        </row>
        <row r="255">
          <cell r="N255">
            <v>0</v>
          </cell>
          <cell r="O255">
            <v>0</v>
          </cell>
          <cell r="P255">
            <v>0</v>
          </cell>
          <cell r="Q255">
            <v>0</v>
          </cell>
          <cell r="R255">
            <v>0</v>
          </cell>
          <cell r="S255">
            <v>0</v>
          </cell>
          <cell r="T255">
            <v>0</v>
          </cell>
          <cell r="W255">
            <v>0</v>
          </cell>
        </row>
        <row r="256">
          <cell r="N256">
            <v>0</v>
          </cell>
          <cell r="O256">
            <v>0</v>
          </cell>
          <cell r="P256">
            <v>0</v>
          </cell>
          <cell r="Q256">
            <v>0</v>
          </cell>
          <cell r="R256">
            <v>0</v>
          </cell>
          <cell r="S256">
            <v>0</v>
          </cell>
          <cell r="T256">
            <v>0</v>
          </cell>
          <cell r="W256">
            <v>0</v>
          </cell>
        </row>
        <row r="257">
          <cell r="N257">
            <v>0</v>
          </cell>
          <cell r="O257">
            <v>0</v>
          </cell>
          <cell r="P257">
            <v>0</v>
          </cell>
          <cell r="Q257">
            <v>0</v>
          </cell>
          <cell r="R257">
            <v>0</v>
          </cell>
          <cell r="S257">
            <v>0</v>
          </cell>
          <cell r="T257">
            <v>0</v>
          </cell>
          <cell r="W257">
            <v>0</v>
          </cell>
        </row>
        <row r="258">
          <cell r="N258">
            <v>0</v>
          </cell>
          <cell r="O258">
            <v>0</v>
          </cell>
          <cell r="P258">
            <v>0</v>
          </cell>
          <cell r="Q258">
            <v>0</v>
          </cell>
          <cell r="R258">
            <v>0</v>
          </cell>
          <cell r="S258">
            <v>0</v>
          </cell>
          <cell r="T258">
            <v>0</v>
          </cell>
          <cell r="W258">
            <v>0</v>
          </cell>
        </row>
        <row r="259">
          <cell r="N259">
            <v>0</v>
          </cell>
          <cell r="O259">
            <v>0</v>
          </cell>
          <cell r="P259">
            <v>0</v>
          </cell>
          <cell r="Q259">
            <v>0</v>
          </cell>
          <cell r="R259">
            <v>0</v>
          </cell>
          <cell r="S259">
            <v>0</v>
          </cell>
          <cell r="T259">
            <v>0</v>
          </cell>
          <cell r="W259">
            <v>0</v>
          </cell>
        </row>
        <row r="260">
          <cell r="N260">
            <v>0</v>
          </cell>
          <cell r="O260">
            <v>0</v>
          </cell>
          <cell r="P260">
            <v>0</v>
          </cell>
          <cell r="Q260">
            <v>0</v>
          </cell>
          <cell r="R260">
            <v>0</v>
          </cell>
          <cell r="S260">
            <v>0</v>
          </cell>
          <cell r="T260">
            <v>0</v>
          </cell>
          <cell r="W260">
            <v>0</v>
          </cell>
        </row>
        <row r="261">
          <cell r="N261">
            <v>0</v>
          </cell>
          <cell r="O261">
            <v>0</v>
          </cell>
          <cell r="P261">
            <v>0</v>
          </cell>
          <cell r="Q261">
            <v>0</v>
          </cell>
          <cell r="R261">
            <v>0</v>
          </cell>
          <cell r="S261">
            <v>0</v>
          </cell>
          <cell r="T261">
            <v>0</v>
          </cell>
          <cell r="W261">
            <v>0</v>
          </cell>
        </row>
        <row r="262">
          <cell r="N262">
            <v>0</v>
          </cell>
          <cell r="O262">
            <v>0</v>
          </cell>
          <cell r="P262">
            <v>0</v>
          </cell>
          <cell r="Q262">
            <v>0</v>
          </cell>
          <cell r="R262">
            <v>0</v>
          </cell>
          <cell r="S262">
            <v>0</v>
          </cell>
          <cell r="T262">
            <v>0</v>
          </cell>
          <cell r="W262">
            <v>0</v>
          </cell>
        </row>
        <row r="263">
          <cell r="N263">
            <v>0</v>
          </cell>
          <cell r="O263">
            <v>0</v>
          </cell>
          <cell r="P263">
            <v>0</v>
          </cell>
          <cell r="Q263">
            <v>0</v>
          </cell>
          <cell r="R263">
            <v>0</v>
          </cell>
          <cell r="S263">
            <v>0</v>
          </cell>
          <cell r="T263">
            <v>0</v>
          </cell>
          <cell r="W263">
            <v>0</v>
          </cell>
        </row>
        <row r="264">
          <cell r="N264">
            <v>0</v>
          </cell>
          <cell r="O264">
            <v>0</v>
          </cell>
          <cell r="P264">
            <v>0</v>
          </cell>
          <cell r="Q264">
            <v>0</v>
          </cell>
          <cell r="R264">
            <v>0</v>
          </cell>
          <cell r="S264">
            <v>0</v>
          </cell>
          <cell r="T264">
            <v>0</v>
          </cell>
          <cell r="W264">
            <v>0</v>
          </cell>
        </row>
        <row r="265">
          <cell r="N265">
            <v>0</v>
          </cell>
          <cell r="O265">
            <v>0</v>
          </cell>
          <cell r="P265">
            <v>0</v>
          </cell>
          <cell r="Q265">
            <v>0</v>
          </cell>
          <cell r="R265">
            <v>0</v>
          </cell>
          <cell r="S265">
            <v>0</v>
          </cell>
          <cell r="T265">
            <v>0</v>
          </cell>
          <cell r="W265">
            <v>0</v>
          </cell>
        </row>
        <row r="266">
          <cell r="N266">
            <v>0</v>
          </cell>
          <cell r="O266">
            <v>0</v>
          </cell>
          <cell r="P266">
            <v>0</v>
          </cell>
          <cell r="Q266">
            <v>0</v>
          </cell>
          <cell r="R266">
            <v>0</v>
          </cell>
          <cell r="S266">
            <v>0</v>
          </cell>
          <cell r="T266">
            <v>0</v>
          </cell>
          <cell r="W266">
            <v>0</v>
          </cell>
        </row>
        <row r="267">
          <cell r="N267">
            <v>0</v>
          </cell>
          <cell r="O267">
            <v>0</v>
          </cell>
          <cell r="P267">
            <v>0</v>
          </cell>
          <cell r="Q267">
            <v>0</v>
          </cell>
          <cell r="R267">
            <v>0</v>
          </cell>
          <cell r="S267">
            <v>0</v>
          </cell>
          <cell r="T267">
            <v>0</v>
          </cell>
          <cell r="W267">
            <v>0</v>
          </cell>
        </row>
        <row r="268">
          <cell r="N268">
            <v>0</v>
          </cell>
          <cell r="O268">
            <v>0</v>
          </cell>
          <cell r="P268">
            <v>0</v>
          </cell>
          <cell r="Q268">
            <v>0</v>
          </cell>
          <cell r="R268">
            <v>0</v>
          </cell>
          <cell r="S268">
            <v>0</v>
          </cell>
          <cell r="T268">
            <v>0</v>
          </cell>
          <cell r="W268">
            <v>0</v>
          </cell>
        </row>
        <row r="269">
          <cell r="N269">
            <v>0</v>
          </cell>
          <cell r="O269">
            <v>0</v>
          </cell>
          <cell r="P269">
            <v>0</v>
          </cell>
          <cell r="Q269">
            <v>0</v>
          </cell>
          <cell r="R269">
            <v>0</v>
          </cell>
          <cell r="S269">
            <v>0</v>
          </cell>
          <cell r="T269">
            <v>0</v>
          </cell>
          <cell r="W269">
            <v>0</v>
          </cell>
        </row>
        <row r="270">
          <cell r="N270">
            <v>0</v>
          </cell>
          <cell r="O270">
            <v>0</v>
          </cell>
          <cell r="P270">
            <v>0</v>
          </cell>
          <cell r="Q270">
            <v>0</v>
          </cell>
          <cell r="R270">
            <v>0</v>
          </cell>
          <cell r="S270">
            <v>0</v>
          </cell>
          <cell r="T270">
            <v>0</v>
          </cell>
          <cell r="W270">
            <v>0</v>
          </cell>
        </row>
        <row r="271">
          <cell r="N271">
            <v>0</v>
          </cell>
          <cell r="O271">
            <v>0</v>
          </cell>
          <cell r="P271">
            <v>0</v>
          </cell>
          <cell r="Q271">
            <v>0</v>
          </cell>
          <cell r="R271">
            <v>0</v>
          </cell>
          <cell r="S271">
            <v>0</v>
          </cell>
          <cell r="T271">
            <v>0</v>
          </cell>
          <cell r="W271">
            <v>0</v>
          </cell>
        </row>
        <row r="272">
          <cell r="N272">
            <v>0</v>
          </cell>
          <cell r="O272">
            <v>0</v>
          </cell>
          <cell r="P272">
            <v>0</v>
          </cell>
          <cell r="Q272">
            <v>0</v>
          </cell>
          <cell r="R272">
            <v>0</v>
          </cell>
          <cell r="S272">
            <v>0</v>
          </cell>
          <cell r="T272">
            <v>0</v>
          </cell>
          <cell r="W272">
            <v>0</v>
          </cell>
        </row>
        <row r="273">
          <cell r="N273">
            <v>0</v>
          </cell>
          <cell r="O273">
            <v>0</v>
          </cell>
          <cell r="P273">
            <v>0</v>
          </cell>
          <cell r="Q273">
            <v>0</v>
          </cell>
          <cell r="R273">
            <v>0</v>
          </cell>
          <cell r="S273">
            <v>0</v>
          </cell>
          <cell r="T273">
            <v>0</v>
          </cell>
          <cell r="W273">
            <v>0</v>
          </cell>
        </row>
        <row r="274">
          <cell r="N274">
            <v>0</v>
          </cell>
          <cell r="O274">
            <v>0</v>
          </cell>
          <cell r="P274">
            <v>0</v>
          </cell>
          <cell r="Q274">
            <v>0</v>
          </cell>
          <cell r="R274">
            <v>0</v>
          </cell>
          <cell r="S274">
            <v>0</v>
          </cell>
          <cell r="T274">
            <v>0</v>
          </cell>
          <cell r="W274">
            <v>0</v>
          </cell>
        </row>
        <row r="275">
          <cell r="N275">
            <v>0</v>
          </cell>
          <cell r="O275">
            <v>0</v>
          </cell>
          <cell r="P275">
            <v>0</v>
          </cell>
          <cell r="Q275">
            <v>0</v>
          </cell>
          <cell r="R275">
            <v>0</v>
          </cell>
          <cell r="S275">
            <v>0</v>
          </cell>
          <cell r="T275">
            <v>0</v>
          </cell>
          <cell r="W275">
            <v>0</v>
          </cell>
        </row>
        <row r="276">
          <cell r="N276">
            <v>0</v>
          </cell>
          <cell r="O276">
            <v>0</v>
          </cell>
          <cell r="P276">
            <v>0</v>
          </cell>
          <cell r="Q276">
            <v>0</v>
          </cell>
          <cell r="R276">
            <v>0</v>
          </cell>
          <cell r="S276">
            <v>0</v>
          </cell>
          <cell r="T276">
            <v>0</v>
          </cell>
          <cell r="W276">
            <v>0</v>
          </cell>
        </row>
        <row r="277">
          <cell r="N277">
            <v>0</v>
          </cell>
          <cell r="O277">
            <v>0</v>
          </cell>
          <cell r="P277">
            <v>0</v>
          </cell>
          <cell r="Q277">
            <v>0</v>
          </cell>
          <cell r="R277">
            <v>0</v>
          </cell>
          <cell r="S277">
            <v>0</v>
          </cell>
          <cell r="T277">
            <v>0</v>
          </cell>
          <cell r="W277">
            <v>0</v>
          </cell>
        </row>
        <row r="278">
          <cell r="N278">
            <v>0</v>
          </cell>
          <cell r="O278">
            <v>0</v>
          </cell>
          <cell r="P278">
            <v>0</v>
          </cell>
          <cell r="Q278">
            <v>0</v>
          </cell>
          <cell r="R278">
            <v>0</v>
          </cell>
          <cell r="S278">
            <v>0</v>
          </cell>
          <cell r="T278">
            <v>0</v>
          </cell>
          <cell r="W278">
            <v>0</v>
          </cell>
        </row>
        <row r="279">
          <cell r="N279">
            <v>0</v>
          </cell>
          <cell r="O279">
            <v>0</v>
          </cell>
          <cell r="P279">
            <v>0</v>
          </cell>
          <cell r="Q279">
            <v>0</v>
          </cell>
          <cell r="R279">
            <v>0</v>
          </cell>
          <cell r="S279">
            <v>0</v>
          </cell>
          <cell r="T279">
            <v>0</v>
          </cell>
          <cell r="W279">
            <v>0</v>
          </cell>
        </row>
        <row r="280">
          <cell r="N280">
            <v>0</v>
          </cell>
          <cell r="O280">
            <v>0</v>
          </cell>
          <cell r="P280">
            <v>0</v>
          </cell>
          <cell r="Q280">
            <v>0</v>
          </cell>
          <cell r="R280">
            <v>0</v>
          </cell>
          <cell r="S280">
            <v>0</v>
          </cell>
          <cell r="T280">
            <v>0</v>
          </cell>
          <cell r="W280">
            <v>0</v>
          </cell>
        </row>
        <row r="281">
          <cell r="N281">
            <v>0</v>
          </cell>
          <cell r="O281">
            <v>0</v>
          </cell>
          <cell r="P281">
            <v>0</v>
          </cell>
          <cell r="Q281">
            <v>0</v>
          </cell>
          <cell r="R281">
            <v>0</v>
          </cell>
          <cell r="S281">
            <v>0</v>
          </cell>
          <cell r="T281">
            <v>0</v>
          </cell>
          <cell r="W281">
            <v>0</v>
          </cell>
        </row>
        <row r="282">
          <cell r="N282">
            <v>0</v>
          </cell>
          <cell r="O282">
            <v>0</v>
          </cell>
          <cell r="P282">
            <v>0</v>
          </cell>
          <cell r="Q282">
            <v>0</v>
          </cell>
          <cell r="R282">
            <v>0</v>
          </cell>
          <cell r="S282">
            <v>0</v>
          </cell>
          <cell r="T282">
            <v>0</v>
          </cell>
          <cell r="W282">
            <v>0</v>
          </cell>
        </row>
        <row r="283">
          <cell r="N283">
            <v>0</v>
          </cell>
          <cell r="O283">
            <v>0</v>
          </cell>
          <cell r="P283">
            <v>0</v>
          </cell>
          <cell r="Q283">
            <v>0</v>
          </cell>
          <cell r="R283">
            <v>0</v>
          </cell>
          <cell r="S283">
            <v>0</v>
          </cell>
          <cell r="T283">
            <v>0</v>
          </cell>
          <cell r="W283">
            <v>0</v>
          </cell>
        </row>
        <row r="284">
          <cell r="N284">
            <v>0</v>
          </cell>
          <cell r="O284">
            <v>0</v>
          </cell>
          <cell r="P284">
            <v>0</v>
          </cell>
          <cell r="Q284">
            <v>0</v>
          </cell>
          <cell r="R284">
            <v>0</v>
          </cell>
          <cell r="S284">
            <v>0</v>
          </cell>
          <cell r="T284">
            <v>0</v>
          </cell>
          <cell r="W284">
            <v>0</v>
          </cell>
        </row>
        <row r="285">
          <cell r="N285">
            <v>0</v>
          </cell>
          <cell r="O285">
            <v>0</v>
          </cell>
          <cell r="P285">
            <v>0</v>
          </cell>
          <cell r="Q285">
            <v>0</v>
          </cell>
          <cell r="R285">
            <v>0</v>
          </cell>
          <cell r="S285">
            <v>0</v>
          </cell>
          <cell r="T285">
            <v>0</v>
          </cell>
          <cell r="W285">
            <v>0</v>
          </cell>
        </row>
        <row r="286">
          <cell r="N286">
            <v>0</v>
          </cell>
          <cell r="O286">
            <v>0</v>
          </cell>
          <cell r="P286">
            <v>0</v>
          </cell>
          <cell r="Q286">
            <v>0</v>
          </cell>
          <cell r="R286">
            <v>0</v>
          </cell>
          <cell r="S286">
            <v>0</v>
          </cell>
          <cell r="T286">
            <v>0</v>
          </cell>
          <cell r="W286">
            <v>0</v>
          </cell>
        </row>
        <row r="287">
          <cell r="N287">
            <v>0</v>
          </cell>
          <cell r="O287">
            <v>0</v>
          </cell>
          <cell r="P287">
            <v>0</v>
          </cell>
          <cell r="Q287">
            <v>0</v>
          </cell>
          <cell r="R287">
            <v>0</v>
          </cell>
          <cell r="S287">
            <v>0</v>
          </cell>
          <cell r="T287">
            <v>0</v>
          </cell>
          <cell r="W287">
            <v>0</v>
          </cell>
        </row>
        <row r="288">
          <cell r="N288">
            <v>0</v>
          </cell>
          <cell r="O288">
            <v>0</v>
          </cell>
          <cell r="P288">
            <v>0</v>
          </cell>
          <cell r="Q288">
            <v>0</v>
          </cell>
          <cell r="R288">
            <v>0</v>
          </cell>
          <cell r="S288">
            <v>0</v>
          </cell>
          <cell r="T288">
            <v>0</v>
          </cell>
          <cell r="W288">
            <v>0</v>
          </cell>
        </row>
        <row r="289">
          <cell r="N289">
            <v>0</v>
          </cell>
          <cell r="O289">
            <v>0</v>
          </cell>
          <cell r="P289">
            <v>0</v>
          </cell>
          <cell r="Q289">
            <v>0</v>
          </cell>
          <cell r="R289">
            <v>0</v>
          </cell>
          <cell r="S289">
            <v>0</v>
          </cell>
          <cell r="T289">
            <v>0</v>
          </cell>
          <cell r="W289">
            <v>0</v>
          </cell>
        </row>
        <row r="290">
          <cell r="N290">
            <v>0</v>
          </cell>
          <cell r="O290">
            <v>0</v>
          </cell>
          <cell r="P290">
            <v>0</v>
          </cell>
          <cell r="Q290">
            <v>0</v>
          </cell>
          <cell r="R290">
            <v>0</v>
          </cell>
          <cell r="S290">
            <v>0</v>
          </cell>
          <cell r="T290">
            <v>0</v>
          </cell>
          <cell r="W290">
            <v>0</v>
          </cell>
        </row>
        <row r="291">
          <cell r="N291">
            <v>0</v>
          </cell>
          <cell r="O291">
            <v>0</v>
          </cell>
          <cell r="P291">
            <v>0</v>
          </cell>
          <cell r="Q291">
            <v>0</v>
          </cell>
          <cell r="R291">
            <v>0</v>
          </cell>
          <cell r="S291">
            <v>0</v>
          </cell>
          <cell r="T291">
            <v>0</v>
          </cell>
          <cell r="W291">
            <v>0</v>
          </cell>
        </row>
        <row r="292">
          <cell r="N292">
            <v>0</v>
          </cell>
          <cell r="O292">
            <v>0</v>
          </cell>
          <cell r="P292">
            <v>0</v>
          </cell>
          <cell r="Q292">
            <v>0</v>
          </cell>
          <cell r="R292">
            <v>0</v>
          </cell>
          <cell r="S292">
            <v>0</v>
          </cell>
          <cell r="T292">
            <v>0</v>
          </cell>
          <cell r="W292">
            <v>0</v>
          </cell>
        </row>
        <row r="293">
          <cell r="N293">
            <v>0</v>
          </cell>
          <cell r="O293">
            <v>0</v>
          </cell>
          <cell r="P293">
            <v>0</v>
          </cell>
          <cell r="Q293">
            <v>0</v>
          </cell>
          <cell r="R293">
            <v>0</v>
          </cell>
          <cell r="S293">
            <v>0</v>
          </cell>
          <cell r="T293">
            <v>0</v>
          </cell>
          <cell r="W293">
            <v>0</v>
          </cell>
        </row>
        <row r="294">
          <cell r="N294">
            <v>0</v>
          </cell>
          <cell r="O294">
            <v>0</v>
          </cell>
          <cell r="P294">
            <v>0</v>
          </cell>
          <cell r="Q294">
            <v>0</v>
          </cell>
          <cell r="R294">
            <v>0</v>
          </cell>
          <cell r="S294">
            <v>0</v>
          </cell>
          <cell r="T294">
            <v>0</v>
          </cell>
          <cell r="W294">
            <v>0</v>
          </cell>
        </row>
        <row r="295">
          <cell r="N295">
            <v>0</v>
          </cell>
          <cell r="O295">
            <v>0</v>
          </cell>
          <cell r="P295">
            <v>0</v>
          </cell>
          <cell r="Q295">
            <v>0</v>
          </cell>
          <cell r="R295">
            <v>0</v>
          </cell>
          <cell r="S295">
            <v>0</v>
          </cell>
          <cell r="T295">
            <v>0</v>
          </cell>
          <cell r="W295">
            <v>0</v>
          </cell>
        </row>
        <row r="296">
          <cell r="N296">
            <v>0</v>
          </cell>
          <cell r="O296">
            <v>0</v>
          </cell>
          <cell r="P296">
            <v>0</v>
          </cell>
          <cell r="Q296">
            <v>0</v>
          </cell>
          <cell r="R296">
            <v>0</v>
          </cell>
          <cell r="S296">
            <v>0</v>
          </cell>
          <cell r="T296">
            <v>0</v>
          </cell>
          <cell r="W296">
            <v>0</v>
          </cell>
        </row>
        <row r="297">
          <cell r="N297">
            <v>0</v>
          </cell>
          <cell r="O297">
            <v>0</v>
          </cell>
          <cell r="P297">
            <v>0</v>
          </cell>
          <cell r="Q297">
            <v>0</v>
          </cell>
          <cell r="R297">
            <v>0</v>
          </cell>
          <cell r="S297">
            <v>0</v>
          </cell>
          <cell r="T297">
            <v>0</v>
          </cell>
          <cell r="W297">
            <v>0</v>
          </cell>
        </row>
        <row r="298">
          <cell r="N298">
            <v>0</v>
          </cell>
          <cell r="O298">
            <v>0</v>
          </cell>
          <cell r="P298">
            <v>0</v>
          </cell>
          <cell r="Q298">
            <v>0</v>
          </cell>
          <cell r="R298">
            <v>0</v>
          </cell>
          <cell r="S298">
            <v>0</v>
          </cell>
          <cell r="T298">
            <v>0</v>
          </cell>
          <cell r="W298">
            <v>0</v>
          </cell>
        </row>
        <row r="299">
          <cell r="N299">
            <v>0</v>
          </cell>
          <cell r="O299">
            <v>0</v>
          </cell>
          <cell r="P299">
            <v>0</v>
          </cell>
          <cell r="Q299">
            <v>0</v>
          </cell>
          <cell r="R299">
            <v>0</v>
          </cell>
          <cell r="S299">
            <v>0</v>
          </cell>
          <cell r="T299">
            <v>0</v>
          </cell>
          <cell r="W299">
            <v>0</v>
          </cell>
        </row>
        <row r="300">
          <cell r="N300">
            <v>0</v>
          </cell>
          <cell r="O300">
            <v>0</v>
          </cell>
          <cell r="P300">
            <v>0</v>
          </cell>
          <cell r="Q300">
            <v>0</v>
          </cell>
          <cell r="R300">
            <v>0</v>
          </cell>
          <cell r="S300">
            <v>0</v>
          </cell>
          <cell r="T300">
            <v>0</v>
          </cell>
          <cell r="W300">
            <v>0</v>
          </cell>
        </row>
        <row r="301">
          <cell r="N301">
            <v>0</v>
          </cell>
          <cell r="O301">
            <v>0</v>
          </cell>
          <cell r="P301">
            <v>0</v>
          </cell>
          <cell r="Q301">
            <v>0</v>
          </cell>
          <cell r="R301">
            <v>0</v>
          </cell>
          <cell r="S301">
            <v>0</v>
          </cell>
          <cell r="T301">
            <v>0</v>
          </cell>
          <cell r="W301">
            <v>0</v>
          </cell>
        </row>
        <row r="302">
          <cell r="N302">
            <v>0</v>
          </cell>
          <cell r="O302">
            <v>0</v>
          </cell>
          <cell r="P302">
            <v>0</v>
          </cell>
          <cell r="Q302">
            <v>0</v>
          </cell>
          <cell r="R302">
            <v>0</v>
          </cell>
          <cell r="S302">
            <v>0</v>
          </cell>
          <cell r="T302">
            <v>0</v>
          </cell>
          <cell r="W302">
            <v>0</v>
          </cell>
        </row>
        <row r="303">
          <cell r="N303">
            <v>0</v>
          </cell>
          <cell r="O303">
            <v>0</v>
          </cell>
          <cell r="P303">
            <v>0</v>
          </cell>
          <cell r="Q303">
            <v>0</v>
          </cell>
          <cell r="R303">
            <v>0</v>
          </cell>
          <cell r="S303">
            <v>0</v>
          </cell>
          <cell r="T303">
            <v>0</v>
          </cell>
          <cell r="W303">
            <v>0</v>
          </cell>
        </row>
        <row r="304">
          <cell r="N304">
            <v>0</v>
          </cell>
          <cell r="O304">
            <v>0</v>
          </cell>
          <cell r="P304">
            <v>0</v>
          </cell>
          <cell r="Q304">
            <v>0</v>
          </cell>
          <cell r="R304">
            <v>0</v>
          </cell>
          <cell r="S304">
            <v>0</v>
          </cell>
          <cell r="T304">
            <v>0</v>
          </cell>
          <cell r="W304">
            <v>0</v>
          </cell>
        </row>
        <row r="305">
          <cell r="N305">
            <v>0</v>
          </cell>
          <cell r="O305">
            <v>0</v>
          </cell>
          <cell r="P305">
            <v>0</v>
          </cell>
          <cell r="Q305">
            <v>0</v>
          </cell>
          <cell r="R305">
            <v>0</v>
          </cell>
          <cell r="S305">
            <v>0</v>
          </cell>
          <cell r="T305">
            <v>0</v>
          </cell>
          <cell r="W305">
            <v>0</v>
          </cell>
        </row>
        <row r="306">
          <cell r="N306">
            <v>0</v>
          </cell>
          <cell r="O306">
            <v>0</v>
          </cell>
          <cell r="P306">
            <v>0</v>
          </cell>
          <cell r="Q306">
            <v>0</v>
          </cell>
          <cell r="R306">
            <v>0</v>
          </cell>
          <cell r="S306">
            <v>0</v>
          </cell>
          <cell r="T306">
            <v>0</v>
          </cell>
          <cell r="W306">
            <v>0</v>
          </cell>
        </row>
        <row r="307">
          <cell r="N307">
            <v>0</v>
          </cell>
          <cell r="O307">
            <v>0</v>
          </cell>
          <cell r="P307">
            <v>0</v>
          </cell>
          <cell r="Q307">
            <v>0</v>
          </cell>
          <cell r="R307">
            <v>0</v>
          </cell>
          <cell r="S307">
            <v>0</v>
          </cell>
          <cell r="T307">
            <v>0</v>
          </cell>
          <cell r="W307">
            <v>0</v>
          </cell>
        </row>
        <row r="308">
          <cell r="N308">
            <v>0</v>
          </cell>
          <cell r="O308">
            <v>0</v>
          </cell>
          <cell r="P308">
            <v>0</v>
          </cell>
          <cell r="Q308">
            <v>0</v>
          </cell>
          <cell r="R308">
            <v>0</v>
          </cell>
          <cell r="S308">
            <v>0</v>
          </cell>
          <cell r="T308">
            <v>0</v>
          </cell>
          <cell r="W308">
            <v>0</v>
          </cell>
        </row>
        <row r="309">
          <cell r="N309">
            <v>0</v>
          </cell>
          <cell r="O309">
            <v>0</v>
          </cell>
          <cell r="P309">
            <v>0</v>
          </cell>
          <cell r="Q309">
            <v>0</v>
          </cell>
          <cell r="R309">
            <v>0</v>
          </cell>
          <cell r="S309">
            <v>0</v>
          </cell>
          <cell r="T309">
            <v>0</v>
          </cell>
          <cell r="W309">
            <v>0</v>
          </cell>
        </row>
        <row r="310">
          <cell r="N310">
            <v>0</v>
          </cell>
          <cell r="O310">
            <v>0</v>
          </cell>
          <cell r="P310">
            <v>0</v>
          </cell>
          <cell r="Q310">
            <v>0</v>
          </cell>
          <cell r="R310">
            <v>0</v>
          </cell>
          <cell r="S310">
            <v>0</v>
          </cell>
          <cell r="T310">
            <v>0</v>
          </cell>
          <cell r="W310">
            <v>0</v>
          </cell>
        </row>
        <row r="311">
          <cell r="N311">
            <v>0</v>
          </cell>
          <cell r="O311">
            <v>0</v>
          </cell>
          <cell r="P311">
            <v>0</v>
          </cell>
          <cell r="Q311">
            <v>0</v>
          </cell>
          <cell r="R311">
            <v>0</v>
          </cell>
          <cell r="S311">
            <v>0</v>
          </cell>
          <cell r="T311">
            <v>0</v>
          </cell>
          <cell r="W311">
            <v>0</v>
          </cell>
        </row>
        <row r="312">
          <cell r="N312">
            <v>0</v>
          </cell>
          <cell r="O312">
            <v>0</v>
          </cell>
          <cell r="P312">
            <v>0</v>
          </cell>
          <cell r="Q312">
            <v>0</v>
          </cell>
          <cell r="R312">
            <v>0</v>
          </cell>
          <cell r="S312">
            <v>0</v>
          </cell>
          <cell r="T312">
            <v>0</v>
          </cell>
          <cell r="W312">
            <v>0</v>
          </cell>
        </row>
        <row r="313">
          <cell r="N313">
            <v>0</v>
          </cell>
          <cell r="O313">
            <v>0</v>
          </cell>
          <cell r="P313">
            <v>0</v>
          </cell>
          <cell r="Q313">
            <v>0</v>
          </cell>
          <cell r="R313">
            <v>0</v>
          </cell>
          <cell r="S313">
            <v>0</v>
          </cell>
          <cell r="T313">
            <v>0</v>
          </cell>
          <cell r="W313">
            <v>0</v>
          </cell>
        </row>
        <row r="314">
          <cell r="N314">
            <v>0</v>
          </cell>
          <cell r="O314">
            <v>0</v>
          </cell>
          <cell r="P314">
            <v>0</v>
          </cell>
          <cell r="Q314">
            <v>0</v>
          </cell>
          <cell r="R314">
            <v>0</v>
          </cell>
          <cell r="S314">
            <v>0</v>
          </cell>
          <cell r="T314">
            <v>0</v>
          </cell>
          <cell r="W314">
            <v>0</v>
          </cell>
        </row>
        <row r="315">
          <cell r="N315">
            <v>0</v>
          </cell>
          <cell r="O315">
            <v>0</v>
          </cell>
          <cell r="P315">
            <v>0</v>
          </cell>
          <cell r="Q315">
            <v>0</v>
          </cell>
          <cell r="R315">
            <v>0</v>
          </cell>
          <cell r="S315">
            <v>0</v>
          </cell>
          <cell r="T315">
            <v>0</v>
          </cell>
          <cell r="W315">
            <v>0</v>
          </cell>
        </row>
        <row r="316">
          <cell r="N316">
            <v>0</v>
          </cell>
          <cell r="O316">
            <v>0</v>
          </cell>
          <cell r="P316">
            <v>0</v>
          </cell>
          <cell r="Q316">
            <v>0</v>
          </cell>
          <cell r="R316">
            <v>0</v>
          </cell>
          <cell r="S316">
            <v>0</v>
          </cell>
          <cell r="T316">
            <v>0</v>
          </cell>
          <cell r="W316">
            <v>0</v>
          </cell>
        </row>
        <row r="317">
          <cell r="N317">
            <v>0</v>
          </cell>
          <cell r="O317">
            <v>0</v>
          </cell>
          <cell r="P317">
            <v>0</v>
          </cell>
          <cell r="Q317">
            <v>0</v>
          </cell>
          <cell r="R317">
            <v>0</v>
          </cell>
          <cell r="S317">
            <v>0</v>
          </cell>
          <cell r="T317">
            <v>0</v>
          </cell>
          <cell r="W317">
            <v>0</v>
          </cell>
        </row>
        <row r="318">
          <cell r="N318">
            <v>0</v>
          </cell>
          <cell r="O318">
            <v>0</v>
          </cell>
          <cell r="P318">
            <v>0</v>
          </cell>
          <cell r="Q318">
            <v>0</v>
          </cell>
          <cell r="R318">
            <v>0</v>
          </cell>
          <cell r="S318">
            <v>0</v>
          </cell>
          <cell r="T318">
            <v>0</v>
          </cell>
          <cell r="W318">
            <v>0</v>
          </cell>
        </row>
        <row r="319">
          <cell r="N319">
            <v>0</v>
          </cell>
          <cell r="O319">
            <v>0</v>
          </cell>
          <cell r="P319">
            <v>0</v>
          </cell>
          <cell r="Q319">
            <v>0</v>
          </cell>
          <cell r="R319">
            <v>0</v>
          </cell>
          <cell r="S319">
            <v>0</v>
          </cell>
          <cell r="T319">
            <v>0</v>
          </cell>
          <cell r="W319">
            <v>0</v>
          </cell>
        </row>
        <row r="320">
          <cell r="N320">
            <v>0</v>
          </cell>
          <cell r="O320">
            <v>0</v>
          </cell>
          <cell r="P320">
            <v>0</v>
          </cell>
          <cell r="Q320">
            <v>0</v>
          </cell>
          <cell r="R320">
            <v>0</v>
          </cell>
          <cell r="S320">
            <v>0</v>
          </cell>
          <cell r="T320">
            <v>0</v>
          </cell>
          <cell r="W320">
            <v>0</v>
          </cell>
        </row>
        <row r="321">
          <cell r="N321">
            <v>0</v>
          </cell>
          <cell r="O321">
            <v>0</v>
          </cell>
          <cell r="P321">
            <v>0</v>
          </cell>
          <cell r="Q321">
            <v>0</v>
          </cell>
          <cell r="R321">
            <v>0</v>
          </cell>
          <cell r="S321">
            <v>0</v>
          </cell>
          <cell r="T321">
            <v>0</v>
          </cell>
          <cell r="W321">
            <v>0</v>
          </cell>
        </row>
        <row r="322">
          <cell r="N322">
            <v>0</v>
          </cell>
          <cell r="O322">
            <v>0</v>
          </cell>
          <cell r="P322">
            <v>0</v>
          </cell>
          <cell r="Q322">
            <v>0</v>
          </cell>
          <cell r="R322">
            <v>0</v>
          </cell>
          <cell r="S322">
            <v>0</v>
          </cell>
          <cell r="T322">
            <v>0</v>
          </cell>
          <cell r="W322">
            <v>0</v>
          </cell>
        </row>
        <row r="323">
          <cell r="N323">
            <v>0</v>
          </cell>
          <cell r="O323">
            <v>0</v>
          </cell>
          <cell r="P323">
            <v>0</v>
          </cell>
          <cell r="Q323">
            <v>0</v>
          </cell>
          <cell r="R323">
            <v>0</v>
          </cell>
          <cell r="S323">
            <v>0</v>
          </cell>
          <cell r="T323">
            <v>0</v>
          </cell>
          <cell r="W323">
            <v>0</v>
          </cell>
        </row>
        <row r="324">
          <cell r="N324">
            <v>0</v>
          </cell>
          <cell r="O324">
            <v>0</v>
          </cell>
          <cell r="P324">
            <v>0</v>
          </cell>
          <cell r="Q324">
            <v>0</v>
          </cell>
          <cell r="R324">
            <v>0</v>
          </cell>
          <cell r="S324">
            <v>0</v>
          </cell>
          <cell r="T324">
            <v>0</v>
          </cell>
          <cell r="W324">
            <v>0</v>
          </cell>
        </row>
        <row r="325">
          <cell r="N325">
            <v>0</v>
          </cell>
          <cell r="O325">
            <v>0</v>
          </cell>
          <cell r="P325">
            <v>0</v>
          </cell>
          <cell r="Q325">
            <v>0</v>
          </cell>
          <cell r="R325">
            <v>0</v>
          </cell>
          <cell r="S325">
            <v>0</v>
          </cell>
          <cell r="T325">
            <v>0</v>
          </cell>
          <cell r="W325">
            <v>0</v>
          </cell>
        </row>
        <row r="326">
          <cell r="N326">
            <v>0</v>
          </cell>
          <cell r="O326">
            <v>0</v>
          </cell>
          <cell r="P326">
            <v>0</v>
          </cell>
          <cell r="Q326">
            <v>0</v>
          </cell>
          <cell r="R326">
            <v>0</v>
          </cell>
          <cell r="S326">
            <v>0</v>
          </cell>
          <cell r="T326">
            <v>0</v>
          </cell>
          <cell r="W326">
            <v>0</v>
          </cell>
        </row>
        <row r="327">
          <cell r="N327">
            <v>0</v>
          </cell>
          <cell r="O327">
            <v>0</v>
          </cell>
          <cell r="P327">
            <v>0</v>
          </cell>
          <cell r="Q327">
            <v>0</v>
          </cell>
          <cell r="R327">
            <v>0</v>
          </cell>
          <cell r="S327">
            <v>0</v>
          </cell>
          <cell r="T327">
            <v>0</v>
          </cell>
          <cell r="W327">
            <v>0</v>
          </cell>
        </row>
        <row r="328">
          <cell r="N328">
            <v>0</v>
          </cell>
          <cell r="O328">
            <v>0</v>
          </cell>
          <cell r="P328">
            <v>0</v>
          </cell>
          <cell r="Q328">
            <v>0</v>
          </cell>
          <cell r="R328">
            <v>0</v>
          </cell>
          <cell r="S328">
            <v>0</v>
          </cell>
          <cell r="T328">
            <v>0</v>
          </cell>
          <cell r="W328">
            <v>0</v>
          </cell>
        </row>
        <row r="329">
          <cell r="N329">
            <v>0</v>
          </cell>
          <cell r="O329">
            <v>0</v>
          </cell>
          <cell r="P329">
            <v>0</v>
          </cell>
          <cell r="Q329">
            <v>0</v>
          </cell>
          <cell r="R329">
            <v>0</v>
          </cell>
          <cell r="S329">
            <v>0</v>
          </cell>
          <cell r="T329">
            <v>0</v>
          </cell>
          <cell r="W329">
            <v>0</v>
          </cell>
        </row>
        <row r="330">
          <cell r="N330">
            <v>0</v>
          </cell>
          <cell r="O330">
            <v>0</v>
          </cell>
          <cell r="P330">
            <v>0</v>
          </cell>
          <cell r="Q330">
            <v>0</v>
          </cell>
          <cell r="R330">
            <v>0</v>
          </cell>
          <cell r="S330">
            <v>0</v>
          </cell>
          <cell r="T330">
            <v>0</v>
          </cell>
          <cell r="W330">
            <v>0</v>
          </cell>
        </row>
        <row r="331">
          <cell r="N331">
            <v>0</v>
          </cell>
          <cell r="O331">
            <v>0</v>
          </cell>
          <cell r="P331">
            <v>0</v>
          </cell>
          <cell r="Q331">
            <v>0</v>
          </cell>
          <cell r="R331">
            <v>0</v>
          </cell>
          <cell r="S331">
            <v>0</v>
          </cell>
          <cell r="T331">
            <v>0</v>
          </cell>
          <cell r="W331">
            <v>0</v>
          </cell>
        </row>
        <row r="332">
          <cell r="N332">
            <v>0</v>
          </cell>
          <cell r="O332">
            <v>0</v>
          </cell>
          <cell r="P332">
            <v>0</v>
          </cell>
          <cell r="Q332">
            <v>0</v>
          </cell>
          <cell r="R332">
            <v>0</v>
          </cell>
          <cell r="S332">
            <v>0</v>
          </cell>
          <cell r="T332">
            <v>0</v>
          </cell>
          <cell r="W332">
            <v>0</v>
          </cell>
        </row>
        <row r="333">
          <cell r="N333">
            <v>0</v>
          </cell>
          <cell r="O333">
            <v>0</v>
          </cell>
          <cell r="P333">
            <v>0</v>
          </cell>
          <cell r="Q333">
            <v>0</v>
          </cell>
          <cell r="R333">
            <v>0</v>
          </cell>
          <cell r="S333">
            <v>0</v>
          </cell>
          <cell r="T333">
            <v>0</v>
          </cell>
          <cell r="W333">
            <v>0</v>
          </cell>
        </row>
        <row r="334">
          <cell r="N334">
            <v>0</v>
          </cell>
          <cell r="O334">
            <v>0</v>
          </cell>
          <cell r="P334">
            <v>0</v>
          </cell>
          <cell r="Q334">
            <v>0</v>
          </cell>
          <cell r="R334">
            <v>0</v>
          </cell>
          <cell r="S334">
            <v>0</v>
          </cell>
          <cell r="T334">
            <v>0</v>
          </cell>
          <cell r="W334">
            <v>0</v>
          </cell>
        </row>
        <row r="335">
          <cell r="N335">
            <v>0</v>
          </cell>
          <cell r="O335">
            <v>0</v>
          </cell>
          <cell r="P335">
            <v>0</v>
          </cell>
          <cell r="Q335">
            <v>0</v>
          </cell>
          <cell r="R335">
            <v>0</v>
          </cell>
          <cell r="S335">
            <v>0</v>
          </cell>
          <cell r="T335">
            <v>0</v>
          </cell>
          <cell r="W335">
            <v>0</v>
          </cell>
        </row>
        <row r="336">
          <cell r="N336">
            <v>0</v>
          </cell>
          <cell r="O336">
            <v>0</v>
          </cell>
          <cell r="P336">
            <v>0</v>
          </cell>
          <cell r="Q336">
            <v>0</v>
          </cell>
          <cell r="R336">
            <v>0</v>
          </cell>
          <cell r="S336">
            <v>0</v>
          </cell>
          <cell r="T336">
            <v>0</v>
          </cell>
          <cell r="W336">
            <v>0</v>
          </cell>
        </row>
        <row r="337">
          <cell r="N337">
            <v>0</v>
          </cell>
          <cell r="O337">
            <v>0</v>
          </cell>
          <cell r="P337">
            <v>0</v>
          </cell>
          <cell r="Q337">
            <v>0</v>
          </cell>
          <cell r="R337">
            <v>0</v>
          </cell>
          <cell r="S337">
            <v>0</v>
          </cell>
          <cell r="T337">
            <v>0</v>
          </cell>
          <cell r="W337">
            <v>0</v>
          </cell>
        </row>
        <row r="338">
          <cell r="N338">
            <v>0</v>
          </cell>
          <cell r="O338">
            <v>0</v>
          </cell>
          <cell r="P338">
            <v>0</v>
          </cell>
          <cell r="Q338">
            <v>0</v>
          </cell>
          <cell r="R338">
            <v>0</v>
          </cell>
          <cell r="S338">
            <v>0</v>
          </cell>
          <cell r="T338">
            <v>0</v>
          </cell>
          <cell r="W338">
            <v>0</v>
          </cell>
        </row>
        <row r="339">
          <cell r="N339">
            <v>0</v>
          </cell>
          <cell r="O339">
            <v>0</v>
          </cell>
          <cell r="P339">
            <v>0</v>
          </cell>
          <cell r="Q339">
            <v>0</v>
          </cell>
          <cell r="R339">
            <v>0</v>
          </cell>
          <cell r="S339">
            <v>0</v>
          </cell>
          <cell r="T339">
            <v>0</v>
          </cell>
          <cell r="W339">
            <v>0</v>
          </cell>
        </row>
        <row r="340">
          <cell r="N340">
            <v>0</v>
          </cell>
          <cell r="O340">
            <v>0</v>
          </cell>
          <cell r="P340">
            <v>0</v>
          </cell>
          <cell r="Q340">
            <v>0</v>
          </cell>
          <cell r="R340">
            <v>0</v>
          </cell>
          <cell r="S340">
            <v>0</v>
          </cell>
          <cell r="T340">
            <v>0</v>
          </cell>
          <cell r="W340">
            <v>0</v>
          </cell>
        </row>
        <row r="341">
          <cell r="N341">
            <v>0</v>
          </cell>
          <cell r="O341">
            <v>0</v>
          </cell>
          <cell r="P341">
            <v>0</v>
          </cell>
          <cell r="Q341">
            <v>0</v>
          </cell>
          <cell r="R341">
            <v>0</v>
          </cell>
          <cell r="S341">
            <v>0</v>
          </cell>
          <cell r="T341">
            <v>0</v>
          </cell>
          <cell r="W341">
            <v>0</v>
          </cell>
        </row>
        <row r="342">
          <cell r="N342">
            <v>0</v>
          </cell>
          <cell r="O342">
            <v>0</v>
          </cell>
          <cell r="P342">
            <v>0</v>
          </cell>
          <cell r="Q342">
            <v>0</v>
          </cell>
          <cell r="R342">
            <v>0</v>
          </cell>
          <cell r="S342">
            <v>0</v>
          </cell>
          <cell r="T342">
            <v>0</v>
          </cell>
          <cell r="W342">
            <v>0</v>
          </cell>
        </row>
        <row r="343">
          <cell r="N343">
            <v>0</v>
          </cell>
          <cell r="O343">
            <v>0</v>
          </cell>
          <cell r="P343">
            <v>0</v>
          </cell>
          <cell r="Q343">
            <v>0</v>
          </cell>
          <cell r="R343">
            <v>0</v>
          </cell>
          <cell r="S343">
            <v>0</v>
          </cell>
          <cell r="T343">
            <v>0</v>
          </cell>
          <cell r="W343">
            <v>0</v>
          </cell>
        </row>
        <row r="344">
          <cell r="N344">
            <v>0</v>
          </cell>
          <cell r="O344">
            <v>0</v>
          </cell>
          <cell r="P344">
            <v>0</v>
          </cell>
          <cell r="Q344">
            <v>0</v>
          </cell>
          <cell r="R344">
            <v>0</v>
          </cell>
          <cell r="S344">
            <v>0</v>
          </cell>
          <cell r="T344">
            <v>0</v>
          </cell>
          <cell r="W344">
            <v>0</v>
          </cell>
        </row>
        <row r="345">
          <cell r="N345">
            <v>0</v>
          </cell>
          <cell r="O345">
            <v>0</v>
          </cell>
          <cell r="P345">
            <v>0</v>
          </cell>
          <cell r="Q345">
            <v>0</v>
          </cell>
          <cell r="R345">
            <v>0</v>
          </cell>
          <cell r="S345">
            <v>0</v>
          </cell>
          <cell r="T345">
            <v>0</v>
          </cell>
          <cell r="W345">
            <v>0</v>
          </cell>
        </row>
        <row r="346">
          <cell r="N346">
            <v>0</v>
          </cell>
          <cell r="O346">
            <v>0</v>
          </cell>
          <cell r="P346">
            <v>0</v>
          </cell>
          <cell r="Q346">
            <v>0</v>
          </cell>
          <cell r="R346">
            <v>0</v>
          </cell>
          <cell r="S346">
            <v>0</v>
          </cell>
          <cell r="T346">
            <v>0</v>
          </cell>
          <cell r="W346">
            <v>0</v>
          </cell>
        </row>
        <row r="347">
          <cell r="N347">
            <v>0</v>
          </cell>
          <cell r="O347">
            <v>0</v>
          </cell>
          <cell r="P347">
            <v>0</v>
          </cell>
          <cell r="Q347">
            <v>0</v>
          </cell>
          <cell r="R347">
            <v>0</v>
          </cell>
          <cell r="S347">
            <v>0</v>
          </cell>
          <cell r="T347">
            <v>0</v>
          </cell>
          <cell r="W347">
            <v>0</v>
          </cell>
        </row>
        <row r="348">
          <cell r="N348">
            <v>0</v>
          </cell>
          <cell r="O348">
            <v>0</v>
          </cell>
          <cell r="P348">
            <v>0</v>
          </cell>
          <cell r="Q348">
            <v>0</v>
          </cell>
          <cell r="R348">
            <v>0</v>
          </cell>
          <cell r="S348">
            <v>0</v>
          </cell>
          <cell r="T348">
            <v>0</v>
          </cell>
          <cell r="W348">
            <v>0</v>
          </cell>
        </row>
        <row r="349">
          <cell r="N349">
            <v>0</v>
          </cell>
          <cell r="O349">
            <v>0</v>
          </cell>
          <cell r="P349">
            <v>0</v>
          </cell>
          <cell r="Q349">
            <v>0</v>
          </cell>
          <cell r="R349">
            <v>0</v>
          </cell>
          <cell r="S349">
            <v>0</v>
          </cell>
          <cell r="T349">
            <v>0</v>
          </cell>
          <cell r="W349">
            <v>0</v>
          </cell>
        </row>
        <row r="350">
          <cell r="N350">
            <v>0</v>
          </cell>
          <cell r="O350">
            <v>0</v>
          </cell>
          <cell r="P350">
            <v>0</v>
          </cell>
          <cell r="Q350">
            <v>0</v>
          </cell>
          <cell r="R350">
            <v>0</v>
          </cell>
          <cell r="S350">
            <v>0</v>
          </cell>
          <cell r="T350">
            <v>0</v>
          </cell>
          <cell r="W350">
            <v>0</v>
          </cell>
        </row>
        <row r="351">
          <cell r="N351">
            <v>0</v>
          </cell>
          <cell r="O351">
            <v>0</v>
          </cell>
          <cell r="P351">
            <v>0</v>
          </cell>
          <cell r="Q351">
            <v>0</v>
          </cell>
          <cell r="R351">
            <v>0</v>
          </cell>
          <cell r="S351">
            <v>0</v>
          </cell>
          <cell r="T351">
            <v>0</v>
          </cell>
          <cell r="W351">
            <v>0</v>
          </cell>
        </row>
        <row r="352">
          <cell r="N352">
            <v>0</v>
          </cell>
          <cell r="O352">
            <v>0</v>
          </cell>
          <cell r="P352">
            <v>0</v>
          </cell>
          <cell r="Q352">
            <v>0</v>
          </cell>
          <cell r="R352">
            <v>0</v>
          </cell>
          <cell r="S352">
            <v>0</v>
          </cell>
          <cell r="T352">
            <v>0</v>
          </cell>
          <cell r="W352">
            <v>0</v>
          </cell>
        </row>
        <row r="353">
          <cell r="N353">
            <v>0</v>
          </cell>
          <cell r="O353">
            <v>0</v>
          </cell>
          <cell r="P353">
            <v>0</v>
          </cell>
          <cell r="Q353">
            <v>0</v>
          </cell>
          <cell r="R353">
            <v>0</v>
          </cell>
          <cell r="S353">
            <v>0</v>
          </cell>
          <cell r="T353">
            <v>0</v>
          </cell>
          <cell r="W353">
            <v>0</v>
          </cell>
        </row>
        <row r="354">
          <cell r="N354">
            <v>0</v>
          </cell>
          <cell r="O354">
            <v>0</v>
          </cell>
          <cell r="P354">
            <v>0</v>
          </cell>
          <cell r="Q354">
            <v>0</v>
          </cell>
          <cell r="R354">
            <v>0</v>
          </cell>
          <cell r="S354">
            <v>0</v>
          </cell>
          <cell r="T354">
            <v>0</v>
          </cell>
          <cell r="W354">
            <v>0</v>
          </cell>
        </row>
        <row r="355">
          <cell r="N355">
            <v>0</v>
          </cell>
          <cell r="O355">
            <v>0</v>
          </cell>
          <cell r="P355">
            <v>0</v>
          </cell>
          <cell r="Q355">
            <v>0</v>
          </cell>
          <cell r="R355">
            <v>0</v>
          </cell>
          <cell r="S355">
            <v>0</v>
          </cell>
          <cell r="T355">
            <v>0</v>
          </cell>
          <cell r="W355">
            <v>0</v>
          </cell>
        </row>
        <row r="356">
          <cell r="N356">
            <v>0</v>
          </cell>
          <cell r="O356">
            <v>0</v>
          </cell>
          <cell r="P356">
            <v>0</v>
          </cell>
          <cell r="Q356">
            <v>0</v>
          </cell>
          <cell r="R356">
            <v>0</v>
          </cell>
          <cell r="S356">
            <v>0</v>
          </cell>
          <cell r="T356">
            <v>0</v>
          </cell>
          <cell r="W356">
            <v>0</v>
          </cell>
        </row>
        <row r="357">
          <cell r="N357">
            <v>0</v>
          </cell>
          <cell r="O357">
            <v>0</v>
          </cell>
          <cell r="P357">
            <v>0</v>
          </cell>
          <cell r="Q357">
            <v>0</v>
          </cell>
          <cell r="R357">
            <v>0</v>
          </cell>
          <cell r="S357">
            <v>0</v>
          </cell>
          <cell r="T357">
            <v>0</v>
          </cell>
          <cell r="W357">
            <v>0</v>
          </cell>
        </row>
        <row r="358">
          <cell r="N358">
            <v>0</v>
          </cell>
          <cell r="O358">
            <v>0</v>
          </cell>
          <cell r="P358">
            <v>0</v>
          </cell>
          <cell r="Q358">
            <v>0</v>
          </cell>
          <cell r="R358">
            <v>0</v>
          </cell>
          <cell r="S358">
            <v>0</v>
          </cell>
          <cell r="T358">
            <v>0</v>
          </cell>
          <cell r="W358">
            <v>0</v>
          </cell>
        </row>
        <row r="359">
          <cell r="N359">
            <v>0</v>
          </cell>
          <cell r="O359">
            <v>0</v>
          </cell>
          <cell r="P359">
            <v>0</v>
          </cell>
          <cell r="Q359">
            <v>0</v>
          </cell>
          <cell r="R359">
            <v>0</v>
          </cell>
          <cell r="S359">
            <v>0</v>
          </cell>
          <cell r="T359">
            <v>0</v>
          </cell>
          <cell r="W359">
            <v>0</v>
          </cell>
        </row>
        <row r="360">
          <cell r="N360">
            <v>0</v>
          </cell>
          <cell r="O360">
            <v>0</v>
          </cell>
          <cell r="P360">
            <v>0</v>
          </cell>
          <cell r="Q360">
            <v>0</v>
          </cell>
          <cell r="R360">
            <v>0</v>
          </cell>
          <cell r="S360">
            <v>0</v>
          </cell>
          <cell r="T360">
            <v>0</v>
          </cell>
          <cell r="W360">
            <v>0</v>
          </cell>
        </row>
        <row r="361">
          <cell r="N361">
            <v>0</v>
          </cell>
          <cell r="O361">
            <v>0</v>
          </cell>
          <cell r="P361">
            <v>0</v>
          </cell>
          <cell r="Q361">
            <v>0</v>
          </cell>
          <cell r="R361">
            <v>0</v>
          </cell>
          <cell r="S361">
            <v>0</v>
          </cell>
          <cell r="T361">
            <v>0</v>
          </cell>
          <cell r="W361">
            <v>0</v>
          </cell>
        </row>
        <row r="362">
          <cell r="N362">
            <v>0</v>
          </cell>
          <cell r="O362">
            <v>0</v>
          </cell>
          <cell r="P362">
            <v>0</v>
          </cell>
          <cell r="Q362">
            <v>0</v>
          </cell>
          <cell r="R362">
            <v>0</v>
          </cell>
          <cell r="S362">
            <v>0</v>
          </cell>
          <cell r="T362">
            <v>0</v>
          </cell>
          <cell r="W362">
            <v>0</v>
          </cell>
        </row>
        <row r="363">
          <cell r="N363">
            <v>0</v>
          </cell>
          <cell r="O363">
            <v>0</v>
          </cell>
          <cell r="P363">
            <v>0</v>
          </cell>
          <cell r="Q363">
            <v>0</v>
          </cell>
          <cell r="R363">
            <v>0</v>
          </cell>
          <cell r="S363">
            <v>0</v>
          </cell>
          <cell r="T363">
            <v>0</v>
          </cell>
          <cell r="W363">
            <v>0</v>
          </cell>
        </row>
        <row r="364">
          <cell r="N364">
            <v>0</v>
          </cell>
          <cell r="O364">
            <v>0</v>
          </cell>
          <cell r="P364">
            <v>0</v>
          </cell>
          <cell r="Q364">
            <v>0</v>
          </cell>
          <cell r="R364">
            <v>0</v>
          </cell>
          <cell r="S364">
            <v>0</v>
          </cell>
          <cell r="T364">
            <v>0</v>
          </cell>
          <cell r="W364">
            <v>0</v>
          </cell>
        </row>
        <row r="365">
          <cell r="N365">
            <v>0</v>
          </cell>
          <cell r="O365">
            <v>0</v>
          </cell>
          <cell r="P365">
            <v>0</v>
          </cell>
          <cell r="Q365">
            <v>0</v>
          </cell>
          <cell r="R365">
            <v>0</v>
          </cell>
          <cell r="S365">
            <v>0</v>
          </cell>
          <cell r="T365">
            <v>0</v>
          </cell>
          <cell r="W365">
            <v>0</v>
          </cell>
        </row>
        <row r="366">
          <cell r="N366">
            <v>0</v>
          </cell>
          <cell r="O366">
            <v>0</v>
          </cell>
          <cell r="P366">
            <v>0</v>
          </cell>
          <cell r="Q366">
            <v>0</v>
          </cell>
          <cell r="R366">
            <v>0</v>
          </cell>
          <cell r="S366">
            <v>0</v>
          </cell>
          <cell r="T366">
            <v>0</v>
          </cell>
          <cell r="W366">
            <v>0</v>
          </cell>
        </row>
        <row r="367">
          <cell r="N367">
            <v>0</v>
          </cell>
          <cell r="O367">
            <v>0</v>
          </cell>
          <cell r="P367">
            <v>0</v>
          </cell>
          <cell r="Q367">
            <v>0</v>
          </cell>
          <cell r="R367">
            <v>0</v>
          </cell>
          <cell r="S367">
            <v>0</v>
          </cell>
          <cell r="T367">
            <v>0</v>
          </cell>
          <cell r="W367">
            <v>0</v>
          </cell>
        </row>
        <row r="368">
          <cell r="N368">
            <v>0</v>
          </cell>
          <cell r="O368">
            <v>0</v>
          </cell>
          <cell r="P368">
            <v>0</v>
          </cell>
          <cell r="Q368">
            <v>0</v>
          </cell>
          <cell r="R368">
            <v>0</v>
          </cell>
          <cell r="S368">
            <v>0</v>
          </cell>
          <cell r="T368">
            <v>0</v>
          </cell>
          <cell r="W368">
            <v>0</v>
          </cell>
        </row>
        <row r="369">
          <cell r="N369">
            <v>0</v>
          </cell>
          <cell r="O369">
            <v>0</v>
          </cell>
          <cell r="P369">
            <v>0</v>
          </cell>
          <cell r="Q369">
            <v>0</v>
          </cell>
          <cell r="R369">
            <v>0</v>
          </cell>
          <cell r="S369">
            <v>0</v>
          </cell>
          <cell r="T369">
            <v>0</v>
          </cell>
          <cell r="W369">
            <v>0</v>
          </cell>
        </row>
        <row r="370">
          <cell r="N370">
            <v>0</v>
          </cell>
          <cell r="O370">
            <v>0</v>
          </cell>
          <cell r="P370">
            <v>0</v>
          </cell>
          <cell r="Q370">
            <v>0</v>
          </cell>
          <cell r="R370">
            <v>0</v>
          </cell>
          <cell r="S370">
            <v>0</v>
          </cell>
          <cell r="T370">
            <v>0</v>
          </cell>
          <cell r="W370">
            <v>0</v>
          </cell>
        </row>
        <row r="371">
          <cell r="N371">
            <v>0</v>
          </cell>
          <cell r="O371">
            <v>0</v>
          </cell>
          <cell r="P371">
            <v>0</v>
          </cell>
          <cell r="Q371">
            <v>0</v>
          </cell>
          <cell r="R371">
            <v>0</v>
          </cell>
          <cell r="S371">
            <v>0</v>
          </cell>
          <cell r="T371">
            <v>0</v>
          </cell>
          <cell r="W371">
            <v>0</v>
          </cell>
        </row>
        <row r="372">
          <cell r="N372">
            <v>0</v>
          </cell>
          <cell r="O372">
            <v>0</v>
          </cell>
          <cell r="P372">
            <v>0</v>
          </cell>
          <cell r="Q372">
            <v>0</v>
          </cell>
          <cell r="R372">
            <v>0</v>
          </cell>
          <cell r="S372">
            <v>0</v>
          </cell>
          <cell r="T372">
            <v>0</v>
          </cell>
          <cell r="W372">
            <v>0</v>
          </cell>
        </row>
        <row r="373">
          <cell r="N373">
            <v>0</v>
          </cell>
          <cell r="O373">
            <v>0</v>
          </cell>
          <cell r="P373">
            <v>0</v>
          </cell>
          <cell r="Q373">
            <v>0</v>
          </cell>
          <cell r="R373">
            <v>0</v>
          </cell>
          <cell r="S373">
            <v>0</v>
          </cell>
          <cell r="T373">
            <v>0</v>
          </cell>
          <cell r="W373">
            <v>0</v>
          </cell>
        </row>
        <row r="374">
          <cell r="N374">
            <v>0</v>
          </cell>
          <cell r="O374">
            <v>0</v>
          </cell>
          <cell r="P374">
            <v>0</v>
          </cell>
          <cell r="Q374">
            <v>0</v>
          </cell>
          <cell r="R374">
            <v>0</v>
          </cell>
          <cell r="S374">
            <v>0</v>
          </cell>
          <cell r="T374">
            <v>0</v>
          </cell>
          <cell r="W374">
            <v>0</v>
          </cell>
        </row>
        <row r="375">
          <cell r="N375">
            <v>0</v>
          </cell>
          <cell r="O375">
            <v>0</v>
          </cell>
          <cell r="P375">
            <v>0</v>
          </cell>
          <cell r="Q375">
            <v>0</v>
          </cell>
          <cell r="R375">
            <v>0</v>
          </cell>
          <cell r="S375">
            <v>0</v>
          </cell>
          <cell r="T375">
            <v>0</v>
          </cell>
          <cell r="W375">
            <v>0</v>
          </cell>
        </row>
        <row r="376">
          <cell r="N376">
            <v>0</v>
          </cell>
          <cell r="O376">
            <v>0</v>
          </cell>
          <cell r="P376">
            <v>0</v>
          </cell>
          <cell r="Q376">
            <v>0</v>
          </cell>
          <cell r="R376">
            <v>0</v>
          </cell>
          <cell r="S376">
            <v>0</v>
          </cell>
          <cell r="T376">
            <v>0</v>
          </cell>
          <cell r="W376">
            <v>0</v>
          </cell>
        </row>
        <row r="377">
          <cell r="N377">
            <v>0</v>
          </cell>
          <cell r="O377">
            <v>0</v>
          </cell>
          <cell r="P377">
            <v>0</v>
          </cell>
          <cell r="Q377">
            <v>0</v>
          </cell>
          <cell r="R377">
            <v>0</v>
          </cell>
          <cell r="S377">
            <v>0</v>
          </cell>
          <cell r="T377">
            <v>0</v>
          </cell>
          <cell r="W377">
            <v>0</v>
          </cell>
        </row>
        <row r="378">
          <cell r="N378">
            <v>0</v>
          </cell>
          <cell r="O378">
            <v>0</v>
          </cell>
          <cell r="P378">
            <v>0</v>
          </cell>
          <cell r="Q378">
            <v>0</v>
          </cell>
          <cell r="R378">
            <v>0</v>
          </cell>
          <cell r="S378">
            <v>0</v>
          </cell>
          <cell r="T378">
            <v>0</v>
          </cell>
          <cell r="W378">
            <v>0</v>
          </cell>
        </row>
        <row r="379">
          <cell r="N379">
            <v>0</v>
          </cell>
          <cell r="O379">
            <v>0</v>
          </cell>
          <cell r="P379">
            <v>0</v>
          </cell>
          <cell r="Q379">
            <v>0</v>
          </cell>
          <cell r="R379">
            <v>0</v>
          </cell>
          <cell r="S379">
            <v>0</v>
          </cell>
          <cell r="T379">
            <v>0</v>
          </cell>
          <cell r="W379">
            <v>0</v>
          </cell>
        </row>
        <row r="380">
          <cell r="N380">
            <v>0</v>
          </cell>
          <cell r="O380">
            <v>0</v>
          </cell>
          <cell r="P380">
            <v>0</v>
          </cell>
          <cell r="Q380">
            <v>0</v>
          </cell>
          <cell r="R380">
            <v>0</v>
          </cell>
          <cell r="S380">
            <v>0</v>
          </cell>
          <cell r="T380">
            <v>0</v>
          </cell>
          <cell r="W380">
            <v>0</v>
          </cell>
        </row>
        <row r="381">
          <cell r="N381">
            <v>0</v>
          </cell>
          <cell r="O381">
            <v>0</v>
          </cell>
          <cell r="P381">
            <v>0</v>
          </cell>
          <cell r="Q381">
            <v>0</v>
          </cell>
          <cell r="R381">
            <v>0</v>
          </cell>
          <cell r="S381">
            <v>0</v>
          </cell>
          <cell r="T381">
            <v>0</v>
          </cell>
          <cell r="W381">
            <v>0</v>
          </cell>
        </row>
        <row r="382">
          <cell r="N382">
            <v>0</v>
          </cell>
          <cell r="O382">
            <v>0</v>
          </cell>
          <cell r="P382">
            <v>0</v>
          </cell>
          <cell r="Q382">
            <v>0</v>
          </cell>
          <cell r="R382">
            <v>0</v>
          </cell>
          <cell r="S382">
            <v>0</v>
          </cell>
          <cell r="T382">
            <v>0</v>
          </cell>
          <cell r="W382">
            <v>0</v>
          </cell>
        </row>
        <row r="383">
          <cell r="N383">
            <v>0</v>
          </cell>
          <cell r="O383">
            <v>0</v>
          </cell>
          <cell r="P383">
            <v>0</v>
          </cell>
          <cell r="Q383">
            <v>0</v>
          </cell>
          <cell r="R383">
            <v>0</v>
          </cell>
          <cell r="S383">
            <v>0</v>
          </cell>
          <cell r="T383">
            <v>0</v>
          </cell>
          <cell r="W383">
            <v>0</v>
          </cell>
        </row>
        <row r="384">
          <cell r="N384">
            <v>0</v>
          </cell>
          <cell r="O384">
            <v>0</v>
          </cell>
          <cell r="P384">
            <v>0</v>
          </cell>
          <cell r="Q384">
            <v>0</v>
          </cell>
          <cell r="R384">
            <v>0</v>
          </cell>
          <cell r="S384">
            <v>0</v>
          </cell>
          <cell r="T384">
            <v>0</v>
          </cell>
          <cell r="W384">
            <v>0</v>
          </cell>
        </row>
        <row r="385">
          <cell r="N385">
            <v>0</v>
          </cell>
          <cell r="O385">
            <v>0</v>
          </cell>
          <cell r="P385">
            <v>0</v>
          </cell>
          <cell r="Q385">
            <v>0</v>
          </cell>
          <cell r="R385">
            <v>0</v>
          </cell>
          <cell r="S385">
            <v>0</v>
          </cell>
          <cell r="T385">
            <v>0</v>
          </cell>
          <cell r="W385">
            <v>0</v>
          </cell>
        </row>
        <row r="386">
          <cell r="N386">
            <v>0</v>
          </cell>
          <cell r="O386">
            <v>0</v>
          </cell>
          <cell r="P386">
            <v>0</v>
          </cell>
          <cell r="Q386">
            <v>0</v>
          </cell>
          <cell r="R386">
            <v>0</v>
          </cell>
          <cell r="S386">
            <v>0</v>
          </cell>
          <cell r="T386">
            <v>0</v>
          </cell>
          <cell r="W386">
            <v>0</v>
          </cell>
        </row>
        <row r="387">
          <cell r="N387">
            <v>0</v>
          </cell>
          <cell r="O387">
            <v>0</v>
          </cell>
          <cell r="P387">
            <v>0</v>
          </cell>
          <cell r="Q387">
            <v>0</v>
          </cell>
          <cell r="R387">
            <v>0</v>
          </cell>
          <cell r="S387">
            <v>0</v>
          </cell>
          <cell r="T387">
            <v>0</v>
          </cell>
          <cell r="W387">
            <v>0</v>
          </cell>
        </row>
        <row r="388">
          <cell r="N388">
            <v>0</v>
          </cell>
          <cell r="O388">
            <v>0</v>
          </cell>
          <cell r="P388">
            <v>0</v>
          </cell>
          <cell r="Q388">
            <v>0</v>
          </cell>
          <cell r="R388">
            <v>0</v>
          </cell>
          <cell r="S388">
            <v>0</v>
          </cell>
          <cell r="T388">
            <v>0</v>
          </cell>
          <cell r="W388">
            <v>0</v>
          </cell>
        </row>
        <row r="389">
          <cell r="N389">
            <v>0</v>
          </cell>
          <cell r="O389">
            <v>0</v>
          </cell>
          <cell r="P389">
            <v>0</v>
          </cell>
          <cell r="Q389">
            <v>0</v>
          </cell>
          <cell r="R389">
            <v>0</v>
          </cell>
          <cell r="S389">
            <v>0</v>
          </cell>
          <cell r="T389">
            <v>0</v>
          </cell>
          <cell r="W389">
            <v>0</v>
          </cell>
        </row>
        <row r="390">
          <cell r="N390">
            <v>0</v>
          </cell>
          <cell r="O390">
            <v>0</v>
          </cell>
          <cell r="P390">
            <v>0</v>
          </cell>
          <cell r="Q390">
            <v>0</v>
          </cell>
          <cell r="R390">
            <v>0</v>
          </cell>
          <cell r="S390">
            <v>0</v>
          </cell>
          <cell r="T390">
            <v>0</v>
          </cell>
          <cell r="W390">
            <v>0</v>
          </cell>
        </row>
        <row r="391">
          <cell r="N391">
            <v>0</v>
          </cell>
          <cell r="O391">
            <v>0</v>
          </cell>
          <cell r="P391">
            <v>0</v>
          </cell>
          <cell r="Q391">
            <v>0</v>
          </cell>
          <cell r="R391">
            <v>0</v>
          </cell>
          <cell r="S391">
            <v>0</v>
          </cell>
          <cell r="T391">
            <v>0</v>
          </cell>
          <cell r="W391">
            <v>0</v>
          </cell>
        </row>
        <row r="392">
          <cell r="N392">
            <v>0</v>
          </cell>
          <cell r="O392">
            <v>0</v>
          </cell>
          <cell r="P392">
            <v>0</v>
          </cell>
          <cell r="Q392">
            <v>0</v>
          </cell>
          <cell r="R392">
            <v>0</v>
          </cell>
          <cell r="S392">
            <v>0</v>
          </cell>
          <cell r="T392">
            <v>0</v>
          </cell>
          <cell r="W392">
            <v>0</v>
          </cell>
        </row>
        <row r="393">
          <cell r="N393">
            <v>0</v>
          </cell>
          <cell r="O393">
            <v>0</v>
          </cell>
          <cell r="P393">
            <v>0</v>
          </cell>
          <cell r="Q393">
            <v>0</v>
          </cell>
          <cell r="R393">
            <v>0</v>
          </cell>
          <cell r="S393">
            <v>0</v>
          </cell>
          <cell r="T393">
            <v>0</v>
          </cell>
          <cell r="W393">
            <v>0</v>
          </cell>
        </row>
        <row r="394">
          <cell r="N394">
            <v>0</v>
          </cell>
          <cell r="O394">
            <v>0</v>
          </cell>
          <cell r="P394">
            <v>0</v>
          </cell>
          <cell r="Q394">
            <v>0</v>
          </cell>
          <cell r="R394">
            <v>0</v>
          </cell>
          <cell r="S394">
            <v>0</v>
          </cell>
          <cell r="T394">
            <v>0</v>
          </cell>
          <cell r="W394">
            <v>0</v>
          </cell>
        </row>
        <row r="395">
          <cell r="N395">
            <v>0</v>
          </cell>
          <cell r="O395">
            <v>0</v>
          </cell>
          <cell r="P395">
            <v>0</v>
          </cell>
          <cell r="Q395">
            <v>0</v>
          </cell>
          <cell r="R395">
            <v>0</v>
          </cell>
          <cell r="S395">
            <v>0</v>
          </cell>
          <cell r="T395">
            <v>0</v>
          </cell>
          <cell r="W395">
            <v>0</v>
          </cell>
        </row>
        <row r="396">
          <cell r="N396">
            <v>0</v>
          </cell>
          <cell r="O396">
            <v>0</v>
          </cell>
          <cell r="P396">
            <v>0</v>
          </cell>
          <cell r="Q396">
            <v>0</v>
          </cell>
          <cell r="R396">
            <v>0</v>
          </cell>
          <cell r="S396">
            <v>0</v>
          </cell>
          <cell r="T396">
            <v>0</v>
          </cell>
          <cell r="W396">
            <v>0</v>
          </cell>
        </row>
        <row r="397">
          <cell r="N397">
            <v>0</v>
          </cell>
          <cell r="O397">
            <v>0</v>
          </cell>
          <cell r="P397">
            <v>0</v>
          </cell>
          <cell r="Q397">
            <v>0</v>
          </cell>
          <cell r="R397">
            <v>0</v>
          </cell>
          <cell r="S397">
            <v>0</v>
          </cell>
          <cell r="T397">
            <v>0</v>
          </cell>
          <cell r="W397">
            <v>0</v>
          </cell>
        </row>
        <row r="398">
          <cell r="N398">
            <v>0</v>
          </cell>
          <cell r="O398">
            <v>0</v>
          </cell>
          <cell r="P398">
            <v>0</v>
          </cell>
          <cell r="Q398">
            <v>0</v>
          </cell>
          <cell r="R398">
            <v>0</v>
          </cell>
          <cell r="S398">
            <v>0</v>
          </cell>
          <cell r="T398">
            <v>0</v>
          </cell>
          <cell r="W398">
            <v>0</v>
          </cell>
        </row>
        <row r="399">
          <cell r="N399">
            <v>0</v>
          </cell>
          <cell r="O399">
            <v>0</v>
          </cell>
          <cell r="P399">
            <v>0</v>
          </cell>
          <cell r="Q399">
            <v>0</v>
          </cell>
          <cell r="R399">
            <v>0</v>
          </cell>
          <cell r="S399">
            <v>0</v>
          </cell>
          <cell r="T399">
            <v>0</v>
          </cell>
          <cell r="W399">
            <v>0</v>
          </cell>
        </row>
        <row r="400">
          <cell r="N400">
            <v>0</v>
          </cell>
          <cell r="O400">
            <v>0</v>
          </cell>
          <cell r="P400">
            <v>0</v>
          </cell>
          <cell r="Q400">
            <v>0</v>
          </cell>
          <cell r="R400">
            <v>0</v>
          </cell>
          <cell r="S400">
            <v>0</v>
          </cell>
          <cell r="T400">
            <v>0</v>
          </cell>
          <cell r="W400">
            <v>0</v>
          </cell>
        </row>
        <row r="401">
          <cell r="N401">
            <v>0</v>
          </cell>
          <cell r="O401">
            <v>0</v>
          </cell>
          <cell r="P401">
            <v>0</v>
          </cell>
          <cell r="Q401">
            <v>0</v>
          </cell>
          <cell r="R401">
            <v>0</v>
          </cell>
          <cell r="S401">
            <v>0</v>
          </cell>
          <cell r="T401">
            <v>0</v>
          </cell>
          <cell r="W401">
            <v>0</v>
          </cell>
        </row>
        <row r="402">
          <cell r="N402">
            <v>0</v>
          </cell>
          <cell r="O402">
            <v>0</v>
          </cell>
          <cell r="P402">
            <v>0</v>
          </cell>
          <cell r="Q402">
            <v>0</v>
          </cell>
          <cell r="R402">
            <v>0</v>
          </cell>
          <cell r="S402">
            <v>0</v>
          </cell>
          <cell r="T402">
            <v>0</v>
          </cell>
          <cell r="W402">
            <v>0</v>
          </cell>
        </row>
        <row r="403">
          <cell r="N403">
            <v>0</v>
          </cell>
          <cell r="O403">
            <v>0</v>
          </cell>
          <cell r="P403">
            <v>0</v>
          </cell>
          <cell r="Q403">
            <v>0</v>
          </cell>
          <cell r="R403">
            <v>0</v>
          </cell>
          <cell r="S403">
            <v>0</v>
          </cell>
          <cell r="T403">
            <v>0</v>
          </cell>
          <cell r="W403">
            <v>0</v>
          </cell>
        </row>
        <row r="404">
          <cell r="N404">
            <v>0</v>
          </cell>
          <cell r="O404">
            <v>0</v>
          </cell>
          <cell r="P404">
            <v>0</v>
          </cell>
          <cell r="Q404">
            <v>0</v>
          </cell>
          <cell r="R404">
            <v>0</v>
          </cell>
          <cell r="S404">
            <v>0</v>
          </cell>
          <cell r="T404">
            <v>0</v>
          </cell>
          <cell r="W404">
            <v>0</v>
          </cell>
        </row>
        <row r="405">
          <cell r="N405">
            <v>0</v>
          </cell>
          <cell r="O405">
            <v>0</v>
          </cell>
          <cell r="P405">
            <v>0</v>
          </cell>
          <cell r="Q405">
            <v>0</v>
          </cell>
          <cell r="R405">
            <v>0</v>
          </cell>
          <cell r="S405">
            <v>0</v>
          </cell>
          <cell r="T405">
            <v>0</v>
          </cell>
          <cell r="W405">
            <v>0</v>
          </cell>
        </row>
        <row r="406">
          <cell r="N406">
            <v>0</v>
          </cell>
          <cell r="O406">
            <v>0</v>
          </cell>
          <cell r="P406">
            <v>0</v>
          </cell>
          <cell r="Q406">
            <v>0</v>
          </cell>
          <cell r="R406">
            <v>0</v>
          </cell>
          <cell r="S406">
            <v>0</v>
          </cell>
          <cell r="T406">
            <v>0</v>
          </cell>
          <cell r="W406">
            <v>0</v>
          </cell>
        </row>
        <row r="407">
          <cell r="N407">
            <v>0</v>
          </cell>
          <cell r="O407">
            <v>0</v>
          </cell>
          <cell r="P407">
            <v>0</v>
          </cell>
          <cell r="Q407">
            <v>0</v>
          </cell>
          <cell r="R407">
            <v>0</v>
          </cell>
          <cell r="S407">
            <v>0</v>
          </cell>
          <cell r="T407">
            <v>0</v>
          </cell>
          <cell r="W407">
            <v>0</v>
          </cell>
        </row>
        <row r="408">
          <cell r="N408">
            <v>0</v>
          </cell>
          <cell r="O408">
            <v>0</v>
          </cell>
          <cell r="P408">
            <v>0</v>
          </cell>
          <cell r="Q408">
            <v>0</v>
          </cell>
          <cell r="R408">
            <v>0</v>
          </cell>
          <cell r="S408">
            <v>0</v>
          </cell>
          <cell r="T408">
            <v>0</v>
          </cell>
          <cell r="W408">
            <v>0</v>
          </cell>
        </row>
        <row r="409">
          <cell r="N409">
            <v>0</v>
          </cell>
          <cell r="O409">
            <v>0</v>
          </cell>
          <cell r="P409">
            <v>0</v>
          </cell>
          <cell r="Q409">
            <v>0</v>
          </cell>
          <cell r="R409">
            <v>0</v>
          </cell>
          <cell r="S409">
            <v>0</v>
          </cell>
          <cell r="T409">
            <v>0</v>
          </cell>
          <cell r="W409">
            <v>0</v>
          </cell>
        </row>
        <row r="410">
          <cell r="N410">
            <v>0</v>
          </cell>
          <cell r="O410">
            <v>0</v>
          </cell>
          <cell r="P410">
            <v>0</v>
          </cell>
          <cell r="Q410">
            <v>0</v>
          </cell>
          <cell r="R410">
            <v>0</v>
          </cell>
          <cell r="S410">
            <v>0</v>
          </cell>
          <cell r="T410">
            <v>0</v>
          </cell>
          <cell r="W410">
            <v>0</v>
          </cell>
        </row>
        <row r="411">
          <cell r="N411">
            <v>0</v>
          </cell>
          <cell r="O411">
            <v>0</v>
          </cell>
          <cell r="P411">
            <v>0</v>
          </cell>
          <cell r="Q411">
            <v>0</v>
          </cell>
          <cell r="R411">
            <v>0</v>
          </cell>
          <cell r="S411">
            <v>0</v>
          </cell>
          <cell r="T411">
            <v>0</v>
          </cell>
          <cell r="W411">
            <v>0</v>
          </cell>
        </row>
        <row r="412">
          <cell r="N412">
            <v>0</v>
          </cell>
          <cell r="O412">
            <v>0</v>
          </cell>
          <cell r="P412">
            <v>0</v>
          </cell>
          <cell r="Q412">
            <v>0</v>
          </cell>
          <cell r="R412">
            <v>0</v>
          </cell>
          <cell r="S412">
            <v>0</v>
          </cell>
          <cell r="T412">
            <v>0</v>
          </cell>
          <cell r="W412">
            <v>0</v>
          </cell>
        </row>
        <row r="413">
          <cell r="N413">
            <v>0</v>
          </cell>
          <cell r="O413">
            <v>0</v>
          </cell>
          <cell r="P413">
            <v>0</v>
          </cell>
          <cell r="Q413">
            <v>0</v>
          </cell>
          <cell r="R413">
            <v>0</v>
          </cell>
          <cell r="S413">
            <v>0</v>
          </cell>
          <cell r="T413">
            <v>0</v>
          </cell>
          <cell r="W413">
            <v>0</v>
          </cell>
        </row>
        <row r="414">
          <cell r="N414">
            <v>0</v>
          </cell>
          <cell r="O414">
            <v>0</v>
          </cell>
          <cell r="P414">
            <v>0</v>
          </cell>
          <cell r="Q414">
            <v>0</v>
          </cell>
          <cell r="R414">
            <v>0</v>
          </cell>
          <cell r="S414">
            <v>0</v>
          </cell>
          <cell r="T414">
            <v>0</v>
          </cell>
          <cell r="W414">
            <v>0</v>
          </cell>
        </row>
        <row r="415">
          <cell r="N415">
            <v>0</v>
          </cell>
          <cell r="O415">
            <v>0</v>
          </cell>
          <cell r="P415">
            <v>0</v>
          </cell>
          <cell r="Q415">
            <v>0</v>
          </cell>
          <cell r="R415">
            <v>0</v>
          </cell>
          <cell r="S415">
            <v>0</v>
          </cell>
          <cell r="T415">
            <v>0</v>
          </cell>
          <cell r="W415">
            <v>0</v>
          </cell>
        </row>
        <row r="416">
          <cell r="N416">
            <v>0</v>
          </cell>
          <cell r="O416">
            <v>0</v>
          </cell>
          <cell r="P416">
            <v>0</v>
          </cell>
          <cell r="Q416">
            <v>0</v>
          </cell>
          <cell r="R416">
            <v>0</v>
          </cell>
          <cell r="S416">
            <v>0</v>
          </cell>
          <cell r="T416">
            <v>0</v>
          </cell>
          <cell r="W416">
            <v>0</v>
          </cell>
        </row>
        <row r="417">
          <cell r="N417">
            <v>0</v>
          </cell>
          <cell r="O417">
            <v>0</v>
          </cell>
          <cell r="P417">
            <v>0</v>
          </cell>
          <cell r="Q417">
            <v>0</v>
          </cell>
          <cell r="R417">
            <v>0</v>
          </cell>
          <cell r="S417">
            <v>0</v>
          </cell>
          <cell r="T417">
            <v>0</v>
          </cell>
          <cell r="W417">
            <v>0</v>
          </cell>
        </row>
        <row r="418">
          <cell r="N418">
            <v>0</v>
          </cell>
          <cell r="O418">
            <v>0</v>
          </cell>
          <cell r="P418">
            <v>0</v>
          </cell>
          <cell r="Q418">
            <v>0</v>
          </cell>
          <cell r="R418">
            <v>0</v>
          </cell>
          <cell r="S418">
            <v>0</v>
          </cell>
          <cell r="T418">
            <v>0</v>
          </cell>
          <cell r="W418">
            <v>0</v>
          </cell>
        </row>
        <row r="419">
          <cell r="N419">
            <v>0</v>
          </cell>
          <cell r="O419">
            <v>0</v>
          </cell>
          <cell r="P419">
            <v>0</v>
          </cell>
          <cell r="Q419">
            <v>0</v>
          </cell>
          <cell r="R419">
            <v>0</v>
          </cell>
          <cell r="S419">
            <v>0</v>
          </cell>
          <cell r="T419">
            <v>0</v>
          </cell>
          <cell r="W419">
            <v>0</v>
          </cell>
        </row>
        <row r="420">
          <cell r="N420">
            <v>0</v>
          </cell>
          <cell r="O420">
            <v>0</v>
          </cell>
          <cell r="P420">
            <v>0</v>
          </cell>
          <cell r="Q420">
            <v>0</v>
          </cell>
          <cell r="R420">
            <v>0</v>
          </cell>
          <cell r="S420">
            <v>0</v>
          </cell>
          <cell r="T420">
            <v>0</v>
          </cell>
          <cell r="W420">
            <v>0</v>
          </cell>
        </row>
        <row r="421">
          <cell r="N421">
            <v>0</v>
          </cell>
          <cell r="O421">
            <v>0</v>
          </cell>
          <cell r="P421">
            <v>0</v>
          </cell>
          <cell r="Q421">
            <v>0</v>
          </cell>
          <cell r="R421">
            <v>0</v>
          </cell>
          <cell r="S421">
            <v>0</v>
          </cell>
          <cell r="T421">
            <v>0</v>
          </cell>
          <cell r="W421">
            <v>0</v>
          </cell>
        </row>
        <row r="422">
          <cell r="N422">
            <v>0</v>
          </cell>
          <cell r="O422">
            <v>0</v>
          </cell>
          <cell r="P422">
            <v>0</v>
          </cell>
          <cell r="Q422">
            <v>0</v>
          </cell>
          <cell r="R422">
            <v>0</v>
          </cell>
          <cell r="S422">
            <v>0</v>
          </cell>
          <cell r="T422">
            <v>0</v>
          </cell>
          <cell r="W422">
            <v>0</v>
          </cell>
        </row>
        <row r="423">
          <cell r="N423">
            <v>0</v>
          </cell>
          <cell r="O423">
            <v>0</v>
          </cell>
          <cell r="P423">
            <v>0</v>
          </cell>
          <cell r="Q423">
            <v>0</v>
          </cell>
          <cell r="R423">
            <v>0</v>
          </cell>
          <cell r="S423">
            <v>0</v>
          </cell>
          <cell r="T423">
            <v>0</v>
          </cell>
          <cell r="W423">
            <v>0</v>
          </cell>
        </row>
        <row r="424">
          <cell r="N424">
            <v>0</v>
          </cell>
          <cell r="O424">
            <v>0</v>
          </cell>
          <cell r="P424">
            <v>0</v>
          </cell>
          <cell r="Q424">
            <v>0</v>
          </cell>
          <cell r="R424">
            <v>0</v>
          </cell>
          <cell r="S424">
            <v>0</v>
          </cell>
          <cell r="T424">
            <v>0</v>
          </cell>
          <cell r="W424">
            <v>0</v>
          </cell>
        </row>
        <row r="425">
          <cell r="N425">
            <v>0</v>
          </cell>
          <cell r="O425">
            <v>0</v>
          </cell>
          <cell r="P425">
            <v>0</v>
          </cell>
          <cell r="Q425">
            <v>0</v>
          </cell>
          <cell r="R425">
            <v>0</v>
          </cell>
          <cell r="S425">
            <v>0</v>
          </cell>
          <cell r="T425">
            <v>0</v>
          </cell>
          <cell r="W425">
            <v>0</v>
          </cell>
        </row>
        <row r="426">
          <cell r="N426">
            <v>0</v>
          </cell>
          <cell r="O426">
            <v>0</v>
          </cell>
          <cell r="P426">
            <v>0</v>
          </cell>
          <cell r="Q426">
            <v>0</v>
          </cell>
          <cell r="R426">
            <v>0</v>
          </cell>
          <cell r="S426">
            <v>0</v>
          </cell>
          <cell r="T426">
            <v>0</v>
          </cell>
          <cell r="W426">
            <v>0</v>
          </cell>
        </row>
        <row r="427">
          <cell r="N427">
            <v>0</v>
          </cell>
          <cell r="O427">
            <v>0</v>
          </cell>
          <cell r="P427">
            <v>0</v>
          </cell>
          <cell r="Q427">
            <v>0</v>
          </cell>
          <cell r="R427">
            <v>0</v>
          </cell>
          <cell r="S427">
            <v>0</v>
          </cell>
          <cell r="T427">
            <v>0</v>
          </cell>
          <cell r="W427">
            <v>0</v>
          </cell>
        </row>
        <row r="428">
          <cell r="N428">
            <v>0</v>
          </cell>
          <cell r="O428">
            <v>0</v>
          </cell>
          <cell r="P428">
            <v>0</v>
          </cell>
          <cell r="Q428">
            <v>0</v>
          </cell>
          <cell r="R428">
            <v>0</v>
          </cell>
          <cell r="S428">
            <v>0</v>
          </cell>
          <cell r="T428">
            <v>0</v>
          </cell>
          <cell r="W428">
            <v>0</v>
          </cell>
        </row>
        <row r="429">
          <cell r="N429">
            <v>0</v>
          </cell>
          <cell r="O429">
            <v>0</v>
          </cell>
          <cell r="P429">
            <v>0</v>
          </cell>
          <cell r="Q429">
            <v>0</v>
          </cell>
          <cell r="R429">
            <v>0</v>
          </cell>
          <cell r="S429">
            <v>0</v>
          </cell>
          <cell r="T429">
            <v>0</v>
          </cell>
          <cell r="W429">
            <v>0</v>
          </cell>
        </row>
        <row r="430">
          <cell r="N430">
            <v>0</v>
          </cell>
          <cell r="O430">
            <v>0</v>
          </cell>
          <cell r="P430">
            <v>0</v>
          </cell>
          <cell r="Q430">
            <v>0</v>
          </cell>
          <cell r="R430">
            <v>0</v>
          </cell>
          <cell r="S430">
            <v>0</v>
          </cell>
          <cell r="T430">
            <v>0</v>
          </cell>
          <cell r="W430">
            <v>0</v>
          </cell>
        </row>
        <row r="431">
          <cell r="N431">
            <v>0</v>
          </cell>
          <cell r="O431">
            <v>0</v>
          </cell>
          <cell r="P431">
            <v>0</v>
          </cell>
          <cell r="Q431">
            <v>0</v>
          </cell>
          <cell r="R431">
            <v>0</v>
          </cell>
          <cell r="S431">
            <v>0</v>
          </cell>
          <cell r="T431">
            <v>0</v>
          </cell>
          <cell r="W431">
            <v>0</v>
          </cell>
        </row>
        <row r="432">
          <cell r="N432">
            <v>0</v>
          </cell>
          <cell r="O432">
            <v>0</v>
          </cell>
          <cell r="P432">
            <v>0</v>
          </cell>
          <cell r="Q432">
            <v>0</v>
          </cell>
          <cell r="R432">
            <v>0</v>
          </cell>
          <cell r="S432">
            <v>0</v>
          </cell>
          <cell r="T432">
            <v>0</v>
          </cell>
          <cell r="W432">
            <v>0</v>
          </cell>
        </row>
        <row r="433">
          <cell r="N433">
            <v>0</v>
          </cell>
          <cell r="O433">
            <v>0</v>
          </cell>
          <cell r="P433">
            <v>0</v>
          </cell>
          <cell r="Q433">
            <v>0</v>
          </cell>
          <cell r="R433">
            <v>0</v>
          </cell>
          <cell r="S433">
            <v>0</v>
          </cell>
          <cell r="T433">
            <v>0</v>
          </cell>
          <cell r="W433">
            <v>0</v>
          </cell>
        </row>
        <row r="434">
          <cell r="N434">
            <v>0</v>
          </cell>
          <cell r="O434">
            <v>0</v>
          </cell>
          <cell r="P434">
            <v>0</v>
          </cell>
          <cell r="Q434">
            <v>0</v>
          </cell>
          <cell r="R434">
            <v>0</v>
          </cell>
          <cell r="S434">
            <v>0</v>
          </cell>
          <cell r="T434">
            <v>0</v>
          </cell>
          <cell r="W434">
            <v>0</v>
          </cell>
        </row>
        <row r="435">
          <cell r="N435">
            <v>0</v>
          </cell>
          <cell r="O435">
            <v>0</v>
          </cell>
          <cell r="P435">
            <v>0</v>
          </cell>
          <cell r="Q435">
            <v>0</v>
          </cell>
          <cell r="R435">
            <v>0</v>
          </cell>
          <cell r="S435">
            <v>0</v>
          </cell>
          <cell r="T435">
            <v>0</v>
          </cell>
          <cell r="W435">
            <v>0</v>
          </cell>
        </row>
        <row r="436">
          <cell r="N436">
            <v>0</v>
          </cell>
          <cell r="O436">
            <v>0</v>
          </cell>
          <cell r="P436">
            <v>0</v>
          </cell>
          <cell r="Q436">
            <v>0</v>
          </cell>
          <cell r="R436">
            <v>0</v>
          </cell>
          <cell r="S436">
            <v>0</v>
          </cell>
          <cell r="T436">
            <v>0</v>
          </cell>
          <cell r="W436">
            <v>0</v>
          </cell>
        </row>
        <row r="437">
          <cell r="N437">
            <v>0</v>
          </cell>
          <cell r="O437">
            <v>0</v>
          </cell>
          <cell r="P437">
            <v>0</v>
          </cell>
          <cell r="Q437">
            <v>0</v>
          </cell>
          <cell r="R437">
            <v>0</v>
          </cell>
          <cell r="S437">
            <v>0</v>
          </cell>
          <cell r="T437">
            <v>0</v>
          </cell>
          <cell r="W437">
            <v>0</v>
          </cell>
        </row>
        <row r="438">
          <cell r="N438">
            <v>0</v>
          </cell>
          <cell r="O438">
            <v>0</v>
          </cell>
          <cell r="P438">
            <v>0</v>
          </cell>
          <cell r="Q438">
            <v>0</v>
          </cell>
          <cell r="R438">
            <v>0</v>
          </cell>
          <cell r="S438">
            <v>0</v>
          </cell>
          <cell r="T438">
            <v>0</v>
          </cell>
          <cell r="W438">
            <v>0</v>
          </cell>
        </row>
        <row r="439">
          <cell r="N439">
            <v>0</v>
          </cell>
          <cell r="O439">
            <v>0</v>
          </cell>
          <cell r="P439">
            <v>0</v>
          </cell>
          <cell r="Q439">
            <v>0</v>
          </cell>
          <cell r="R439">
            <v>0</v>
          </cell>
          <cell r="S439">
            <v>0</v>
          </cell>
          <cell r="T439">
            <v>0</v>
          </cell>
          <cell r="W439">
            <v>0</v>
          </cell>
        </row>
        <row r="440">
          <cell r="N440">
            <v>0</v>
          </cell>
          <cell r="O440">
            <v>0</v>
          </cell>
          <cell r="P440">
            <v>0</v>
          </cell>
          <cell r="Q440">
            <v>0</v>
          </cell>
          <cell r="R440">
            <v>0</v>
          </cell>
          <cell r="S440">
            <v>0</v>
          </cell>
          <cell r="T440">
            <v>0</v>
          </cell>
          <cell r="W440">
            <v>0</v>
          </cell>
        </row>
        <row r="441">
          <cell r="N441">
            <v>0</v>
          </cell>
          <cell r="O441">
            <v>0</v>
          </cell>
          <cell r="P441">
            <v>0</v>
          </cell>
          <cell r="Q441">
            <v>0</v>
          </cell>
          <cell r="R441">
            <v>0</v>
          </cell>
          <cell r="S441">
            <v>0</v>
          </cell>
          <cell r="T441">
            <v>0</v>
          </cell>
          <cell r="W441">
            <v>0</v>
          </cell>
        </row>
        <row r="442">
          <cell r="N442">
            <v>0</v>
          </cell>
          <cell r="O442">
            <v>0</v>
          </cell>
          <cell r="P442">
            <v>0</v>
          </cell>
          <cell r="Q442">
            <v>0</v>
          </cell>
          <cell r="R442">
            <v>0</v>
          </cell>
          <cell r="S442">
            <v>0</v>
          </cell>
          <cell r="T442">
            <v>0</v>
          </cell>
          <cell r="W442">
            <v>0</v>
          </cell>
        </row>
        <row r="443">
          <cell r="N443">
            <v>0</v>
          </cell>
          <cell r="O443">
            <v>0</v>
          </cell>
          <cell r="P443">
            <v>0</v>
          </cell>
          <cell r="Q443">
            <v>0</v>
          </cell>
          <cell r="R443">
            <v>0</v>
          </cell>
          <cell r="S443">
            <v>0</v>
          </cell>
          <cell r="T443">
            <v>0</v>
          </cell>
          <cell r="W443">
            <v>0</v>
          </cell>
        </row>
        <row r="444">
          <cell r="N444">
            <v>0</v>
          </cell>
          <cell r="O444">
            <v>0</v>
          </cell>
          <cell r="P444">
            <v>0</v>
          </cell>
          <cell r="Q444">
            <v>0</v>
          </cell>
          <cell r="R444">
            <v>0</v>
          </cell>
          <cell r="S444">
            <v>0</v>
          </cell>
          <cell r="T444">
            <v>0</v>
          </cell>
          <cell r="W444">
            <v>0</v>
          </cell>
        </row>
        <row r="445">
          <cell r="N445">
            <v>0</v>
          </cell>
          <cell r="O445">
            <v>0</v>
          </cell>
          <cell r="P445">
            <v>0</v>
          </cell>
          <cell r="Q445">
            <v>0</v>
          </cell>
          <cell r="R445">
            <v>0</v>
          </cell>
          <cell r="S445">
            <v>0</v>
          </cell>
          <cell r="T445">
            <v>0</v>
          </cell>
          <cell r="W445">
            <v>0</v>
          </cell>
        </row>
        <row r="446">
          <cell r="N446">
            <v>0</v>
          </cell>
          <cell r="O446">
            <v>0</v>
          </cell>
          <cell r="P446">
            <v>0</v>
          </cell>
          <cell r="Q446">
            <v>0</v>
          </cell>
          <cell r="R446">
            <v>0</v>
          </cell>
          <cell r="S446">
            <v>0</v>
          </cell>
          <cell r="T446">
            <v>0</v>
          </cell>
          <cell r="W446">
            <v>0</v>
          </cell>
        </row>
        <row r="447">
          <cell r="N447">
            <v>0</v>
          </cell>
          <cell r="O447">
            <v>0</v>
          </cell>
          <cell r="P447">
            <v>0</v>
          </cell>
          <cell r="Q447">
            <v>0</v>
          </cell>
          <cell r="R447">
            <v>0</v>
          </cell>
          <cell r="S447">
            <v>0</v>
          </cell>
          <cell r="T447">
            <v>0</v>
          </cell>
          <cell r="W447">
            <v>0</v>
          </cell>
        </row>
        <row r="448">
          <cell r="N448">
            <v>0</v>
          </cell>
          <cell r="O448">
            <v>0</v>
          </cell>
          <cell r="P448">
            <v>0</v>
          </cell>
          <cell r="Q448">
            <v>0</v>
          </cell>
          <cell r="R448">
            <v>0</v>
          </cell>
          <cell r="S448">
            <v>0</v>
          </cell>
          <cell r="T448">
            <v>0</v>
          </cell>
          <cell r="W448">
            <v>0</v>
          </cell>
        </row>
        <row r="449">
          <cell r="N449">
            <v>0</v>
          </cell>
          <cell r="O449">
            <v>0</v>
          </cell>
          <cell r="P449">
            <v>0</v>
          </cell>
          <cell r="Q449">
            <v>0</v>
          </cell>
          <cell r="R449">
            <v>0</v>
          </cell>
          <cell r="S449">
            <v>0</v>
          </cell>
          <cell r="T449">
            <v>0</v>
          </cell>
          <cell r="W449">
            <v>0</v>
          </cell>
        </row>
        <row r="450">
          <cell r="N450">
            <v>0</v>
          </cell>
          <cell r="O450">
            <v>0</v>
          </cell>
          <cell r="P450">
            <v>0</v>
          </cell>
          <cell r="Q450">
            <v>0</v>
          </cell>
          <cell r="R450">
            <v>0</v>
          </cell>
          <cell r="S450">
            <v>0</v>
          </cell>
          <cell r="T450">
            <v>0</v>
          </cell>
          <cell r="W450">
            <v>0</v>
          </cell>
        </row>
        <row r="451">
          <cell r="N451">
            <v>0</v>
          </cell>
          <cell r="O451">
            <v>0</v>
          </cell>
          <cell r="P451">
            <v>0</v>
          </cell>
          <cell r="Q451">
            <v>0</v>
          </cell>
          <cell r="R451">
            <v>0</v>
          </cell>
          <cell r="S451">
            <v>0</v>
          </cell>
          <cell r="T451">
            <v>0</v>
          </cell>
          <cell r="W451">
            <v>0</v>
          </cell>
        </row>
        <row r="452">
          <cell r="N452">
            <v>0</v>
          </cell>
          <cell r="O452">
            <v>0</v>
          </cell>
          <cell r="P452">
            <v>0</v>
          </cell>
          <cell r="Q452">
            <v>0</v>
          </cell>
          <cell r="R452">
            <v>0</v>
          </cell>
          <cell r="S452">
            <v>0</v>
          </cell>
          <cell r="T452">
            <v>0</v>
          </cell>
          <cell r="W452">
            <v>0</v>
          </cell>
        </row>
        <row r="453">
          <cell r="N453">
            <v>0</v>
          </cell>
          <cell r="O453">
            <v>0</v>
          </cell>
          <cell r="P453">
            <v>0</v>
          </cell>
          <cell r="Q453">
            <v>0</v>
          </cell>
          <cell r="R453">
            <v>0</v>
          </cell>
          <cell r="S453">
            <v>0</v>
          </cell>
          <cell r="T453">
            <v>0</v>
          </cell>
          <cell r="W453">
            <v>0</v>
          </cell>
        </row>
        <row r="454">
          <cell r="N454">
            <v>0</v>
          </cell>
          <cell r="O454">
            <v>0</v>
          </cell>
          <cell r="P454">
            <v>0</v>
          </cell>
          <cell r="Q454">
            <v>0</v>
          </cell>
          <cell r="R454">
            <v>0</v>
          </cell>
          <cell r="S454">
            <v>0</v>
          </cell>
          <cell r="T454">
            <v>0</v>
          </cell>
          <cell r="W454">
            <v>0</v>
          </cell>
        </row>
        <row r="455">
          <cell r="N455">
            <v>0</v>
          </cell>
          <cell r="O455">
            <v>0</v>
          </cell>
          <cell r="P455">
            <v>0</v>
          </cell>
          <cell r="Q455">
            <v>0</v>
          </cell>
          <cell r="R455">
            <v>0</v>
          </cell>
          <cell r="S455">
            <v>0</v>
          </cell>
          <cell r="T455">
            <v>0</v>
          </cell>
          <cell r="W455">
            <v>0</v>
          </cell>
        </row>
        <row r="456">
          <cell r="N456">
            <v>0</v>
          </cell>
          <cell r="O456">
            <v>0</v>
          </cell>
          <cell r="P456">
            <v>0</v>
          </cell>
          <cell r="Q456">
            <v>0</v>
          </cell>
          <cell r="R456">
            <v>0</v>
          </cell>
          <cell r="S456">
            <v>0</v>
          </cell>
          <cell r="T456">
            <v>0</v>
          </cell>
          <cell r="W456">
            <v>0</v>
          </cell>
        </row>
        <row r="457">
          <cell r="N457">
            <v>0</v>
          </cell>
          <cell r="O457">
            <v>0</v>
          </cell>
          <cell r="P457">
            <v>0</v>
          </cell>
          <cell r="Q457">
            <v>0</v>
          </cell>
          <cell r="R457">
            <v>0</v>
          </cell>
          <cell r="S457">
            <v>0</v>
          </cell>
          <cell r="T457">
            <v>0</v>
          </cell>
          <cell r="W457">
            <v>0</v>
          </cell>
        </row>
        <row r="458">
          <cell r="N458">
            <v>0</v>
          </cell>
          <cell r="O458">
            <v>0</v>
          </cell>
          <cell r="P458">
            <v>0</v>
          </cell>
          <cell r="Q458">
            <v>0</v>
          </cell>
          <cell r="R458">
            <v>0</v>
          </cell>
          <cell r="S458">
            <v>0</v>
          </cell>
          <cell r="T458">
            <v>0</v>
          </cell>
          <cell r="W458">
            <v>0</v>
          </cell>
        </row>
        <row r="459">
          <cell r="N459">
            <v>0</v>
          </cell>
          <cell r="O459">
            <v>0</v>
          </cell>
          <cell r="P459">
            <v>0</v>
          </cell>
          <cell r="Q459">
            <v>0</v>
          </cell>
          <cell r="R459">
            <v>0</v>
          </cell>
          <cell r="S459">
            <v>0</v>
          </cell>
          <cell r="T459">
            <v>0</v>
          </cell>
          <cell r="W459">
            <v>0</v>
          </cell>
        </row>
        <row r="460">
          <cell r="N460">
            <v>0</v>
          </cell>
          <cell r="O460">
            <v>0</v>
          </cell>
          <cell r="P460">
            <v>0</v>
          </cell>
          <cell r="Q460">
            <v>0</v>
          </cell>
          <cell r="R460">
            <v>0</v>
          </cell>
          <cell r="S460">
            <v>0</v>
          </cell>
          <cell r="T460">
            <v>0</v>
          </cell>
          <cell r="W460">
            <v>0</v>
          </cell>
        </row>
        <row r="461">
          <cell r="N461">
            <v>0</v>
          </cell>
          <cell r="O461">
            <v>0</v>
          </cell>
          <cell r="P461">
            <v>0</v>
          </cell>
          <cell r="Q461">
            <v>0</v>
          </cell>
          <cell r="R461">
            <v>0</v>
          </cell>
          <cell r="S461">
            <v>0</v>
          </cell>
          <cell r="T461">
            <v>0</v>
          </cell>
          <cell r="W461">
            <v>0</v>
          </cell>
        </row>
        <row r="462">
          <cell r="N462">
            <v>0</v>
          </cell>
          <cell r="O462">
            <v>0</v>
          </cell>
          <cell r="P462">
            <v>0</v>
          </cell>
          <cell r="Q462">
            <v>0</v>
          </cell>
          <cell r="R462">
            <v>0</v>
          </cell>
          <cell r="S462">
            <v>0</v>
          </cell>
          <cell r="T462">
            <v>0</v>
          </cell>
          <cell r="W462">
            <v>0</v>
          </cell>
        </row>
        <row r="463">
          <cell r="N463">
            <v>0</v>
          </cell>
          <cell r="O463">
            <v>0</v>
          </cell>
          <cell r="P463">
            <v>0</v>
          </cell>
          <cell r="Q463">
            <v>0</v>
          </cell>
          <cell r="R463">
            <v>0</v>
          </cell>
          <cell r="S463">
            <v>0</v>
          </cell>
          <cell r="T463">
            <v>0</v>
          </cell>
          <cell r="W463">
            <v>0</v>
          </cell>
        </row>
        <row r="464">
          <cell r="N464">
            <v>0</v>
          </cell>
          <cell r="O464">
            <v>0</v>
          </cell>
          <cell r="P464">
            <v>0</v>
          </cell>
          <cell r="Q464">
            <v>0</v>
          </cell>
          <cell r="R464">
            <v>0</v>
          </cell>
          <cell r="S464">
            <v>0</v>
          </cell>
          <cell r="T464">
            <v>0</v>
          </cell>
          <cell r="W464">
            <v>0</v>
          </cell>
        </row>
        <row r="465">
          <cell r="N465">
            <v>0</v>
          </cell>
          <cell r="O465">
            <v>0</v>
          </cell>
          <cell r="P465">
            <v>0</v>
          </cell>
          <cell r="Q465">
            <v>0</v>
          </cell>
          <cell r="R465">
            <v>0</v>
          </cell>
          <cell r="S465">
            <v>0</v>
          </cell>
          <cell r="T465">
            <v>0</v>
          </cell>
          <cell r="W465">
            <v>0</v>
          </cell>
        </row>
        <row r="466">
          <cell r="N466">
            <v>0</v>
          </cell>
          <cell r="O466">
            <v>0</v>
          </cell>
          <cell r="P466">
            <v>0</v>
          </cell>
          <cell r="Q466">
            <v>0</v>
          </cell>
          <cell r="R466">
            <v>0</v>
          </cell>
          <cell r="S466">
            <v>0</v>
          </cell>
          <cell r="T466">
            <v>0</v>
          </cell>
          <cell r="W466">
            <v>0</v>
          </cell>
        </row>
        <row r="467">
          <cell r="N467">
            <v>0</v>
          </cell>
          <cell r="O467">
            <v>0</v>
          </cell>
          <cell r="P467">
            <v>0</v>
          </cell>
          <cell r="Q467">
            <v>0</v>
          </cell>
          <cell r="R467">
            <v>0</v>
          </cell>
          <cell r="S467">
            <v>0</v>
          </cell>
          <cell r="T467">
            <v>0</v>
          </cell>
          <cell r="W467">
            <v>0</v>
          </cell>
        </row>
        <row r="468">
          <cell r="N468">
            <v>0</v>
          </cell>
          <cell r="O468">
            <v>0</v>
          </cell>
          <cell r="P468">
            <v>0</v>
          </cell>
          <cell r="Q468">
            <v>0</v>
          </cell>
          <cell r="R468">
            <v>0</v>
          </cell>
          <cell r="S468">
            <v>0</v>
          </cell>
          <cell r="T468">
            <v>0</v>
          </cell>
          <cell r="W468">
            <v>0</v>
          </cell>
        </row>
        <row r="469">
          <cell r="N469">
            <v>0</v>
          </cell>
          <cell r="O469">
            <v>0</v>
          </cell>
          <cell r="P469">
            <v>0</v>
          </cell>
          <cell r="Q469">
            <v>0</v>
          </cell>
          <cell r="R469">
            <v>0</v>
          </cell>
          <cell r="S469">
            <v>0</v>
          </cell>
          <cell r="T469">
            <v>0</v>
          </cell>
          <cell r="W469">
            <v>0</v>
          </cell>
        </row>
        <row r="470">
          <cell r="N470">
            <v>0</v>
          </cell>
          <cell r="O470">
            <v>0</v>
          </cell>
          <cell r="P470">
            <v>0</v>
          </cell>
          <cell r="Q470">
            <v>0</v>
          </cell>
          <cell r="R470">
            <v>0</v>
          </cell>
          <cell r="S470">
            <v>0</v>
          </cell>
          <cell r="T470">
            <v>0</v>
          </cell>
          <cell r="W470">
            <v>0</v>
          </cell>
        </row>
        <row r="471">
          <cell r="N471">
            <v>0</v>
          </cell>
          <cell r="O471">
            <v>0</v>
          </cell>
          <cell r="P471">
            <v>0</v>
          </cell>
          <cell r="Q471">
            <v>0</v>
          </cell>
          <cell r="R471">
            <v>0</v>
          </cell>
          <cell r="S471">
            <v>0</v>
          </cell>
          <cell r="T471">
            <v>0</v>
          </cell>
          <cell r="W471">
            <v>0</v>
          </cell>
        </row>
        <row r="472">
          <cell r="N472">
            <v>0</v>
          </cell>
          <cell r="O472">
            <v>0</v>
          </cell>
          <cell r="P472">
            <v>0</v>
          </cell>
          <cell r="Q472">
            <v>0</v>
          </cell>
          <cell r="R472">
            <v>0</v>
          </cell>
          <cell r="S472">
            <v>0</v>
          </cell>
          <cell r="T472">
            <v>0</v>
          </cell>
          <cell r="W472">
            <v>0</v>
          </cell>
        </row>
        <row r="473">
          <cell r="N473">
            <v>0</v>
          </cell>
          <cell r="O473">
            <v>0</v>
          </cell>
          <cell r="P473">
            <v>0</v>
          </cell>
          <cell r="Q473">
            <v>0</v>
          </cell>
          <cell r="R473">
            <v>0</v>
          </cell>
          <cell r="S473">
            <v>0</v>
          </cell>
          <cell r="T473">
            <v>0</v>
          </cell>
          <cell r="W473">
            <v>0</v>
          </cell>
        </row>
        <row r="474">
          <cell r="N474">
            <v>0</v>
          </cell>
          <cell r="O474">
            <v>0</v>
          </cell>
          <cell r="P474">
            <v>0</v>
          </cell>
          <cell r="Q474">
            <v>0</v>
          </cell>
          <cell r="R474">
            <v>0</v>
          </cell>
          <cell r="S474">
            <v>0</v>
          </cell>
          <cell r="T474">
            <v>0</v>
          </cell>
          <cell r="W474">
            <v>0</v>
          </cell>
        </row>
        <row r="475">
          <cell r="N475">
            <v>0</v>
          </cell>
          <cell r="O475">
            <v>0</v>
          </cell>
          <cell r="P475">
            <v>0</v>
          </cell>
          <cell r="Q475">
            <v>0</v>
          </cell>
          <cell r="R475">
            <v>0</v>
          </cell>
          <cell r="S475">
            <v>0</v>
          </cell>
          <cell r="T475">
            <v>0</v>
          </cell>
          <cell r="W475">
            <v>0</v>
          </cell>
        </row>
        <row r="476">
          <cell r="N476">
            <v>0</v>
          </cell>
          <cell r="O476">
            <v>0</v>
          </cell>
          <cell r="P476">
            <v>0</v>
          </cell>
          <cell r="Q476">
            <v>0</v>
          </cell>
          <cell r="R476">
            <v>0</v>
          </cell>
          <cell r="S476">
            <v>0</v>
          </cell>
          <cell r="T476">
            <v>0</v>
          </cell>
          <cell r="W476">
            <v>0</v>
          </cell>
        </row>
        <row r="477">
          <cell r="N477">
            <v>0</v>
          </cell>
          <cell r="O477">
            <v>0</v>
          </cell>
          <cell r="P477">
            <v>0</v>
          </cell>
          <cell r="Q477">
            <v>0</v>
          </cell>
          <cell r="R477">
            <v>0</v>
          </cell>
          <cell r="S477">
            <v>0</v>
          </cell>
          <cell r="T477">
            <v>0</v>
          </cell>
          <cell r="W477">
            <v>0</v>
          </cell>
        </row>
        <row r="478">
          <cell r="N478">
            <v>0</v>
          </cell>
          <cell r="O478">
            <v>0</v>
          </cell>
          <cell r="P478">
            <v>0</v>
          </cell>
          <cell r="Q478">
            <v>0</v>
          </cell>
          <cell r="R478">
            <v>0</v>
          </cell>
          <cell r="S478">
            <v>0</v>
          </cell>
          <cell r="T478">
            <v>0</v>
          </cell>
          <cell r="W478">
            <v>0</v>
          </cell>
        </row>
        <row r="479">
          <cell r="N479">
            <v>0</v>
          </cell>
          <cell r="O479">
            <v>0</v>
          </cell>
          <cell r="P479">
            <v>0</v>
          </cell>
          <cell r="Q479">
            <v>0</v>
          </cell>
          <cell r="R479">
            <v>0</v>
          </cell>
          <cell r="S479">
            <v>0</v>
          </cell>
          <cell r="T479">
            <v>0</v>
          </cell>
          <cell r="W479">
            <v>0</v>
          </cell>
        </row>
        <row r="480">
          <cell r="N480">
            <v>0</v>
          </cell>
          <cell r="O480">
            <v>0</v>
          </cell>
          <cell r="P480">
            <v>0</v>
          </cell>
          <cell r="Q480">
            <v>0</v>
          </cell>
          <cell r="R480">
            <v>0</v>
          </cell>
          <cell r="S480">
            <v>0</v>
          </cell>
          <cell r="T480">
            <v>0</v>
          </cell>
          <cell r="W480">
            <v>0</v>
          </cell>
        </row>
        <row r="481">
          <cell r="N481">
            <v>0</v>
          </cell>
          <cell r="O481">
            <v>0</v>
          </cell>
          <cell r="P481">
            <v>0</v>
          </cell>
          <cell r="Q481">
            <v>0</v>
          </cell>
          <cell r="R481">
            <v>0</v>
          </cell>
          <cell r="S481">
            <v>0</v>
          </cell>
          <cell r="T481">
            <v>0</v>
          </cell>
          <cell r="W481">
            <v>0</v>
          </cell>
        </row>
        <row r="482">
          <cell r="N482">
            <v>0</v>
          </cell>
          <cell r="O482">
            <v>0</v>
          </cell>
          <cell r="P482">
            <v>0</v>
          </cell>
          <cell r="Q482">
            <v>0</v>
          </cell>
          <cell r="R482">
            <v>0</v>
          </cell>
          <cell r="S482">
            <v>0</v>
          </cell>
          <cell r="T482">
            <v>0</v>
          </cell>
          <cell r="W482">
            <v>0</v>
          </cell>
        </row>
        <row r="483">
          <cell r="N483">
            <v>0</v>
          </cell>
          <cell r="O483">
            <v>0</v>
          </cell>
          <cell r="P483">
            <v>0</v>
          </cell>
          <cell r="Q483">
            <v>0</v>
          </cell>
          <cell r="R483">
            <v>0</v>
          </cell>
          <cell r="S483">
            <v>0</v>
          </cell>
          <cell r="T483">
            <v>0</v>
          </cell>
          <cell r="W483">
            <v>0</v>
          </cell>
        </row>
        <row r="484">
          <cell r="N484">
            <v>0</v>
          </cell>
          <cell r="O484">
            <v>0</v>
          </cell>
          <cell r="P484">
            <v>0</v>
          </cell>
          <cell r="Q484">
            <v>0</v>
          </cell>
          <cell r="R484">
            <v>0</v>
          </cell>
          <cell r="S484">
            <v>0</v>
          </cell>
          <cell r="T484">
            <v>0</v>
          </cell>
          <cell r="W484">
            <v>0</v>
          </cell>
        </row>
        <row r="485">
          <cell r="N485">
            <v>0</v>
          </cell>
          <cell r="O485">
            <v>0</v>
          </cell>
          <cell r="P485">
            <v>0</v>
          </cell>
          <cell r="Q485">
            <v>0</v>
          </cell>
          <cell r="R485">
            <v>0</v>
          </cell>
          <cell r="S485">
            <v>0</v>
          </cell>
          <cell r="T485">
            <v>0</v>
          </cell>
          <cell r="W485">
            <v>0</v>
          </cell>
        </row>
        <row r="486">
          <cell r="N486">
            <v>0</v>
          </cell>
          <cell r="O486">
            <v>0</v>
          </cell>
          <cell r="P486">
            <v>0</v>
          </cell>
          <cell r="Q486">
            <v>0</v>
          </cell>
          <cell r="R486">
            <v>0</v>
          </cell>
          <cell r="S486">
            <v>0</v>
          </cell>
          <cell r="T486">
            <v>0</v>
          </cell>
          <cell r="W486">
            <v>0</v>
          </cell>
        </row>
        <row r="487">
          <cell r="N487">
            <v>0</v>
          </cell>
          <cell r="O487">
            <v>0</v>
          </cell>
          <cell r="P487">
            <v>0</v>
          </cell>
          <cell r="Q487">
            <v>0</v>
          </cell>
          <cell r="R487">
            <v>0</v>
          </cell>
          <cell r="S487">
            <v>0</v>
          </cell>
          <cell r="T487">
            <v>0</v>
          </cell>
          <cell r="W487">
            <v>0</v>
          </cell>
        </row>
        <row r="488">
          <cell r="N488">
            <v>0</v>
          </cell>
          <cell r="O488">
            <v>0</v>
          </cell>
          <cell r="P488">
            <v>0</v>
          </cell>
          <cell r="Q488">
            <v>0</v>
          </cell>
          <cell r="R488">
            <v>0</v>
          </cell>
          <cell r="S488">
            <v>0</v>
          </cell>
          <cell r="T488">
            <v>0</v>
          </cell>
          <cell r="W488">
            <v>0</v>
          </cell>
        </row>
        <row r="489">
          <cell r="N489">
            <v>0</v>
          </cell>
          <cell r="O489">
            <v>0</v>
          </cell>
          <cell r="P489">
            <v>0</v>
          </cell>
          <cell r="Q489">
            <v>0</v>
          </cell>
          <cell r="R489">
            <v>0</v>
          </cell>
          <cell r="S489">
            <v>0</v>
          </cell>
          <cell r="T489">
            <v>0</v>
          </cell>
          <cell r="W489">
            <v>0</v>
          </cell>
        </row>
        <row r="490">
          <cell r="N490">
            <v>0</v>
          </cell>
          <cell r="O490">
            <v>0</v>
          </cell>
          <cell r="P490">
            <v>0</v>
          </cell>
          <cell r="Q490">
            <v>0</v>
          </cell>
          <cell r="R490">
            <v>0</v>
          </cell>
          <cell r="S490">
            <v>0</v>
          </cell>
          <cell r="T490">
            <v>0</v>
          </cell>
          <cell r="W490">
            <v>0</v>
          </cell>
        </row>
        <row r="491">
          <cell r="N491">
            <v>0</v>
          </cell>
          <cell r="O491">
            <v>0</v>
          </cell>
          <cell r="P491">
            <v>0</v>
          </cell>
          <cell r="Q491">
            <v>0</v>
          </cell>
          <cell r="R491">
            <v>0</v>
          </cell>
          <cell r="S491">
            <v>0</v>
          </cell>
          <cell r="T491">
            <v>0</v>
          </cell>
          <cell r="W491">
            <v>0</v>
          </cell>
        </row>
        <row r="492">
          <cell r="N492">
            <v>0</v>
          </cell>
          <cell r="O492">
            <v>0</v>
          </cell>
          <cell r="P492">
            <v>0</v>
          </cell>
          <cell r="Q492">
            <v>0</v>
          </cell>
          <cell r="R492">
            <v>0</v>
          </cell>
          <cell r="S492">
            <v>0</v>
          </cell>
          <cell r="T492">
            <v>0</v>
          </cell>
          <cell r="W492">
            <v>0</v>
          </cell>
        </row>
        <row r="493">
          <cell r="N493">
            <v>0</v>
          </cell>
          <cell r="O493">
            <v>0</v>
          </cell>
          <cell r="P493">
            <v>0</v>
          </cell>
          <cell r="Q493">
            <v>0</v>
          </cell>
          <cell r="R493">
            <v>0</v>
          </cell>
          <cell r="S493">
            <v>0</v>
          </cell>
          <cell r="T493">
            <v>0</v>
          </cell>
          <cell r="W493">
            <v>0</v>
          </cell>
        </row>
        <row r="494">
          <cell r="N494">
            <v>0</v>
          </cell>
          <cell r="O494">
            <v>0</v>
          </cell>
          <cell r="P494">
            <v>0</v>
          </cell>
          <cell r="Q494">
            <v>0</v>
          </cell>
          <cell r="R494">
            <v>0</v>
          </cell>
          <cell r="S494">
            <v>0</v>
          </cell>
          <cell r="T494">
            <v>0</v>
          </cell>
          <cell r="W494">
            <v>0</v>
          </cell>
        </row>
        <row r="495">
          <cell r="N495">
            <v>0</v>
          </cell>
          <cell r="O495">
            <v>0</v>
          </cell>
          <cell r="P495">
            <v>0</v>
          </cell>
          <cell r="Q495">
            <v>0</v>
          </cell>
          <cell r="R495">
            <v>0</v>
          </cell>
          <cell r="S495">
            <v>0</v>
          </cell>
          <cell r="T495">
            <v>0</v>
          </cell>
          <cell r="W495">
            <v>0</v>
          </cell>
        </row>
        <row r="496">
          <cell r="N496">
            <v>0</v>
          </cell>
          <cell r="O496">
            <v>0</v>
          </cell>
          <cell r="P496">
            <v>0</v>
          </cell>
          <cell r="Q496">
            <v>0</v>
          </cell>
          <cell r="R496">
            <v>0</v>
          </cell>
          <cell r="S496">
            <v>0</v>
          </cell>
          <cell r="T496">
            <v>0</v>
          </cell>
          <cell r="W496">
            <v>0</v>
          </cell>
        </row>
        <row r="497">
          <cell r="N497">
            <v>0</v>
          </cell>
          <cell r="O497">
            <v>0</v>
          </cell>
          <cell r="P497">
            <v>0</v>
          </cell>
          <cell r="Q497">
            <v>0</v>
          </cell>
          <cell r="R497">
            <v>0</v>
          </cell>
          <cell r="S497">
            <v>0</v>
          </cell>
          <cell r="T497">
            <v>0</v>
          </cell>
          <cell r="W497">
            <v>0</v>
          </cell>
        </row>
        <row r="498">
          <cell r="N498">
            <v>0</v>
          </cell>
          <cell r="O498">
            <v>0</v>
          </cell>
          <cell r="P498">
            <v>0</v>
          </cell>
          <cell r="Q498">
            <v>0</v>
          </cell>
          <cell r="R498">
            <v>0</v>
          </cell>
          <cell r="S498">
            <v>0</v>
          </cell>
          <cell r="T498">
            <v>0</v>
          </cell>
          <cell r="W498">
            <v>0</v>
          </cell>
        </row>
        <row r="499">
          <cell r="N499">
            <v>0</v>
          </cell>
          <cell r="O499">
            <v>0</v>
          </cell>
          <cell r="P499">
            <v>0</v>
          </cell>
          <cell r="Q499">
            <v>0</v>
          </cell>
          <cell r="R499">
            <v>0</v>
          </cell>
          <cell r="S499">
            <v>0</v>
          </cell>
          <cell r="T499">
            <v>0</v>
          </cell>
          <cell r="W499">
            <v>0</v>
          </cell>
        </row>
        <row r="500">
          <cell r="N500">
            <v>0</v>
          </cell>
          <cell r="O500">
            <v>0</v>
          </cell>
          <cell r="P500">
            <v>0</v>
          </cell>
          <cell r="Q500">
            <v>0</v>
          </cell>
          <cell r="R500">
            <v>0</v>
          </cell>
          <cell r="S500">
            <v>0</v>
          </cell>
          <cell r="T500">
            <v>0</v>
          </cell>
          <cell r="W500">
            <v>0</v>
          </cell>
        </row>
        <row r="501">
          <cell r="N501">
            <v>0</v>
          </cell>
          <cell r="O501">
            <v>0</v>
          </cell>
          <cell r="P501">
            <v>0</v>
          </cell>
          <cell r="Q501">
            <v>0</v>
          </cell>
          <cell r="R501">
            <v>0</v>
          </cell>
          <cell r="S501">
            <v>0</v>
          </cell>
          <cell r="T501">
            <v>0</v>
          </cell>
          <cell r="W501">
            <v>0</v>
          </cell>
        </row>
        <row r="502">
          <cell r="N502">
            <v>0</v>
          </cell>
          <cell r="O502">
            <v>0</v>
          </cell>
          <cell r="P502">
            <v>0</v>
          </cell>
          <cell r="Q502">
            <v>0</v>
          </cell>
          <cell r="R502">
            <v>0</v>
          </cell>
          <cell r="S502">
            <v>0</v>
          </cell>
          <cell r="T502">
            <v>0</v>
          </cell>
          <cell r="W502">
            <v>0</v>
          </cell>
        </row>
        <row r="503">
          <cell r="N503">
            <v>0</v>
          </cell>
          <cell r="O503">
            <v>0</v>
          </cell>
          <cell r="P503">
            <v>0</v>
          </cell>
          <cell r="Q503">
            <v>0</v>
          </cell>
          <cell r="R503">
            <v>0</v>
          </cell>
          <cell r="S503">
            <v>0</v>
          </cell>
          <cell r="T503">
            <v>0</v>
          </cell>
          <cell r="W503">
            <v>0</v>
          </cell>
        </row>
        <row r="504">
          <cell r="N504">
            <v>0</v>
          </cell>
          <cell r="O504">
            <v>0</v>
          </cell>
          <cell r="P504">
            <v>0</v>
          </cell>
          <cell r="Q504">
            <v>0</v>
          </cell>
          <cell r="R504">
            <v>0</v>
          </cell>
          <cell r="S504">
            <v>0</v>
          </cell>
          <cell r="T504">
            <v>0</v>
          </cell>
          <cell r="W504">
            <v>0</v>
          </cell>
        </row>
        <row r="505">
          <cell r="N505">
            <v>0</v>
          </cell>
          <cell r="O505">
            <v>0</v>
          </cell>
          <cell r="P505">
            <v>0</v>
          </cell>
          <cell r="Q505">
            <v>0</v>
          </cell>
          <cell r="R505">
            <v>0</v>
          </cell>
          <cell r="S505">
            <v>0</v>
          </cell>
          <cell r="T505">
            <v>0</v>
          </cell>
          <cell r="W505">
            <v>0</v>
          </cell>
        </row>
        <row r="506">
          <cell r="N506">
            <v>0</v>
          </cell>
          <cell r="O506">
            <v>0</v>
          </cell>
          <cell r="P506">
            <v>0</v>
          </cell>
          <cell r="Q506">
            <v>0</v>
          </cell>
          <cell r="R506">
            <v>0</v>
          </cell>
          <cell r="S506">
            <v>0</v>
          </cell>
          <cell r="T506">
            <v>0</v>
          </cell>
          <cell r="W506">
            <v>0</v>
          </cell>
        </row>
        <row r="507">
          <cell r="N507">
            <v>0</v>
          </cell>
          <cell r="O507">
            <v>0</v>
          </cell>
          <cell r="P507">
            <v>0</v>
          </cell>
          <cell r="Q507">
            <v>0</v>
          </cell>
          <cell r="R507">
            <v>0</v>
          </cell>
          <cell r="S507">
            <v>0</v>
          </cell>
          <cell r="T507">
            <v>0</v>
          </cell>
          <cell r="W507">
            <v>0</v>
          </cell>
        </row>
        <row r="508">
          <cell r="N508">
            <v>0</v>
          </cell>
          <cell r="O508">
            <v>0</v>
          </cell>
          <cell r="P508">
            <v>0</v>
          </cell>
          <cell r="Q508">
            <v>0</v>
          </cell>
          <cell r="R508">
            <v>0</v>
          </cell>
          <cell r="S508">
            <v>0</v>
          </cell>
          <cell r="T508">
            <v>0</v>
          </cell>
          <cell r="W508">
            <v>0</v>
          </cell>
        </row>
        <row r="509">
          <cell r="N509">
            <v>0</v>
          </cell>
          <cell r="O509">
            <v>0</v>
          </cell>
          <cell r="P509">
            <v>0</v>
          </cell>
          <cell r="Q509">
            <v>0</v>
          </cell>
          <cell r="R509">
            <v>0</v>
          </cell>
          <cell r="S509">
            <v>0</v>
          </cell>
          <cell r="T509">
            <v>0</v>
          </cell>
          <cell r="W509">
            <v>0</v>
          </cell>
        </row>
        <row r="510">
          <cell r="N510">
            <v>0</v>
          </cell>
          <cell r="O510">
            <v>0</v>
          </cell>
          <cell r="P510">
            <v>0</v>
          </cell>
          <cell r="Q510">
            <v>0</v>
          </cell>
          <cell r="R510">
            <v>0</v>
          </cell>
          <cell r="S510">
            <v>0</v>
          </cell>
          <cell r="T510">
            <v>0</v>
          </cell>
          <cell r="W510">
            <v>0</v>
          </cell>
        </row>
        <row r="511">
          <cell r="N511">
            <v>0</v>
          </cell>
          <cell r="O511">
            <v>0</v>
          </cell>
          <cell r="P511">
            <v>0</v>
          </cell>
          <cell r="Q511">
            <v>0</v>
          </cell>
          <cell r="R511">
            <v>0</v>
          </cell>
          <cell r="S511">
            <v>0</v>
          </cell>
          <cell r="T511">
            <v>0</v>
          </cell>
          <cell r="W511">
            <v>0</v>
          </cell>
        </row>
        <row r="512">
          <cell r="N512">
            <v>0</v>
          </cell>
          <cell r="O512">
            <v>0</v>
          </cell>
          <cell r="P512">
            <v>0</v>
          </cell>
          <cell r="Q512">
            <v>0</v>
          </cell>
          <cell r="R512">
            <v>0</v>
          </cell>
          <cell r="S512">
            <v>0</v>
          </cell>
          <cell r="T512">
            <v>0</v>
          </cell>
          <cell r="W512">
            <v>0</v>
          </cell>
        </row>
        <row r="513">
          <cell r="N513">
            <v>0</v>
          </cell>
          <cell r="O513">
            <v>0</v>
          </cell>
          <cell r="P513">
            <v>0</v>
          </cell>
          <cell r="Q513">
            <v>0</v>
          </cell>
          <cell r="R513">
            <v>0</v>
          </cell>
          <cell r="S513">
            <v>0</v>
          </cell>
          <cell r="T513">
            <v>0</v>
          </cell>
          <cell r="W513">
            <v>0</v>
          </cell>
        </row>
        <row r="514">
          <cell r="N514">
            <v>0</v>
          </cell>
          <cell r="O514">
            <v>0</v>
          </cell>
          <cell r="P514">
            <v>0</v>
          </cell>
          <cell r="Q514">
            <v>0</v>
          </cell>
          <cell r="R514">
            <v>0</v>
          </cell>
          <cell r="S514">
            <v>0</v>
          </cell>
          <cell r="T514">
            <v>0</v>
          </cell>
          <cell r="W514">
            <v>0</v>
          </cell>
        </row>
        <row r="515">
          <cell r="N515">
            <v>0</v>
          </cell>
          <cell r="O515">
            <v>0</v>
          </cell>
          <cell r="P515">
            <v>0</v>
          </cell>
          <cell r="Q515">
            <v>0</v>
          </cell>
          <cell r="R515">
            <v>0</v>
          </cell>
          <cell r="S515">
            <v>0</v>
          </cell>
          <cell r="T515">
            <v>0</v>
          </cell>
          <cell r="W515">
            <v>0</v>
          </cell>
        </row>
        <row r="516">
          <cell r="N516">
            <v>0</v>
          </cell>
          <cell r="O516">
            <v>0</v>
          </cell>
          <cell r="P516">
            <v>0</v>
          </cell>
          <cell r="Q516">
            <v>0</v>
          </cell>
          <cell r="R516">
            <v>0</v>
          </cell>
          <cell r="S516">
            <v>0</v>
          </cell>
          <cell r="T516">
            <v>0</v>
          </cell>
          <cell r="W516">
            <v>0</v>
          </cell>
        </row>
        <row r="517">
          <cell r="N517">
            <v>0</v>
          </cell>
          <cell r="O517">
            <v>0</v>
          </cell>
          <cell r="P517">
            <v>0</v>
          </cell>
          <cell r="Q517">
            <v>0</v>
          </cell>
          <cell r="R517">
            <v>0</v>
          </cell>
          <cell r="S517">
            <v>0</v>
          </cell>
          <cell r="T517">
            <v>0</v>
          </cell>
          <cell r="W517">
            <v>0</v>
          </cell>
        </row>
        <row r="518">
          <cell r="N518">
            <v>0</v>
          </cell>
          <cell r="O518">
            <v>0</v>
          </cell>
          <cell r="P518">
            <v>0</v>
          </cell>
          <cell r="Q518">
            <v>0</v>
          </cell>
          <cell r="R518">
            <v>0</v>
          </cell>
          <cell r="S518">
            <v>0</v>
          </cell>
          <cell r="T518">
            <v>0</v>
          </cell>
          <cell r="W518">
            <v>0</v>
          </cell>
        </row>
        <row r="519">
          <cell r="N519">
            <v>0</v>
          </cell>
          <cell r="O519">
            <v>0</v>
          </cell>
          <cell r="P519">
            <v>0</v>
          </cell>
          <cell r="Q519">
            <v>0</v>
          </cell>
          <cell r="R519">
            <v>0</v>
          </cell>
          <cell r="S519">
            <v>0</v>
          </cell>
          <cell r="T519">
            <v>0</v>
          </cell>
          <cell r="W519">
            <v>0</v>
          </cell>
        </row>
        <row r="520">
          <cell r="N520">
            <v>0</v>
          </cell>
          <cell r="O520">
            <v>0</v>
          </cell>
          <cell r="P520">
            <v>0</v>
          </cell>
          <cell r="Q520">
            <v>0</v>
          </cell>
          <cell r="R520">
            <v>0</v>
          </cell>
          <cell r="S520">
            <v>0</v>
          </cell>
          <cell r="T520">
            <v>0</v>
          </cell>
          <cell r="W520">
            <v>0</v>
          </cell>
        </row>
        <row r="521">
          <cell r="N521">
            <v>0</v>
          </cell>
          <cell r="O521">
            <v>0</v>
          </cell>
          <cell r="P521">
            <v>0</v>
          </cell>
          <cell r="Q521">
            <v>0</v>
          </cell>
          <cell r="R521">
            <v>0</v>
          </cell>
          <cell r="S521">
            <v>0</v>
          </cell>
          <cell r="T521">
            <v>0</v>
          </cell>
          <cell r="W521">
            <v>0</v>
          </cell>
        </row>
        <row r="522">
          <cell r="N522">
            <v>0</v>
          </cell>
          <cell r="O522">
            <v>0</v>
          </cell>
          <cell r="P522">
            <v>0</v>
          </cell>
          <cell r="Q522">
            <v>0</v>
          </cell>
          <cell r="R522">
            <v>0</v>
          </cell>
          <cell r="S522">
            <v>0</v>
          </cell>
          <cell r="T522">
            <v>0</v>
          </cell>
          <cell r="W522">
            <v>0</v>
          </cell>
        </row>
        <row r="523">
          <cell r="N523">
            <v>0</v>
          </cell>
          <cell r="O523">
            <v>0</v>
          </cell>
          <cell r="P523">
            <v>0</v>
          </cell>
          <cell r="Q523">
            <v>0</v>
          </cell>
          <cell r="R523">
            <v>0</v>
          </cell>
          <cell r="S523">
            <v>0</v>
          </cell>
          <cell r="T523">
            <v>0</v>
          </cell>
          <cell r="W523">
            <v>0</v>
          </cell>
        </row>
        <row r="524">
          <cell r="N524">
            <v>0</v>
          </cell>
          <cell r="O524">
            <v>0</v>
          </cell>
          <cell r="P524">
            <v>0</v>
          </cell>
          <cell r="Q524">
            <v>0</v>
          </cell>
          <cell r="R524">
            <v>0</v>
          </cell>
          <cell r="S524">
            <v>0</v>
          </cell>
          <cell r="T524">
            <v>0</v>
          </cell>
          <cell r="W524">
            <v>0</v>
          </cell>
        </row>
        <row r="525">
          <cell r="N525">
            <v>0</v>
          </cell>
          <cell r="O525">
            <v>0</v>
          </cell>
          <cell r="P525">
            <v>0</v>
          </cell>
          <cell r="Q525">
            <v>0</v>
          </cell>
          <cell r="R525">
            <v>0</v>
          </cell>
          <cell r="S525">
            <v>0</v>
          </cell>
          <cell r="T525">
            <v>0</v>
          </cell>
          <cell r="W525">
            <v>0</v>
          </cell>
        </row>
        <row r="526">
          <cell r="N526">
            <v>0</v>
          </cell>
          <cell r="O526">
            <v>0</v>
          </cell>
          <cell r="P526">
            <v>0</v>
          </cell>
          <cell r="Q526">
            <v>0</v>
          </cell>
          <cell r="R526">
            <v>0</v>
          </cell>
          <cell r="S526">
            <v>0</v>
          </cell>
          <cell r="T526">
            <v>0</v>
          </cell>
          <cell r="W526">
            <v>0</v>
          </cell>
        </row>
        <row r="527">
          <cell r="N527">
            <v>0</v>
          </cell>
          <cell r="O527">
            <v>0</v>
          </cell>
          <cell r="P527">
            <v>0</v>
          </cell>
          <cell r="Q527">
            <v>0</v>
          </cell>
          <cell r="R527">
            <v>0</v>
          </cell>
          <cell r="S527">
            <v>0</v>
          </cell>
          <cell r="T527">
            <v>0</v>
          </cell>
          <cell r="W527">
            <v>0</v>
          </cell>
        </row>
        <row r="528">
          <cell r="N528">
            <v>0</v>
          </cell>
          <cell r="O528">
            <v>0</v>
          </cell>
          <cell r="P528">
            <v>0</v>
          </cell>
          <cell r="Q528">
            <v>0</v>
          </cell>
          <cell r="R528">
            <v>0</v>
          </cell>
          <cell r="S528">
            <v>0</v>
          </cell>
          <cell r="T528">
            <v>0</v>
          </cell>
          <cell r="W528">
            <v>0</v>
          </cell>
        </row>
        <row r="529">
          <cell r="N529">
            <v>0</v>
          </cell>
          <cell r="O529">
            <v>0</v>
          </cell>
          <cell r="P529">
            <v>0</v>
          </cell>
          <cell r="Q529">
            <v>0</v>
          </cell>
          <cell r="R529">
            <v>0</v>
          </cell>
          <cell r="S529">
            <v>0</v>
          </cell>
          <cell r="T529">
            <v>0</v>
          </cell>
          <cell r="W529">
            <v>0</v>
          </cell>
        </row>
        <row r="530">
          <cell r="N530">
            <v>0</v>
          </cell>
          <cell r="O530">
            <v>0</v>
          </cell>
          <cell r="P530">
            <v>0</v>
          </cell>
          <cell r="Q530">
            <v>0</v>
          </cell>
          <cell r="R530">
            <v>0</v>
          </cell>
          <cell r="S530">
            <v>0</v>
          </cell>
          <cell r="T530">
            <v>0</v>
          </cell>
          <cell r="W530">
            <v>0</v>
          </cell>
        </row>
        <row r="531">
          <cell r="N531">
            <v>0</v>
          </cell>
          <cell r="O531">
            <v>0</v>
          </cell>
          <cell r="P531">
            <v>0</v>
          </cell>
          <cell r="Q531">
            <v>0</v>
          </cell>
          <cell r="R531">
            <v>0</v>
          </cell>
          <cell r="S531">
            <v>0</v>
          </cell>
          <cell r="T531">
            <v>0</v>
          </cell>
          <cell r="W531">
            <v>0</v>
          </cell>
        </row>
        <row r="532">
          <cell r="N532">
            <v>0</v>
          </cell>
          <cell r="O532">
            <v>0</v>
          </cell>
          <cell r="P532">
            <v>0</v>
          </cell>
          <cell r="Q532">
            <v>0</v>
          </cell>
          <cell r="R532">
            <v>0</v>
          </cell>
          <cell r="S532">
            <v>0</v>
          </cell>
          <cell r="T532">
            <v>0</v>
          </cell>
          <cell r="W532">
            <v>0</v>
          </cell>
        </row>
        <row r="533">
          <cell r="N533">
            <v>0</v>
          </cell>
          <cell r="O533">
            <v>0</v>
          </cell>
          <cell r="P533">
            <v>0</v>
          </cell>
          <cell r="Q533">
            <v>0</v>
          </cell>
          <cell r="R533">
            <v>0</v>
          </cell>
          <cell r="S533">
            <v>0</v>
          </cell>
          <cell r="T533">
            <v>0</v>
          </cell>
          <cell r="W533">
            <v>0</v>
          </cell>
        </row>
        <row r="534">
          <cell r="N534">
            <v>0</v>
          </cell>
          <cell r="O534">
            <v>0</v>
          </cell>
          <cell r="P534">
            <v>0</v>
          </cell>
          <cell r="Q534">
            <v>0</v>
          </cell>
          <cell r="R534">
            <v>0</v>
          </cell>
          <cell r="S534">
            <v>0</v>
          </cell>
          <cell r="T534">
            <v>0</v>
          </cell>
          <cell r="W534">
            <v>0</v>
          </cell>
        </row>
        <row r="535">
          <cell r="N535">
            <v>0</v>
          </cell>
          <cell r="O535">
            <v>0</v>
          </cell>
          <cell r="P535">
            <v>0</v>
          </cell>
          <cell r="Q535">
            <v>0</v>
          </cell>
          <cell r="R535">
            <v>0</v>
          </cell>
          <cell r="S535">
            <v>0</v>
          </cell>
          <cell r="T535">
            <v>0</v>
          </cell>
          <cell r="W535">
            <v>0</v>
          </cell>
        </row>
        <row r="536">
          <cell r="N536">
            <v>0</v>
          </cell>
          <cell r="O536">
            <v>0</v>
          </cell>
          <cell r="P536">
            <v>0</v>
          </cell>
          <cell r="Q536">
            <v>0</v>
          </cell>
          <cell r="R536">
            <v>0</v>
          </cell>
          <cell r="S536">
            <v>0</v>
          </cell>
          <cell r="T536">
            <v>0</v>
          </cell>
          <cell r="W536">
            <v>0</v>
          </cell>
        </row>
        <row r="537">
          <cell r="N537">
            <v>0</v>
          </cell>
          <cell r="O537">
            <v>0</v>
          </cell>
          <cell r="P537">
            <v>0</v>
          </cell>
          <cell r="Q537">
            <v>0</v>
          </cell>
          <cell r="R537">
            <v>0</v>
          </cell>
          <cell r="S537">
            <v>0</v>
          </cell>
          <cell r="T537">
            <v>0</v>
          </cell>
          <cell r="W537">
            <v>0</v>
          </cell>
        </row>
        <row r="538">
          <cell r="N538">
            <v>0</v>
          </cell>
          <cell r="O538">
            <v>0</v>
          </cell>
          <cell r="P538">
            <v>0</v>
          </cell>
          <cell r="Q538">
            <v>0</v>
          </cell>
          <cell r="R538">
            <v>0</v>
          </cell>
          <cell r="S538">
            <v>0</v>
          </cell>
          <cell r="T538">
            <v>0</v>
          </cell>
          <cell r="W538">
            <v>0</v>
          </cell>
        </row>
        <row r="539">
          <cell r="N539">
            <v>0</v>
          </cell>
          <cell r="O539">
            <v>0</v>
          </cell>
          <cell r="P539">
            <v>0</v>
          </cell>
          <cell r="Q539">
            <v>0</v>
          </cell>
          <cell r="R539">
            <v>0</v>
          </cell>
          <cell r="S539">
            <v>0</v>
          </cell>
          <cell r="T539">
            <v>0</v>
          </cell>
          <cell r="W539">
            <v>0</v>
          </cell>
        </row>
        <row r="540">
          <cell r="N540">
            <v>0</v>
          </cell>
          <cell r="O540">
            <v>0</v>
          </cell>
          <cell r="P540">
            <v>0</v>
          </cell>
          <cell r="Q540">
            <v>0</v>
          </cell>
          <cell r="R540">
            <v>0</v>
          </cell>
          <cell r="S540">
            <v>0</v>
          </cell>
          <cell r="T540">
            <v>0</v>
          </cell>
          <cell r="W540">
            <v>0</v>
          </cell>
        </row>
        <row r="541">
          <cell r="N541">
            <v>0</v>
          </cell>
          <cell r="O541">
            <v>0</v>
          </cell>
          <cell r="P541">
            <v>0</v>
          </cell>
          <cell r="Q541">
            <v>0</v>
          </cell>
          <cell r="R541">
            <v>0</v>
          </cell>
          <cell r="S541">
            <v>0</v>
          </cell>
          <cell r="T541">
            <v>0</v>
          </cell>
          <cell r="W541">
            <v>0</v>
          </cell>
        </row>
        <row r="542">
          <cell r="N542">
            <v>0</v>
          </cell>
          <cell r="O542">
            <v>0</v>
          </cell>
          <cell r="P542">
            <v>0</v>
          </cell>
          <cell r="Q542">
            <v>0</v>
          </cell>
          <cell r="R542">
            <v>0</v>
          </cell>
          <cell r="S542">
            <v>0</v>
          </cell>
          <cell r="T542">
            <v>0</v>
          </cell>
          <cell r="W542">
            <v>0</v>
          </cell>
        </row>
        <row r="543">
          <cell r="N543">
            <v>0</v>
          </cell>
          <cell r="O543">
            <v>0</v>
          </cell>
          <cell r="P543">
            <v>0</v>
          </cell>
          <cell r="Q543">
            <v>0</v>
          </cell>
          <cell r="R543">
            <v>0</v>
          </cell>
          <cell r="S543">
            <v>0</v>
          </cell>
          <cell r="T543">
            <v>0</v>
          </cell>
          <cell r="W543">
            <v>0</v>
          </cell>
        </row>
        <row r="544">
          <cell r="N544">
            <v>0</v>
          </cell>
          <cell r="O544">
            <v>0</v>
          </cell>
          <cell r="P544">
            <v>0</v>
          </cell>
          <cell r="Q544">
            <v>0</v>
          </cell>
          <cell r="R544">
            <v>0</v>
          </cell>
          <cell r="S544">
            <v>0</v>
          </cell>
          <cell r="T544">
            <v>0</v>
          </cell>
          <cell r="W544">
            <v>0</v>
          </cell>
        </row>
        <row r="545">
          <cell r="N545">
            <v>0</v>
          </cell>
          <cell r="O545">
            <v>0</v>
          </cell>
          <cell r="P545">
            <v>0</v>
          </cell>
          <cell r="Q545">
            <v>0</v>
          </cell>
          <cell r="R545">
            <v>0</v>
          </cell>
          <cell r="S545">
            <v>0</v>
          </cell>
          <cell r="T545">
            <v>0</v>
          </cell>
          <cell r="W545">
            <v>0</v>
          </cell>
        </row>
        <row r="546">
          <cell r="N546">
            <v>0</v>
          </cell>
          <cell r="O546">
            <v>0</v>
          </cell>
          <cell r="P546">
            <v>0</v>
          </cell>
          <cell r="Q546">
            <v>0</v>
          </cell>
          <cell r="R546">
            <v>0</v>
          </cell>
          <cell r="S546">
            <v>0</v>
          </cell>
          <cell r="T546">
            <v>0</v>
          </cell>
          <cell r="W546">
            <v>0</v>
          </cell>
        </row>
        <row r="547">
          <cell r="N547">
            <v>0</v>
          </cell>
          <cell r="O547">
            <v>0</v>
          </cell>
          <cell r="P547">
            <v>0</v>
          </cell>
          <cell r="Q547">
            <v>0</v>
          </cell>
          <cell r="R547">
            <v>0</v>
          </cell>
          <cell r="S547">
            <v>0</v>
          </cell>
          <cell r="T547">
            <v>0</v>
          </cell>
          <cell r="W547">
            <v>0</v>
          </cell>
        </row>
        <row r="548">
          <cell r="N548">
            <v>0</v>
          </cell>
          <cell r="O548">
            <v>0</v>
          </cell>
          <cell r="P548">
            <v>0</v>
          </cell>
          <cell r="Q548">
            <v>0</v>
          </cell>
          <cell r="R548">
            <v>0</v>
          </cell>
          <cell r="S548">
            <v>0</v>
          </cell>
          <cell r="T548">
            <v>0</v>
          </cell>
          <cell r="W548">
            <v>0</v>
          </cell>
        </row>
        <row r="549">
          <cell r="N549">
            <v>0</v>
          </cell>
          <cell r="O549">
            <v>0</v>
          </cell>
          <cell r="P549">
            <v>0</v>
          </cell>
          <cell r="Q549">
            <v>0</v>
          </cell>
          <cell r="R549">
            <v>0</v>
          </cell>
          <cell r="S549">
            <v>0</v>
          </cell>
          <cell r="T549">
            <v>0</v>
          </cell>
          <cell r="W549">
            <v>0</v>
          </cell>
        </row>
        <row r="550">
          <cell r="N550">
            <v>0</v>
          </cell>
          <cell r="O550">
            <v>0</v>
          </cell>
          <cell r="P550">
            <v>0</v>
          </cell>
          <cell r="Q550">
            <v>0</v>
          </cell>
          <cell r="R550">
            <v>0</v>
          </cell>
          <cell r="S550">
            <v>0</v>
          </cell>
          <cell r="T550">
            <v>0</v>
          </cell>
          <cell r="W550">
            <v>0</v>
          </cell>
        </row>
        <row r="551">
          <cell r="N551">
            <v>0</v>
          </cell>
          <cell r="O551">
            <v>0</v>
          </cell>
          <cell r="P551">
            <v>0</v>
          </cell>
          <cell r="Q551">
            <v>0</v>
          </cell>
          <cell r="R551">
            <v>0</v>
          </cell>
          <cell r="S551">
            <v>0</v>
          </cell>
          <cell r="T551">
            <v>0</v>
          </cell>
          <cell r="W551">
            <v>0</v>
          </cell>
        </row>
        <row r="552">
          <cell r="N552">
            <v>0</v>
          </cell>
          <cell r="O552">
            <v>0</v>
          </cell>
          <cell r="P552">
            <v>0</v>
          </cell>
          <cell r="Q552">
            <v>0</v>
          </cell>
          <cell r="R552">
            <v>0</v>
          </cell>
          <cell r="S552">
            <v>0</v>
          </cell>
          <cell r="T552">
            <v>0</v>
          </cell>
          <cell r="W552">
            <v>0</v>
          </cell>
        </row>
        <row r="553">
          <cell r="N553">
            <v>0</v>
          </cell>
          <cell r="O553">
            <v>0</v>
          </cell>
          <cell r="P553">
            <v>0</v>
          </cell>
          <cell r="Q553">
            <v>0</v>
          </cell>
          <cell r="R553">
            <v>0</v>
          </cell>
          <cell r="S553">
            <v>0</v>
          </cell>
          <cell r="T553">
            <v>0</v>
          </cell>
          <cell r="W553">
            <v>0</v>
          </cell>
        </row>
        <row r="554">
          <cell r="N554">
            <v>0</v>
          </cell>
          <cell r="O554">
            <v>0</v>
          </cell>
          <cell r="P554">
            <v>0</v>
          </cell>
          <cell r="Q554">
            <v>0</v>
          </cell>
          <cell r="R554">
            <v>0</v>
          </cell>
          <cell r="S554">
            <v>0</v>
          </cell>
          <cell r="T554">
            <v>0</v>
          </cell>
          <cell r="W554">
            <v>0</v>
          </cell>
        </row>
        <row r="555">
          <cell r="N555">
            <v>0</v>
          </cell>
          <cell r="O555">
            <v>0</v>
          </cell>
          <cell r="P555">
            <v>0</v>
          </cell>
          <cell r="Q555">
            <v>0</v>
          </cell>
          <cell r="R555">
            <v>0</v>
          </cell>
          <cell r="S555">
            <v>0</v>
          </cell>
          <cell r="T555">
            <v>0</v>
          </cell>
          <cell r="W555">
            <v>0</v>
          </cell>
        </row>
        <row r="556">
          <cell r="N556">
            <v>0</v>
          </cell>
          <cell r="O556">
            <v>0</v>
          </cell>
          <cell r="P556">
            <v>0</v>
          </cell>
          <cell r="Q556">
            <v>0</v>
          </cell>
          <cell r="R556">
            <v>0</v>
          </cell>
          <cell r="S556">
            <v>0</v>
          </cell>
          <cell r="T556">
            <v>0</v>
          </cell>
          <cell r="W556">
            <v>0</v>
          </cell>
        </row>
        <row r="557">
          <cell r="N557">
            <v>0</v>
          </cell>
          <cell r="O557">
            <v>0</v>
          </cell>
          <cell r="P557">
            <v>0</v>
          </cell>
          <cell r="Q557">
            <v>0</v>
          </cell>
          <cell r="R557">
            <v>0</v>
          </cell>
          <cell r="S557">
            <v>0</v>
          </cell>
          <cell r="T557">
            <v>0</v>
          </cell>
          <cell r="W557">
            <v>0</v>
          </cell>
        </row>
        <row r="558">
          <cell r="N558">
            <v>0</v>
          </cell>
          <cell r="O558">
            <v>0</v>
          </cell>
          <cell r="P558">
            <v>0</v>
          </cell>
          <cell r="Q558">
            <v>0</v>
          </cell>
          <cell r="R558">
            <v>0</v>
          </cell>
          <cell r="S558">
            <v>0</v>
          </cell>
          <cell r="T558">
            <v>0</v>
          </cell>
          <cell r="W558">
            <v>0</v>
          </cell>
        </row>
        <row r="559">
          <cell r="N559">
            <v>0</v>
          </cell>
          <cell r="O559">
            <v>0</v>
          </cell>
          <cell r="P559">
            <v>0</v>
          </cell>
          <cell r="Q559">
            <v>0</v>
          </cell>
          <cell r="R559">
            <v>0</v>
          </cell>
          <cell r="S559">
            <v>0</v>
          </cell>
          <cell r="T559">
            <v>0</v>
          </cell>
          <cell r="W559">
            <v>0</v>
          </cell>
        </row>
        <row r="560">
          <cell r="N560">
            <v>0</v>
          </cell>
          <cell r="O560">
            <v>0</v>
          </cell>
          <cell r="P560">
            <v>0</v>
          </cell>
          <cell r="Q560">
            <v>0</v>
          </cell>
          <cell r="R560">
            <v>0</v>
          </cell>
          <cell r="S560">
            <v>0</v>
          </cell>
          <cell r="T560">
            <v>0</v>
          </cell>
          <cell r="W560">
            <v>0</v>
          </cell>
        </row>
        <row r="561">
          <cell r="N561">
            <v>0</v>
          </cell>
          <cell r="O561">
            <v>0</v>
          </cell>
          <cell r="P561">
            <v>0</v>
          </cell>
          <cell r="Q561">
            <v>0</v>
          </cell>
          <cell r="R561">
            <v>0</v>
          </cell>
          <cell r="S561">
            <v>0</v>
          </cell>
          <cell r="T561">
            <v>0</v>
          </cell>
          <cell r="W561">
            <v>0</v>
          </cell>
        </row>
        <row r="562">
          <cell r="N562">
            <v>0</v>
          </cell>
          <cell r="O562">
            <v>0</v>
          </cell>
          <cell r="P562">
            <v>0</v>
          </cell>
          <cell r="Q562">
            <v>0</v>
          </cell>
          <cell r="R562">
            <v>0</v>
          </cell>
          <cell r="S562">
            <v>0</v>
          </cell>
          <cell r="T562">
            <v>0</v>
          </cell>
          <cell r="W562">
            <v>0</v>
          </cell>
        </row>
        <row r="563">
          <cell r="N563">
            <v>0</v>
          </cell>
          <cell r="O563">
            <v>0</v>
          </cell>
          <cell r="P563">
            <v>0</v>
          </cell>
          <cell r="Q563">
            <v>0</v>
          </cell>
          <cell r="R563">
            <v>0</v>
          </cell>
          <cell r="S563">
            <v>0</v>
          </cell>
          <cell r="T563">
            <v>0</v>
          </cell>
          <cell r="W563">
            <v>0</v>
          </cell>
        </row>
        <row r="564">
          <cell r="N564">
            <v>0</v>
          </cell>
          <cell r="O564">
            <v>0</v>
          </cell>
          <cell r="P564">
            <v>0</v>
          </cell>
          <cell r="Q564">
            <v>0</v>
          </cell>
          <cell r="R564">
            <v>0</v>
          </cell>
          <cell r="S564">
            <v>0</v>
          </cell>
          <cell r="T564">
            <v>0</v>
          </cell>
          <cell r="W564">
            <v>0</v>
          </cell>
        </row>
        <row r="565">
          <cell r="N565">
            <v>0</v>
          </cell>
          <cell r="O565">
            <v>0</v>
          </cell>
          <cell r="P565">
            <v>0</v>
          </cell>
          <cell r="Q565">
            <v>0</v>
          </cell>
          <cell r="R565">
            <v>0</v>
          </cell>
          <cell r="S565">
            <v>0</v>
          </cell>
          <cell r="T565">
            <v>0</v>
          </cell>
          <cell r="W565">
            <v>0</v>
          </cell>
        </row>
        <row r="566">
          <cell r="N566">
            <v>0</v>
          </cell>
          <cell r="O566">
            <v>0</v>
          </cell>
          <cell r="P566">
            <v>0</v>
          </cell>
          <cell r="Q566">
            <v>0</v>
          </cell>
          <cell r="R566">
            <v>0</v>
          </cell>
          <cell r="S566">
            <v>0</v>
          </cell>
          <cell r="T566">
            <v>0</v>
          </cell>
          <cell r="W566">
            <v>0</v>
          </cell>
        </row>
        <row r="567">
          <cell r="N567">
            <v>0</v>
          </cell>
          <cell r="O567">
            <v>0</v>
          </cell>
          <cell r="P567">
            <v>0</v>
          </cell>
          <cell r="Q567">
            <v>0</v>
          </cell>
          <cell r="R567">
            <v>0</v>
          </cell>
          <cell r="S567">
            <v>0</v>
          </cell>
          <cell r="T567">
            <v>0</v>
          </cell>
          <cell r="W567">
            <v>0</v>
          </cell>
        </row>
        <row r="568">
          <cell r="N568">
            <v>0</v>
          </cell>
          <cell r="O568">
            <v>0</v>
          </cell>
          <cell r="P568">
            <v>0</v>
          </cell>
          <cell r="Q568">
            <v>0</v>
          </cell>
          <cell r="R568">
            <v>0</v>
          </cell>
          <cell r="S568">
            <v>0</v>
          </cell>
          <cell r="T568">
            <v>0</v>
          </cell>
          <cell r="W568">
            <v>0</v>
          </cell>
        </row>
        <row r="569">
          <cell r="N569">
            <v>0</v>
          </cell>
          <cell r="O569">
            <v>0</v>
          </cell>
          <cell r="P569">
            <v>0</v>
          </cell>
          <cell r="Q569">
            <v>0</v>
          </cell>
          <cell r="R569">
            <v>0</v>
          </cell>
          <cell r="S569">
            <v>0</v>
          </cell>
          <cell r="T569">
            <v>0</v>
          </cell>
          <cell r="W569">
            <v>0</v>
          </cell>
        </row>
        <row r="570">
          <cell r="N570">
            <v>0</v>
          </cell>
          <cell r="O570">
            <v>0</v>
          </cell>
          <cell r="P570">
            <v>0</v>
          </cell>
          <cell r="Q570">
            <v>0</v>
          </cell>
          <cell r="R570">
            <v>0</v>
          </cell>
          <cell r="S570">
            <v>0</v>
          </cell>
          <cell r="T570">
            <v>0</v>
          </cell>
          <cell r="W570">
            <v>0</v>
          </cell>
        </row>
        <row r="571">
          <cell r="N571">
            <v>0</v>
          </cell>
          <cell r="O571">
            <v>0</v>
          </cell>
          <cell r="P571">
            <v>0</v>
          </cell>
          <cell r="Q571">
            <v>0</v>
          </cell>
          <cell r="R571">
            <v>0</v>
          </cell>
          <cell r="S571">
            <v>0</v>
          </cell>
          <cell r="T571">
            <v>0</v>
          </cell>
          <cell r="W571">
            <v>0</v>
          </cell>
        </row>
        <row r="572">
          <cell r="N572">
            <v>0</v>
          </cell>
          <cell r="O572">
            <v>0</v>
          </cell>
          <cell r="P572">
            <v>0</v>
          </cell>
          <cell r="Q572">
            <v>0</v>
          </cell>
          <cell r="R572">
            <v>0</v>
          </cell>
          <cell r="S572">
            <v>0</v>
          </cell>
          <cell r="T572">
            <v>0</v>
          </cell>
          <cell r="W572">
            <v>0</v>
          </cell>
        </row>
        <row r="573">
          <cell r="N573">
            <v>0</v>
          </cell>
          <cell r="O573">
            <v>0</v>
          </cell>
          <cell r="P573">
            <v>0</v>
          </cell>
          <cell r="Q573">
            <v>0</v>
          </cell>
          <cell r="R573">
            <v>0</v>
          </cell>
          <cell r="S573">
            <v>0</v>
          </cell>
          <cell r="T573">
            <v>0</v>
          </cell>
          <cell r="W573">
            <v>0</v>
          </cell>
        </row>
        <row r="574">
          <cell r="N574">
            <v>0</v>
          </cell>
          <cell r="O574">
            <v>0</v>
          </cell>
          <cell r="P574">
            <v>0</v>
          </cell>
          <cell r="Q574">
            <v>0</v>
          </cell>
          <cell r="R574">
            <v>0</v>
          </cell>
          <cell r="S574">
            <v>0</v>
          </cell>
          <cell r="T574">
            <v>0</v>
          </cell>
          <cell r="W574">
            <v>0</v>
          </cell>
        </row>
        <row r="575">
          <cell r="N575">
            <v>0</v>
          </cell>
          <cell r="O575">
            <v>0</v>
          </cell>
          <cell r="P575">
            <v>0</v>
          </cell>
          <cell r="Q575">
            <v>0</v>
          </cell>
          <cell r="R575">
            <v>0</v>
          </cell>
          <cell r="S575">
            <v>0</v>
          </cell>
          <cell r="T575">
            <v>0</v>
          </cell>
          <cell r="W575">
            <v>0</v>
          </cell>
        </row>
        <row r="576">
          <cell r="N576">
            <v>0</v>
          </cell>
          <cell r="O576">
            <v>0</v>
          </cell>
          <cell r="P576">
            <v>0</v>
          </cell>
          <cell r="Q576">
            <v>0</v>
          </cell>
          <cell r="R576">
            <v>0</v>
          </cell>
          <cell r="S576">
            <v>0</v>
          </cell>
          <cell r="T576">
            <v>0</v>
          </cell>
          <cell r="W576">
            <v>0</v>
          </cell>
        </row>
        <row r="577">
          <cell r="N577">
            <v>0</v>
          </cell>
          <cell r="O577">
            <v>0</v>
          </cell>
          <cell r="P577">
            <v>0</v>
          </cell>
          <cell r="Q577">
            <v>0</v>
          </cell>
          <cell r="R577">
            <v>0</v>
          </cell>
          <cell r="S577">
            <v>0</v>
          </cell>
          <cell r="T577">
            <v>0</v>
          </cell>
          <cell r="W577">
            <v>0</v>
          </cell>
        </row>
        <row r="578">
          <cell r="N578">
            <v>0</v>
          </cell>
          <cell r="O578">
            <v>0</v>
          </cell>
          <cell r="P578">
            <v>0</v>
          </cell>
          <cell r="Q578">
            <v>0</v>
          </cell>
          <cell r="R578">
            <v>0</v>
          </cell>
          <cell r="S578">
            <v>0</v>
          </cell>
          <cell r="T578">
            <v>0</v>
          </cell>
          <cell r="W578">
            <v>0</v>
          </cell>
        </row>
        <row r="579">
          <cell r="N579">
            <v>0</v>
          </cell>
          <cell r="O579">
            <v>0</v>
          </cell>
          <cell r="P579">
            <v>0</v>
          </cell>
          <cell r="Q579">
            <v>0</v>
          </cell>
          <cell r="R579">
            <v>0</v>
          </cell>
          <cell r="S579">
            <v>0</v>
          </cell>
          <cell r="T579">
            <v>0</v>
          </cell>
          <cell r="W579">
            <v>0</v>
          </cell>
        </row>
        <row r="580">
          <cell r="N580">
            <v>0</v>
          </cell>
          <cell r="O580">
            <v>0</v>
          </cell>
          <cell r="P580">
            <v>0</v>
          </cell>
          <cell r="Q580">
            <v>0</v>
          </cell>
          <cell r="R580">
            <v>0</v>
          </cell>
          <cell r="S580">
            <v>0</v>
          </cell>
          <cell r="T580">
            <v>0</v>
          </cell>
          <cell r="W580">
            <v>0</v>
          </cell>
        </row>
        <row r="581">
          <cell r="N581">
            <v>0</v>
          </cell>
          <cell r="O581">
            <v>0</v>
          </cell>
          <cell r="P581">
            <v>0</v>
          </cell>
          <cell r="Q581">
            <v>0</v>
          </cell>
          <cell r="R581">
            <v>0</v>
          </cell>
          <cell r="S581">
            <v>0</v>
          </cell>
          <cell r="T581">
            <v>0</v>
          </cell>
          <cell r="W581">
            <v>0</v>
          </cell>
        </row>
        <row r="582">
          <cell r="N582">
            <v>0</v>
          </cell>
          <cell r="O582">
            <v>0</v>
          </cell>
          <cell r="P582">
            <v>0</v>
          </cell>
          <cell r="Q582">
            <v>0</v>
          </cell>
          <cell r="R582">
            <v>0</v>
          </cell>
          <cell r="S582">
            <v>0</v>
          </cell>
          <cell r="T582">
            <v>0</v>
          </cell>
          <cell r="W582">
            <v>0</v>
          </cell>
        </row>
        <row r="583">
          <cell r="N583">
            <v>0</v>
          </cell>
          <cell r="O583">
            <v>0</v>
          </cell>
          <cell r="P583">
            <v>0</v>
          </cell>
          <cell r="Q583">
            <v>0</v>
          </cell>
          <cell r="R583">
            <v>0</v>
          </cell>
          <cell r="S583">
            <v>0</v>
          </cell>
          <cell r="T583">
            <v>0</v>
          </cell>
          <cell r="W583">
            <v>0</v>
          </cell>
        </row>
        <row r="584">
          <cell r="N584">
            <v>0</v>
          </cell>
          <cell r="O584">
            <v>0</v>
          </cell>
          <cell r="P584">
            <v>0</v>
          </cell>
          <cell r="Q584">
            <v>0</v>
          </cell>
          <cell r="R584">
            <v>0</v>
          </cell>
          <cell r="S584">
            <v>0</v>
          </cell>
          <cell r="T584">
            <v>0</v>
          </cell>
          <cell r="W584">
            <v>0</v>
          </cell>
        </row>
        <row r="585">
          <cell r="N585">
            <v>0</v>
          </cell>
          <cell r="O585">
            <v>0</v>
          </cell>
          <cell r="P585">
            <v>0</v>
          </cell>
          <cell r="Q585">
            <v>0</v>
          </cell>
          <cell r="R585">
            <v>0</v>
          </cell>
          <cell r="S585">
            <v>0</v>
          </cell>
          <cell r="T585">
            <v>0</v>
          </cell>
          <cell r="W585">
            <v>0</v>
          </cell>
        </row>
        <row r="586">
          <cell r="N586">
            <v>0</v>
          </cell>
          <cell r="O586">
            <v>0</v>
          </cell>
          <cell r="P586">
            <v>0</v>
          </cell>
          <cell r="Q586">
            <v>0</v>
          </cell>
          <cell r="R586">
            <v>0</v>
          </cell>
          <cell r="S586">
            <v>0</v>
          </cell>
          <cell r="T586">
            <v>0</v>
          </cell>
          <cell r="W586">
            <v>0</v>
          </cell>
        </row>
        <row r="587">
          <cell r="N587">
            <v>0</v>
          </cell>
          <cell r="O587">
            <v>0</v>
          </cell>
          <cell r="P587">
            <v>0</v>
          </cell>
          <cell r="Q587">
            <v>0</v>
          </cell>
          <cell r="R587">
            <v>0</v>
          </cell>
          <cell r="S587">
            <v>0</v>
          </cell>
          <cell r="T587">
            <v>0</v>
          </cell>
          <cell r="W587">
            <v>0</v>
          </cell>
        </row>
        <row r="588">
          <cell r="N588">
            <v>0</v>
          </cell>
          <cell r="O588">
            <v>0</v>
          </cell>
          <cell r="P588">
            <v>0</v>
          </cell>
          <cell r="Q588">
            <v>0</v>
          </cell>
          <cell r="R588">
            <v>0</v>
          </cell>
          <cell r="S588">
            <v>0</v>
          </cell>
          <cell r="T588">
            <v>0</v>
          </cell>
          <cell r="W588">
            <v>0</v>
          </cell>
        </row>
        <row r="589">
          <cell r="N589">
            <v>0</v>
          </cell>
          <cell r="O589">
            <v>0</v>
          </cell>
          <cell r="P589">
            <v>0</v>
          </cell>
          <cell r="Q589">
            <v>0</v>
          </cell>
          <cell r="R589">
            <v>0</v>
          </cell>
          <cell r="S589">
            <v>0</v>
          </cell>
          <cell r="T589">
            <v>0</v>
          </cell>
          <cell r="W589">
            <v>0</v>
          </cell>
        </row>
        <row r="590">
          <cell r="N590">
            <v>0</v>
          </cell>
          <cell r="O590">
            <v>0</v>
          </cell>
          <cell r="P590">
            <v>0</v>
          </cell>
          <cell r="Q590">
            <v>0</v>
          </cell>
          <cell r="R590">
            <v>0</v>
          </cell>
          <cell r="S590">
            <v>0</v>
          </cell>
          <cell r="T590">
            <v>0</v>
          </cell>
          <cell r="W590">
            <v>0</v>
          </cell>
        </row>
        <row r="591">
          <cell r="N591">
            <v>0</v>
          </cell>
          <cell r="O591">
            <v>0</v>
          </cell>
          <cell r="P591">
            <v>0</v>
          </cell>
          <cell r="Q591">
            <v>0</v>
          </cell>
          <cell r="R591">
            <v>0</v>
          </cell>
          <cell r="S591">
            <v>0</v>
          </cell>
          <cell r="T591">
            <v>0</v>
          </cell>
          <cell r="W591">
            <v>0</v>
          </cell>
        </row>
        <row r="592">
          <cell r="N592">
            <v>0</v>
          </cell>
          <cell r="O592">
            <v>0</v>
          </cell>
          <cell r="P592">
            <v>0</v>
          </cell>
          <cell r="Q592">
            <v>0</v>
          </cell>
          <cell r="R592">
            <v>0</v>
          </cell>
          <cell r="S592">
            <v>0</v>
          </cell>
          <cell r="T592">
            <v>0</v>
          </cell>
          <cell r="W592">
            <v>0</v>
          </cell>
        </row>
        <row r="593">
          <cell r="N593">
            <v>0</v>
          </cell>
          <cell r="O593">
            <v>0</v>
          </cell>
          <cell r="P593">
            <v>0</v>
          </cell>
          <cell r="Q593">
            <v>0</v>
          </cell>
          <cell r="R593">
            <v>0</v>
          </cell>
          <cell r="S593">
            <v>0</v>
          </cell>
          <cell r="T593">
            <v>0</v>
          </cell>
          <cell r="W593">
            <v>0</v>
          </cell>
        </row>
        <row r="594">
          <cell r="N594">
            <v>0</v>
          </cell>
          <cell r="O594">
            <v>0</v>
          </cell>
          <cell r="P594">
            <v>0</v>
          </cell>
          <cell r="Q594">
            <v>0</v>
          </cell>
          <cell r="R594">
            <v>0</v>
          </cell>
          <cell r="S594">
            <v>0</v>
          </cell>
          <cell r="T594">
            <v>0</v>
          </cell>
          <cell r="W594">
            <v>0</v>
          </cell>
        </row>
        <row r="595">
          <cell r="N595">
            <v>0</v>
          </cell>
          <cell r="O595">
            <v>0</v>
          </cell>
          <cell r="P595">
            <v>0</v>
          </cell>
          <cell r="Q595">
            <v>0</v>
          </cell>
          <cell r="R595">
            <v>0</v>
          </cell>
          <cell r="S595">
            <v>0</v>
          </cell>
          <cell r="T595">
            <v>0</v>
          </cell>
          <cell r="W595">
            <v>0</v>
          </cell>
        </row>
        <row r="596">
          <cell r="N596">
            <v>0</v>
          </cell>
          <cell r="O596">
            <v>0</v>
          </cell>
          <cell r="P596">
            <v>0</v>
          </cell>
          <cell r="Q596">
            <v>0</v>
          </cell>
          <cell r="R596">
            <v>0</v>
          </cell>
          <cell r="S596">
            <v>0</v>
          </cell>
          <cell r="T596">
            <v>0</v>
          </cell>
          <cell r="W596">
            <v>0</v>
          </cell>
        </row>
        <row r="597">
          <cell r="N597">
            <v>0</v>
          </cell>
          <cell r="O597">
            <v>0</v>
          </cell>
          <cell r="P597">
            <v>0</v>
          </cell>
          <cell r="Q597">
            <v>0</v>
          </cell>
          <cell r="R597">
            <v>0</v>
          </cell>
          <cell r="S597">
            <v>0</v>
          </cell>
          <cell r="T597">
            <v>0</v>
          </cell>
          <cell r="W597">
            <v>0</v>
          </cell>
        </row>
        <row r="598">
          <cell r="N598">
            <v>0</v>
          </cell>
          <cell r="O598">
            <v>0</v>
          </cell>
          <cell r="P598">
            <v>0</v>
          </cell>
          <cell r="Q598">
            <v>0</v>
          </cell>
          <cell r="R598">
            <v>0</v>
          </cell>
          <cell r="S598">
            <v>0</v>
          </cell>
          <cell r="T598">
            <v>0</v>
          </cell>
          <cell r="W598">
            <v>0</v>
          </cell>
        </row>
        <row r="599">
          <cell r="N599">
            <v>0</v>
          </cell>
          <cell r="O599">
            <v>0</v>
          </cell>
          <cell r="P599">
            <v>0</v>
          </cell>
          <cell r="Q599">
            <v>0</v>
          </cell>
          <cell r="R599">
            <v>0</v>
          </cell>
          <cell r="S599">
            <v>0</v>
          </cell>
          <cell r="T599">
            <v>0</v>
          </cell>
          <cell r="W599">
            <v>0</v>
          </cell>
        </row>
        <row r="600">
          <cell r="N600">
            <v>0</v>
          </cell>
          <cell r="O600">
            <v>0</v>
          </cell>
          <cell r="P600">
            <v>0</v>
          </cell>
          <cell r="Q600">
            <v>0</v>
          </cell>
          <cell r="R600">
            <v>0</v>
          </cell>
          <cell r="S600">
            <v>0</v>
          </cell>
          <cell r="T600">
            <v>0</v>
          </cell>
          <cell r="W600">
            <v>0</v>
          </cell>
        </row>
        <row r="601">
          <cell r="N601">
            <v>0</v>
          </cell>
          <cell r="O601">
            <v>0</v>
          </cell>
          <cell r="P601">
            <v>0</v>
          </cell>
          <cell r="Q601">
            <v>0</v>
          </cell>
          <cell r="R601">
            <v>0</v>
          </cell>
          <cell r="S601">
            <v>0</v>
          </cell>
          <cell r="T601">
            <v>0</v>
          </cell>
          <cell r="W601">
            <v>0</v>
          </cell>
        </row>
        <row r="602">
          <cell r="N602">
            <v>0</v>
          </cell>
          <cell r="O602">
            <v>0</v>
          </cell>
          <cell r="P602">
            <v>0</v>
          </cell>
          <cell r="Q602">
            <v>0</v>
          </cell>
          <cell r="R602">
            <v>0</v>
          </cell>
          <cell r="S602">
            <v>0</v>
          </cell>
          <cell r="T602">
            <v>0</v>
          </cell>
          <cell r="W602">
            <v>0</v>
          </cell>
        </row>
        <row r="603">
          <cell r="N603">
            <v>0</v>
          </cell>
          <cell r="O603">
            <v>0</v>
          </cell>
          <cell r="P603">
            <v>0</v>
          </cell>
          <cell r="Q603">
            <v>0</v>
          </cell>
          <cell r="R603">
            <v>0</v>
          </cell>
          <cell r="S603">
            <v>0</v>
          </cell>
          <cell r="T603">
            <v>0</v>
          </cell>
          <cell r="W603">
            <v>0</v>
          </cell>
        </row>
        <row r="604">
          <cell r="N604">
            <v>0</v>
          </cell>
          <cell r="O604">
            <v>0</v>
          </cell>
          <cell r="P604">
            <v>0</v>
          </cell>
          <cell r="Q604">
            <v>0</v>
          </cell>
          <cell r="R604">
            <v>0</v>
          </cell>
          <cell r="S604">
            <v>0</v>
          </cell>
          <cell r="T604">
            <v>0</v>
          </cell>
          <cell r="W604">
            <v>0</v>
          </cell>
        </row>
        <row r="605">
          <cell r="N605">
            <v>0</v>
          </cell>
          <cell r="O605">
            <v>0</v>
          </cell>
          <cell r="P605">
            <v>0</v>
          </cell>
          <cell r="Q605">
            <v>0</v>
          </cell>
          <cell r="R605">
            <v>0</v>
          </cell>
          <cell r="S605">
            <v>0</v>
          </cell>
          <cell r="T605">
            <v>0</v>
          </cell>
          <cell r="W605">
            <v>0</v>
          </cell>
        </row>
        <row r="606">
          <cell r="N606">
            <v>0</v>
          </cell>
          <cell r="O606">
            <v>0</v>
          </cell>
          <cell r="P606">
            <v>0</v>
          </cell>
          <cell r="Q606">
            <v>0</v>
          </cell>
          <cell r="R606">
            <v>0</v>
          </cell>
          <cell r="S606">
            <v>0</v>
          </cell>
          <cell r="T606">
            <v>0</v>
          </cell>
          <cell r="W606">
            <v>0</v>
          </cell>
        </row>
        <row r="607">
          <cell r="N607">
            <v>0</v>
          </cell>
          <cell r="O607">
            <v>0</v>
          </cell>
          <cell r="P607">
            <v>0</v>
          </cell>
          <cell r="Q607">
            <v>0</v>
          </cell>
          <cell r="R607">
            <v>0</v>
          </cell>
          <cell r="S607">
            <v>0</v>
          </cell>
          <cell r="T607">
            <v>0</v>
          </cell>
          <cell r="W607">
            <v>0</v>
          </cell>
        </row>
        <row r="608">
          <cell r="N608">
            <v>0</v>
          </cell>
          <cell r="O608">
            <v>0</v>
          </cell>
          <cell r="P608">
            <v>0</v>
          </cell>
          <cell r="Q608">
            <v>0</v>
          </cell>
          <cell r="R608">
            <v>0</v>
          </cell>
          <cell r="S608">
            <v>0</v>
          </cell>
          <cell r="T608">
            <v>0</v>
          </cell>
          <cell r="W608">
            <v>0</v>
          </cell>
        </row>
        <row r="609">
          <cell r="N609">
            <v>0</v>
          </cell>
          <cell r="O609">
            <v>0</v>
          </cell>
          <cell r="P609">
            <v>0</v>
          </cell>
          <cell r="Q609">
            <v>0</v>
          </cell>
          <cell r="R609">
            <v>0</v>
          </cell>
          <cell r="S609">
            <v>0</v>
          </cell>
          <cell r="T609">
            <v>0</v>
          </cell>
          <cell r="W609">
            <v>0</v>
          </cell>
        </row>
        <row r="610">
          <cell r="N610">
            <v>0</v>
          </cell>
          <cell r="O610">
            <v>0</v>
          </cell>
          <cell r="P610">
            <v>0</v>
          </cell>
          <cell r="Q610">
            <v>0</v>
          </cell>
          <cell r="R610">
            <v>0</v>
          </cell>
          <cell r="S610">
            <v>0</v>
          </cell>
          <cell r="T610">
            <v>0</v>
          </cell>
          <cell r="W610">
            <v>0</v>
          </cell>
        </row>
        <row r="611">
          <cell r="N611">
            <v>0</v>
          </cell>
          <cell r="O611">
            <v>0</v>
          </cell>
          <cell r="P611">
            <v>0</v>
          </cell>
          <cell r="Q611">
            <v>0</v>
          </cell>
          <cell r="R611">
            <v>0</v>
          </cell>
          <cell r="S611">
            <v>0</v>
          </cell>
          <cell r="T611">
            <v>0</v>
          </cell>
          <cell r="W611">
            <v>0</v>
          </cell>
        </row>
        <row r="612">
          <cell r="N612">
            <v>0</v>
          </cell>
          <cell r="O612">
            <v>0</v>
          </cell>
          <cell r="P612">
            <v>0</v>
          </cell>
          <cell r="Q612">
            <v>0</v>
          </cell>
          <cell r="R612">
            <v>0</v>
          </cell>
          <cell r="S612">
            <v>0</v>
          </cell>
          <cell r="T612">
            <v>0</v>
          </cell>
          <cell r="W612">
            <v>0</v>
          </cell>
        </row>
        <row r="613">
          <cell r="N613">
            <v>0</v>
          </cell>
          <cell r="O613">
            <v>0</v>
          </cell>
          <cell r="P613">
            <v>0</v>
          </cell>
          <cell r="Q613">
            <v>0</v>
          </cell>
          <cell r="R613">
            <v>0</v>
          </cell>
          <cell r="S613">
            <v>0</v>
          </cell>
          <cell r="T613">
            <v>0</v>
          </cell>
          <cell r="W613">
            <v>0</v>
          </cell>
        </row>
        <row r="614">
          <cell r="N614">
            <v>0</v>
          </cell>
          <cell r="O614">
            <v>0</v>
          </cell>
          <cell r="P614">
            <v>0</v>
          </cell>
          <cell r="Q614">
            <v>0</v>
          </cell>
          <cell r="R614">
            <v>0</v>
          </cell>
          <cell r="S614">
            <v>0</v>
          </cell>
          <cell r="T614">
            <v>0</v>
          </cell>
          <cell r="W614">
            <v>0</v>
          </cell>
        </row>
        <row r="615">
          <cell r="N615">
            <v>0</v>
          </cell>
          <cell r="O615">
            <v>0</v>
          </cell>
          <cell r="P615">
            <v>0</v>
          </cell>
          <cell r="Q615">
            <v>0</v>
          </cell>
          <cell r="R615">
            <v>0</v>
          </cell>
          <cell r="S615">
            <v>0</v>
          </cell>
          <cell r="T615">
            <v>0</v>
          </cell>
          <cell r="W615">
            <v>0</v>
          </cell>
        </row>
        <row r="616">
          <cell r="N616">
            <v>0</v>
          </cell>
          <cell r="O616">
            <v>0</v>
          </cell>
          <cell r="P616">
            <v>0</v>
          </cell>
          <cell r="Q616">
            <v>0</v>
          </cell>
          <cell r="R616">
            <v>0</v>
          </cell>
          <cell r="S616">
            <v>0</v>
          </cell>
          <cell r="T616">
            <v>0</v>
          </cell>
          <cell r="W616">
            <v>0</v>
          </cell>
        </row>
        <row r="617">
          <cell r="N617">
            <v>0</v>
          </cell>
          <cell r="O617">
            <v>0</v>
          </cell>
          <cell r="P617">
            <v>0</v>
          </cell>
          <cell r="Q617">
            <v>0</v>
          </cell>
          <cell r="R617">
            <v>0</v>
          </cell>
          <cell r="S617">
            <v>0</v>
          </cell>
          <cell r="T617">
            <v>0</v>
          </cell>
          <cell r="W617">
            <v>0</v>
          </cell>
        </row>
        <row r="618">
          <cell r="N618">
            <v>0</v>
          </cell>
          <cell r="O618">
            <v>0</v>
          </cell>
          <cell r="P618">
            <v>0</v>
          </cell>
          <cell r="Q618">
            <v>0</v>
          </cell>
          <cell r="R618">
            <v>0</v>
          </cell>
          <cell r="S618">
            <v>0</v>
          </cell>
          <cell r="T618">
            <v>0</v>
          </cell>
          <cell r="W618">
            <v>0</v>
          </cell>
        </row>
        <row r="619">
          <cell r="N619">
            <v>0</v>
          </cell>
          <cell r="O619">
            <v>0</v>
          </cell>
          <cell r="P619">
            <v>0</v>
          </cell>
          <cell r="Q619">
            <v>0</v>
          </cell>
          <cell r="R619">
            <v>0</v>
          </cell>
          <cell r="S619">
            <v>0</v>
          </cell>
          <cell r="T619">
            <v>0</v>
          </cell>
          <cell r="W619">
            <v>0</v>
          </cell>
        </row>
        <row r="620">
          <cell r="N620">
            <v>0</v>
          </cell>
          <cell r="O620">
            <v>0</v>
          </cell>
          <cell r="P620">
            <v>0</v>
          </cell>
          <cell r="Q620">
            <v>0</v>
          </cell>
          <cell r="R620">
            <v>0</v>
          </cell>
          <cell r="S620">
            <v>0</v>
          </cell>
          <cell r="T620">
            <v>0</v>
          </cell>
          <cell r="W620">
            <v>0</v>
          </cell>
        </row>
        <row r="621">
          <cell r="N621">
            <v>0</v>
          </cell>
          <cell r="O621">
            <v>0</v>
          </cell>
          <cell r="P621">
            <v>0</v>
          </cell>
          <cell r="Q621">
            <v>0</v>
          </cell>
          <cell r="R621">
            <v>0</v>
          </cell>
          <cell r="S621">
            <v>0</v>
          </cell>
          <cell r="T621">
            <v>0</v>
          </cell>
          <cell r="W621">
            <v>0</v>
          </cell>
        </row>
        <row r="622">
          <cell r="N622">
            <v>0</v>
          </cell>
          <cell r="O622">
            <v>0</v>
          </cell>
          <cell r="P622">
            <v>0</v>
          </cell>
          <cell r="Q622">
            <v>0</v>
          </cell>
          <cell r="R622">
            <v>0</v>
          </cell>
          <cell r="S622">
            <v>0</v>
          </cell>
          <cell r="T622">
            <v>0</v>
          </cell>
          <cell r="W622">
            <v>0</v>
          </cell>
        </row>
        <row r="623">
          <cell r="N623">
            <v>0</v>
          </cell>
          <cell r="O623">
            <v>0</v>
          </cell>
          <cell r="P623">
            <v>0</v>
          </cell>
          <cell r="Q623">
            <v>0</v>
          </cell>
          <cell r="R623">
            <v>0</v>
          </cell>
          <cell r="S623">
            <v>0</v>
          </cell>
          <cell r="T623">
            <v>0</v>
          </cell>
          <cell r="W623">
            <v>0</v>
          </cell>
        </row>
        <row r="624">
          <cell r="N624">
            <v>0</v>
          </cell>
          <cell r="O624">
            <v>0</v>
          </cell>
          <cell r="P624">
            <v>0</v>
          </cell>
          <cell r="Q624">
            <v>0</v>
          </cell>
          <cell r="R624">
            <v>0</v>
          </cell>
          <cell r="S624">
            <v>0</v>
          </cell>
          <cell r="T624">
            <v>0</v>
          </cell>
          <cell r="W624">
            <v>0</v>
          </cell>
        </row>
        <row r="625">
          <cell r="N625">
            <v>0</v>
          </cell>
          <cell r="O625">
            <v>0</v>
          </cell>
          <cell r="P625">
            <v>0</v>
          </cell>
          <cell r="Q625">
            <v>0</v>
          </cell>
          <cell r="R625">
            <v>0</v>
          </cell>
          <cell r="S625">
            <v>0</v>
          </cell>
          <cell r="T625">
            <v>0</v>
          </cell>
          <cell r="W625">
            <v>0</v>
          </cell>
        </row>
        <row r="626">
          <cell r="N626">
            <v>0</v>
          </cell>
          <cell r="O626">
            <v>0</v>
          </cell>
          <cell r="P626">
            <v>0</v>
          </cell>
          <cell r="Q626">
            <v>0</v>
          </cell>
          <cell r="R626">
            <v>0</v>
          </cell>
          <cell r="S626">
            <v>0</v>
          </cell>
          <cell r="T626">
            <v>0</v>
          </cell>
          <cell r="W626">
            <v>0</v>
          </cell>
        </row>
        <row r="627">
          <cell r="N627">
            <v>0</v>
          </cell>
          <cell r="O627">
            <v>0</v>
          </cell>
          <cell r="P627">
            <v>0</v>
          </cell>
          <cell r="Q627">
            <v>0</v>
          </cell>
          <cell r="R627">
            <v>0</v>
          </cell>
          <cell r="S627">
            <v>0</v>
          </cell>
          <cell r="T627">
            <v>0</v>
          </cell>
          <cell r="W627">
            <v>0</v>
          </cell>
        </row>
        <row r="628">
          <cell r="N628">
            <v>0</v>
          </cell>
          <cell r="O628">
            <v>0</v>
          </cell>
          <cell r="P628">
            <v>0</v>
          </cell>
          <cell r="Q628">
            <v>0</v>
          </cell>
          <cell r="R628">
            <v>0</v>
          </cell>
          <cell r="S628">
            <v>0</v>
          </cell>
          <cell r="T628">
            <v>0</v>
          </cell>
          <cell r="W628">
            <v>0</v>
          </cell>
        </row>
        <row r="629">
          <cell r="N629">
            <v>0</v>
          </cell>
          <cell r="O629">
            <v>0</v>
          </cell>
          <cell r="P629">
            <v>0</v>
          </cell>
          <cell r="Q629">
            <v>0</v>
          </cell>
          <cell r="R629">
            <v>0</v>
          </cell>
          <cell r="S629">
            <v>0</v>
          </cell>
          <cell r="T629">
            <v>0</v>
          </cell>
          <cell r="W629">
            <v>0</v>
          </cell>
        </row>
        <row r="630">
          <cell r="N630">
            <v>0</v>
          </cell>
          <cell r="O630">
            <v>0</v>
          </cell>
          <cell r="P630">
            <v>0</v>
          </cell>
          <cell r="Q630">
            <v>0</v>
          </cell>
          <cell r="R630">
            <v>0</v>
          </cell>
          <cell r="S630">
            <v>0</v>
          </cell>
          <cell r="T630">
            <v>0</v>
          </cell>
          <cell r="W630">
            <v>0</v>
          </cell>
        </row>
        <row r="631">
          <cell r="N631">
            <v>0</v>
          </cell>
          <cell r="O631">
            <v>0</v>
          </cell>
          <cell r="P631">
            <v>0</v>
          </cell>
          <cell r="Q631">
            <v>0</v>
          </cell>
          <cell r="R631">
            <v>0</v>
          </cell>
          <cell r="S631">
            <v>0</v>
          </cell>
          <cell r="T631">
            <v>0</v>
          </cell>
          <cell r="W631">
            <v>0</v>
          </cell>
        </row>
        <row r="632">
          <cell r="N632">
            <v>0</v>
          </cell>
          <cell r="O632">
            <v>0</v>
          </cell>
          <cell r="P632">
            <v>0</v>
          </cell>
          <cell r="Q632">
            <v>0</v>
          </cell>
          <cell r="R632">
            <v>0</v>
          </cell>
          <cell r="S632">
            <v>0</v>
          </cell>
          <cell r="T632">
            <v>0</v>
          </cell>
          <cell r="W632">
            <v>0</v>
          </cell>
        </row>
        <row r="633">
          <cell r="N633">
            <v>0</v>
          </cell>
          <cell r="O633">
            <v>0</v>
          </cell>
          <cell r="P633">
            <v>0</v>
          </cell>
          <cell r="Q633">
            <v>0</v>
          </cell>
          <cell r="R633">
            <v>0</v>
          </cell>
          <cell r="S633">
            <v>0</v>
          </cell>
          <cell r="T633">
            <v>0</v>
          </cell>
          <cell r="W633">
            <v>0</v>
          </cell>
        </row>
        <row r="634">
          <cell r="N634">
            <v>0</v>
          </cell>
          <cell r="O634">
            <v>0</v>
          </cell>
          <cell r="P634">
            <v>0</v>
          </cell>
          <cell r="Q634">
            <v>0</v>
          </cell>
          <cell r="R634">
            <v>0</v>
          </cell>
          <cell r="S634">
            <v>0</v>
          </cell>
          <cell r="T634">
            <v>0</v>
          </cell>
          <cell r="W634">
            <v>0</v>
          </cell>
        </row>
        <row r="635">
          <cell r="N635">
            <v>0</v>
          </cell>
          <cell r="O635">
            <v>0</v>
          </cell>
          <cell r="P635">
            <v>0</v>
          </cell>
          <cell r="Q635">
            <v>0</v>
          </cell>
          <cell r="R635">
            <v>0</v>
          </cell>
          <cell r="S635">
            <v>0</v>
          </cell>
          <cell r="T635">
            <v>0</v>
          </cell>
          <cell r="W635">
            <v>0</v>
          </cell>
        </row>
        <row r="636">
          <cell r="N636">
            <v>0</v>
          </cell>
          <cell r="O636">
            <v>0</v>
          </cell>
          <cell r="P636">
            <v>0</v>
          </cell>
          <cell r="Q636">
            <v>0</v>
          </cell>
          <cell r="R636">
            <v>0</v>
          </cell>
          <cell r="S636">
            <v>0</v>
          </cell>
          <cell r="T636">
            <v>0</v>
          </cell>
          <cell r="W636">
            <v>0</v>
          </cell>
        </row>
        <row r="637">
          <cell r="N637">
            <v>0</v>
          </cell>
          <cell r="O637">
            <v>0</v>
          </cell>
          <cell r="P637">
            <v>0</v>
          </cell>
          <cell r="Q637">
            <v>0</v>
          </cell>
          <cell r="R637">
            <v>0</v>
          </cell>
          <cell r="S637">
            <v>0</v>
          </cell>
          <cell r="T637">
            <v>0</v>
          </cell>
          <cell r="W637">
            <v>0</v>
          </cell>
        </row>
        <row r="638">
          <cell r="N638">
            <v>0</v>
          </cell>
          <cell r="O638">
            <v>0</v>
          </cell>
          <cell r="P638">
            <v>0</v>
          </cell>
          <cell r="Q638">
            <v>0</v>
          </cell>
          <cell r="R638">
            <v>0</v>
          </cell>
          <cell r="S638">
            <v>0</v>
          </cell>
          <cell r="T638">
            <v>0</v>
          </cell>
          <cell r="W638">
            <v>0</v>
          </cell>
        </row>
        <row r="639">
          <cell r="N639">
            <v>0</v>
          </cell>
          <cell r="O639">
            <v>0</v>
          </cell>
          <cell r="P639">
            <v>0</v>
          </cell>
          <cell r="Q639">
            <v>0</v>
          </cell>
          <cell r="R639">
            <v>0</v>
          </cell>
          <cell r="S639">
            <v>0</v>
          </cell>
          <cell r="T639">
            <v>0</v>
          </cell>
          <cell r="W639">
            <v>0</v>
          </cell>
        </row>
        <row r="640">
          <cell r="N640">
            <v>0</v>
          </cell>
          <cell r="O640">
            <v>0</v>
          </cell>
          <cell r="P640">
            <v>0</v>
          </cell>
          <cell r="Q640">
            <v>0</v>
          </cell>
          <cell r="R640">
            <v>0</v>
          </cell>
          <cell r="S640">
            <v>0</v>
          </cell>
          <cell r="T640">
            <v>0</v>
          </cell>
          <cell r="W640">
            <v>0</v>
          </cell>
        </row>
        <row r="641">
          <cell r="N641">
            <v>0</v>
          </cell>
          <cell r="O641">
            <v>0</v>
          </cell>
          <cell r="P641">
            <v>0</v>
          </cell>
          <cell r="Q641">
            <v>0</v>
          </cell>
          <cell r="R641">
            <v>0</v>
          </cell>
          <cell r="S641">
            <v>0</v>
          </cell>
          <cell r="T641">
            <v>0</v>
          </cell>
          <cell r="W641">
            <v>0</v>
          </cell>
        </row>
        <row r="642">
          <cell r="N642">
            <v>0</v>
          </cell>
          <cell r="O642">
            <v>0</v>
          </cell>
          <cell r="P642">
            <v>0</v>
          </cell>
          <cell r="Q642">
            <v>0</v>
          </cell>
          <cell r="R642">
            <v>0</v>
          </cell>
          <cell r="S642">
            <v>0</v>
          </cell>
          <cell r="T642">
            <v>0</v>
          </cell>
          <cell r="W642">
            <v>0</v>
          </cell>
        </row>
        <row r="643">
          <cell r="N643">
            <v>0</v>
          </cell>
          <cell r="O643">
            <v>0</v>
          </cell>
          <cell r="P643">
            <v>0</v>
          </cell>
          <cell r="Q643">
            <v>0</v>
          </cell>
          <cell r="R643">
            <v>0</v>
          </cell>
          <cell r="S643">
            <v>0</v>
          </cell>
          <cell r="T643">
            <v>0</v>
          </cell>
          <cell r="W643">
            <v>0</v>
          </cell>
        </row>
        <row r="644">
          <cell r="N644">
            <v>0</v>
          </cell>
          <cell r="O644">
            <v>0</v>
          </cell>
          <cell r="P644">
            <v>0</v>
          </cell>
          <cell r="Q644">
            <v>0</v>
          </cell>
          <cell r="R644">
            <v>0</v>
          </cell>
          <cell r="S644">
            <v>0</v>
          </cell>
          <cell r="T644">
            <v>0</v>
          </cell>
          <cell r="W644">
            <v>0</v>
          </cell>
        </row>
        <row r="645">
          <cell r="N645">
            <v>0</v>
          </cell>
          <cell r="O645">
            <v>0</v>
          </cell>
          <cell r="P645">
            <v>0</v>
          </cell>
          <cell r="Q645">
            <v>0</v>
          </cell>
          <cell r="R645">
            <v>0</v>
          </cell>
          <cell r="S645">
            <v>0</v>
          </cell>
          <cell r="T645">
            <v>0</v>
          </cell>
          <cell r="W645">
            <v>0</v>
          </cell>
        </row>
        <row r="646">
          <cell r="N646">
            <v>0</v>
          </cell>
          <cell r="O646">
            <v>0</v>
          </cell>
          <cell r="P646">
            <v>0</v>
          </cell>
          <cell r="Q646">
            <v>0</v>
          </cell>
          <cell r="R646">
            <v>0</v>
          </cell>
          <cell r="S646">
            <v>0</v>
          </cell>
          <cell r="T646">
            <v>0</v>
          </cell>
          <cell r="W646">
            <v>0</v>
          </cell>
        </row>
        <row r="647">
          <cell r="N647">
            <v>0</v>
          </cell>
          <cell r="O647">
            <v>0</v>
          </cell>
          <cell r="P647">
            <v>0</v>
          </cell>
          <cell r="Q647">
            <v>0</v>
          </cell>
          <cell r="R647">
            <v>0</v>
          </cell>
          <cell r="S647">
            <v>0</v>
          </cell>
          <cell r="T647">
            <v>0</v>
          </cell>
          <cell r="W647">
            <v>0</v>
          </cell>
        </row>
        <row r="648">
          <cell r="N648">
            <v>0</v>
          </cell>
          <cell r="O648">
            <v>0</v>
          </cell>
          <cell r="P648">
            <v>0</v>
          </cell>
          <cell r="Q648">
            <v>0</v>
          </cell>
          <cell r="R648">
            <v>0</v>
          </cell>
          <cell r="S648">
            <v>0</v>
          </cell>
          <cell r="T648">
            <v>0</v>
          </cell>
          <cell r="W648">
            <v>0</v>
          </cell>
        </row>
        <row r="649">
          <cell r="N649">
            <v>0</v>
          </cell>
          <cell r="O649">
            <v>0</v>
          </cell>
          <cell r="P649">
            <v>0</v>
          </cell>
          <cell r="Q649">
            <v>0</v>
          </cell>
          <cell r="R649">
            <v>0</v>
          </cell>
          <cell r="S649">
            <v>0</v>
          </cell>
          <cell r="T649">
            <v>0</v>
          </cell>
          <cell r="W649">
            <v>0</v>
          </cell>
        </row>
        <row r="650">
          <cell r="N650">
            <v>0</v>
          </cell>
          <cell r="O650">
            <v>0</v>
          </cell>
          <cell r="P650">
            <v>0</v>
          </cell>
          <cell r="Q650">
            <v>0</v>
          </cell>
          <cell r="R650">
            <v>0</v>
          </cell>
          <cell r="S650">
            <v>0</v>
          </cell>
          <cell r="T650">
            <v>0</v>
          </cell>
          <cell r="W650">
            <v>0</v>
          </cell>
        </row>
        <row r="651">
          <cell r="N651">
            <v>0</v>
          </cell>
          <cell r="O651">
            <v>0</v>
          </cell>
          <cell r="P651">
            <v>0</v>
          </cell>
          <cell r="Q651">
            <v>0</v>
          </cell>
          <cell r="R651">
            <v>0</v>
          </cell>
          <cell r="S651">
            <v>0</v>
          </cell>
          <cell r="T651">
            <v>0</v>
          </cell>
          <cell r="W651">
            <v>0</v>
          </cell>
        </row>
        <row r="652">
          <cell r="N652">
            <v>0</v>
          </cell>
          <cell r="O652">
            <v>0</v>
          </cell>
          <cell r="P652">
            <v>0</v>
          </cell>
          <cell r="Q652">
            <v>0</v>
          </cell>
          <cell r="R652">
            <v>0</v>
          </cell>
          <cell r="S652">
            <v>0</v>
          </cell>
          <cell r="T652">
            <v>0</v>
          </cell>
          <cell r="W652">
            <v>0</v>
          </cell>
        </row>
        <row r="653">
          <cell r="N653">
            <v>0</v>
          </cell>
          <cell r="O653">
            <v>0</v>
          </cell>
          <cell r="P653">
            <v>0</v>
          </cell>
          <cell r="Q653">
            <v>0</v>
          </cell>
          <cell r="R653">
            <v>0</v>
          </cell>
          <cell r="S653">
            <v>0</v>
          </cell>
          <cell r="T653">
            <v>0</v>
          </cell>
          <cell r="W653">
            <v>0</v>
          </cell>
        </row>
        <row r="654">
          <cell r="N654">
            <v>0</v>
          </cell>
          <cell r="O654">
            <v>0</v>
          </cell>
          <cell r="P654">
            <v>0</v>
          </cell>
          <cell r="Q654">
            <v>0</v>
          </cell>
          <cell r="R654">
            <v>0</v>
          </cell>
          <cell r="S654">
            <v>0</v>
          </cell>
          <cell r="T654">
            <v>0</v>
          </cell>
          <cell r="W654">
            <v>0</v>
          </cell>
        </row>
        <row r="655">
          <cell r="N655">
            <v>0</v>
          </cell>
          <cell r="O655">
            <v>0</v>
          </cell>
          <cell r="P655">
            <v>0</v>
          </cell>
          <cell r="Q655">
            <v>0</v>
          </cell>
          <cell r="R655">
            <v>0</v>
          </cell>
          <cell r="S655">
            <v>0</v>
          </cell>
          <cell r="T655">
            <v>0</v>
          </cell>
          <cell r="W655">
            <v>0</v>
          </cell>
        </row>
        <row r="656">
          <cell r="N656">
            <v>0</v>
          </cell>
          <cell r="O656">
            <v>0</v>
          </cell>
          <cell r="P656">
            <v>0</v>
          </cell>
          <cell r="Q656">
            <v>0</v>
          </cell>
          <cell r="R656">
            <v>0</v>
          </cell>
          <cell r="S656">
            <v>0</v>
          </cell>
          <cell r="T656">
            <v>0</v>
          </cell>
          <cell r="W656">
            <v>0</v>
          </cell>
        </row>
        <row r="657">
          <cell r="N657">
            <v>0</v>
          </cell>
          <cell r="O657">
            <v>0</v>
          </cell>
          <cell r="P657">
            <v>0</v>
          </cell>
          <cell r="Q657">
            <v>0</v>
          </cell>
          <cell r="R657">
            <v>0</v>
          </cell>
          <cell r="S657">
            <v>0</v>
          </cell>
          <cell r="T657">
            <v>0</v>
          </cell>
          <cell r="W657">
            <v>0</v>
          </cell>
        </row>
        <row r="658">
          <cell r="N658">
            <v>0</v>
          </cell>
          <cell r="O658">
            <v>0</v>
          </cell>
          <cell r="P658">
            <v>0</v>
          </cell>
          <cell r="Q658">
            <v>0</v>
          </cell>
          <cell r="R658">
            <v>0</v>
          </cell>
          <cell r="S658">
            <v>0</v>
          </cell>
          <cell r="T658">
            <v>0</v>
          </cell>
          <cell r="W658">
            <v>0</v>
          </cell>
        </row>
        <row r="659">
          <cell r="N659">
            <v>0</v>
          </cell>
          <cell r="O659">
            <v>0</v>
          </cell>
          <cell r="P659">
            <v>0</v>
          </cell>
          <cell r="Q659">
            <v>0</v>
          </cell>
          <cell r="R659">
            <v>0</v>
          </cell>
          <cell r="S659">
            <v>0</v>
          </cell>
          <cell r="T659">
            <v>0</v>
          </cell>
          <cell r="W659">
            <v>0</v>
          </cell>
        </row>
        <row r="660">
          <cell r="N660">
            <v>0</v>
          </cell>
          <cell r="O660">
            <v>0</v>
          </cell>
          <cell r="P660">
            <v>0</v>
          </cell>
          <cell r="Q660">
            <v>0</v>
          </cell>
          <cell r="R660">
            <v>0</v>
          </cell>
          <cell r="S660">
            <v>0</v>
          </cell>
          <cell r="T660">
            <v>0</v>
          </cell>
          <cell r="W660">
            <v>0</v>
          </cell>
        </row>
        <row r="661">
          <cell r="N661">
            <v>0</v>
          </cell>
          <cell r="O661">
            <v>0</v>
          </cell>
          <cell r="P661">
            <v>0</v>
          </cell>
          <cell r="Q661">
            <v>0</v>
          </cell>
          <cell r="R661">
            <v>0</v>
          </cell>
          <cell r="S661">
            <v>0</v>
          </cell>
          <cell r="T661">
            <v>0</v>
          </cell>
          <cell r="W661">
            <v>0</v>
          </cell>
        </row>
        <row r="662">
          <cell r="N662">
            <v>0</v>
          </cell>
          <cell r="O662">
            <v>0</v>
          </cell>
          <cell r="P662">
            <v>0</v>
          </cell>
          <cell r="Q662">
            <v>0</v>
          </cell>
          <cell r="R662">
            <v>0</v>
          </cell>
          <cell r="S662">
            <v>0</v>
          </cell>
          <cell r="T662">
            <v>0</v>
          </cell>
          <cell r="W662">
            <v>0</v>
          </cell>
        </row>
        <row r="663">
          <cell r="N663">
            <v>0</v>
          </cell>
          <cell r="O663">
            <v>0</v>
          </cell>
          <cell r="P663">
            <v>0</v>
          </cell>
          <cell r="Q663">
            <v>0</v>
          </cell>
          <cell r="R663">
            <v>0</v>
          </cell>
          <cell r="S663">
            <v>0</v>
          </cell>
          <cell r="T663">
            <v>0</v>
          </cell>
          <cell r="W663">
            <v>0</v>
          </cell>
        </row>
        <row r="664">
          <cell r="N664">
            <v>0</v>
          </cell>
          <cell r="O664">
            <v>0</v>
          </cell>
          <cell r="P664">
            <v>0</v>
          </cell>
          <cell r="Q664">
            <v>0</v>
          </cell>
          <cell r="R664">
            <v>0</v>
          </cell>
          <cell r="S664">
            <v>0</v>
          </cell>
          <cell r="T664">
            <v>0</v>
          </cell>
          <cell r="W664">
            <v>0</v>
          </cell>
        </row>
        <row r="665">
          <cell r="N665">
            <v>0</v>
          </cell>
          <cell r="O665">
            <v>0</v>
          </cell>
          <cell r="P665">
            <v>0</v>
          </cell>
          <cell r="Q665">
            <v>0</v>
          </cell>
          <cell r="R665">
            <v>0</v>
          </cell>
          <cell r="S665">
            <v>0</v>
          </cell>
          <cell r="T665">
            <v>0</v>
          </cell>
          <cell r="W665">
            <v>0</v>
          </cell>
        </row>
        <row r="666">
          <cell r="N666">
            <v>0</v>
          </cell>
          <cell r="O666">
            <v>0</v>
          </cell>
          <cell r="P666">
            <v>0</v>
          </cell>
          <cell r="Q666">
            <v>0</v>
          </cell>
          <cell r="R666">
            <v>0</v>
          </cell>
          <cell r="S666">
            <v>0</v>
          </cell>
          <cell r="T666">
            <v>0</v>
          </cell>
          <cell r="W666">
            <v>0</v>
          </cell>
        </row>
        <row r="667">
          <cell r="N667">
            <v>0</v>
          </cell>
          <cell r="O667">
            <v>0</v>
          </cell>
          <cell r="P667">
            <v>0</v>
          </cell>
          <cell r="Q667">
            <v>0</v>
          </cell>
          <cell r="R667">
            <v>0</v>
          </cell>
          <cell r="S667">
            <v>0</v>
          </cell>
          <cell r="T667">
            <v>0</v>
          </cell>
          <cell r="W667">
            <v>0</v>
          </cell>
        </row>
        <row r="668">
          <cell r="N668">
            <v>0</v>
          </cell>
          <cell r="O668">
            <v>0</v>
          </cell>
          <cell r="P668">
            <v>0</v>
          </cell>
          <cell r="Q668">
            <v>0</v>
          </cell>
          <cell r="R668">
            <v>0</v>
          </cell>
          <cell r="S668">
            <v>0</v>
          </cell>
          <cell r="T668">
            <v>0</v>
          </cell>
          <cell r="W668">
            <v>0</v>
          </cell>
        </row>
        <row r="669">
          <cell r="N669">
            <v>0</v>
          </cell>
          <cell r="O669">
            <v>0</v>
          </cell>
          <cell r="P669">
            <v>0</v>
          </cell>
          <cell r="Q669">
            <v>0</v>
          </cell>
          <cell r="R669">
            <v>0</v>
          </cell>
          <cell r="S669">
            <v>0</v>
          </cell>
          <cell r="T669">
            <v>0</v>
          </cell>
          <cell r="W669">
            <v>0</v>
          </cell>
        </row>
        <row r="670">
          <cell r="N670">
            <v>0</v>
          </cell>
          <cell r="O670">
            <v>0</v>
          </cell>
          <cell r="P670">
            <v>0</v>
          </cell>
          <cell r="Q670">
            <v>0</v>
          </cell>
          <cell r="R670">
            <v>0</v>
          </cell>
          <cell r="S670">
            <v>0</v>
          </cell>
          <cell r="T670">
            <v>0</v>
          </cell>
          <cell r="W670">
            <v>0</v>
          </cell>
        </row>
        <row r="671">
          <cell r="N671">
            <v>0</v>
          </cell>
          <cell r="O671">
            <v>0</v>
          </cell>
          <cell r="P671">
            <v>0</v>
          </cell>
          <cell r="Q671">
            <v>0</v>
          </cell>
          <cell r="R671">
            <v>0</v>
          </cell>
          <cell r="S671">
            <v>0</v>
          </cell>
          <cell r="T671">
            <v>0</v>
          </cell>
          <cell r="W671">
            <v>0</v>
          </cell>
        </row>
        <row r="672">
          <cell r="N672">
            <v>0</v>
          </cell>
          <cell r="O672">
            <v>0</v>
          </cell>
          <cell r="P672">
            <v>0</v>
          </cell>
          <cell r="Q672">
            <v>0</v>
          </cell>
          <cell r="R672">
            <v>0</v>
          </cell>
          <cell r="S672">
            <v>0</v>
          </cell>
          <cell r="T672">
            <v>0</v>
          </cell>
          <cell r="W672">
            <v>0</v>
          </cell>
        </row>
        <row r="673">
          <cell r="N673">
            <v>0</v>
          </cell>
          <cell r="O673">
            <v>0</v>
          </cell>
          <cell r="P673">
            <v>0</v>
          </cell>
          <cell r="Q673">
            <v>0</v>
          </cell>
          <cell r="R673">
            <v>0</v>
          </cell>
          <cell r="S673">
            <v>0</v>
          </cell>
          <cell r="T673">
            <v>0</v>
          </cell>
          <cell r="W673">
            <v>0</v>
          </cell>
        </row>
        <row r="674">
          <cell r="N674">
            <v>0</v>
          </cell>
          <cell r="O674">
            <v>0</v>
          </cell>
          <cell r="P674">
            <v>0</v>
          </cell>
          <cell r="Q674">
            <v>0</v>
          </cell>
          <cell r="R674">
            <v>0</v>
          </cell>
          <cell r="S674">
            <v>0</v>
          </cell>
          <cell r="T674">
            <v>0</v>
          </cell>
          <cell r="W674">
            <v>0</v>
          </cell>
        </row>
        <row r="675">
          <cell r="N675">
            <v>0</v>
          </cell>
          <cell r="O675">
            <v>0</v>
          </cell>
          <cell r="P675">
            <v>0</v>
          </cell>
          <cell r="Q675">
            <v>0</v>
          </cell>
          <cell r="R675">
            <v>0</v>
          </cell>
          <cell r="S675">
            <v>0</v>
          </cell>
          <cell r="T675">
            <v>0</v>
          </cell>
          <cell r="W675">
            <v>0</v>
          </cell>
        </row>
        <row r="676">
          <cell r="N676">
            <v>0</v>
          </cell>
          <cell r="O676">
            <v>0</v>
          </cell>
          <cell r="P676">
            <v>0</v>
          </cell>
          <cell r="Q676">
            <v>0</v>
          </cell>
          <cell r="R676">
            <v>0</v>
          </cell>
          <cell r="S676">
            <v>0</v>
          </cell>
          <cell r="T676">
            <v>0</v>
          </cell>
          <cell r="W676">
            <v>0</v>
          </cell>
        </row>
        <row r="677">
          <cell r="N677">
            <v>0</v>
          </cell>
          <cell r="O677">
            <v>0</v>
          </cell>
          <cell r="P677">
            <v>0</v>
          </cell>
          <cell r="Q677">
            <v>0</v>
          </cell>
          <cell r="R677">
            <v>0</v>
          </cell>
          <cell r="S677">
            <v>0</v>
          </cell>
          <cell r="T677">
            <v>0</v>
          </cell>
          <cell r="W677">
            <v>0</v>
          </cell>
        </row>
        <row r="678">
          <cell r="N678">
            <v>0</v>
          </cell>
          <cell r="O678">
            <v>0</v>
          </cell>
          <cell r="P678">
            <v>0</v>
          </cell>
          <cell r="Q678">
            <v>0</v>
          </cell>
          <cell r="R678">
            <v>0</v>
          </cell>
          <cell r="S678">
            <v>0</v>
          </cell>
          <cell r="T678">
            <v>0</v>
          </cell>
          <cell r="W678">
            <v>0</v>
          </cell>
        </row>
        <row r="679">
          <cell r="N679">
            <v>0</v>
          </cell>
          <cell r="O679">
            <v>0</v>
          </cell>
          <cell r="P679">
            <v>0</v>
          </cell>
          <cell r="Q679">
            <v>0</v>
          </cell>
          <cell r="R679">
            <v>0</v>
          </cell>
          <cell r="S679">
            <v>0</v>
          </cell>
          <cell r="T679">
            <v>0</v>
          </cell>
          <cell r="W679">
            <v>0</v>
          </cell>
        </row>
        <row r="680">
          <cell r="N680">
            <v>0</v>
          </cell>
          <cell r="O680">
            <v>0</v>
          </cell>
          <cell r="P680">
            <v>0</v>
          </cell>
          <cell r="Q680">
            <v>0</v>
          </cell>
          <cell r="R680">
            <v>0</v>
          </cell>
          <cell r="S680">
            <v>0</v>
          </cell>
          <cell r="T680">
            <v>0</v>
          </cell>
          <cell r="W680">
            <v>0</v>
          </cell>
        </row>
        <row r="681">
          <cell r="N681">
            <v>0</v>
          </cell>
          <cell r="O681">
            <v>0</v>
          </cell>
          <cell r="P681">
            <v>0</v>
          </cell>
          <cell r="Q681">
            <v>0</v>
          </cell>
          <cell r="R681">
            <v>0</v>
          </cell>
          <cell r="S681">
            <v>0</v>
          </cell>
          <cell r="T681">
            <v>0</v>
          </cell>
          <cell r="W681">
            <v>0</v>
          </cell>
        </row>
        <row r="682">
          <cell r="N682">
            <v>0</v>
          </cell>
          <cell r="O682">
            <v>0</v>
          </cell>
          <cell r="P682">
            <v>0</v>
          </cell>
          <cell r="Q682">
            <v>0</v>
          </cell>
          <cell r="R682">
            <v>0</v>
          </cell>
          <cell r="S682">
            <v>0</v>
          </cell>
          <cell r="T682">
            <v>0</v>
          </cell>
          <cell r="W682">
            <v>0</v>
          </cell>
        </row>
        <row r="683">
          <cell r="N683">
            <v>0</v>
          </cell>
          <cell r="O683">
            <v>0</v>
          </cell>
          <cell r="P683">
            <v>0</v>
          </cell>
          <cell r="Q683">
            <v>0</v>
          </cell>
          <cell r="R683">
            <v>0</v>
          </cell>
          <cell r="S683">
            <v>0</v>
          </cell>
          <cell r="T683">
            <v>0</v>
          </cell>
          <cell r="W683">
            <v>0</v>
          </cell>
        </row>
        <row r="684">
          <cell r="N684">
            <v>0</v>
          </cell>
          <cell r="O684">
            <v>0</v>
          </cell>
          <cell r="P684">
            <v>0</v>
          </cell>
          <cell r="Q684">
            <v>0</v>
          </cell>
          <cell r="R684">
            <v>0</v>
          </cell>
          <cell r="S684">
            <v>0</v>
          </cell>
          <cell r="T684">
            <v>0</v>
          </cell>
          <cell r="W684">
            <v>0</v>
          </cell>
        </row>
        <row r="685">
          <cell r="N685">
            <v>0</v>
          </cell>
          <cell r="O685">
            <v>0</v>
          </cell>
          <cell r="P685">
            <v>0</v>
          </cell>
          <cell r="Q685">
            <v>0</v>
          </cell>
          <cell r="R685">
            <v>0</v>
          </cell>
          <cell r="S685">
            <v>0</v>
          </cell>
          <cell r="T685">
            <v>0</v>
          </cell>
          <cell r="W685">
            <v>0</v>
          </cell>
        </row>
        <row r="686">
          <cell r="N686">
            <v>0</v>
          </cell>
          <cell r="O686">
            <v>0</v>
          </cell>
          <cell r="P686">
            <v>0</v>
          </cell>
          <cell r="Q686">
            <v>0</v>
          </cell>
          <cell r="R686">
            <v>0</v>
          </cell>
          <cell r="S686">
            <v>0</v>
          </cell>
          <cell r="T686">
            <v>0</v>
          </cell>
          <cell r="W686">
            <v>0</v>
          </cell>
        </row>
        <row r="687">
          <cell r="N687">
            <v>0</v>
          </cell>
          <cell r="O687">
            <v>0</v>
          </cell>
          <cell r="P687">
            <v>0</v>
          </cell>
          <cell r="Q687">
            <v>0</v>
          </cell>
          <cell r="R687">
            <v>0</v>
          </cell>
          <cell r="S687">
            <v>0</v>
          </cell>
          <cell r="T687">
            <v>0</v>
          </cell>
          <cell r="W687">
            <v>0</v>
          </cell>
        </row>
        <row r="688">
          <cell r="N688">
            <v>0</v>
          </cell>
          <cell r="O688">
            <v>0</v>
          </cell>
          <cell r="P688">
            <v>0</v>
          </cell>
          <cell r="Q688">
            <v>0</v>
          </cell>
          <cell r="R688">
            <v>0</v>
          </cell>
          <cell r="S688">
            <v>0</v>
          </cell>
          <cell r="T688">
            <v>0</v>
          </cell>
          <cell r="W688">
            <v>0</v>
          </cell>
        </row>
        <row r="689">
          <cell r="N689">
            <v>0</v>
          </cell>
          <cell r="O689">
            <v>0</v>
          </cell>
          <cell r="P689">
            <v>0</v>
          </cell>
          <cell r="Q689">
            <v>0</v>
          </cell>
          <cell r="R689">
            <v>0</v>
          </cell>
          <cell r="S689">
            <v>0</v>
          </cell>
          <cell r="T689">
            <v>0</v>
          </cell>
          <cell r="W689">
            <v>0</v>
          </cell>
        </row>
        <row r="690">
          <cell r="N690">
            <v>0</v>
          </cell>
          <cell r="O690">
            <v>0</v>
          </cell>
          <cell r="P690">
            <v>0</v>
          </cell>
          <cell r="Q690">
            <v>0</v>
          </cell>
          <cell r="R690">
            <v>0</v>
          </cell>
          <cell r="S690">
            <v>0</v>
          </cell>
          <cell r="T690">
            <v>0</v>
          </cell>
          <cell r="W690">
            <v>0</v>
          </cell>
        </row>
        <row r="691">
          <cell r="N691">
            <v>0</v>
          </cell>
          <cell r="O691">
            <v>0</v>
          </cell>
          <cell r="P691">
            <v>0</v>
          </cell>
          <cell r="Q691">
            <v>0</v>
          </cell>
          <cell r="R691">
            <v>0</v>
          </cell>
          <cell r="S691">
            <v>0</v>
          </cell>
          <cell r="T691">
            <v>0</v>
          </cell>
          <cell r="W691">
            <v>0</v>
          </cell>
        </row>
        <row r="692">
          <cell r="N692">
            <v>0</v>
          </cell>
          <cell r="O692">
            <v>0</v>
          </cell>
          <cell r="P692">
            <v>0</v>
          </cell>
          <cell r="Q692">
            <v>0</v>
          </cell>
          <cell r="R692">
            <v>0</v>
          </cell>
          <cell r="S692">
            <v>0</v>
          </cell>
          <cell r="T692">
            <v>0</v>
          </cell>
          <cell r="W692">
            <v>0</v>
          </cell>
        </row>
        <row r="693">
          <cell r="N693">
            <v>0</v>
          </cell>
          <cell r="O693">
            <v>0</v>
          </cell>
          <cell r="P693">
            <v>0</v>
          </cell>
          <cell r="Q693">
            <v>0</v>
          </cell>
          <cell r="R693">
            <v>0</v>
          </cell>
          <cell r="S693">
            <v>0</v>
          </cell>
          <cell r="T693">
            <v>0</v>
          </cell>
          <cell r="W693">
            <v>0</v>
          </cell>
        </row>
        <row r="694">
          <cell r="N694">
            <v>0</v>
          </cell>
          <cell r="O694">
            <v>0</v>
          </cell>
          <cell r="P694">
            <v>0</v>
          </cell>
          <cell r="Q694">
            <v>0</v>
          </cell>
          <cell r="R694">
            <v>0</v>
          </cell>
          <cell r="S694">
            <v>0</v>
          </cell>
          <cell r="T694">
            <v>0</v>
          </cell>
          <cell r="W694">
            <v>0</v>
          </cell>
        </row>
        <row r="695">
          <cell r="N695">
            <v>0</v>
          </cell>
          <cell r="O695">
            <v>0</v>
          </cell>
          <cell r="P695">
            <v>0</v>
          </cell>
          <cell r="Q695">
            <v>0</v>
          </cell>
          <cell r="R695">
            <v>0</v>
          </cell>
          <cell r="S695">
            <v>0</v>
          </cell>
          <cell r="T695">
            <v>0</v>
          </cell>
          <cell r="W695">
            <v>0</v>
          </cell>
        </row>
        <row r="696">
          <cell r="N696">
            <v>0</v>
          </cell>
          <cell r="O696">
            <v>0</v>
          </cell>
          <cell r="P696">
            <v>0</v>
          </cell>
          <cell r="Q696">
            <v>0</v>
          </cell>
          <cell r="R696">
            <v>0</v>
          </cell>
          <cell r="S696">
            <v>0</v>
          </cell>
          <cell r="T696">
            <v>0</v>
          </cell>
          <cell r="W696">
            <v>0</v>
          </cell>
        </row>
        <row r="697">
          <cell r="N697">
            <v>0</v>
          </cell>
          <cell r="O697">
            <v>0</v>
          </cell>
          <cell r="P697">
            <v>0</v>
          </cell>
          <cell r="Q697">
            <v>0</v>
          </cell>
          <cell r="R697">
            <v>0</v>
          </cell>
          <cell r="S697">
            <v>0</v>
          </cell>
          <cell r="T697">
            <v>0</v>
          </cell>
          <cell r="W697">
            <v>0</v>
          </cell>
        </row>
        <row r="698">
          <cell r="N698">
            <v>0</v>
          </cell>
          <cell r="O698">
            <v>0</v>
          </cell>
          <cell r="P698">
            <v>0</v>
          </cell>
          <cell r="Q698">
            <v>0</v>
          </cell>
          <cell r="R698">
            <v>0</v>
          </cell>
          <cell r="S698">
            <v>0</v>
          </cell>
          <cell r="T698">
            <v>0</v>
          </cell>
          <cell r="W698">
            <v>0</v>
          </cell>
        </row>
        <row r="699">
          <cell r="N699">
            <v>0</v>
          </cell>
          <cell r="O699">
            <v>0</v>
          </cell>
          <cell r="P699">
            <v>0</v>
          </cell>
          <cell r="Q699">
            <v>0</v>
          </cell>
          <cell r="R699">
            <v>0</v>
          </cell>
          <cell r="S699">
            <v>0</v>
          </cell>
          <cell r="T699">
            <v>0</v>
          </cell>
          <cell r="W699">
            <v>0</v>
          </cell>
        </row>
        <row r="700">
          <cell r="N700">
            <v>0</v>
          </cell>
          <cell r="O700">
            <v>0</v>
          </cell>
          <cell r="P700">
            <v>0</v>
          </cell>
          <cell r="Q700">
            <v>0</v>
          </cell>
          <cell r="R700">
            <v>0</v>
          </cell>
          <cell r="S700">
            <v>0</v>
          </cell>
          <cell r="T700">
            <v>0</v>
          </cell>
          <cell r="W700">
            <v>0</v>
          </cell>
        </row>
        <row r="701">
          <cell r="N701">
            <v>0</v>
          </cell>
          <cell r="O701">
            <v>0</v>
          </cell>
          <cell r="P701">
            <v>0</v>
          </cell>
          <cell r="Q701">
            <v>0</v>
          </cell>
          <cell r="R701">
            <v>0</v>
          </cell>
          <cell r="S701">
            <v>0</v>
          </cell>
          <cell r="T701">
            <v>0</v>
          </cell>
          <cell r="W701">
            <v>0</v>
          </cell>
        </row>
        <row r="702">
          <cell r="N702">
            <v>0</v>
          </cell>
          <cell r="O702">
            <v>0</v>
          </cell>
          <cell r="P702">
            <v>0</v>
          </cell>
          <cell r="Q702">
            <v>0</v>
          </cell>
          <cell r="R702">
            <v>0</v>
          </cell>
          <cell r="S702">
            <v>0</v>
          </cell>
          <cell r="T702">
            <v>0</v>
          </cell>
          <cell r="W702">
            <v>0</v>
          </cell>
        </row>
        <row r="703">
          <cell r="N703">
            <v>0</v>
          </cell>
          <cell r="O703">
            <v>0</v>
          </cell>
          <cell r="P703">
            <v>0</v>
          </cell>
          <cell r="Q703">
            <v>0</v>
          </cell>
          <cell r="R703">
            <v>0</v>
          </cell>
          <cell r="S703">
            <v>0</v>
          </cell>
          <cell r="T703">
            <v>0</v>
          </cell>
          <cell r="W703">
            <v>0</v>
          </cell>
        </row>
        <row r="704">
          <cell r="N704">
            <v>0</v>
          </cell>
          <cell r="O704">
            <v>0</v>
          </cell>
          <cell r="P704">
            <v>0</v>
          </cell>
          <cell r="Q704">
            <v>0</v>
          </cell>
          <cell r="R704">
            <v>0</v>
          </cell>
          <cell r="S704">
            <v>0</v>
          </cell>
          <cell r="T704">
            <v>0</v>
          </cell>
          <cell r="W704">
            <v>0</v>
          </cell>
        </row>
        <row r="705">
          <cell r="N705">
            <v>0</v>
          </cell>
          <cell r="O705">
            <v>0</v>
          </cell>
          <cell r="P705">
            <v>0</v>
          </cell>
          <cell r="Q705">
            <v>0</v>
          </cell>
          <cell r="R705">
            <v>0</v>
          </cell>
          <cell r="S705">
            <v>0</v>
          </cell>
          <cell r="T705">
            <v>0</v>
          </cell>
          <cell r="W705">
            <v>0</v>
          </cell>
        </row>
        <row r="706">
          <cell r="N706">
            <v>0</v>
          </cell>
          <cell r="O706">
            <v>0</v>
          </cell>
          <cell r="P706">
            <v>0</v>
          </cell>
          <cell r="Q706">
            <v>0</v>
          </cell>
          <cell r="R706">
            <v>0</v>
          </cell>
          <cell r="S706">
            <v>0</v>
          </cell>
          <cell r="T706">
            <v>0</v>
          </cell>
          <cell r="W706">
            <v>0</v>
          </cell>
        </row>
        <row r="707">
          <cell r="N707">
            <v>0</v>
          </cell>
          <cell r="O707">
            <v>0</v>
          </cell>
          <cell r="P707">
            <v>0</v>
          </cell>
          <cell r="Q707">
            <v>0</v>
          </cell>
          <cell r="R707">
            <v>0</v>
          </cell>
          <cell r="S707">
            <v>0</v>
          </cell>
          <cell r="T707">
            <v>0</v>
          </cell>
          <cell r="W707">
            <v>0</v>
          </cell>
        </row>
        <row r="708">
          <cell r="N708">
            <v>0</v>
          </cell>
          <cell r="O708">
            <v>0</v>
          </cell>
          <cell r="P708">
            <v>0</v>
          </cell>
          <cell r="Q708">
            <v>0</v>
          </cell>
          <cell r="R708">
            <v>0</v>
          </cell>
          <cell r="S708">
            <v>0</v>
          </cell>
          <cell r="T708">
            <v>0</v>
          </cell>
          <cell r="W708">
            <v>0</v>
          </cell>
        </row>
        <row r="709">
          <cell r="N709">
            <v>0</v>
          </cell>
          <cell r="O709">
            <v>0</v>
          </cell>
          <cell r="P709">
            <v>0</v>
          </cell>
          <cell r="Q709">
            <v>0</v>
          </cell>
          <cell r="R709">
            <v>0</v>
          </cell>
          <cell r="S709">
            <v>0</v>
          </cell>
          <cell r="T709">
            <v>0</v>
          </cell>
          <cell r="W709">
            <v>0</v>
          </cell>
        </row>
        <row r="710">
          <cell r="N710">
            <v>0</v>
          </cell>
          <cell r="O710">
            <v>0</v>
          </cell>
          <cell r="P710">
            <v>0</v>
          </cell>
          <cell r="Q710">
            <v>0</v>
          </cell>
          <cell r="R710">
            <v>0</v>
          </cell>
          <cell r="S710">
            <v>0</v>
          </cell>
          <cell r="T710">
            <v>0</v>
          </cell>
          <cell r="W710">
            <v>0</v>
          </cell>
        </row>
        <row r="711">
          <cell r="N711">
            <v>0</v>
          </cell>
          <cell r="O711">
            <v>0</v>
          </cell>
          <cell r="P711">
            <v>0</v>
          </cell>
          <cell r="Q711">
            <v>0</v>
          </cell>
          <cell r="R711">
            <v>0</v>
          </cell>
          <cell r="S711">
            <v>0</v>
          </cell>
          <cell r="T711">
            <v>0</v>
          </cell>
          <cell r="W711">
            <v>0</v>
          </cell>
        </row>
        <row r="712">
          <cell r="N712">
            <v>0</v>
          </cell>
          <cell r="O712">
            <v>0</v>
          </cell>
          <cell r="P712">
            <v>0</v>
          </cell>
          <cell r="Q712">
            <v>0</v>
          </cell>
          <cell r="R712">
            <v>0</v>
          </cell>
          <cell r="S712">
            <v>0</v>
          </cell>
          <cell r="T712">
            <v>0</v>
          </cell>
          <cell r="W712">
            <v>0</v>
          </cell>
        </row>
        <row r="713">
          <cell r="N713">
            <v>0</v>
          </cell>
          <cell r="O713">
            <v>0</v>
          </cell>
          <cell r="P713">
            <v>0</v>
          </cell>
          <cell r="Q713">
            <v>0</v>
          </cell>
          <cell r="R713">
            <v>0</v>
          </cell>
          <cell r="S713">
            <v>0</v>
          </cell>
          <cell r="T713">
            <v>0</v>
          </cell>
          <cell r="W713">
            <v>0</v>
          </cell>
        </row>
        <row r="714">
          <cell r="N714">
            <v>0</v>
          </cell>
          <cell r="O714">
            <v>0</v>
          </cell>
          <cell r="P714">
            <v>0</v>
          </cell>
          <cell r="Q714">
            <v>0</v>
          </cell>
          <cell r="R714">
            <v>0</v>
          </cell>
          <cell r="S714">
            <v>0</v>
          </cell>
          <cell r="T714">
            <v>0</v>
          </cell>
          <cell r="W714">
            <v>0</v>
          </cell>
        </row>
        <row r="715">
          <cell r="N715">
            <v>0</v>
          </cell>
          <cell r="O715">
            <v>0</v>
          </cell>
          <cell r="P715">
            <v>0</v>
          </cell>
          <cell r="Q715">
            <v>0</v>
          </cell>
          <cell r="R715">
            <v>0</v>
          </cell>
          <cell r="S715">
            <v>0</v>
          </cell>
          <cell r="T715">
            <v>0</v>
          </cell>
          <cell r="W715">
            <v>0</v>
          </cell>
        </row>
        <row r="716">
          <cell r="N716">
            <v>0</v>
          </cell>
          <cell r="O716">
            <v>0</v>
          </cell>
          <cell r="P716">
            <v>0</v>
          </cell>
          <cell r="Q716">
            <v>0</v>
          </cell>
          <cell r="R716">
            <v>0</v>
          </cell>
          <cell r="S716">
            <v>0</v>
          </cell>
          <cell r="T716">
            <v>0</v>
          </cell>
          <cell r="W716">
            <v>0</v>
          </cell>
        </row>
        <row r="717">
          <cell r="N717">
            <v>0</v>
          </cell>
          <cell r="O717">
            <v>0</v>
          </cell>
          <cell r="P717">
            <v>0</v>
          </cell>
          <cell r="Q717">
            <v>0</v>
          </cell>
          <cell r="R717">
            <v>0</v>
          </cell>
          <cell r="S717">
            <v>0</v>
          </cell>
          <cell r="T717">
            <v>0</v>
          </cell>
          <cell r="W717">
            <v>0</v>
          </cell>
        </row>
        <row r="718">
          <cell r="N718">
            <v>0</v>
          </cell>
          <cell r="O718">
            <v>0</v>
          </cell>
          <cell r="P718">
            <v>0</v>
          </cell>
          <cell r="Q718">
            <v>0</v>
          </cell>
          <cell r="R718">
            <v>0</v>
          </cell>
          <cell r="S718">
            <v>0</v>
          </cell>
          <cell r="T718">
            <v>0</v>
          </cell>
          <cell r="W718">
            <v>0</v>
          </cell>
        </row>
        <row r="719">
          <cell r="N719">
            <v>0</v>
          </cell>
          <cell r="O719">
            <v>0</v>
          </cell>
          <cell r="P719">
            <v>0</v>
          </cell>
          <cell r="Q719">
            <v>0</v>
          </cell>
          <cell r="R719">
            <v>0</v>
          </cell>
          <cell r="S719">
            <v>0</v>
          </cell>
          <cell r="T719">
            <v>0</v>
          </cell>
          <cell r="W719">
            <v>0</v>
          </cell>
        </row>
        <row r="720">
          <cell r="N720">
            <v>0</v>
          </cell>
          <cell r="O720">
            <v>0</v>
          </cell>
          <cell r="P720">
            <v>0</v>
          </cell>
          <cell r="Q720">
            <v>0</v>
          </cell>
          <cell r="R720">
            <v>0</v>
          </cell>
          <cell r="S720">
            <v>0</v>
          </cell>
          <cell r="T720">
            <v>0</v>
          </cell>
          <cell r="W720">
            <v>0</v>
          </cell>
        </row>
        <row r="721">
          <cell r="N721">
            <v>0</v>
          </cell>
          <cell r="O721">
            <v>0</v>
          </cell>
          <cell r="P721">
            <v>0</v>
          </cell>
          <cell r="Q721">
            <v>0</v>
          </cell>
          <cell r="R721">
            <v>0</v>
          </cell>
          <cell r="S721">
            <v>0</v>
          </cell>
          <cell r="T721">
            <v>0</v>
          </cell>
          <cell r="W721">
            <v>0</v>
          </cell>
        </row>
        <row r="722">
          <cell r="N722">
            <v>0</v>
          </cell>
          <cell r="O722">
            <v>0</v>
          </cell>
          <cell r="P722">
            <v>0</v>
          </cell>
          <cell r="Q722">
            <v>0</v>
          </cell>
          <cell r="R722">
            <v>0</v>
          </cell>
          <cell r="S722">
            <v>0</v>
          </cell>
          <cell r="T722">
            <v>0</v>
          </cell>
          <cell r="W722">
            <v>0</v>
          </cell>
        </row>
        <row r="723">
          <cell r="N723">
            <v>0</v>
          </cell>
          <cell r="O723">
            <v>0</v>
          </cell>
          <cell r="P723">
            <v>0</v>
          </cell>
          <cell r="Q723">
            <v>0</v>
          </cell>
          <cell r="R723">
            <v>0</v>
          </cell>
          <cell r="S723">
            <v>0</v>
          </cell>
          <cell r="T723">
            <v>0</v>
          </cell>
          <cell r="W723">
            <v>0</v>
          </cell>
        </row>
        <row r="724">
          <cell r="N724">
            <v>0</v>
          </cell>
          <cell r="O724">
            <v>0</v>
          </cell>
          <cell r="P724">
            <v>0</v>
          </cell>
          <cell r="Q724">
            <v>0</v>
          </cell>
          <cell r="R724">
            <v>0</v>
          </cell>
          <cell r="S724">
            <v>0</v>
          </cell>
          <cell r="T724">
            <v>0</v>
          </cell>
          <cell r="W724">
            <v>0</v>
          </cell>
        </row>
        <row r="725">
          <cell r="N725">
            <v>0</v>
          </cell>
          <cell r="O725">
            <v>0</v>
          </cell>
          <cell r="P725">
            <v>0</v>
          </cell>
          <cell r="Q725">
            <v>0</v>
          </cell>
          <cell r="R725">
            <v>0</v>
          </cell>
          <cell r="S725">
            <v>0</v>
          </cell>
          <cell r="T725">
            <v>0</v>
          </cell>
          <cell r="W725">
            <v>0</v>
          </cell>
        </row>
        <row r="726">
          <cell r="N726">
            <v>0</v>
          </cell>
          <cell r="O726">
            <v>0</v>
          </cell>
          <cell r="P726">
            <v>0</v>
          </cell>
          <cell r="Q726">
            <v>0</v>
          </cell>
          <cell r="R726">
            <v>0</v>
          </cell>
          <cell r="S726">
            <v>0</v>
          </cell>
          <cell r="T726">
            <v>0</v>
          </cell>
          <cell r="W726">
            <v>0</v>
          </cell>
        </row>
        <row r="727">
          <cell r="N727">
            <v>0</v>
          </cell>
          <cell r="O727">
            <v>0</v>
          </cell>
          <cell r="P727">
            <v>0</v>
          </cell>
          <cell r="Q727">
            <v>0</v>
          </cell>
          <cell r="R727">
            <v>0</v>
          </cell>
          <cell r="S727">
            <v>0</v>
          </cell>
          <cell r="T727">
            <v>0</v>
          </cell>
          <cell r="W727">
            <v>0</v>
          </cell>
        </row>
        <row r="728">
          <cell r="N728">
            <v>0</v>
          </cell>
          <cell r="O728">
            <v>0</v>
          </cell>
          <cell r="P728">
            <v>0</v>
          </cell>
          <cell r="Q728">
            <v>0</v>
          </cell>
          <cell r="R728">
            <v>0</v>
          </cell>
          <cell r="S728">
            <v>0</v>
          </cell>
          <cell r="T728">
            <v>0</v>
          </cell>
          <cell r="W728">
            <v>0</v>
          </cell>
        </row>
        <row r="729">
          <cell r="N729">
            <v>0</v>
          </cell>
          <cell r="O729">
            <v>0</v>
          </cell>
          <cell r="P729">
            <v>0</v>
          </cell>
          <cell r="Q729">
            <v>0</v>
          </cell>
          <cell r="R729">
            <v>0</v>
          </cell>
          <cell r="S729">
            <v>0</v>
          </cell>
          <cell r="T729">
            <v>0</v>
          </cell>
          <cell r="W729">
            <v>0</v>
          </cell>
        </row>
        <row r="730">
          <cell r="N730">
            <v>0</v>
          </cell>
          <cell r="O730">
            <v>0</v>
          </cell>
          <cell r="P730">
            <v>0</v>
          </cell>
          <cell r="Q730">
            <v>0</v>
          </cell>
          <cell r="R730">
            <v>0</v>
          </cell>
          <cell r="S730">
            <v>0</v>
          </cell>
          <cell r="T730">
            <v>0</v>
          </cell>
          <cell r="W730">
            <v>0</v>
          </cell>
        </row>
        <row r="731">
          <cell r="N731">
            <v>0</v>
          </cell>
          <cell r="O731">
            <v>0</v>
          </cell>
          <cell r="P731">
            <v>0</v>
          </cell>
          <cell r="Q731">
            <v>0</v>
          </cell>
          <cell r="R731">
            <v>0</v>
          </cell>
          <cell r="S731">
            <v>0</v>
          </cell>
          <cell r="T731">
            <v>0</v>
          </cell>
          <cell r="W731">
            <v>0</v>
          </cell>
        </row>
        <row r="732">
          <cell r="N732">
            <v>0</v>
          </cell>
          <cell r="O732">
            <v>0</v>
          </cell>
          <cell r="P732">
            <v>0</v>
          </cell>
          <cell r="Q732">
            <v>0</v>
          </cell>
          <cell r="R732">
            <v>0</v>
          </cell>
          <cell r="S732">
            <v>0</v>
          </cell>
          <cell r="T732">
            <v>0</v>
          </cell>
          <cell r="W732">
            <v>0</v>
          </cell>
        </row>
        <row r="733">
          <cell r="N733">
            <v>0</v>
          </cell>
          <cell r="O733">
            <v>0</v>
          </cell>
          <cell r="P733">
            <v>0</v>
          </cell>
          <cell r="Q733">
            <v>0</v>
          </cell>
          <cell r="R733">
            <v>0</v>
          </cell>
          <cell r="S733">
            <v>0</v>
          </cell>
          <cell r="T733">
            <v>0</v>
          </cell>
          <cell r="W733">
            <v>0</v>
          </cell>
        </row>
        <row r="734">
          <cell r="N734">
            <v>0</v>
          </cell>
          <cell r="O734">
            <v>0</v>
          </cell>
          <cell r="P734">
            <v>0</v>
          </cell>
          <cell r="Q734">
            <v>0</v>
          </cell>
          <cell r="R734">
            <v>0</v>
          </cell>
          <cell r="S734">
            <v>0</v>
          </cell>
          <cell r="T734">
            <v>0</v>
          </cell>
          <cell r="W734">
            <v>0</v>
          </cell>
        </row>
        <row r="735">
          <cell r="N735">
            <v>0</v>
          </cell>
          <cell r="O735">
            <v>0</v>
          </cell>
          <cell r="P735">
            <v>0</v>
          </cell>
          <cell r="Q735">
            <v>0</v>
          </cell>
          <cell r="R735">
            <v>0</v>
          </cell>
          <cell r="S735">
            <v>0</v>
          </cell>
          <cell r="T735">
            <v>0</v>
          </cell>
          <cell r="W735">
            <v>0</v>
          </cell>
        </row>
        <row r="736">
          <cell r="N736">
            <v>0</v>
          </cell>
          <cell r="O736">
            <v>0</v>
          </cell>
          <cell r="P736">
            <v>0</v>
          </cell>
          <cell r="Q736">
            <v>0</v>
          </cell>
          <cell r="R736">
            <v>0</v>
          </cell>
          <cell r="S736">
            <v>0</v>
          </cell>
          <cell r="T736">
            <v>0</v>
          </cell>
          <cell r="W736">
            <v>0</v>
          </cell>
        </row>
        <row r="737">
          <cell r="N737">
            <v>0</v>
          </cell>
          <cell r="O737">
            <v>0</v>
          </cell>
          <cell r="P737">
            <v>0</v>
          </cell>
          <cell r="Q737">
            <v>0</v>
          </cell>
          <cell r="R737">
            <v>0</v>
          </cell>
          <cell r="S737">
            <v>0</v>
          </cell>
          <cell r="T737">
            <v>0</v>
          </cell>
          <cell r="W737">
            <v>0</v>
          </cell>
        </row>
        <row r="738">
          <cell r="N738">
            <v>0</v>
          </cell>
          <cell r="O738">
            <v>0</v>
          </cell>
          <cell r="P738">
            <v>0</v>
          </cell>
          <cell r="Q738">
            <v>0</v>
          </cell>
          <cell r="R738">
            <v>0</v>
          </cell>
          <cell r="S738">
            <v>0</v>
          </cell>
          <cell r="T738">
            <v>0</v>
          </cell>
          <cell r="W738">
            <v>0</v>
          </cell>
        </row>
        <row r="739">
          <cell r="N739">
            <v>0</v>
          </cell>
          <cell r="O739">
            <v>0</v>
          </cell>
          <cell r="P739">
            <v>0</v>
          </cell>
          <cell r="Q739">
            <v>0</v>
          </cell>
          <cell r="R739">
            <v>0</v>
          </cell>
          <cell r="S739">
            <v>0</v>
          </cell>
          <cell r="T739">
            <v>0</v>
          </cell>
          <cell r="W739">
            <v>0</v>
          </cell>
        </row>
        <row r="740">
          <cell r="N740">
            <v>0</v>
          </cell>
          <cell r="O740">
            <v>0</v>
          </cell>
          <cell r="P740">
            <v>0</v>
          </cell>
          <cell r="Q740">
            <v>0</v>
          </cell>
          <cell r="R740">
            <v>0</v>
          </cell>
          <cell r="S740">
            <v>0</v>
          </cell>
          <cell r="T740">
            <v>0</v>
          </cell>
          <cell r="W740">
            <v>0</v>
          </cell>
        </row>
        <row r="741">
          <cell r="N741">
            <v>0</v>
          </cell>
          <cell r="O741">
            <v>0</v>
          </cell>
          <cell r="P741">
            <v>0</v>
          </cell>
          <cell r="Q741">
            <v>0</v>
          </cell>
          <cell r="R741">
            <v>0</v>
          </cell>
          <cell r="S741">
            <v>0</v>
          </cell>
          <cell r="T741">
            <v>0</v>
          </cell>
          <cell r="W741">
            <v>0</v>
          </cell>
        </row>
        <row r="742">
          <cell r="N742">
            <v>0</v>
          </cell>
          <cell r="O742">
            <v>0</v>
          </cell>
          <cell r="P742">
            <v>0</v>
          </cell>
          <cell r="Q742">
            <v>0</v>
          </cell>
          <cell r="R742">
            <v>0</v>
          </cell>
          <cell r="S742">
            <v>0</v>
          </cell>
          <cell r="T742">
            <v>0</v>
          </cell>
          <cell r="W742">
            <v>0</v>
          </cell>
        </row>
        <row r="743">
          <cell r="N743">
            <v>0</v>
          </cell>
          <cell r="O743">
            <v>0</v>
          </cell>
          <cell r="P743">
            <v>0</v>
          </cell>
          <cell r="Q743">
            <v>0</v>
          </cell>
          <cell r="R743">
            <v>0</v>
          </cell>
          <cell r="S743">
            <v>0</v>
          </cell>
          <cell r="T743">
            <v>0</v>
          </cell>
          <cell r="W743">
            <v>0</v>
          </cell>
        </row>
        <row r="744">
          <cell r="N744">
            <v>0</v>
          </cell>
          <cell r="O744">
            <v>0</v>
          </cell>
          <cell r="P744">
            <v>0</v>
          </cell>
          <cell r="Q744">
            <v>0</v>
          </cell>
          <cell r="R744">
            <v>0</v>
          </cell>
          <cell r="S744">
            <v>0</v>
          </cell>
          <cell r="T744">
            <v>0</v>
          </cell>
          <cell r="W744">
            <v>0</v>
          </cell>
        </row>
        <row r="745">
          <cell r="N745">
            <v>0</v>
          </cell>
          <cell r="O745">
            <v>0</v>
          </cell>
          <cell r="P745">
            <v>0</v>
          </cell>
          <cell r="Q745">
            <v>0</v>
          </cell>
          <cell r="R745">
            <v>0</v>
          </cell>
          <cell r="S745">
            <v>0</v>
          </cell>
          <cell r="T745">
            <v>0</v>
          </cell>
          <cell r="W745">
            <v>0</v>
          </cell>
        </row>
        <row r="746">
          <cell r="N746">
            <v>0</v>
          </cell>
          <cell r="O746">
            <v>0</v>
          </cell>
          <cell r="P746">
            <v>0</v>
          </cell>
          <cell r="Q746">
            <v>0</v>
          </cell>
          <cell r="R746">
            <v>0</v>
          </cell>
          <cell r="S746">
            <v>0</v>
          </cell>
          <cell r="T746">
            <v>0</v>
          </cell>
          <cell r="W746">
            <v>0</v>
          </cell>
        </row>
        <row r="747">
          <cell r="N747">
            <v>0</v>
          </cell>
          <cell r="O747">
            <v>0</v>
          </cell>
          <cell r="P747">
            <v>0</v>
          </cell>
          <cell r="Q747">
            <v>0</v>
          </cell>
          <cell r="R747">
            <v>0</v>
          </cell>
          <cell r="S747">
            <v>0</v>
          </cell>
          <cell r="T747">
            <v>0</v>
          </cell>
          <cell r="W747">
            <v>0</v>
          </cell>
        </row>
        <row r="748">
          <cell r="N748">
            <v>0</v>
          </cell>
          <cell r="O748">
            <v>0</v>
          </cell>
          <cell r="P748">
            <v>0</v>
          </cell>
          <cell r="Q748">
            <v>0</v>
          </cell>
          <cell r="R748">
            <v>0</v>
          </cell>
          <cell r="S748">
            <v>0</v>
          </cell>
          <cell r="T748">
            <v>0</v>
          </cell>
          <cell r="W748">
            <v>0</v>
          </cell>
        </row>
        <row r="749">
          <cell r="N749">
            <v>0</v>
          </cell>
          <cell r="O749">
            <v>0</v>
          </cell>
          <cell r="P749">
            <v>0</v>
          </cell>
          <cell r="Q749">
            <v>0</v>
          </cell>
          <cell r="R749">
            <v>0</v>
          </cell>
          <cell r="S749">
            <v>0</v>
          </cell>
          <cell r="T749">
            <v>0</v>
          </cell>
          <cell r="W749">
            <v>0</v>
          </cell>
        </row>
        <row r="750">
          <cell r="N750">
            <v>0</v>
          </cell>
          <cell r="O750">
            <v>0</v>
          </cell>
          <cell r="P750">
            <v>0</v>
          </cell>
          <cell r="Q750">
            <v>0</v>
          </cell>
          <cell r="R750">
            <v>0</v>
          </cell>
          <cell r="S750">
            <v>0</v>
          </cell>
          <cell r="T750">
            <v>0</v>
          </cell>
          <cell r="W750">
            <v>0</v>
          </cell>
        </row>
        <row r="751">
          <cell r="N751">
            <v>0</v>
          </cell>
          <cell r="O751">
            <v>0</v>
          </cell>
          <cell r="P751">
            <v>0</v>
          </cell>
          <cell r="Q751">
            <v>0</v>
          </cell>
          <cell r="R751">
            <v>0</v>
          </cell>
          <cell r="S751">
            <v>0</v>
          </cell>
          <cell r="T751">
            <v>0</v>
          </cell>
          <cell r="W751">
            <v>0</v>
          </cell>
        </row>
        <row r="752">
          <cell r="N752">
            <v>0</v>
          </cell>
          <cell r="O752">
            <v>0</v>
          </cell>
          <cell r="P752">
            <v>0</v>
          </cell>
          <cell r="Q752">
            <v>0</v>
          </cell>
          <cell r="R752">
            <v>0</v>
          </cell>
          <cell r="S752">
            <v>0</v>
          </cell>
          <cell r="T752">
            <v>0</v>
          </cell>
          <cell r="W752">
            <v>0</v>
          </cell>
        </row>
        <row r="753">
          <cell r="N753">
            <v>0</v>
          </cell>
          <cell r="O753">
            <v>0</v>
          </cell>
          <cell r="P753">
            <v>0</v>
          </cell>
          <cell r="Q753">
            <v>0</v>
          </cell>
          <cell r="R753">
            <v>0</v>
          </cell>
          <cell r="S753">
            <v>0</v>
          </cell>
          <cell r="T753">
            <v>0</v>
          </cell>
          <cell r="W753">
            <v>0</v>
          </cell>
        </row>
        <row r="754">
          <cell r="N754">
            <v>0</v>
          </cell>
          <cell r="O754">
            <v>0</v>
          </cell>
          <cell r="P754">
            <v>0</v>
          </cell>
          <cell r="Q754">
            <v>0</v>
          </cell>
          <cell r="R754">
            <v>0</v>
          </cell>
          <cell r="S754">
            <v>0</v>
          </cell>
          <cell r="T754">
            <v>0</v>
          </cell>
          <cell r="W754">
            <v>0</v>
          </cell>
        </row>
        <row r="755">
          <cell r="N755">
            <v>0</v>
          </cell>
          <cell r="O755">
            <v>0</v>
          </cell>
          <cell r="P755">
            <v>0</v>
          </cell>
          <cell r="Q755">
            <v>0</v>
          </cell>
          <cell r="R755">
            <v>0</v>
          </cell>
          <cell r="S755">
            <v>0</v>
          </cell>
          <cell r="T755">
            <v>0</v>
          </cell>
          <cell r="W755">
            <v>0</v>
          </cell>
        </row>
        <row r="756">
          <cell r="N756">
            <v>0</v>
          </cell>
          <cell r="O756">
            <v>0</v>
          </cell>
          <cell r="P756">
            <v>0</v>
          </cell>
          <cell r="Q756">
            <v>0</v>
          </cell>
          <cell r="R756">
            <v>0</v>
          </cell>
          <cell r="S756">
            <v>0</v>
          </cell>
          <cell r="T756">
            <v>0</v>
          </cell>
          <cell r="W756">
            <v>0</v>
          </cell>
        </row>
        <row r="757">
          <cell r="N757">
            <v>0</v>
          </cell>
          <cell r="O757">
            <v>0</v>
          </cell>
          <cell r="P757">
            <v>0</v>
          </cell>
          <cell r="Q757">
            <v>0</v>
          </cell>
          <cell r="R757">
            <v>0</v>
          </cell>
          <cell r="S757">
            <v>0</v>
          </cell>
          <cell r="T757">
            <v>0</v>
          </cell>
          <cell r="W757">
            <v>0</v>
          </cell>
        </row>
        <row r="758">
          <cell r="N758">
            <v>0</v>
          </cell>
          <cell r="O758">
            <v>0</v>
          </cell>
          <cell r="P758">
            <v>0</v>
          </cell>
          <cell r="Q758">
            <v>0</v>
          </cell>
          <cell r="R758">
            <v>0</v>
          </cell>
          <cell r="S758">
            <v>0</v>
          </cell>
          <cell r="T758">
            <v>0</v>
          </cell>
          <cell r="W758">
            <v>0</v>
          </cell>
        </row>
        <row r="759">
          <cell r="N759">
            <v>0</v>
          </cell>
          <cell r="O759">
            <v>0</v>
          </cell>
          <cell r="P759">
            <v>0</v>
          </cell>
          <cell r="Q759">
            <v>0</v>
          </cell>
          <cell r="R759">
            <v>0</v>
          </cell>
          <cell r="S759">
            <v>0</v>
          </cell>
          <cell r="T759">
            <v>0</v>
          </cell>
          <cell r="W759">
            <v>0</v>
          </cell>
        </row>
        <row r="760">
          <cell r="N760">
            <v>0</v>
          </cell>
          <cell r="O760">
            <v>0</v>
          </cell>
          <cell r="P760">
            <v>0</v>
          </cell>
          <cell r="Q760">
            <v>0</v>
          </cell>
          <cell r="R760">
            <v>0</v>
          </cell>
          <cell r="S760">
            <v>0</v>
          </cell>
          <cell r="T760">
            <v>0</v>
          </cell>
          <cell r="W760">
            <v>0</v>
          </cell>
        </row>
        <row r="761">
          <cell r="N761">
            <v>0</v>
          </cell>
          <cell r="O761">
            <v>0</v>
          </cell>
          <cell r="P761">
            <v>0</v>
          </cell>
          <cell r="Q761">
            <v>0</v>
          </cell>
          <cell r="R761">
            <v>0</v>
          </cell>
          <cell r="S761">
            <v>0</v>
          </cell>
          <cell r="T761">
            <v>0</v>
          </cell>
          <cell r="W761">
            <v>0</v>
          </cell>
        </row>
        <row r="762">
          <cell r="N762">
            <v>0</v>
          </cell>
          <cell r="O762">
            <v>0</v>
          </cell>
          <cell r="P762">
            <v>0</v>
          </cell>
          <cell r="Q762">
            <v>0</v>
          </cell>
          <cell r="R762">
            <v>0</v>
          </cell>
          <cell r="S762">
            <v>0</v>
          </cell>
          <cell r="T762">
            <v>0</v>
          </cell>
          <cell r="W762">
            <v>0</v>
          </cell>
        </row>
        <row r="763">
          <cell r="N763">
            <v>0</v>
          </cell>
          <cell r="O763">
            <v>0</v>
          </cell>
          <cell r="P763">
            <v>0</v>
          </cell>
          <cell r="Q763">
            <v>0</v>
          </cell>
          <cell r="R763">
            <v>0</v>
          </cell>
          <cell r="S763">
            <v>0</v>
          </cell>
          <cell r="T763">
            <v>0</v>
          </cell>
          <cell r="W763">
            <v>0</v>
          </cell>
        </row>
        <row r="764">
          <cell r="N764">
            <v>0</v>
          </cell>
          <cell r="O764">
            <v>0</v>
          </cell>
          <cell r="P764">
            <v>0</v>
          </cell>
          <cell r="Q764">
            <v>0</v>
          </cell>
          <cell r="R764">
            <v>0</v>
          </cell>
          <cell r="S764">
            <v>0</v>
          </cell>
          <cell r="T764">
            <v>0</v>
          </cell>
          <cell r="W764">
            <v>0</v>
          </cell>
        </row>
        <row r="765">
          <cell r="N765">
            <v>0</v>
          </cell>
          <cell r="O765">
            <v>0</v>
          </cell>
          <cell r="P765">
            <v>0</v>
          </cell>
          <cell r="Q765">
            <v>0</v>
          </cell>
          <cell r="R765">
            <v>0</v>
          </cell>
          <cell r="S765">
            <v>0</v>
          </cell>
          <cell r="T765">
            <v>0</v>
          </cell>
          <cell r="W765">
            <v>0</v>
          </cell>
        </row>
        <row r="766">
          <cell r="N766">
            <v>0</v>
          </cell>
          <cell r="O766">
            <v>0</v>
          </cell>
          <cell r="P766">
            <v>0</v>
          </cell>
          <cell r="Q766">
            <v>0</v>
          </cell>
          <cell r="R766">
            <v>0</v>
          </cell>
          <cell r="S766">
            <v>0</v>
          </cell>
          <cell r="T766">
            <v>0</v>
          </cell>
          <cell r="W766">
            <v>0</v>
          </cell>
        </row>
        <row r="767">
          <cell r="N767">
            <v>0</v>
          </cell>
          <cell r="O767">
            <v>0</v>
          </cell>
          <cell r="P767">
            <v>0</v>
          </cell>
          <cell r="Q767">
            <v>0</v>
          </cell>
          <cell r="R767">
            <v>0</v>
          </cell>
          <cell r="S767">
            <v>0</v>
          </cell>
          <cell r="T767">
            <v>0</v>
          </cell>
          <cell r="W767">
            <v>0</v>
          </cell>
        </row>
        <row r="768">
          <cell r="N768">
            <v>0</v>
          </cell>
          <cell r="O768">
            <v>0</v>
          </cell>
          <cell r="P768">
            <v>0</v>
          </cell>
          <cell r="Q768">
            <v>0</v>
          </cell>
          <cell r="R768">
            <v>0</v>
          </cell>
          <cell r="S768">
            <v>0</v>
          </cell>
          <cell r="T768">
            <v>0</v>
          </cell>
          <cell r="W768">
            <v>0</v>
          </cell>
        </row>
        <row r="769">
          <cell r="N769">
            <v>0</v>
          </cell>
          <cell r="O769">
            <v>0</v>
          </cell>
          <cell r="P769">
            <v>0</v>
          </cell>
          <cell r="Q769">
            <v>0</v>
          </cell>
          <cell r="R769">
            <v>0</v>
          </cell>
          <cell r="S769">
            <v>0</v>
          </cell>
          <cell r="T769">
            <v>0</v>
          </cell>
          <cell r="W769">
            <v>0</v>
          </cell>
        </row>
        <row r="770">
          <cell r="N770">
            <v>0</v>
          </cell>
          <cell r="O770">
            <v>0</v>
          </cell>
          <cell r="P770">
            <v>0</v>
          </cell>
          <cell r="Q770">
            <v>0</v>
          </cell>
          <cell r="R770">
            <v>0</v>
          </cell>
          <cell r="S770">
            <v>0</v>
          </cell>
          <cell r="T770">
            <v>0</v>
          </cell>
          <cell r="W770">
            <v>0</v>
          </cell>
        </row>
        <row r="771">
          <cell r="N771">
            <v>0</v>
          </cell>
          <cell r="O771">
            <v>0</v>
          </cell>
          <cell r="P771">
            <v>0</v>
          </cell>
          <cell r="Q771">
            <v>0</v>
          </cell>
          <cell r="R771">
            <v>0</v>
          </cell>
          <cell r="S771">
            <v>0</v>
          </cell>
          <cell r="T771">
            <v>0</v>
          </cell>
          <cell r="W771">
            <v>0</v>
          </cell>
        </row>
        <row r="772">
          <cell r="N772">
            <v>0</v>
          </cell>
          <cell r="O772">
            <v>0</v>
          </cell>
          <cell r="P772">
            <v>0</v>
          </cell>
          <cell r="Q772">
            <v>0</v>
          </cell>
          <cell r="R772">
            <v>0</v>
          </cell>
          <cell r="S772">
            <v>0</v>
          </cell>
          <cell r="T772">
            <v>0</v>
          </cell>
          <cell r="W772">
            <v>0</v>
          </cell>
        </row>
        <row r="773">
          <cell r="N773">
            <v>0</v>
          </cell>
          <cell r="O773">
            <v>0</v>
          </cell>
          <cell r="P773">
            <v>0</v>
          </cell>
          <cell r="Q773">
            <v>0</v>
          </cell>
          <cell r="R773">
            <v>0</v>
          </cell>
          <cell r="S773">
            <v>0</v>
          </cell>
          <cell r="T773">
            <v>0</v>
          </cell>
          <cell r="W773">
            <v>0</v>
          </cell>
        </row>
        <row r="774">
          <cell r="N774">
            <v>0</v>
          </cell>
          <cell r="O774">
            <v>0</v>
          </cell>
          <cell r="P774">
            <v>0</v>
          </cell>
          <cell r="Q774">
            <v>0</v>
          </cell>
          <cell r="R774">
            <v>0</v>
          </cell>
          <cell r="S774">
            <v>0</v>
          </cell>
          <cell r="T774">
            <v>0</v>
          </cell>
          <cell r="W774">
            <v>0</v>
          </cell>
        </row>
        <row r="775">
          <cell r="N775">
            <v>0</v>
          </cell>
          <cell r="O775">
            <v>0</v>
          </cell>
          <cell r="P775">
            <v>0</v>
          </cell>
          <cell r="Q775">
            <v>0</v>
          </cell>
          <cell r="R775">
            <v>0</v>
          </cell>
          <cell r="S775">
            <v>0</v>
          </cell>
          <cell r="T775">
            <v>0</v>
          </cell>
          <cell r="W775">
            <v>0</v>
          </cell>
        </row>
        <row r="776">
          <cell r="N776">
            <v>0</v>
          </cell>
          <cell r="O776">
            <v>0</v>
          </cell>
          <cell r="P776">
            <v>0</v>
          </cell>
          <cell r="Q776">
            <v>0</v>
          </cell>
          <cell r="R776">
            <v>0</v>
          </cell>
          <cell r="S776">
            <v>0</v>
          </cell>
          <cell r="T776">
            <v>0</v>
          </cell>
          <cell r="W776">
            <v>0</v>
          </cell>
        </row>
        <row r="777">
          <cell r="N777">
            <v>0</v>
          </cell>
          <cell r="O777">
            <v>0</v>
          </cell>
          <cell r="P777">
            <v>0</v>
          </cell>
          <cell r="Q777">
            <v>0</v>
          </cell>
          <cell r="R777">
            <v>0</v>
          </cell>
          <cell r="S777">
            <v>0</v>
          </cell>
          <cell r="T777">
            <v>0</v>
          </cell>
          <cell r="W777">
            <v>0</v>
          </cell>
        </row>
        <row r="778">
          <cell r="N778">
            <v>0</v>
          </cell>
          <cell r="O778">
            <v>0</v>
          </cell>
          <cell r="P778">
            <v>0</v>
          </cell>
          <cell r="Q778">
            <v>0</v>
          </cell>
          <cell r="R778">
            <v>0</v>
          </cell>
          <cell r="S778">
            <v>0</v>
          </cell>
          <cell r="T778">
            <v>0</v>
          </cell>
          <cell r="W778">
            <v>0</v>
          </cell>
        </row>
        <row r="779">
          <cell r="N779">
            <v>0</v>
          </cell>
          <cell r="O779">
            <v>0</v>
          </cell>
          <cell r="P779">
            <v>0</v>
          </cell>
          <cell r="Q779">
            <v>0</v>
          </cell>
          <cell r="R779">
            <v>0</v>
          </cell>
          <cell r="S779">
            <v>0</v>
          </cell>
          <cell r="T779">
            <v>0</v>
          </cell>
          <cell r="W779">
            <v>0</v>
          </cell>
        </row>
        <row r="780">
          <cell r="N780">
            <v>0</v>
          </cell>
          <cell r="O780">
            <v>0</v>
          </cell>
          <cell r="P780">
            <v>0</v>
          </cell>
          <cell r="Q780">
            <v>0</v>
          </cell>
          <cell r="R780">
            <v>0</v>
          </cell>
          <cell r="S780">
            <v>0</v>
          </cell>
          <cell r="T780">
            <v>0</v>
          </cell>
          <cell r="W780">
            <v>0</v>
          </cell>
        </row>
        <row r="781">
          <cell r="N781">
            <v>0</v>
          </cell>
          <cell r="O781">
            <v>0</v>
          </cell>
          <cell r="P781">
            <v>0</v>
          </cell>
          <cell r="Q781">
            <v>0</v>
          </cell>
          <cell r="R781">
            <v>0</v>
          </cell>
          <cell r="S781">
            <v>0</v>
          </cell>
          <cell r="T781">
            <v>0</v>
          </cell>
          <cell r="W781">
            <v>0</v>
          </cell>
        </row>
        <row r="782">
          <cell r="N782">
            <v>0</v>
          </cell>
          <cell r="O782">
            <v>0</v>
          </cell>
          <cell r="P782">
            <v>0</v>
          </cell>
          <cell r="Q782">
            <v>0</v>
          </cell>
          <cell r="R782">
            <v>0</v>
          </cell>
          <cell r="S782">
            <v>0</v>
          </cell>
          <cell r="T782">
            <v>0</v>
          </cell>
          <cell r="W782">
            <v>0</v>
          </cell>
        </row>
        <row r="783">
          <cell r="N783">
            <v>0</v>
          </cell>
          <cell r="O783">
            <v>0</v>
          </cell>
          <cell r="P783">
            <v>0</v>
          </cell>
          <cell r="Q783">
            <v>0</v>
          </cell>
          <cell r="R783">
            <v>0</v>
          </cell>
          <cell r="S783">
            <v>0</v>
          </cell>
          <cell r="T783">
            <v>0</v>
          </cell>
          <cell r="W783">
            <v>0</v>
          </cell>
        </row>
        <row r="784">
          <cell r="N784">
            <v>0</v>
          </cell>
          <cell r="O784">
            <v>0</v>
          </cell>
          <cell r="P784">
            <v>0</v>
          </cell>
          <cell r="Q784">
            <v>0</v>
          </cell>
          <cell r="R784">
            <v>0</v>
          </cell>
          <cell r="S784">
            <v>0</v>
          </cell>
          <cell r="T784">
            <v>0</v>
          </cell>
          <cell r="W784">
            <v>0</v>
          </cell>
        </row>
        <row r="785">
          <cell r="N785">
            <v>0</v>
          </cell>
          <cell r="O785">
            <v>0</v>
          </cell>
          <cell r="P785">
            <v>0</v>
          </cell>
          <cell r="Q785">
            <v>0</v>
          </cell>
          <cell r="R785">
            <v>0</v>
          </cell>
          <cell r="S785">
            <v>0</v>
          </cell>
          <cell r="T785">
            <v>0</v>
          </cell>
          <cell r="W785">
            <v>0</v>
          </cell>
        </row>
        <row r="786">
          <cell r="N786">
            <v>0</v>
          </cell>
          <cell r="O786">
            <v>0</v>
          </cell>
          <cell r="P786">
            <v>0</v>
          </cell>
          <cell r="Q786">
            <v>0</v>
          </cell>
          <cell r="R786">
            <v>0</v>
          </cell>
          <cell r="S786">
            <v>0</v>
          </cell>
          <cell r="T786">
            <v>0</v>
          </cell>
          <cell r="W786">
            <v>0</v>
          </cell>
        </row>
        <row r="787">
          <cell r="N787">
            <v>0</v>
          </cell>
          <cell r="O787">
            <v>0</v>
          </cell>
          <cell r="P787">
            <v>0</v>
          </cell>
          <cell r="Q787">
            <v>0</v>
          </cell>
          <cell r="R787">
            <v>0</v>
          </cell>
          <cell r="S787">
            <v>0</v>
          </cell>
          <cell r="T787">
            <v>0</v>
          </cell>
          <cell r="W787">
            <v>0</v>
          </cell>
        </row>
        <row r="788">
          <cell r="N788">
            <v>0</v>
          </cell>
          <cell r="O788">
            <v>0</v>
          </cell>
          <cell r="P788">
            <v>0</v>
          </cell>
          <cell r="Q788">
            <v>0</v>
          </cell>
          <cell r="R788">
            <v>0</v>
          </cell>
          <cell r="S788">
            <v>0</v>
          </cell>
          <cell r="T788">
            <v>0</v>
          </cell>
          <cell r="W788">
            <v>0</v>
          </cell>
        </row>
        <row r="789">
          <cell r="N789">
            <v>0</v>
          </cell>
          <cell r="O789">
            <v>0</v>
          </cell>
          <cell r="P789">
            <v>0</v>
          </cell>
          <cell r="Q789">
            <v>0</v>
          </cell>
          <cell r="R789">
            <v>0</v>
          </cell>
          <cell r="S789">
            <v>0</v>
          </cell>
          <cell r="T789">
            <v>0</v>
          </cell>
          <cell r="W789">
            <v>0</v>
          </cell>
        </row>
        <row r="790">
          <cell r="N790">
            <v>0</v>
          </cell>
          <cell r="O790">
            <v>0</v>
          </cell>
          <cell r="P790">
            <v>0</v>
          </cell>
          <cell r="Q790">
            <v>0</v>
          </cell>
          <cell r="R790">
            <v>0</v>
          </cell>
          <cell r="S790">
            <v>0</v>
          </cell>
          <cell r="T790">
            <v>0</v>
          </cell>
          <cell r="W790">
            <v>0</v>
          </cell>
        </row>
        <row r="791">
          <cell r="N791">
            <v>0</v>
          </cell>
          <cell r="O791">
            <v>0</v>
          </cell>
          <cell r="P791">
            <v>0</v>
          </cell>
          <cell r="Q791">
            <v>0</v>
          </cell>
          <cell r="R791">
            <v>0</v>
          </cell>
          <cell r="S791">
            <v>0</v>
          </cell>
          <cell r="T791">
            <v>0</v>
          </cell>
          <cell r="W791">
            <v>0</v>
          </cell>
        </row>
        <row r="792">
          <cell r="N792">
            <v>0</v>
          </cell>
          <cell r="O792">
            <v>0</v>
          </cell>
          <cell r="P792">
            <v>0</v>
          </cell>
          <cell r="Q792">
            <v>0</v>
          </cell>
          <cell r="R792">
            <v>0</v>
          </cell>
          <cell r="S792">
            <v>0</v>
          </cell>
          <cell r="T792">
            <v>0</v>
          </cell>
          <cell r="W792">
            <v>0</v>
          </cell>
        </row>
        <row r="793">
          <cell r="N793">
            <v>0</v>
          </cell>
          <cell r="O793">
            <v>0</v>
          </cell>
          <cell r="P793">
            <v>0</v>
          </cell>
          <cell r="Q793">
            <v>0</v>
          </cell>
          <cell r="R793">
            <v>0</v>
          </cell>
          <cell r="S793">
            <v>0</v>
          </cell>
          <cell r="T793">
            <v>0</v>
          </cell>
          <cell r="W793">
            <v>0</v>
          </cell>
        </row>
        <row r="794">
          <cell r="N794">
            <v>0</v>
          </cell>
          <cell r="O794">
            <v>0</v>
          </cell>
          <cell r="P794">
            <v>0</v>
          </cell>
          <cell r="Q794">
            <v>0</v>
          </cell>
          <cell r="R794">
            <v>0</v>
          </cell>
          <cell r="S794">
            <v>0</v>
          </cell>
          <cell r="T794">
            <v>0</v>
          </cell>
          <cell r="W794">
            <v>0</v>
          </cell>
        </row>
        <row r="795">
          <cell r="N795">
            <v>0</v>
          </cell>
          <cell r="O795">
            <v>0</v>
          </cell>
          <cell r="P795">
            <v>0</v>
          </cell>
          <cell r="Q795">
            <v>0</v>
          </cell>
          <cell r="R795">
            <v>0</v>
          </cell>
          <cell r="S795">
            <v>0</v>
          </cell>
          <cell r="T795">
            <v>0</v>
          </cell>
          <cell r="W795">
            <v>0</v>
          </cell>
        </row>
        <row r="796">
          <cell r="N796">
            <v>0</v>
          </cell>
          <cell r="O796">
            <v>0</v>
          </cell>
          <cell r="P796">
            <v>0</v>
          </cell>
          <cell r="Q796">
            <v>0</v>
          </cell>
          <cell r="R796">
            <v>0</v>
          </cell>
          <cell r="S796">
            <v>0</v>
          </cell>
          <cell r="T796">
            <v>0</v>
          </cell>
          <cell r="W796">
            <v>0</v>
          </cell>
        </row>
        <row r="797">
          <cell r="N797">
            <v>0</v>
          </cell>
          <cell r="O797">
            <v>0</v>
          </cell>
          <cell r="P797">
            <v>0</v>
          </cell>
          <cell r="Q797">
            <v>0</v>
          </cell>
          <cell r="R797">
            <v>0</v>
          </cell>
          <cell r="S797">
            <v>0</v>
          </cell>
          <cell r="T797">
            <v>0</v>
          </cell>
          <cell r="W797">
            <v>0</v>
          </cell>
        </row>
        <row r="798">
          <cell r="N798">
            <v>0</v>
          </cell>
          <cell r="O798">
            <v>0</v>
          </cell>
          <cell r="P798">
            <v>0</v>
          </cell>
          <cell r="Q798">
            <v>0</v>
          </cell>
          <cell r="R798">
            <v>0</v>
          </cell>
          <cell r="S798">
            <v>0</v>
          </cell>
          <cell r="T798">
            <v>0</v>
          </cell>
          <cell r="W798">
            <v>0</v>
          </cell>
        </row>
        <row r="799">
          <cell r="N799">
            <v>0</v>
          </cell>
          <cell r="O799">
            <v>0</v>
          </cell>
          <cell r="P799">
            <v>0</v>
          </cell>
          <cell r="Q799">
            <v>0</v>
          </cell>
          <cell r="R799">
            <v>0</v>
          </cell>
          <cell r="S799">
            <v>0</v>
          </cell>
          <cell r="T799">
            <v>0</v>
          </cell>
          <cell r="W799">
            <v>0</v>
          </cell>
        </row>
        <row r="800">
          <cell r="N800">
            <v>0</v>
          </cell>
          <cell r="O800">
            <v>0</v>
          </cell>
          <cell r="P800">
            <v>0</v>
          </cell>
          <cell r="Q800">
            <v>0</v>
          </cell>
          <cell r="R800">
            <v>0</v>
          </cell>
          <cell r="S800">
            <v>0</v>
          </cell>
          <cell r="T800">
            <v>0</v>
          </cell>
          <cell r="W800">
            <v>0</v>
          </cell>
        </row>
        <row r="801">
          <cell r="N801">
            <v>0</v>
          </cell>
          <cell r="O801">
            <v>0</v>
          </cell>
          <cell r="P801">
            <v>0</v>
          </cell>
          <cell r="Q801">
            <v>0</v>
          </cell>
          <cell r="R801">
            <v>0</v>
          </cell>
          <cell r="S801">
            <v>0</v>
          </cell>
          <cell r="T801">
            <v>0</v>
          </cell>
          <cell r="W801">
            <v>0</v>
          </cell>
        </row>
        <row r="802">
          <cell r="N802">
            <v>0</v>
          </cell>
          <cell r="O802">
            <v>0</v>
          </cell>
          <cell r="P802">
            <v>0</v>
          </cell>
          <cell r="Q802">
            <v>0</v>
          </cell>
          <cell r="R802">
            <v>0</v>
          </cell>
          <cell r="S802">
            <v>0</v>
          </cell>
          <cell r="T802">
            <v>0</v>
          </cell>
          <cell r="W802">
            <v>0</v>
          </cell>
        </row>
        <row r="803">
          <cell r="N803">
            <v>0</v>
          </cell>
          <cell r="O803">
            <v>0</v>
          </cell>
          <cell r="P803">
            <v>0</v>
          </cell>
          <cell r="Q803">
            <v>0</v>
          </cell>
          <cell r="R803">
            <v>0</v>
          </cell>
          <cell r="S803">
            <v>0</v>
          </cell>
          <cell r="T803">
            <v>0</v>
          </cell>
          <cell r="W803">
            <v>0</v>
          </cell>
        </row>
        <row r="804">
          <cell r="N804">
            <v>0</v>
          </cell>
          <cell r="O804">
            <v>0</v>
          </cell>
          <cell r="P804">
            <v>0</v>
          </cell>
          <cell r="Q804">
            <v>0</v>
          </cell>
          <cell r="R804">
            <v>0</v>
          </cell>
          <cell r="S804">
            <v>0</v>
          </cell>
          <cell r="T804">
            <v>0</v>
          </cell>
          <cell r="W804">
            <v>0</v>
          </cell>
        </row>
        <row r="805">
          <cell r="N805">
            <v>0</v>
          </cell>
          <cell r="O805">
            <v>0</v>
          </cell>
          <cell r="P805">
            <v>0</v>
          </cell>
          <cell r="Q805">
            <v>0</v>
          </cell>
          <cell r="R805">
            <v>0</v>
          </cell>
          <cell r="S805">
            <v>0</v>
          </cell>
          <cell r="T805">
            <v>0</v>
          </cell>
          <cell r="W805">
            <v>0</v>
          </cell>
        </row>
        <row r="806">
          <cell r="N806">
            <v>0</v>
          </cell>
          <cell r="O806">
            <v>0</v>
          </cell>
          <cell r="P806">
            <v>0</v>
          </cell>
          <cell r="Q806">
            <v>0</v>
          </cell>
          <cell r="R806">
            <v>0</v>
          </cell>
          <cell r="S806">
            <v>0</v>
          </cell>
          <cell r="T806">
            <v>0</v>
          </cell>
          <cell r="W806">
            <v>0</v>
          </cell>
        </row>
        <row r="807">
          <cell r="N807">
            <v>0</v>
          </cell>
          <cell r="O807">
            <v>0</v>
          </cell>
          <cell r="P807">
            <v>0</v>
          </cell>
          <cell r="Q807">
            <v>0</v>
          </cell>
          <cell r="R807">
            <v>0</v>
          </cell>
          <cell r="S807">
            <v>0</v>
          </cell>
          <cell r="T807">
            <v>0</v>
          </cell>
          <cell r="W807">
            <v>0</v>
          </cell>
        </row>
        <row r="808">
          <cell r="N808">
            <v>0</v>
          </cell>
          <cell r="O808">
            <v>0</v>
          </cell>
          <cell r="P808">
            <v>0</v>
          </cell>
          <cell r="Q808">
            <v>0</v>
          </cell>
          <cell r="R808">
            <v>0</v>
          </cell>
          <cell r="S808">
            <v>0</v>
          </cell>
          <cell r="T808">
            <v>0</v>
          </cell>
          <cell r="W808">
            <v>0</v>
          </cell>
        </row>
        <row r="809">
          <cell r="N809">
            <v>0</v>
          </cell>
          <cell r="O809">
            <v>0</v>
          </cell>
          <cell r="P809">
            <v>0</v>
          </cell>
          <cell r="Q809">
            <v>0</v>
          </cell>
          <cell r="R809">
            <v>0</v>
          </cell>
          <cell r="S809">
            <v>0</v>
          </cell>
          <cell r="T809">
            <v>0</v>
          </cell>
          <cell r="W809">
            <v>0</v>
          </cell>
        </row>
        <row r="810">
          <cell r="N810">
            <v>0</v>
          </cell>
          <cell r="O810">
            <v>0</v>
          </cell>
          <cell r="P810">
            <v>0</v>
          </cell>
          <cell r="Q810">
            <v>0</v>
          </cell>
          <cell r="R810">
            <v>0</v>
          </cell>
          <cell r="S810">
            <v>0</v>
          </cell>
          <cell r="T810">
            <v>0</v>
          </cell>
          <cell r="W810">
            <v>0</v>
          </cell>
        </row>
        <row r="811">
          <cell r="N811">
            <v>0</v>
          </cell>
          <cell r="O811">
            <v>0</v>
          </cell>
          <cell r="P811">
            <v>0</v>
          </cell>
          <cell r="Q811">
            <v>0</v>
          </cell>
          <cell r="R811">
            <v>0</v>
          </cell>
          <cell r="S811">
            <v>0</v>
          </cell>
          <cell r="T811">
            <v>0</v>
          </cell>
          <cell r="W811">
            <v>0</v>
          </cell>
        </row>
        <row r="812">
          <cell r="N812">
            <v>0</v>
          </cell>
          <cell r="O812">
            <v>0</v>
          </cell>
          <cell r="P812">
            <v>0</v>
          </cell>
          <cell r="Q812">
            <v>0</v>
          </cell>
          <cell r="R812">
            <v>0</v>
          </cell>
          <cell r="S812">
            <v>0</v>
          </cell>
          <cell r="T812">
            <v>0</v>
          </cell>
          <cell r="W812">
            <v>0</v>
          </cell>
        </row>
        <row r="813">
          <cell r="N813">
            <v>0</v>
          </cell>
          <cell r="O813">
            <v>0</v>
          </cell>
          <cell r="P813">
            <v>0</v>
          </cell>
          <cell r="Q813">
            <v>0</v>
          </cell>
          <cell r="R813">
            <v>0</v>
          </cell>
          <cell r="S813">
            <v>0</v>
          </cell>
          <cell r="T813">
            <v>0</v>
          </cell>
          <cell r="W813">
            <v>0</v>
          </cell>
        </row>
        <row r="814">
          <cell r="N814">
            <v>0</v>
          </cell>
          <cell r="O814">
            <v>0</v>
          </cell>
          <cell r="P814">
            <v>0</v>
          </cell>
          <cell r="Q814">
            <v>0</v>
          </cell>
          <cell r="R814">
            <v>0</v>
          </cell>
          <cell r="S814">
            <v>0</v>
          </cell>
          <cell r="T814">
            <v>0</v>
          </cell>
          <cell r="W814">
            <v>0</v>
          </cell>
        </row>
        <row r="815">
          <cell r="N815">
            <v>0</v>
          </cell>
          <cell r="O815">
            <v>0</v>
          </cell>
          <cell r="P815">
            <v>0</v>
          </cell>
          <cell r="Q815">
            <v>0</v>
          </cell>
          <cell r="R815">
            <v>0</v>
          </cell>
          <cell r="S815">
            <v>0</v>
          </cell>
          <cell r="T815">
            <v>0</v>
          </cell>
          <cell r="W815">
            <v>0</v>
          </cell>
        </row>
        <row r="816">
          <cell r="N816">
            <v>0</v>
          </cell>
          <cell r="O816">
            <v>0</v>
          </cell>
          <cell r="P816">
            <v>0</v>
          </cell>
          <cell r="Q816">
            <v>0</v>
          </cell>
          <cell r="R816">
            <v>0</v>
          </cell>
          <cell r="S816">
            <v>0</v>
          </cell>
          <cell r="T816">
            <v>0</v>
          </cell>
          <cell r="W816">
            <v>0</v>
          </cell>
        </row>
        <row r="817">
          <cell r="N817">
            <v>0</v>
          </cell>
          <cell r="O817">
            <v>0</v>
          </cell>
          <cell r="P817">
            <v>0</v>
          </cell>
          <cell r="Q817">
            <v>0</v>
          </cell>
          <cell r="R817">
            <v>0</v>
          </cell>
          <cell r="S817">
            <v>0</v>
          </cell>
          <cell r="T817">
            <v>0</v>
          </cell>
          <cell r="W817">
            <v>0</v>
          </cell>
        </row>
        <row r="818">
          <cell r="N818">
            <v>0</v>
          </cell>
          <cell r="O818">
            <v>0</v>
          </cell>
          <cell r="P818">
            <v>0</v>
          </cell>
          <cell r="Q818">
            <v>0</v>
          </cell>
          <cell r="R818">
            <v>0</v>
          </cell>
          <cell r="S818">
            <v>0</v>
          </cell>
          <cell r="T818">
            <v>0</v>
          </cell>
          <cell r="W818">
            <v>0</v>
          </cell>
        </row>
        <row r="819">
          <cell r="N819">
            <v>0</v>
          </cell>
          <cell r="O819">
            <v>0</v>
          </cell>
          <cell r="P819">
            <v>0</v>
          </cell>
          <cell r="Q819">
            <v>0</v>
          </cell>
          <cell r="R819">
            <v>0</v>
          </cell>
          <cell r="S819">
            <v>0</v>
          </cell>
          <cell r="T819">
            <v>0</v>
          </cell>
          <cell r="W819">
            <v>0</v>
          </cell>
        </row>
        <row r="820">
          <cell r="N820">
            <v>0</v>
          </cell>
          <cell r="O820">
            <v>0</v>
          </cell>
          <cell r="P820">
            <v>0</v>
          </cell>
          <cell r="Q820">
            <v>0</v>
          </cell>
          <cell r="R820">
            <v>0</v>
          </cell>
          <cell r="S820">
            <v>0</v>
          </cell>
          <cell r="T820">
            <v>0</v>
          </cell>
          <cell r="W820">
            <v>0</v>
          </cell>
        </row>
        <row r="821">
          <cell r="N821">
            <v>0</v>
          </cell>
          <cell r="O821">
            <v>0</v>
          </cell>
          <cell r="P821">
            <v>0</v>
          </cell>
          <cell r="Q821">
            <v>0</v>
          </cell>
          <cell r="R821">
            <v>0</v>
          </cell>
          <cell r="S821">
            <v>0</v>
          </cell>
          <cell r="T821">
            <v>0</v>
          </cell>
          <cell r="W821">
            <v>0</v>
          </cell>
        </row>
        <row r="822">
          <cell r="N822">
            <v>0</v>
          </cell>
          <cell r="O822">
            <v>0</v>
          </cell>
          <cell r="P822">
            <v>0</v>
          </cell>
          <cell r="Q822">
            <v>0</v>
          </cell>
          <cell r="R822">
            <v>0</v>
          </cell>
          <cell r="S822">
            <v>0</v>
          </cell>
          <cell r="T822">
            <v>0</v>
          </cell>
          <cell r="W822">
            <v>0</v>
          </cell>
        </row>
        <row r="823">
          <cell r="N823">
            <v>0</v>
          </cell>
          <cell r="O823">
            <v>0</v>
          </cell>
          <cell r="P823">
            <v>0</v>
          </cell>
          <cell r="Q823">
            <v>0</v>
          </cell>
          <cell r="R823">
            <v>0</v>
          </cell>
          <cell r="S823">
            <v>0</v>
          </cell>
          <cell r="T823">
            <v>0</v>
          </cell>
          <cell r="W823">
            <v>0</v>
          </cell>
        </row>
        <row r="824">
          <cell r="N824">
            <v>0</v>
          </cell>
          <cell r="O824">
            <v>0</v>
          </cell>
          <cell r="P824">
            <v>0</v>
          </cell>
          <cell r="Q824">
            <v>0</v>
          </cell>
          <cell r="R824">
            <v>0</v>
          </cell>
          <cell r="S824">
            <v>0</v>
          </cell>
          <cell r="T824">
            <v>0</v>
          </cell>
          <cell r="W824">
            <v>0</v>
          </cell>
        </row>
        <row r="825">
          <cell r="N825">
            <v>0</v>
          </cell>
          <cell r="O825">
            <v>0</v>
          </cell>
          <cell r="P825">
            <v>0</v>
          </cell>
          <cell r="Q825">
            <v>0</v>
          </cell>
          <cell r="R825">
            <v>0</v>
          </cell>
          <cell r="S825">
            <v>0</v>
          </cell>
          <cell r="T825">
            <v>0</v>
          </cell>
          <cell r="W825">
            <v>0</v>
          </cell>
        </row>
        <row r="826">
          <cell r="N826">
            <v>0</v>
          </cell>
          <cell r="O826">
            <v>0</v>
          </cell>
          <cell r="P826">
            <v>0</v>
          </cell>
          <cell r="Q826">
            <v>0</v>
          </cell>
          <cell r="R826">
            <v>0</v>
          </cell>
          <cell r="S826">
            <v>0</v>
          </cell>
          <cell r="T826">
            <v>0</v>
          </cell>
          <cell r="W826">
            <v>0</v>
          </cell>
        </row>
        <row r="827">
          <cell r="N827">
            <v>0</v>
          </cell>
          <cell r="O827">
            <v>0</v>
          </cell>
          <cell r="P827">
            <v>0</v>
          </cell>
          <cell r="Q827">
            <v>0</v>
          </cell>
          <cell r="R827">
            <v>0</v>
          </cell>
          <cell r="S827">
            <v>0</v>
          </cell>
          <cell r="T827">
            <v>0</v>
          </cell>
          <cell r="W827">
            <v>0</v>
          </cell>
        </row>
        <row r="828">
          <cell r="N828">
            <v>0</v>
          </cell>
          <cell r="O828">
            <v>0</v>
          </cell>
          <cell r="P828">
            <v>0</v>
          </cell>
          <cell r="Q828">
            <v>0</v>
          </cell>
          <cell r="R828">
            <v>0</v>
          </cell>
          <cell r="S828">
            <v>0</v>
          </cell>
          <cell r="T828">
            <v>0</v>
          </cell>
          <cell r="W828">
            <v>0</v>
          </cell>
        </row>
        <row r="829">
          <cell r="N829">
            <v>0</v>
          </cell>
          <cell r="O829">
            <v>0</v>
          </cell>
          <cell r="P829">
            <v>0</v>
          </cell>
          <cell r="Q829">
            <v>0</v>
          </cell>
          <cell r="R829">
            <v>0</v>
          </cell>
          <cell r="S829">
            <v>0</v>
          </cell>
          <cell r="T829">
            <v>0</v>
          </cell>
          <cell r="W829">
            <v>0</v>
          </cell>
        </row>
        <row r="830">
          <cell r="N830">
            <v>0</v>
          </cell>
          <cell r="O830">
            <v>0</v>
          </cell>
          <cell r="P830">
            <v>0</v>
          </cell>
          <cell r="Q830">
            <v>0</v>
          </cell>
          <cell r="R830">
            <v>0</v>
          </cell>
          <cell r="S830">
            <v>0</v>
          </cell>
          <cell r="T830">
            <v>0</v>
          </cell>
          <cell r="W830">
            <v>0</v>
          </cell>
        </row>
        <row r="831">
          <cell r="N831">
            <v>0</v>
          </cell>
          <cell r="O831">
            <v>0</v>
          </cell>
          <cell r="P831">
            <v>0</v>
          </cell>
          <cell r="Q831">
            <v>0</v>
          </cell>
          <cell r="R831">
            <v>0</v>
          </cell>
          <cell r="S831">
            <v>0</v>
          </cell>
          <cell r="T831">
            <v>0</v>
          </cell>
          <cell r="W831">
            <v>0</v>
          </cell>
        </row>
        <row r="832">
          <cell r="N832">
            <v>0</v>
          </cell>
          <cell r="O832">
            <v>0</v>
          </cell>
          <cell r="P832">
            <v>0</v>
          </cell>
          <cell r="Q832">
            <v>0</v>
          </cell>
          <cell r="R832">
            <v>0</v>
          </cell>
          <cell r="S832">
            <v>0</v>
          </cell>
          <cell r="T832">
            <v>0</v>
          </cell>
          <cell r="W832">
            <v>0</v>
          </cell>
        </row>
        <row r="833">
          <cell r="N833">
            <v>0</v>
          </cell>
          <cell r="O833">
            <v>0</v>
          </cell>
          <cell r="P833">
            <v>0</v>
          </cell>
          <cell r="Q833">
            <v>0</v>
          </cell>
          <cell r="R833">
            <v>0</v>
          </cell>
          <cell r="S833">
            <v>0</v>
          </cell>
          <cell r="T833">
            <v>0</v>
          </cell>
          <cell r="W833">
            <v>0</v>
          </cell>
        </row>
        <row r="834">
          <cell r="N834">
            <v>0</v>
          </cell>
          <cell r="O834">
            <v>0</v>
          </cell>
          <cell r="P834">
            <v>0</v>
          </cell>
          <cell r="Q834">
            <v>0</v>
          </cell>
          <cell r="R834">
            <v>0</v>
          </cell>
          <cell r="S834">
            <v>0</v>
          </cell>
          <cell r="T834">
            <v>0</v>
          </cell>
          <cell r="W834">
            <v>0</v>
          </cell>
        </row>
        <row r="835">
          <cell r="N835">
            <v>0</v>
          </cell>
          <cell r="O835">
            <v>0</v>
          </cell>
          <cell r="P835">
            <v>0</v>
          </cell>
          <cell r="Q835">
            <v>0</v>
          </cell>
          <cell r="R835">
            <v>0</v>
          </cell>
          <cell r="S835">
            <v>0</v>
          </cell>
          <cell r="T835">
            <v>0</v>
          </cell>
          <cell r="W835">
            <v>0</v>
          </cell>
        </row>
        <row r="836">
          <cell r="N836">
            <v>0</v>
          </cell>
          <cell r="O836">
            <v>0</v>
          </cell>
          <cell r="P836">
            <v>0</v>
          </cell>
          <cell r="Q836">
            <v>0</v>
          </cell>
          <cell r="R836">
            <v>0</v>
          </cell>
          <cell r="S836">
            <v>0</v>
          </cell>
          <cell r="T836">
            <v>0</v>
          </cell>
          <cell r="W836">
            <v>0</v>
          </cell>
        </row>
        <row r="837">
          <cell r="N837">
            <v>0</v>
          </cell>
          <cell r="O837">
            <v>0</v>
          </cell>
          <cell r="P837">
            <v>0</v>
          </cell>
          <cell r="Q837">
            <v>0</v>
          </cell>
          <cell r="R837">
            <v>0</v>
          </cell>
          <cell r="S837">
            <v>0</v>
          </cell>
          <cell r="T837">
            <v>0</v>
          </cell>
          <cell r="W837">
            <v>0</v>
          </cell>
        </row>
        <row r="838">
          <cell r="N838">
            <v>0</v>
          </cell>
          <cell r="O838">
            <v>0</v>
          </cell>
          <cell r="P838">
            <v>0</v>
          </cell>
          <cell r="Q838">
            <v>0</v>
          </cell>
          <cell r="R838">
            <v>0</v>
          </cell>
          <cell r="S838">
            <v>0</v>
          </cell>
          <cell r="T838">
            <v>0</v>
          </cell>
          <cell r="W838">
            <v>0</v>
          </cell>
        </row>
        <row r="839">
          <cell r="N839">
            <v>0</v>
          </cell>
          <cell r="O839">
            <v>0</v>
          </cell>
          <cell r="P839">
            <v>0</v>
          </cell>
          <cell r="Q839">
            <v>0</v>
          </cell>
          <cell r="R839">
            <v>0</v>
          </cell>
          <cell r="S839">
            <v>0</v>
          </cell>
          <cell r="T839">
            <v>0</v>
          </cell>
          <cell r="W839">
            <v>0</v>
          </cell>
        </row>
        <row r="840">
          <cell r="N840">
            <v>0</v>
          </cell>
          <cell r="O840">
            <v>0</v>
          </cell>
          <cell r="P840">
            <v>0</v>
          </cell>
          <cell r="Q840">
            <v>0</v>
          </cell>
          <cell r="R840">
            <v>0</v>
          </cell>
          <cell r="S840">
            <v>0</v>
          </cell>
          <cell r="T840">
            <v>0</v>
          </cell>
          <cell r="W840">
            <v>0</v>
          </cell>
        </row>
        <row r="841">
          <cell r="N841">
            <v>0</v>
          </cell>
          <cell r="O841">
            <v>0</v>
          </cell>
          <cell r="P841">
            <v>0</v>
          </cell>
          <cell r="Q841">
            <v>0</v>
          </cell>
          <cell r="R841">
            <v>0</v>
          </cell>
          <cell r="S841">
            <v>0</v>
          </cell>
          <cell r="T841">
            <v>0</v>
          </cell>
          <cell r="W841">
            <v>0</v>
          </cell>
        </row>
        <row r="842">
          <cell r="N842">
            <v>0</v>
          </cell>
          <cell r="O842">
            <v>0</v>
          </cell>
          <cell r="P842">
            <v>0</v>
          </cell>
          <cell r="Q842">
            <v>0</v>
          </cell>
          <cell r="R842">
            <v>0</v>
          </cell>
          <cell r="S842">
            <v>0</v>
          </cell>
          <cell r="T842">
            <v>0</v>
          </cell>
          <cell r="W842">
            <v>0</v>
          </cell>
        </row>
        <row r="843">
          <cell r="N843">
            <v>0</v>
          </cell>
          <cell r="O843">
            <v>0</v>
          </cell>
          <cell r="P843">
            <v>0</v>
          </cell>
          <cell r="Q843">
            <v>0</v>
          </cell>
          <cell r="R843">
            <v>0</v>
          </cell>
          <cell r="S843">
            <v>0</v>
          </cell>
          <cell r="T843">
            <v>0</v>
          </cell>
          <cell r="W843">
            <v>0</v>
          </cell>
        </row>
        <row r="844">
          <cell r="N844">
            <v>0</v>
          </cell>
          <cell r="O844">
            <v>0</v>
          </cell>
          <cell r="P844">
            <v>0</v>
          </cell>
          <cell r="Q844">
            <v>0</v>
          </cell>
          <cell r="R844">
            <v>0</v>
          </cell>
          <cell r="S844">
            <v>0</v>
          </cell>
          <cell r="T844">
            <v>0</v>
          </cell>
          <cell r="W844">
            <v>0</v>
          </cell>
        </row>
        <row r="845">
          <cell r="N845">
            <v>0</v>
          </cell>
          <cell r="O845">
            <v>0</v>
          </cell>
          <cell r="P845">
            <v>0</v>
          </cell>
          <cell r="Q845">
            <v>0</v>
          </cell>
          <cell r="R845">
            <v>0</v>
          </cell>
          <cell r="S845">
            <v>0</v>
          </cell>
          <cell r="T845">
            <v>0</v>
          </cell>
          <cell r="W845">
            <v>0</v>
          </cell>
        </row>
        <row r="846">
          <cell r="N846">
            <v>0</v>
          </cell>
          <cell r="O846">
            <v>0</v>
          </cell>
          <cell r="P846">
            <v>0</v>
          </cell>
          <cell r="Q846">
            <v>0</v>
          </cell>
          <cell r="R846">
            <v>0</v>
          </cell>
          <cell r="S846">
            <v>0</v>
          </cell>
          <cell r="T846">
            <v>0</v>
          </cell>
          <cell r="W846">
            <v>0</v>
          </cell>
        </row>
        <row r="847">
          <cell r="N847">
            <v>0</v>
          </cell>
          <cell r="O847">
            <v>0</v>
          </cell>
          <cell r="P847">
            <v>0</v>
          </cell>
          <cell r="Q847">
            <v>0</v>
          </cell>
          <cell r="R847">
            <v>0</v>
          </cell>
          <cell r="S847">
            <v>0</v>
          </cell>
          <cell r="T847">
            <v>0</v>
          </cell>
          <cell r="W847">
            <v>0</v>
          </cell>
        </row>
        <row r="848">
          <cell r="N848">
            <v>0</v>
          </cell>
          <cell r="O848">
            <v>0</v>
          </cell>
          <cell r="P848">
            <v>0</v>
          </cell>
          <cell r="Q848">
            <v>0</v>
          </cell>
          <cell r="R848">
            <v>0</v>
          </cell>
          <cell r="S848">
            <v>0</v>
          </cell>
          <cell r="T848">
            <v>0</v>
          </cell>
          <cell r="W848">
            <v>0</v>
          </cell>
        </row>
        <row r="849">
          <cell r="N849">
            <v>0</v>
          </cell>
          <cell r="O849">
            <v>0</v>
          </cell>
          <cell r="P849">
            <v>0</v>
          </cell>
          <cell r="Q849">
            <v>0</v>
          </cell>
          <cell r="R849">
            <v>0</v>
          </cell>
          <cell r="S849">
            <v>0</v>
          </cell>
          <cell r="T849">
            <v>0</v>
          </cell>
          <cell r="W849">
            <v>0</v>
          </cell>
        </row>
        <row r="850">
          <cell r="N850">
            <v>0</v>
          </cell>
          <cell r="O850">
            <v>0</v>
          </cell>
          <cell r="P850">
            <v>0</v>
          </cell>
          <cell r="Q850">
            <v>0</v>
          </cell>
          <cell r="R850">
            <v>0</v>
          </cell>
          <cell r="S850">
            <v>0</v>
          </cell>
          <cell r="T850">
            <v>0</v>
          </cell>
          <cell r="W850">
            <v>0</v>
          </cell>
        </row>
        <row r="851">
          <cell r="N851">
            <v>0</v>
          </cell>
          <cell r="O851">
            <v>0</v>
          </cell>
          <cell r="P851">
            <v>0</v>
          </cell>
          <cell r="Q851">
            <v>0</v>
          </cell>
          <cell r="R851">
            <v>0</v>
          </cell>
          <cell r="S851">
            <v>0</v>
          </cell>
          <cell r="T851">
            <v>0</v>
          </cell>
          <cell r="W851">
            <v>0</v>
          </cell>
        </row>
        <row r="852">
          <cell r="N852">
            <v>0</v>
          </cell>
          <cell r="O852">
            <v>0</v>
          </cell>
          <cell r="P852">
            <v>0</v>
          </cell>
          <cell r="Q852">
            <v>0</v>
          </cell>
          <cell r="R852">
            <v>0</v>
          </cell>
          <cell r="S852">
            <v>0</v>
          </cell>
          <cell r="T852">
            <v>0</v>
          </cell>
          <cell r="W852">
            <v>0</v>
          </cell>
        </row>
        <row r="853">
          <cell r="N853">
            <v>0</v>
          </cell>
          <cell r="O853">
            <v>0</v>
          </cell>
          <cell r="P853">
            <v>0</v>
          </cell>
          <cell r="Q853">
            <v>0</v>
          </cell>
          <cell r="R853">
            <v>0</v>
          </cell>
          <cell r="S853">
            <v>0</v>
          </cell>
          <cell r="T853">
            <v>0</v>
          </cell>
          <cell r="W853">
            <v>0</v>
          </cell>
        </row>
        <row r="854">
          <cell r="N854">
            <v>0</v>
          </cell>
          <cell r="O854">
            <v>0</v>
          </cell>
          <cell r="P854">
            <v>0</v>
          </cell>
          <cell r="Q854">
            <v>0</v>
          </cell>
          <cell r="R854">
            <v>0</v>
          </cell>
          <cell r="S854">
            <v>0</v>
          </cell>
          <cell r="T854">
            <v>0</v>
          </cell>
          <cell r="W854">
            <v>0</v>
          </cell>
        </row>
        <row r="855">
          <cell r="N855">
            <v>0</v>
          </cell>
          <cell r="O855">
            <v>0</v>
          </cell>
          <cell r="P855">
            <v>0</v>
          </cell>
          <cell r="Q855">
            <v>0</v>
          </cell>
          <cell r="R855">
            <v>0</v>
          </cell>
          <cell r="S855">
            <v>0</v>
          </cell>
          <cell r="T855">
            <v>0</v>
          </cell>
          <cell r="W855">
            <v>0</v>
          </cell>
        </row>
        <row r="856">
          <cell r="N856">
            <v>0</v>
          </cell>
          <cell r="O856">
            <v>0</v>
          </cell>
          <cell r="P856">
            <v>0</v>
          </cell>
          <cell r="Q856">
            <v>0</v>
          </cell>
          <cell r="R856">
            <v>0</v>
          </cell>
          <cell r="S856">
            <v>0</v>
          </cell>
          <cell r="T856">
            <v>0</v>
          </cell>
          <cell r="W856">
            <v>0</v>
          </cell>
        </row>
        <row r="857">
          <cell r="N857">
            <v>0</v>
          </cell>
          <cell r="O857">
            <v>0</v>
          </cell>
          <cell r="P857">
            <v>0</v>
          </cell>
          <cell r="Q857">
            <v>0</v>
          </cell>
          <cell r="R857">
            <v>0</v>
          </cell>
          <cell r="S857">
            <v>0</v>
          </cell>
          <cell r="T857">
            <v>0</v>
          </cell>
          <cell r="W857">
            <v>0</v>
          </cell>
        </row>
        <row r="858">
          <cell r="N858">
            <v>0</v>
          </cell>
          <cell r="O858">
            <v>0</v>
          </cell>
          <cell r="P858">
            <v>0</v>
          </cell>
          <cell r="Q858">
            <v>0</v>
          </cell>
          <cell r="R858">
            <v>0</v>
          </cell>
          <cell r="S858">
            <v>0</v>
          </cell>
          <cell r="T858">
            <v>0</v>
          </cell>
          <cell r="W858">
            <v>0</v>
          </cell>
        </row>
        <row r="859">
          <cell r="N859">
            <v>0</v>
          </cell>
          <cell r="O859">
            <v>0</v>
          </cell>
          <cell r="P859">
            <v>0</v>
          </cell>
          <cell r="Q859">
            <v>0</v>
          </cell>
          <cell r="R859">
            <v>0</v>
          </cell>
          <cell r="S859">
            <v>0</v>
          </cell>
          <cell r="T859">
            <v>0</v>
          </cell>
          <cell r="W859">
            <v>0</v>
          </cell>
        </row>
        <row r="860">
          <cell r="N860">
            <v>0</v>
          </cell>
          <cell r="O860">
            <v>0</v>
          </cell>
          <cell r="P860">
            <v>0</v>
          </cell>
          <cell r="Q860">
            <v>0</v>
          </cell>
          <cell r="R860">
            <v>0</v>
          </cell>
          <cell r="S860">
            <v>0</v>
          </cell>
          <cell r="T860">
            <v>0</v>
          </cell>
          <cell r="W860">
            <v>0</v>
          </cell>
        </row>
        <row r="861">
          <cell r="N861">
            <v>0</v>
          </cell>
          <cell r="O861">
            <v>0</v>
          </cell>
          <cell r="P861">
            <v>0</v>
          </cell>
          <cell r="Q861">
            <v>0</v>
          </cell>
          <cell r="R861">
            <v>0</v>
          </cell>
          <cell r="S861">
            <v>0</v>
          </cell>
          <cell r="T861">
            <v>0</v>
          </cell>
          <cell r="W861">
            <v>0</v>
          </cell>
        </row>
        <row r="862">
          <cell r="N862">
            <v>0</v>
          </cell>
          <cell r="O862">
            <v>0</v>
          </cell>
          <cell r="P862">
            <v>0</v>
          </cell>
          <cell r="Q862">
            <v>0</v>
          </cell>
          <cell r="R862">
            <v>0</v>
          </cell>
          <cell r="S862">
            <v>0</v>
          </cell>
          <cell r="T862">
            <v>0</v>
          </cell>
          <cell r="W862">
            <v>0</v>
          </cell>
        </row>
        <row r="863">
          <cell r="N863">
            <v>0</v>
          </cell>
          <cell r="O863">
            <v>0</v>
          </cell>
          <cell r="P863">
            <v>0</v>
          </cell>
          <cell r="Q863">
            <v>0</v>
          </cell>
          <cell r="R863">
            <v>0</v>
          </cell>
          <cell r="S863">
            <v>0</v>
          </cell>
          <cell r="T863">
            <v>0</v>
          </cell>
          <cell r="W863">
            <v>0</v>
          </cell>
        </row>
        <row r="864">
          <cell r="N864">
            <v>0</v>
          </cell>
          <cell r="O864">
            <v>0</v>
          </cell>
          <cell r="P864">
            <v>0</v>
          </cell>
          <cell r="Q864">
            <v>0</v>
          </cell>
          <cell r="R864">
            <v>0</v>
          </cell>
          <cell r="S864">
            <v>0</v>
          </cell>
          <cell r="T864">
            <v>0</v>
          </cell>
          <cell r="W864">
            <v>0</v>
          </cell>
        </row>
        <row r="865">
          <cell r="N865">
            <v>0</v>
          </cell>
          <cell r="O865">
            <v>0</v>
          </cell>
          <cell r="P865">
            <v>0</v>
          </cell>
          <cell r="Q865">
            <v>0</v>
          </cell>
          <cell r="R865">
            <v>0</v>
          </cell>
          <cell r="S865">
            <v>0</v>
          </cell>
          <cell r="T865">
            <v>0</v>
          </cell>
          <cell r="W865">
            <v>0</v>
          </cell>
        </row>
        <row r="866">
          <cell r="N866">
            <v>0</v>
          </cell>
          <cell r="O866">
            <v>0</v>
          </cell>
          <cell r="P866">
            <v>0</v>
          </cell>
          <cell r="Q866">
            <v>0</v>
          </cell>
          <cell r="R866">
            <v>0</v>
          </cell>
          <cell r="S866">
            <v>0</v>
          </cell>
          <cell r="T866">
            <v>0</v>
          </cell>
          <cell r="W866">
            <v>0</v>
          </cell>
        </row>
        <row r="867">
          <cell r="N867">
            <v>0</v>
          </cell>
          <cell r="O867">
            <v>0</v>
          </cell>
          <cell r="P867">
            <v>0</v>
          </cell>
          <cell r="Q867">
            <v>0</v>
          </cell>
          <cell r="R867">
            <v>0</v>
          </cell>
          <cell r="S867">
            <v>0</v>
          </cell>
          <cell r="T867">
            <v>0</v>
          </cell>
          <cell r="W867">
            <v>0</v>
          </cell>
        </row>
        <row r="868">
          <cell r="N868">
            <v>0</v>
          </cell>
          <cell r="O868">
            <v>0</v>
          </cell>
          <cell r="P868">
            <v>0</v>
          </cell>
          <cell r="Q868">
            <v>0</v>
          </cell>
          <cell r="R868">
            <v>0</v>
          </cell>
          <cell r="S868">
            <v>0</v>
          </cell>
          <cell r="T868">
            <v>0</v>
          </cell>
          <cell r="W868">
            <v>0</v>
          </cell>
        </row>
        <row r="869">
          <cell r="N869">
            <v>0</v>
          </cell>
          <cell r="O869">
            <v>0</v>
          </cell>
          <cell r="P869">
            <v>0</v>
          </cell>
          <cell r="Q869">
            <v>0</v>
          </cell>
          <cell r="R869">
            <v>0</v>
          </cell>
          <cell r="S869">
            <v>0</v>
          </cell>
          <cell r="T869">
            <v>0</v>
          </cell>
          <cell r="W869">
            <v>0</v>
          </cell>
        </row>
        <row r="870">
          <cell r="N870">
            <v>0</v>
          </cell>
          <cell r="O870">
            <v>0</v>
          </cell>
          <cell r="P870">
            <v>0</v>
          </cell>
          <cell r="Q870">
            <v>0</v>
          </cell>
          <cell r="R870">
            <v>0</v>
          </cell>
          <cell r="S870">
            <v>0</v>
          </cell>
          <cell r="T870">
            <v>0</v>
          </cell>
          <cell r="W870">
            <v>0</v>
          </cell>
        </row>
        <row r="871">
          <cell r="N871">
            <v>0</v>
          </cell>
          <cell r="O871">
            <v>0</v>
          </cell>
          <cell r="P871">
            <v>0</v>
          </cell>
          <cell r="Q871">
            <v>0</v>
          </cell>
          <cell r="R871">
            <v>0</v>
          </cell>
          <cell r="S871">
            <v>0</v>
          </cell>
          <cell r="T871">
            <v>0</v>
          </cell>
          <cell r="W871">
            <v>0</v>
          </cell>
        </row>
        <row r="872">
          <cell r="N872">
            <v>0</v>
          </cell>
          <cell r="O872">
            <v>0</v>
          </cell>
          <cell r="P872">
            <v>0</v>
          </cell>
          <cell r="Q872">
            <v>0</v>
          </cell>
          <cell r="R872">
            <v>0</v>
          </cell>
          <cell r="S872">
            <v>0</v>
          </cell>
          <cell r="T872">
            <v>0</v>
          </cell>
          <cell r="W872">
            <v>0</v>
          </cell>
        </row>
        <row r="873">
          <cell r="N873">
            <v>0</v>
          </cell>
          <cell r="O873">
            <v>0</v>
          </cell>
          <cell r="P873">
            <v>0</v>
          </cell>
          <cell r="Q873">
            <v>0</v>
          </cell>
          <cell r="R873">
            <v>0</v>
          </cell>
          <cell r="S873">
            <v>0</v>
          </cell>
          <cell r="T873">
            <v>0</v>
          </cell>
          <cell r="W873">
            <v>0</v>
          </cell>
        </row>
        <row r="874">
          <cell r="N874">
            <v>0</v>
          </cell>
          <cell r="O874">
            <v>0</v>
          </cell>
          <cell r="P874">
            <v>0</v>
          </cell>
          <cell r="Q874">
            <v>0</v>
          </cell>
          <cell r="R874">
            <v>0</v>
          </cell>
          <cell r="S874">
            <v>0</v>
          </cell>
          <cell r="T874">
            <v>0</v>
          </cell>
          <cell r="W874">
            <v>0</v>
          </cell>
        </row>
        <row r="875">
          <cell r="N875">
            <v>0</v>
          </cell>
          <cell r="O875">
            <v>0</v>
          </cell>
          <cell r="P875">
            <v>0</v>
          </cell>
          <cell r="Q875">
            <v>0</v>
          </cell>
          <cell r="R875">
            <v>0</v>
          </cell>
          <cell r="S875">
            <v>0</v>
          </cell>
          <cell r="T875">
            <v>0</v>
          </cell>
          <cell r="W875">
            <v>0</v>
          </cell>
        </row>
        <row r="876">
          <cell r="N876">
            <v>0</v>
          </cell>
          <cell r="O876">
            <v>0</v>
          </cell>
          <cell r="P876">
            <v>0</v>
          </cell>
          <cell r="Q876">
            <v>0</v>
          </cell>
          <cell r="R876">
            <v>0</v>
          </cell>
          <cell r="S876">
            <v>0</v>
          </cell>
          <cell r="T876">
            <v>0</v>
          </cell>
          <cell r="W876">
            <v>0</v>
          </cell>
        </row>
        <row r="877">
          <cell r="N877">
            <v>0</v>
          </cell>
          <cell r="O877">
            <v>0</v>
          </cell>
          <cell r="P877">
            <v>0</v>
          </cell>
          <cell r="Q877">
            <v>0</v>
          </cell>
          <cell r="R877">
            <v>0</v>
          </cell>
          <cell r="S877">
            <v>0</v>
          </cell>
          <cell r="T877">
            <v>0</v>
          </cell>
          <cell r="W877">
            <v>0</v>
          </cell>
        </row>
        <row r="878">
          <cell r="N878">
            <v>0</v>
          </cell>
          <cell r="O878">
            <v>0</v>
          </cell>
          <cell r="P878">
            <v>0</v>
          </cell>
          <cell r="Q878">
            <v>0</v>
          </cell>
          <cell r="R878">
            <v>0</v>
          </cell>
          <cell r="S878">
            <v>0</v>
          </cell>
          <cell r="T878">
            <v>0</v>
          </cell>
          <cell r="W878">
            <v>0</v>
          </cell>
        </row>
        <row r="879">
          <cell r="N879">
            <v>0</v>
          </cell>
          <cell r="O879">
            <v>0</v>
          </cell>
          <cell r="P879">
            <v>0</v>
          </cell>
          <cell r="Q879">
            <v>0</v>
          </cell>
          <cell r="R879">
            <v>0</v>
          </cell>
          <cell r="S879">
            <v>0</v>
          </cell>
          <cell r="T879">
            <v>0</v>
          </cell>
          <cell r="W879">
            <v>0</v>
          </cell>
        </row>
        <row r="880">
          <cell r="N880">
            <v>0</v>
          </cell>
          <cell r="O880">
            <v>0</v>
          </cell>
          <cell r="P880">
            <v>0</v>
          </cell>
          <cell r="Q880">
            <v>0</v>
          </cell>
          <cell r="R880">
            <v>0</v>
          </cell>
          <cell r="S880">
            <v>0</v>
          </cell>
          <cell r="T880">
            <v>0</v>
          </cell>
          <cell r="W880">
            <v>0</v>
          </cell>
        </row>
        <row r="881">
          <cell r="N881">
            <v>0</v>
          </cell>
          <cell r="O881">
            <v>0</v>
          </cell>
          <cell r="P881">
            <v>0</v>
          </cell>
          <cell r="Q881">
            <v>0</v>
          </cell>
          <cell r="R881">
            <v>0</v>
          </cell>
          <cell r="S881">
            <v>0</v>
          </cell>
          <cell r="T881">
            <v>0</v>
          </cell>
          <cell r="W881">
            <v>0</v>
          </cell>
        </row>
        <row r="882">
          <cell r="N882">
            <v>0</v>
          </cell>
          <cell r="O882">
            <v>0</v>
          </cell>
          <cell r="P882">
            <v>0</v>
          </cell>
          <cell r="Q882">
            <v>0</v>
          </cell>
          <cell r="R882">
            <v>0</v>
          </cell>
          <cell r="S882">
            <v>0</v>
          </cell>
          <cell r="T882">
            <v>0</v>
          </cell>
          <cell r="W882">
            <v>0</v>
          </cell>
        </row>
        <row r="883">
          <cell r="N883">
            <v>0</v>
          </cell>
          <cell r="O883">
            <v>0</v>
          </cell>
          <cell r="P883">
            <v>0</v>
          </cell>
          <cell r="Q883">
            <v>0</v>
          </cell>
          <cell r="R883">
            <v>0</v>
          </cell>
          <cell r="S883">
            <v>0</v>
          </cell>
          <cell r="T883">
            <v>0</v>
          </cell>
          <cell r="W883">
            <v>0</v>
          </cell>
        </row>
        <row r="884">
          <cell r="N884">
            <v>0</v>
          </cell>
          <cell r="O884">
            <v>0</v>
          </cell>
          <cell r="P884">
            <v>0</v>
          </cell>
          <cell r="Q884">
            <v>0</v>
          </cell>
          <cell r="R884">
            <v>0</v>
          </cell>
          <cell r="S884">
            <v>0</v>
          </cell>
          <cell r="T884">
            <v>0</v>
          </cell>
          <cell r="W884">
            <v>0</v>
          </cell>
        </row>
        <row r="885">
          <cell r="N885">
            <v>0</v>
          </cell>
          <cell r="O885">
            <v>0</v>
          </cell>
          <cell r="P885">
            <v>0</v>
          </cell>
          <cell r="Q885">
            <v>0</v>
          </cell>
          <cell r="R885">
            <v>0</v>
          </cell>
          <cell r="S885">
            <v>0</v>
          </cell>
          <cell r="T885">
            <v>0</v>
          </cell>
          <cell r="W885">
            <v>0</v>
          </cell>
        </row>
        <row r="886">
          <cell r="N886">
            <v>0</v>
          </cell>
          <cell r="O886">
            <v>0</v>
          </cell>
          <cell r="P886">
            <v>0</v>
          </cell>
          <cell r="Q886">
            <v>0</v>
          </cell>
          <cell r="R886">
            <v>0</v>
          </cell>
          <cell r="S886">
            <v>0</v>
          </cell>
          <cell r="T886">
            <v>0</v>
          </cell>
          <cell r="W886">
            <v>0</v>
          </cell>
        </row>
        <row r="887">
          <cell r="N887">
            <v>0</v>
          </cell>
          <cell r="O887">
            <v>0</v>
          </cell>
          <cell r="P887">
            <v>0</v>
          </cell>
          <cell r="Q887">
            <v>0</v>
          </cell>
          <cell r="R887">
            <v>0</v>
          </cell>
          <cell r="S887">
            <v>0</v>
          </cell>
          <cell r="T887">
            <v>0</v>
          </cell>
          <cell r="W887">
            <v>0</v>
          </cell>
        </row>
        <row r="888">
          <cell r="N888">
            <v>0</v>
          </cell>
          <cell r="O888">
            <v>0</v>
          </cell>
          <cell r="P888">
            <v>0</v>
          </cell>
          <cell r="Q888">
            <v>0</v>
          </cell>
          <cell r="R888">
            <v>0</v>
          </cell>
          <cell r="S888">
            <v>0</v>
          </cell>
          <cell r="T888">
            <v>0</v>
          </cell>
          <cell r="W888">
            <v>0</v>
          </cell>
        </row>
        <row r="889">
          <cell r="N889">
            <v>0</v>
          </cell>
          <cell r="O889">
            <v>0</v>
          </cell>
          <cell r="P889">
            <v>0</v>
          </cell>
          <cell r="Q889">
            <v>0</v>
          </cell>
          <cell r="R889">
            <v>0</v>
          </cell>
          <cell r="S889">
            <v>0</v>
          </cell>
          <cell r="T889">
            <v>0</v>
          </cell>
          <cell r="W889">
            <v>0</v>
          </cell>
        </row>
        <row r="890">
          <cell r="N890">
            <v>0</v>
          </cell>
          <cell r="O890">
            <v>0</v>
          </cell>
          <cell r="P890">
            <v>0</v>
          </cell>
          <cell r="Q890">
            <v>0</v>
          </cell>
          <cell r="R890">
            <v>0</v>
          </cell>
          <cell r="S890">
            <v>0</v>
          </cell>
          <cell r="T890">
            <v>0</v>
          </cell>
          <cell r="W890">
            <v>0</v>
          </cell>
        </row>
        <row r="891">
          <cell r="N891">
            <v>0</v>
          </cell>
          <cell r="O891">
            <v>0</v>
          </cell>
          <cell r="P891">
            <v>0</v>
          </cell>
          <cell r="Q891">
            <v>0</v>
          </cell>
          <cell r="R891">
            <v>0</v>
          </cell>
          <cell r="S891">
            <v>0</v>
          </cell>
          <cell r="T891">
            <v>0</v>
          </cell>
          <cell r="W891">
            <v>0</v>
          </cell>
        </row>
        <row r="892">
          <cell r="N892">
            <v>0</v>
          </cell>
          <cell r="O892">
            <v>0</v>
          </cell>
          <cell r="P892">
            <v>0</v>
          </cell>
          <cell r="Q892">
            <v>0</v>
          </cell>
          <cell r="R892">
            <v>0</v>
          </cell>
          <cell r="S892">
            <v>0</v>
          </cell>
          <cell r="T892">
            <v>0</v>
          </cell>
          <cell r="W892">
            <v>0</v>
          </cell>
        </row>
        <row r="893">
          <cell r="N893">
            <v>0</v>
          </cell>
          <cell r="O893">
            <v>0</v>
          </cell>
          <cell r="P893">
            <v>0</v>
          </cell>
          <cell r="Q893">
            <v>0</v>
          </cell>
          <cell r="R893">
            <v>0</v>
          </cell>
          <cell r="S893">
            <v>0</v>
          </cell>
          <cell r="T893">
            <v>0</v>
          </cell>
          <cell r="W893">
            <v>0</v>
          </cell>
        </row>
        <row r="894">
          <cell r="N894">
            <v>0</v>
          </cell>
          <cell r="O894">
            <v>0</v>
          </cell>
          <cell r="P894">
            <v>0</v>
          </cell>
          <cell r="Q894">
            <v>0</v>
          </cell>
          <cell r="R894">
            <v>0</v>
          </cell>
          <cell r="S894">
            <v>0</v>
          </cell>
          <cell r="T894">
            <v>0</v>
          </cell>
          <cell r="W894">
            <v>0</v>
          </cell>
        </row>
        <row r="895">
          <cell r="N895">
            <v>0</v>
          </cell>
          <cell r="O895">
            <v>0</v>
          </cell>
          <cell r="P895">
            <v>0</v>
          </cell>
          <cell r="Q895">
            <v>0</v>
          </cell>
          <cell r="R895">
            <v>0</v>
          </cell>
          <cell r="S895">
            <v>0</v>
          </cell>
          <cell r="T895">
            <v>0</v>
          </cell>
          <cell r="W895">
            <v>0</v>
          </cell>
        </row>
        <row r="896">
          <cell r="N896">
            <v>0</v>
          </cell>
          <cell r="O896">
            <v>0</v>
          </cell>
          <cell r="P896">
            <v>0</v>
          </cell>
          <cell r="Q896">
            <v>0</v>
          </cell>
          <cell r="R896">
            <v>0</v>
          </cell>
          <cell r="S896">
            <v>0</v>
          </cell>
          <cell r="T896">
            <v>0</v>
          </cell>
          <cell r="W896">
            <v>0</v>
          </cell>
        </row>
        <row r="897">
          <cell r="N897">
            <v>0</v>
          </cell>
          <cell r="O897">
            <v>0</v>
          </cell>
          <cell r="P897">
            <v>0</v>
          </cell>
          <cell r="Q897">
            <v>0</v>
          </cell>
          <cell r="R897">
            <v>0</v>
          </cell>
          <cell r="S897">
            <v>0</v>
          </cell>
          <cell r="T897">
            <v>0</v>
          </cell>
          <cell r="W897">
            <v>0</v>
          </cell>
        </row>
        <row r="898">
          <cell r="N898">
            <v>0</v>
          </cell>
          <cell r="O898">
            <v>0</v>
          </cell>
          <cell r="P898">
            <v>0</v>
          </cell>
          <cell r="Q898">
            <v>0</v>
          </cell>
          <cell r="R898">
            <v>0</v>
          </cell>
          <cell r="S898">
            <v>0</v>
          </cell>
          <cell r="T898">
            <v>0</v>
          </cell>
          <cell r="W898">
            <v>0</v>
          </cell>
        </row>
        <row r="899">
          <cell r="N899">
            <v>0</v>
          </cell>
          <cell r="O899">
            <v>0</v>
          </cell>
          <cell r="P899">
            <v>0</v>
          </cell>
          <cell r="Q899">
            <v>0</v>
          </cell>
          <cell r="R899">
            <v>0</v>
          </cell>
          <cell r="S899">
            <v>0</v>
          </cell>
          <cell r="T899">
            <v>0</v>
          </cell>
          <cell r="W899">
            <v>0</v>
          </cell>
        </row>
        <row r="900">
          <cell r="N900">
            <v>0</v>
          </cell>
          <cell r="O900">
            <v>0</v>
          </cell>
          <cell r="P900">
            <v>0</v>
          </cell>
          <cell r="Q900">
            <v>0</v>
          </cell>
          <cell r="R900">
            <v>0</v>
          </cell>
          <cell r="S900">
            <v>0</v>
          </cell>
          <cell r="T900">
            <v>0</v>
          </cell>
          <cell r="W900">
            <v>0</v>
          </cell>
        </row>
        <row r="901">
          <cell r="N901">
            <v>0</v>
          </cell>
          <cell r="O901">
            <v>0</v>
          </cell>
          <cell r="P901">
            <v>0</v>
          </cell>
          <cell r="Q901">
            <v>0</v>
          </cell>
          <cell r="R901">
            <v>0</v>
          </cell>
          <cell r="S901">
            <v>0</v>
          </cell>
          <cell r="T901">
            <v>0</v>
          </cell>
          <cell r="W901">
            <v>0</v>
          </cell>
        </row>
        <row r="902">
          <cell r="N902">
            <v>0</v>
          </cell>
          <cell r="O902">
            <v>0</v>
          </cell>
          <cell r="P902">
            <v>0</v>
          </cell>
          <cell r="Q902">
            <v>0</v>
          </cell>
          <cell r="R902">
            <v>0</v>
          </cell>
          <cell r="S902">
            <v>0</v>
          </cell>
          <cell r="T902">
            <v>0</v>
          </cell>
          <cell r="W902">
            <v>0</v>
          </cell>
        </row>
        <row r="903">
          <cell r="N903">
            <v>0</v>
          </cell>
          <cell r="O903">
            <v>0</v>
          </cell>
          <cell r="P903">
            <v>0</v>
          </cell>
          <cell r="Q903">
            <v>0</v>
          </cell>
          <cell r="R903">
            <v>0</v>
          </cell>
          <cell r="S903">
            <v>0</v>
          </cell>
          <cell r="T903">
            <v>0</v>
          </cell>
          <cell r="W903">
            <v>0</v>
          </cell>
        </row>
        <row r="904">
          <cell r="N904">
            <v>0</v>
          </cell>
          <cell r="O904">
            <v>0</v>
          </cell>
          <cell r="P904">
            <v>0</v>
          </cell>
          <cell r="Q904">
            <v>0</v>
          </cell>
          <cell r="R904">
            <v>0</v>
          </cell>
          <cell r="S904">
            <v>0</v>
          </cell>
          <cell r="T904">
            <v>0</v>
          </cell>
          <cell r="W904">
            <v>0</v>
          </cell>
        </row>
        <row r="905">
          <cell r="N905">
            <v>0</v>
          </cell>
          <cell r="O905">
            <v>0</v>
          </cell>
          <cell r="P905">
            <v>0</v>
          </cell>
          <cell r="Q905">
            <v>0</v>
          </cell>
          <cell r="R905">
            <v>0</v>
          </cell>
          <cell r="S905">
            <v>0</v>
          </cell>
          <cell r="T905">
            <v>0</v>
          </cell>
          <cell r="W905">
            <v>0</v>
          </cell>
        </row>
        <row r="906">
          <cell r="N906">
            <v>0</v>
          </cell>
          <cell r="O906">
            <v>0</v>
          </cell>
          <cell r="P906">
            <v>0</v>
          </cell>
          <cell r="Q906">
            <v>0</v>
          </cell>
          <cell r="R906">
            <v>0</v>
          </cell>
          <cell r="S906">
            <v>0</v>
          </cell>
          <cell r="T906">
            <v>0</v>
          </cell>
          <cell r="W906">
            <v>0</v>
          </cell>
        </row>
        <row r="907">
          <cell r="N907">
            <v>0</v>
          </cell>
          <cell r="O907">
            <v>0</v>
          </cell>
          <cell r="P907">
            <v>0</v>
          </cell>
          <cell r="Q907">
            <v>0</v>
          </cell>
          <cell r="R907">
            <v>0</v>
          </cell>
          <cell r="S907">
            <v>0</v>
          </cell>
          <cell r="T907">
            <v>0</v>
          </cell>
          <cell r="W907">
            <v>0</v>
          </cell>
        </row>
        <row r="908">
          <cell r="N908">
            <v>0</v>
          </cell>
          <cell r="O908">
            <v>0</v>
          </cell>
          <cell r="P908">
            <v>0</v>
          </cell>
          <cell r="Q908">
            <v>0</v>
          </cell>
          <cell r="R908">
            <v>0</v>
          </cell>
          <cell r="S908">
            <v>0</v>
          </cell>
          <cell r="T908">
            <v>0</v>
          </cell>
          <cell r="W908">
            <v>0</v>
          </cell>
        </row>
        <row r="909">
          <cell r="N909">
            <v>0</v>
          </cell>
          <cell r="O909">
            <v>0</v>
          </cell>
          <cell r="P909">
            <v>0</v>
          </cell>
          <cell r="Q909">
            <v>0</v>
          </cell>
          <cell r="R909">
            <v>0</v>
          </cell>
          <cell r="S909">
            <v>0</v>
          </cell>
          <cell r="T909">
            <v>0</v>
          </cell>
          <cell r="W909">
            <v>0</v>
          </cell>
        </row>
        <row r="910">
          <cell r="N910">
            <v>0</v>
          </cell>
          <cell r="O910">
            <v>0</v>
          </cell>
          <cell r="P910">
            <v>0</v>
          </cell>
          <cell r="Q910">
            <v>0</v>
          </cell>
          <cell r="R910">
            <v>0</v>
          </cell>
          <cell r="S910">
            <v>0</v>
          </cell>
          <cell r="T910">
            <v>0</v>
          </cell>
          <cell r="W910">
            <v>0</v>
          </cell>
        </row>
        <row r="911">
          <cell r="N911">
            <v>0</v>
          </cell>
          <cell r="O911">
            <v>0</v>
          </cell>
          <cell r="P911">
            <v>0</v>
          </cell>
          <cell r="Q911">
            <v>0</v>
          </cell>
          <cell r="R911">
            <v>0</v>
          </cell>
          <cell r="S911">
            <v>0</v>
          </cell>
          <cell r="T911">
            <v>0</v>
          </cell>
          <cell r="W911">
            <v>0</v>
          </cell>
        </row>
        <row r="912">
          <cell r="N912">
            <v>0</v>
          </cell>
          <cell r="O912">
            <v>0</v>
          </cell>
          <cell r="P912">
            <v>0</v>
          </cell>
          <cell r="Q912">
            <v>0</v>
          </cell>
          <cell r="R912">
            <v>0</v>
          </cell>
          <cell r="S912">
            <v>0</v>
          </cell>
          <cell r="T912">
            <v>0</v>
          </cell>
          <cell r="W912">
            <v>0</v>
          </cell>
        </row>
        <row r="913">
          <cell r="N913">
            <v>0</v>
          </cell>
          <cell r="O913">
            <v>0</v>
          </cell>
          <cell r="P913">
            <v>0</v>
          </cell>
          <cell r="Q913">
            <v>0</v>
          </cell>
          <cell r="R913">
            <v>0</v>
          </cell>
          <cell r="S913">
            <v>0</v>
          </cell>
          <cell r="T913">
            <v>0</v>
          </cell>
          <cell r="W913">
            <v>0</v>
          </cell>
        </row>
        <row r="914">
          <cell r="N914">
            <v>0</v>
          </cell>
          <cell r="O914">
            <v>0</v>
          </cell>
          <cell r="P914">
            <v>0</v>
          </cell>
          <cell r="Q914">
            <v>0</v>
          </cell>
          <cell r="R914">
            <v>0</v>
          </cell>
          <cell r="S914">
            <v>0</v>
          </cell>
          <cell r="T914">
            <v>0</v>
          </cell>
          <cell r="W914">
            <v>0</v>
          </cell>
        </row>
        <row r="915">
          <cell r="N915">
            <v>0</v>
          </cell>
          <cell r="O915">
            <v>0</v>
          </cell>
          <cell r="P915">
            <v>0</v>
          </cell>
          <cell r="Q915">
            <v>0</v>
          </cell>
          <cell r="R915">
            <v>0</v>
          </cell>
          <cell r="S915">
            <v>0</v>
          </cell>
          <cell r="T915">
            <v>0</v>
          </cell>
          <cell r="W915">
            <v>0</v>
          </cell>
        </row>
        <row r="916">
          <cell r="N916">
            <v>0</v>
          </cell>
          <cell r="O916">
            <v>0</v>
          </cell>
          <cell r="P916">
            <v>0</v>
          </cell>
          <cell r="Q916">
            <v>0</v>
          </cell>
          <cell r="R916">
            <v>0</v>
          </cell>
          <cell r="S916">
            <v>0</v>
          </cell>
          <cell r="T916">
            <v>0</v>
          </cell>
          <cell r="W916">
            <v>0</v>
          </cell>
        </row>
        <row r="917">
          <cell r="N917">
            <v>0</v>
          </cell>
          <cell r="O917">
            <v>0</v>
          </cell>
          <cell r="P917">
            <v>0</v>
          </cell>
          <cell r="Q917">
            <v>0</v>
          </cell>
          <cell r="R917">
            <v>0</v>
          </cell>
          <cell r="S917">
            <v>0</v>
          </cell>
          <cell r="T917">
            <v>0</v>
          </cell>
          <cell r="W917">
            <v>0</v>
          </cell>
        </row>
        <row r="918">
          <cell r="N918">
            <v>0</v>
          </cell>
          <cell r="O918">
            <v>0</v>
          </cell>
          <cell r="P918">
            <v>0</v>
          </cell>
          <cell r="Q918">
            <v>0</v>
          </cell>
          <cell r="R918">
            <v>0</v>
          </cell>
          <cell r="S918">
            <v>0</v>
          </cell>
          <cell r="T918">
            <v>0</v>
          </cell>
          <cell r="W918">
            <v>0</v>
          </cell>
        </row>
        <row r="919">
          <cell r="N919">
            <v>0</v>
          </cell>
          <cell r="O919">
            <v>0</v>
          </cell>
          <cell r="P919">
            <v>0</v>
          </cell>
          <cell r="Q919">
            <v>0</v>
          </cell>
          <cell r="R919">
            <v>0</v>
          </cell>
          <cell r="S919">
            <v>0</v>
          </cell>
          <cell r="T919">
            <v>0</v>
          </cell>
          <cell r="W919">
            <v>0</v>
          </cell>
        </row>
        <row r="920">
          <cell r="N920">
            <v>0</v>
          </cell>
          <cell r="O920">
            <v>0</v>
          </cell>
          <cell r="P920">
            <v>0</v>
          </cell>
          <cell r="Q920">
            <v>0</v>
          </cell>
          <cell r="R920">
            <v>0</v>
          </cell>
          <cell r="S920">
            <v>0</v>
          </cell>
          <cell r="T920">
            <v>0</v>
          </cell>
          <cell r="W920">
            <v>0</v>
          </cell>
        </row>
        <row r="921">
          <cell r="N921">
            <v>0</v>
          </cell>
          <cell r="O921">
            <v>0</v>
          </cell>
          <cell r="P921">
            <v>0</v>
          </cell>
          <cell r="Q921">
            <v>0</v>
          </cell>
          <cell r="R921">
            <v>0</v>
          </cell>
          <cell r="S921">
            <v>0</v>
          </cell>
          <cell r="T921">
            <v>0</v>
          </cell>
          <cell r="W921">
            <v>0</v>
          </cell>
        </row>
        <row r="922">
          <cell r="N922">
            <v>0</v>
          </cell>
          <cell r="O922">
            <v>0</v>
          </cell>
          <cell r="P922">
            <v>0</v>
          </cell>
          <cell r="Q922">
            <v>0</v>
          </cell>
          <cell r="R922">
            <v>0</v>
          </cell>
          <cell r="S922">
            <v>0</v>
          </cell>
          <cell r="T922">
            <v>0</v>
          </cell>
          <cell r="W922">
            <v>0</v>
          </cell>
        </row>
        <row r="923">
          <cell r="N923">
            <v>0</v>
          </cell>
          <cell r="O923">
            <v>0</v>
          </cell>
          <cell r="P923">
            <v>0</v>
          </cell>
          <cell r="Q923">
            <v>0</v>
          </cell>
          <cell r="R923">
            <v>0</v>
          </cell>
          <cell r="S923">
            <v>0</v>
          </cell>
          <cell r="T923">
            <v>0</v>
          </cell>
          <cell r="W923">
            <v>0</v>
          </cell>
        </row>
        <row r="924">
          <cell r="N924">
            <v>0</v>
          </cell>
          <cell r="O924">
            <v>0</v>
          </cell>
          <cell r="P924">
            <v>0</v>
          </cell>
          <cell r="Q924">
            <v>0</v>
          </cell>
          <cell r="R924">
            <v>0</v>
          </cell>
          <cell r="S924">
            <v>0</v>
          </cell>
          <cell r="T924">
            <v>0</v>
          </cell>
          <cell r="W924">
            <v>0</v>
          </cell>
        </row>
        <row r="926">
          <cell r="P926">
            <v>0</v>
          </cell>
          <cell r="R926">
            <v>0</v>
          </cell>
          <cell r="T926">
            <v>0</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 val="Omreken"/>
      <sheetName val="atir_xls1"/>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 val="Validaties"/>
      <sheetName val="atir_xl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 val="atir_xls"/>
      <sheetName val="Validatie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s>
    <sheetDataSet>
      <sheetData sheetId="0" refreshError="1"/>
      <sheetData sheetId="1" refreshError="1"/>
      <sheetData sheetId="2" refreshError="1"/>
      <sheetData sheetId="3" refreshError="1"/>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 val="atir_xls1"/>
    </sheetNames>
    <sheetDataSet>
      <sheetData sheetId="0" refreshError="1"/>
      <sheetData sheetId="1" refreshError="1"/>
      <sheetData sheetId="2" refreshError="1"/>
      <sheetData sheetId="3" refreshError="1"/>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 val="Validaties"/>
      <sheetName val="atir_xl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jsverhoging"/>
      <sheetName val="Mutatieblad"/>
      <sheetName val="1-Inschrijfstaat"/>
      <sheetName val="2-Kosten per locatie"/>
      <sheetName val="2b-Splitsing technisch-Comfort"/>
      <sheetName val="3-Ruimtestaat "/>
      <sheetName val="4-Kengetal"/>
      <sheetName val="5-Schrobben vloeren"/>
      <sheetName val="6-Aanvullend"/>
      <sheetName val="7-Ballastbed "/>
      <sheetName val="8-Sanitaire voorzieningen"/>
      <sheetName val="9-Geveldelen  en wanden"/>
      <sheetName val="10-Glasstaat"/>
      <sheetName val="10-Glas kosten totaal"/>
      <sheetName val="12-Machinekosten"/>
      <sheetName val="13a- Afroepprijs"/>
      <sheetName val="14-Gladheidsbestrijding"/>
      <sheetName val="15-Periodieke beurt"/>
      <sheetName val="2-Kosten_per_locatie"/>
      <sheetName val="2b-Splitsing_technisch-Comfort"/>
      <sheetName val="3-Ruimtestaat_"/>
      <sheetName val="5-Schrobben_vloeren"/>
      <sheetName val="7-Ballastbed_"/>
      <sheetName val="8-Sanitaire_voorzieningen"/>
      <sheetName val="9-Geveldelen__en_wanden"/>
      <sheetName val="10-Glas_kosten_totaal"/>
      <sheetName val="13a-_Afroepprijs"/>
      <sheetName val="15-Periodieke_beurt"/>
    </sheetNames>
    <sheetDataSet>
      <sheetData sheetId="0"/>
      <sheetData sheetId="1"/>
      <sheetData sheetId="2"/>
      <sheetData sheetId="3"/>
      <sheetData sheetId="4"/>
      <sheetData sheetId="5"/>
      <sheetData sheetId="6">
        <row r="12">
          <cell r="A12" t="str">
            <v>PER.365.1</v>
          </cell>
          <cell r="B12">
            <v>365</v>
          </cell>
          <cell r="C12" t="str">
            <v>Perrons</v>
          </cell>
          <cell r="D12" t="str">
            <v>Klasse 1</v>
          </cell>
          <cell r="E12">
            <v>7.8057311714544983E-2</v>
          </cell>
          <cell r="F12">
            <v>0.11240252886894478</v>
          </cell>
          <cell r="G12">
            <v>0</v>
          </cell>
          <cell r="H12">
            <v>8.0812275657411281E-2</v>
          </cell>
          <cell r="I12">
            <v>1345.5124140951689</v>
          </cell>
          <cell r="J12">
            <v>8547</v>
          </cell>
          <cell r="K12" t="str">
            <v>ja</v>
          </cell>
          <cell r="L12" t="str">
            <v>V</v>
          </cell>
          <cell r="M12" t="str">
            <v>naloop</v>
          </cell>
          <cell r="N12" t="str">
            <v>Volledig</v>
          </cell>
          <cell r="O12" t="str">
            <v>naloop</v>
          </cell>
          <cell r="P12" t="str">
            <v>Volledig</v>
          </cell>
          <cell r="Q12" t="str">
            <v>naloop</v>
          </cell>
          <cell r="R12" t="str">
            <v>naloop</v>
          </cell>
          <cell r="S12" t="str">
            <v>naloop</v>
          </cell>
        </row>
        <row r="13">
          <cell r="A13" t="str">
            <v>PER.365.2</v>
          </cell>
          <cell r="B13">
            <v>365</v>
          </cell>
          <cell r="C13" t="str">
            <v>Perrons</v>
          </cell>
          <cell r="D13" t="str">
            <v>Klasse 2</v>
          </cell>
          <cell r="E13">
            <v>9.7571639643181232E-2</v>
          </cell>
          <cell r="F13">
            <v>9.3668774057453982E-2</v>
          </cell>
          <cell r="G13">
            <v>4.208972690490171E-2</v>
          </cell>
          <cell r="H13">
            <v>4.0406137828705641E-2</v>
          </cell>
          <cell r="I13">
            <v>1333.4001692716117</v>
          </cell>
          <cell r="J13">
            <v>0</v>
          </cell>
          <cell r="K13" t="str">
            <v>ja</v>
          </cell>
          <cell r="L13" t="str">
            <v>V</v>
          </cell>
          <cell r="M13" t="str">
            <v>Volledig</v>
          </cell>
          <cell r="N13" t="str">
            <v>naloop</v>
          </cell>
          <cell r="O13" t="str">
            <v>Volledig</v>
          </cell>
          <cell r="P13" t="str">
            <v>naloop</v>
          </cell>
          <cell r="Q13" t="str">
            <v>Volledig</v>
          </cell>
          <cell r="R13" t="str">
            <v>naloop</v>
          </cell>
          <cell r="S13" t="str">
            <v>Volledig</v>
          </cell>
        </row>
        <row r="14">
          <cell r="A14" t="str">
            <v>PER.365.3</v>
          </cell>
          <cell r="B14">
            <v>365</v>
          </cell>
          <cell r="C14" t="str">
            <v>Perrons</v>
          </cell>
          <cell r="D14" t="str">
            <v>Klasse 3</v>
          </cell>
          <cell r="E14">
            <v>0.19514327928636246</v>
          </cell>
          <cell r="F14">
            <v>0</v>
          </cell>
          <cell r="G14">
            <v>8.417945380980342E-2</v>
          </cell>
          <cell r="H14">
            <v>0</v>
          </cell>
          <cell r="I14">
            <v>1306.7321658861792</v>
          </cell>
          <cell r="J14">
            <v>10906</v>
          </cell>
          <cell r="K14" t="str">
            <v>ja</v>
          </cell>
          <cell r="L14" t="str">
            <v>V</v>
          </cell>
          <cell r="M14" t="str">
            <v>Volledig</v>
          </cell>
          <cell r="N14" t="str">
            <v>Volledig</v>
          </cell>
          <cell r="O14" t="str">
            <v>Volledig</v>
          </cell>
          <cell r="P14" t="str">
            <v>Volledig</v>
          </cell>
          <cell r="Q14" t="str">
            <v>Volledig</v>
          </cell>
          <cell r="R14" t="str">
            <v>Volledig</v>
          </cell>
          <cell r="S14" t="str">
            <v>Volledig</v>
          </cell>
        </row>
        <row r="15">
          <cell r="A15" t="str">
            <v>SAN.0012</v>
          </cell>
          <cell r="B15">
            <v>12</v>
          </cell>
          <cell r="C15" t="str">
            <v>Sanitair</v>
          </cell>
          <cell r="D15" t="str">
            <v>1 x per maand</v>
          </cell>
          <cell r="E15">
            <v>0.48</v>
          </cell>
          <cell r="F15">
            <v>0</v>
          </cell>
          <cell r="G15">
            <v>0</v>
          </cell>
          <cell r="H15">
            <v>0</v>
          </cell>
          <cell r="I15">
            <v>25</v>
          </cell>
          <cell r="J15">
            <v>43</v>
          </cell>
          <cell r="K15" t="str">
            <v>nee</v>
          </cell>
          <cell r="L15" t="str">
            <v>S</v>
          </cell>
          <cell r="M15" t="str">
            <v>Zie Freq</v>
          </cell>
          <cell r="N15" t="str">
            <v>Zie Freq</v>
          </cell>
          <cell r="O15" t="str">
            <v>Zie Freq</v>
          </cell>
          <cell r="P15" t="str">
            <v>Zie Freq</v>
          </cell>
          <cell r="Q15" t="str">
            <v>Zie Freq</v>
          </cell>
          <cell r="R15" t="str">
            <v>NVT</v>
          </cell>
          <cell r="S15" t="str">
            <v>NVT</v>
          </cell>
        </row>
        <row r="16">
          <cell r="A16" t="str">
            <v>SAN.365.1</v>
          </cell>
          <cell r="B16">
            <v>365</v>
          </cell>
          <cell r="C16" t="str">
            <v>Sanitair</v>
          </cell>
          <cell r="D16" t="str">
            <v>Klasse 1</v>
          </cell>
          <cell r="E16">
            <v>1.36</v>
          </cell>
          <cell r="F16">
            <v>1.7</v>
          </cell>
          <cell r="G16">
            <v>0</v>
          </cell>
          <cell r="H16">
            <v>1.2222222222222223</v>
          </cell>
          <cell r="I16">
            <v>85.236118318630005</v>
          </cell>
          <cell r="J16">
            <v>3</v>
          </cell>
          <cell r="K16" t="str">
            <v>ja</v>
          </cell>
          <cell r="L16" t="str">
            <v>S</v>
          </cell>
          <cell r="M16" t="str">
            <v>naloop</v>
          </cell>
          <cell r="N16" t="str">
            <v>Volledig</v>
          </cell>
          <cell r="O16" t="str">
            <v>naloop</v>
          </cell>
          <cell r="P16" t="str">
            <v>Volledig</v>
          </cell>
          <cell r="Q16" t="str">
            <v>naloop</v>
          </cell>
          <cell r="R16" t="str">
            <v>naloop</v>
          </cell>
          <cell r="S16" t="str">
            <v>naloop</v>
          </cell>
        </row>
        <row r="17">
          <cell r="A17" t="str">
            <v>SAN.365.2</v>
          </cell>
          <cell r="B17">
            <v>365</v>
          </cell>
          <cell r="C17" t="str">
            <v>Sanitair</v>
          </cell>
          <cell r="D17" t="str">
            <v>Klasse 2</v>
          </cell>
          <cell r="E17">
            <v>1.7</v>
          </cell>
          <cell r="F17">
            <v>1.4166666666666667</v>
          </cell>
          <cell r="G17">
            <v>0.73333333333333328</v>
          </cell>
          <cell r="H17">
            <v>0.61111111111111116</v>
          </cell>
          <cell r="I17">
            <v>81.818181818181813</v>
          </cell>
          <cell r="J17">
            <v>0</v>
          </cell>
          <cell r="K17" t="str">
            <v>ja</v>
          </cell>
          <cell r="L17" t="str">
            <v>S</v>
          </cell>
          <cell r="M17" t="str">
            <v>Volledig</v>
          </cell>
          <cell r="N17" t="str">
            <v>naloop</v>
          </cell>
          <cell r="O17" t="str">
            <v>Volledig</v>
          </cell>
          <cell r="P17" t="str">
            <v>naloop</v>
          </cell>
          <cell r="Q17" t="str">
            <v>Volledig</v>
          </cell>
          <cell r="R17" t="str">
            <v>naloop</v>
          </cell>
          <cell r="S17" t="str">
            <v>Volledig</v>
          </cell>
        </row>
        <row r="18">
          <cell r="A18" t="str">
            <v>SAN.365.3</v>
          </cell>
          <cell r="B18">
            <v>365</v>
          </cell>
          <cell r="C18" t="str">
            <v>Sanitair</v>
          </cell>
          <cell r="D18" t="str">
            <v>Klasse 3</v>
          </cell>
          <cell r="E18">
            <v>3.4</v>
          </cell>
          <cell r="F18">
            <v>0</v>
          </cell>
          <cell r="G18">
            <v>1.4666666666666666</v>
          </cell>
          <cell r="H18">
            <v>0</v>
          </cell>
          <cell r="I18">
            <v>75</v>
          </cell>
          <cell r="J18">
            <v>9.4</v>
          </cell>
          <cell r="K18" t="str">
            <v>ja</v>
          </cell>
          <cell r="L18" t="str">
            <v>S</v>
          </cell>
          <cell r="M18" t="str">
            <v>Volledig</v>
          </cell>
          <cell r="N18" t="str">
            <v>Volledig</v>
          </cell>
          <cell r="O18" t="str">
            <v>Volledig</v>
          </cell>
          <cell r="P18" t="str">
            <v>Volledig</v>
          </cell>
          <cell r="Q18" t="str">
            <v>Volledig</v>
          </cell>
          <cell r="R18" t="str">
            <v>Volledig</v>
          </cell>
          <cell r="S18" t="str">
            <v>Volledig</v>
          </cell>
        </row>
        <row r="19">
          <cell r="A19" t="str">
            <v>GAN.0001</v>
          </cell>
          <cell r="B19">
            <v>1</v>
          </cell>
          <cell r="C19" t="str">
            <v>Gangen</v>
          </cell>
          <cell r="D19" t="str">
            <v>1 x per jaar</v>
          </cell>
          <cell r="E19">
            <v>2.5000000000000001E-3</v>
          </cell>
          <cell r="F19">
            <v>0</v>
          </cell>
          <cell r="G19">
            <v>0</v>
          </cell>
          <cell r="H19">
            <v>0</v>
          </cell>
          <cell r="I19">
            <v>400</v>
          </cell>
          <cell r="J19">
            <v>0</v>
          </cell>
          <cell r="K19" t="str">
            <v>nee</v>
          </cell>
          <cell r="L19" t="str">
            <v>V</v>
          </cell>
          <cell r="M19" t="str">
            <v>Zie Freq</v>
          </cell>
          <cell r="N19" t="str">
            <v>Zie Freq</v>
          </cell>
          <cell r="O19" t="str">
            <v>Zie Freq</v>
          </cell>
          <cell r="P19" t="str">
            <v>Zie Freq</v>
          </cell>
          <cell r="Q19" t="str">
            <v>Zie Freq</v>
          </cell>
          <cell r="R19" t="str">
            <v>NVT</v>
          </cell>
          <cell r="S19" t="str">
            <v>NVT</v>
          </cell>
        </row>
        <row r="20">
          <cell r="A20" t="str">
            <v>GAN.0002</v>
          </cell>
          <cell r="B20">
            <v>2</v>
          </cell>
          <cell r="C20" t="str">
            <v>Gangen</v>
          </cell>
          <cell r="D20" t="str">
            <v>2 x per jaar</v>
          </cell>
          <cell r="E20">
            <v>5.0000000000000001E-3</v>
          </cell>
          <cell r="F20">
            <v>0</v>
          </cell>
          <cell r="G20">
            <v>0</v>
          </cell>
          <cell r="H20">
            <v>0</v>
          </cell>
          <cell r="I20">
            <v>400</v>
          </cell>
          <cell r="J20">
            <v>202</v>
          </cell>
          <cell r="K20" t="str">
            <v>nee</v>
          </cell>
          <cell r="L20" t="str">
            <v>V</v>
          </cell>
          <cell r="M20" t="str">
            <v>Zie Freq</v>
          </cell>
          <cell r="N20" t="str">
            <v>Zie Freq</v>
          </cell>
          <cell r="O20" t="str">
            <v>Zie Freq</v>
          </cell>
          <cell r="P20" t="str">
            <v>Zie Freq</v>
          </cell>
          <cell r="Q20" t="str">
            <v>Zie Freq</v>
          </cell>
          <cell r="R20" t="str">
            <v>NVT</v>
          </cell>
          <cell r="S20" t="str">
            <v>NVT</v>
          </cell>
        </row>
        <row r="21">
          <cell r="A21" t="str">
            <v>GAN.0003</v>
          </cell>
          <cell r="B21">
            <v>3</v>
          </cell>
          <cell r="C21" t="str">
            <v>Gangen</v>
          </cell>
          <cell r="D21" t="str">
            <v>3 x per jaar</v>
          </cell>
          <cell r="E21">
            <v>7.4999999999999997E-3</v>
          </cell>
          <cell r="F21">
            <v>0</v>
          </cell>
          <cell r="G21">
            <v>0</v>
          </cell>
          <cell r="H21">
            <v>0</v>
          </cell>
          <cell r="I21">
            <v>400</v>
          </cell>
          <cell r="J21">
            <v>27</v>
          </cell>
          <cell r="K21" t="str">
            <v>nee</v>
          </cell>
          <cell r="L21" t="str">
            <v>V</v>
          </cell>
          <cell r="M21" t="str">
            <v>Zie Freq</v>
          </cell>
          <cell r="N21" t="str">
            <v>Zie Freq</v>
          </cell>
          <cell r="O21" t="str">
            <v>Zie Freq</v>
          </cell>
          <cell r="P21" t="str">
            <v>Zie Freq</v>
          </cell>
          <cell r="Q21" t="str">
            <v>Zie Freq</v>
          </cell>
          <cell r="R21" t="str">
            <v>NVT</v>
          </cell>
          <cell r="S21" t="str">
            <v>NVT</v>
          </cell>
        </row>
        <row r="22">
          <cell r="A22" t="str">
            <v>GAN.0012</v>
          </cell>
          <cell r="B22">
            <v>12</v>
          </cell>
          <cell r="C22" t="str">
            <v>Gangen</v>
          </cell>
          <cell r="D22" t="str">
            <v>1 x per maand</v>
          </cell>
          <cell r="E22">
            <v>2.4E-2</v>
          </cell>
          <cell r="F22">
            <v>0</v>
          </cell>
          <cell r="G22">
            <v>0</v>
          </cell>
          <cell r="H22">
            <v>0</v>
          </cell>
          <cell r="I22">
            <v>500</v>
          </cell>
          <cell r="J22">
            <v>0</v>
          </cell>
          <cell r="K22" t="str">
            <v>nee</v>
          </cell>
          <cell r="L22" t="str">
            <v>V</v>
          </cell>
          <cell r="M22" t="str">
            <v>Zie Freq</v>
          </cell>
          <cell r="N22" t="str">
            <v>Zie Freq</v>
          </cell>
          <cell r="O22" t="str">
            <v>Zie Freq</v>
          </cell>
          <cell r="P22" t="str">
            <v>Zie Freq</v>
          </cell>
          <cell r="Q22" t="str">
            <v>Zie Freq</v>
          </cell>
          <cell r="R22" t="str">
            <v>NVT</v>
          </cell>
          <cell r="S22" t="str">
            <v>NVT</v>
          </cell>
        </row>
        <row r="23">
          <cell r="A23" t="str">
            <v>GAN.365.1</v>
          </cell>
          <cell r="B23">
            <v>365</v>
          </cell>
          <cell r="C23" t="str">
            <v>Gangen</v>
          </cell>
          <cell r="D23" t="str">
            <v>Klasse 1</v>
          </cell>
          <cell r="E23">
            <v>0.15111111111111111</v>
          </cell>
          <cell r="F23">
            <v>0.20399999999999999</v>
          </cell>
          <cell r="G23">
            <v>0</v>
          </cell>
          <cell r="H23">
            <v>0.14666666666666667</v>
          </cell>
          <cell r="I23">
            <v>727.4136403897254</v>
          </cell>
          <cell r="J23">
            <v>13</v>
          </cell>
          <cell r="K23" t="str">
            <v>ja</v>
          </cell>
          <cell r="L23" t="str">
            <v>V</v>
          </cell>
          <cell r="M23" t="str">
            <v>naloop</v>
          </cell>
          <cell r="N23" t="str">
            <v>Volledig</v>
          </cell>
          <cell r="O23" t="str">
            <v>naloop</v>
          </cell>
          <cell r="P23" t="str">
            <v>Volledig</v>
          </cell>
          <cell r="Q23" t="str">
            <v>naloop</v>
          </cell>
          <cell r="R23" t="str">
            <v>naloop</v>
          </cell>
          <cell r="S23" t="str">
            <v>naloop</v>
          </cell>
        </row>
        <row r="24">
          <cell r="A24" t="str">
            <v>GAN.365.2</v>
          </cell>
          <cell r="B24">
            <v>365</v>
          </cell>
          <cell r="C24" t="str">
            <v>Gangen</v>
          </cell>
          <cell r="D24" t="str">
            <v>Klasse 2</v>
          </cell>
          <cell r="E24">
            <v>0.18888888888888888</v>
          </cell>
          <cell r="F24">
            <v>0.17</v>
          </cell>
          <cell r="G24">
            <v>7.857142857142857E-2</v>
          </cell>
          <cell r="H24">
            <v>7.3333333333333334E-2</v>
          </cell>
          <cell r="I24">
            <v>714.57426973275324</v>
          </cell>
          <cell r="J24">
            <v>0</v>
          </cell>
          <cell r="K24" t="str">
            <v>ja</v>
          </cell>
          <cell r="L24" t="str">
            <v>V</v>
          </cell>
          <cell r="M24" t="str">
            <v>Volledig</v>
          </cell>
          <cell r="N24" t="str">
            <v>naloop</v>
          </cell>
          <cell r="O24" t="str">
            <v>Volledig</v>
          </cell>
          <cell r="P24" t="str">
            <v>naloop</v>
          </cell>
          <cell r="Q24" t="str">
            <v>Volledig</v>
          </cell>
          <cell r="R24" t="str">
            <v>naloop</v>
          </cell>
          <cell r="S24" t="str">
            <v>Volledig</v>
          </cell>
        </row>
        <row r="25">
          <cell r="A25" t="str">
            <v>GAN.365.3</v>
          </cell>
          <cell r="B25">
            <v>365</v>
          </cell>
          <cell r="C25" t="str">
            <v>Gangen</v>
          </cell>
          <cell r="D25" t="str">
            <v>Klasse 3</v>
          </cell>
          <cell r="E25">
            <v>0.37777777777777777</v>
          </cell>
          <cell r="F25">
            <v>0</v>
          </cell>
          <cell r="G25">
            <v>0.15714285714285714</v>
          </cell>
          <cell r="H25">
            <v>0</v>
          </cell>
          <cell r="I25">
            <v>682.34421364985167</v>
          </cell>
          <cell r="J25">
            <v>25.41</v>
          </cell>
          <cell r="K25" t="str">
            <v>ja</v>
          </cell>
          <cell r="L25" t="str">
            <v>V</v>
          </cell>
          <cell r="M25" t="str">
            <v>Volledig</v>
          </cell>
          <cell r="N25" t="str">
            <v>Volledig</v>
          </cell>
          <cell r="O25" t="str">
            <v>Volledig</v>
          </cell>
          <cell r="P25" t="str">
            <v>Volledig</v>
          </cell>
          <cell r="Q25" t="str">
            <v>Volledig</v>
          </cell>
          <cell r="R25" t="str">
            <v>Volledig</v>
          </cell>
          <cell r="S25" t="str">
            <v>Volledig</v>
          </cell>
        </row>
        <row r="26">
          <cell r="A26" t="str">
            <v>LIF.365.1</v>
          </cell>
          <cell r="B26">
            <v>365</v>
          </cell>
          <cell r="C26" t="str">
            <v>Liften</v>
          </cell>
          <cell r="D26" t="str">
            <v>Klasse 1</v>
          </cell>
          <cell r="E26">
            <v>2.9142857142857141</v>
          </cell>
          <cell r="F26">
            <v>4.371428571428571</v>
          </cell>
          <cell r="G26">
            <v>0</v>
          </cell>
          <cell r="H26">
            <v>3.1428571428571428</v>
          </cell>
          <cell r="I26">
            <v>35.000000000000007</v>
          </cell>
          <cell r="J26">
            <v>45</v>
          </cell>
          <cell r="K26" t="str">
            <v>ja</v>
          </cell>
          <cell r="L26" t="str">
            <v>V</v>
          </cell>
          <cell r="M26" t="str">
            <v>naloop</v>
          </cell>
          <cell r="N26" t="str">
            <v>Volledig</v>
          </cell>
          <cell r="O26" t="str">
            <v>naloop</v>
          </cell>
          <cell r="P26" t="str">
            <v>Volledig</v>
          </cell>
          <cell r="Q26" t="str">
            <v>naloop</v>
          </cell>
          <cell r="R26" t="str">
            <v>naloop</v>
          </cell>
          <cell r="S26" t="str">
            <v>naloop</v>
          </cell>
        </row>
        <row r="27">
          <cell r="A27" t="str">
            <v>LIF.365.2</v>
          </cell>
          <cell r="B27">
            <v>365</v>
          </cell>
          <cell r="C27" t="str">
            <v>Liften</v>
          </cell>
          <cell r="D27" t="str">
            <v>Klasse 2</v>
          </cell>
          <cell r="E27">
            <v>3.6428571428571428</v>
          </cell>
          <cell r="F27">
            <v>3.6428571428571428</v>
          </cell>
          <cell r="G27">
            <v>1.5714285714285714</v>
          </cell>
          <cell r="H27">
            <v>1.5714285714285714</v>
          </cell>
          <cell r="I27">
            <v>35</v>
          </cell>
          <cell r="J27">
            <v>0</v>
          </cell>
          <cell r="K27" t="str">
            <v>ja</v>
          </cell>
          <cell r="L27" t="str">
            <v>V</v>
          </cell>
          <cell r="M27" t="str">
            <v>Volledig</v>
          </cell>
          <cell r="N27" t="str">
            <v>naloop</v>
          </cell>
          <cell r="O27" t="str">
            <v>Volledig</v>
          </cell>
          <cell r="P27" t="str">
            <v>naloop</v>
          </cell>
          <cell r="Q27" t="str">
            <v>Volledig</v>
          </cell>
          <cell r="R27" t="str">
            <v>naloop</v>
          </cell>
          <cell r="S27" t="str">
            <v>Volledig</v>
          </cell>
        </row>
        <row r="28">
          <cell r="A28" t="str">
            <v>LIF.365.3</v>
          </cell>
          <cell r="B28">
            <v>365</v>
          </cell>
          <cell r="C28" t="str">
            <v>Liften</v>
          </cell>
          <cell r="D28" t="str">
            <v>Klasse 3</v>
          </cell>
          <cell r="E28">
            <v>7.2857142857142856</v>
          </cell>
          <cell r="F28">
            <v>0</v>
          </cell>
          <cell r="G28">
            <v>3.1428571428571428</v>
          </cell>
          <cell r="H28">
            <v>0</v>
          </cell>
          <cell r="I28">
            <v>35</v>
          </cell>
          <cell r="J28">
            <v>52</v>
          </cell>
          <cell r="K28" t="str">
            <v>ja</v>
          </cell>
          <cell r="L28" t="str">
            <v>V</v>
          </cell>
          <cell r="M28" t="str">
            <v>Volledig</v>
          </cell>
          <cell r="N28" t="str">
            <v>Volledig</v>
          </cell>
          <cell r="O28" t="str">
            <v>Volledig</v>
          </cell>
          <cell r="P28" t="str">
            <v>Volledig</v>
          </cell>
          <cell r="Q28" t="str">
            <v>Volledig</v>
          </cell>
          <cell r="R28" t="str">
            <v>Volledig</v>
          </cell>
          <cell r="S28" t="str">
            <v>Volledig</v>
          </cell>
        </row>
        <row r="29">
          <cell r="A29" t="str">
            <v>TRA.0002</v>
          </cell>
          <cell r="B29">
            <v>2</v>
          </cell>
          <cell r="C29" t="str">
            <v>Trappen</v>
          </cell>
          <cell r="D29" t="str">
            <v>2 x per jaar</v>
          </cell>
          <cell r="E29">
            <v>1.6E-2</v>
          </cell>
          <cell r="F29">
            <v>0</v>
          </cell>
          <cell r="G29">
            <v>0</v>
          </cell>
          <cell r="H29">
            <v>0</v>
          </cell>
          <cell r="I29">
            <v>125</v>
          </cell>
          <cell r="J29">
            <v>24</v>
          </cell>
          <cell r="K29" t="str">
            <v>nee</v>
          </cell>
          <cell r="L29" t="str">
            <v>V</v>
          </cell>
          <cell r="M29" t="str">
            <v>Zie Freq</v>
          </cell>
          <cell r="N29" t="str">
            <v>Zie Freq</v>
          </cell>
          <cell r="O29" t="str">
            <v>Zie Freq</v>
          </cell>
          <cell r="P29" t="str">
            <v>Zie Freq</v>
          </cell>
          <cell r="Q29" t="str">
            <v>Zie Freq</v>
          </cell>
          <cell r="R29" t="str">
            <v>NVT</v>
          </cell>
          <cell r="S29" t="str">
            <v>NVT</v>
          </cell>
        </row>
        <row r="30">
          <cell r="A30" t="str">
            <v>TRA.0003</v>
          </cell>
          <cell r="B30">
            <v>3</v>
          </cell>
          <cell r="C30" t="str">
            <v>Trappen</v>
          </cell>
          <cell r="D30" t="str">
            <v>3 x per jaar</v>
          </cell>
          <cell r="E30">
            <v>2.4E-2</v>
          </cell>
          <cell r="F30">
            <v>0</v>
          </cell>
          <cell r="G30">
            <v>0</v>
          </cell>
          <cell r="H30">
            <v>0</v>
          </cell>
          <cell r="I30">
            <v>125</v>
          </cell>
          <cell r="J30">
            <v>0</v>
          </cell>
          <cell r="K30" t="str">
            <v>nee</v>
          </cell>
          <cell r="L30" t="str">
            <v>V</v>
          </cell>
          <cell r="M30" t="str">
            <v>Zie Freq</v>
          </cell>
          <cell r="N30" t="str">
            <v>Zie Freq</v>
          </cell>
          <cell r="O30" t="str">
            <v>Zie Freq</v>
          </cell>
          <cell r="P30" t="str">
            <v>Zie Freq</v>
          </cell>
          <cell r="Q30" t="str">
            <v>Zie Freq</v>
          </cell>
          <cell r="R30" t="str">
            <v>NVT</v>
          </cell>
          <cell r="S30" t="str">
            <v>NVT</v>
          </cell>
        </row>
        <row r="31">
          <cell r="A31" t="str">
            <v>TRA.365.1</v>
          </cell>
          <cell r="B31">
            <v>365</v>
          </cell>
          <cell r="C31" t="str">
            <v>Trappen</v>
          </cell>
          <cell r="D31" t="str">
            <v>Klasse 1</v>
          </cell>
          <cell r="E31">
            <v>0.34061372384528721</v>
          </cell>
          <cell r="F31">
            <v>0.46834387028726993</v>
          </cell>
          <cell r="G31">
            <v>0</v>
          </cell>
          <cell r="H31">
            <v>0.33671781523921368</v>
          </cell>
          <cell r="I31">
            <v>318.58936398062968</v>
          </cell>
          <cell r="J31">
            <v>596</v>
          </cell>
          <cell r="K31" t="str">
            <v>ja</v>
          </cell>
          <cell r="L31" t="str">
            <v>V</v>
          </cell>
          <cell r="M31" t="str">
            <v>naloop</v>
          </cell>
          <cell r="N31" t="str">
            <v>Volledig</v>
          </cell>
          <cell r="O31" t="str">
            <v>naloop</v>
          </cell>
          <cell r="P31" t="str">
            <v>Volledig</v>
          </cell>
          <cell r="Q31" t="str">
            <v>naloop</v>
          </cell>
          <cell r="R31" t="str">
            <v>naloop</v>
          </cell>
          <cell r="S31" t="str">
            <v>naloop</v>
          </cell>
        </row>
        <row r="32">
          <cell r="A32" t="str">
            <v>TRA.365.2</v>
          </cell>
          <cell r="B32">
            <v>365</v>
          </cell>
          <cell r="C32" t="str">
            <v>Trappen</v>
          </cell>
          <cell r="D32" t="str">
            <v>Klasse 2</v>
          </cell>
          <cell r="E32">
            <v>0.42576715480660898</v>
          </cell>
          <cell r="F32">
            <v>0.39028655857272493</v>
          </cell>
          <cell r="G32">
            <v>0.18366426285775289</v>
          </cell>
          <cell r="H32">
            <v>0.16835890761960684</v>
          </cell>
          <cell r="I32">
            <v>312.47943097278198</v>
          </cell>
          <cell r="J32">
            <v>0</v>
          </cell>
          <cell r="K32" t="str">
            <v>ja</v>
          </cell>
          <cell r="L32" t="str">
            <v>V</v>
          </cell>
          <cell r="M32" t="str">
            <v>Volledig</v>
          </cell>
          <cell r="N32" t="str">
            <v>naloop</v>
          </cell>
          <cell r="O32" t="str">
            <v>Volledig</v>
          </cell>
          <cell r="P32" t="str">
            <v>naloop</v>
          </cell>
          <cell r="Q32" t="str">
            <v>Volledig</v>
          </cell>
          <cell r="R32" t="str">
            <v>naloop</v>
          </cell>
          <cell r="S32" t="str">
            <v>Volledig</v>
          </cell>
        </row>
        <row r="33">
          <cell r="A33" t="str">
            <v>TRA.365.3</v>
          </cell>
          <cell r="B33">
            <v>365</v>
          </cell>
          <cell r="C33" t="str">
            <v>Trappen</v>
          </cell>
          <cell r="D33" t="str">
            <v>Klasse 3</v>
          </cell>
          <cell r="E33">
            <v>0.78057311714544986</v>
          </cell>
          <cell r="F33">
            <v>0</v>
          </cell>
          <cell r="G33">
            <v>0.33671781523921368</v>
          </cell>
          <cell r="H33">
            <v>0</v>
          </cell>
          <cell r="I33">
            <v>326.68304147154481</v>
          </cell>
          <cell r="J33">
            <v>650</v>
          </cell>
          <cell r="K33" t="str">
            <v>ja</v>
          </cell>
          <cell r="L33" t="str">
            <v>V</v>
          </cell>
          <cell r="M33" t="str">
            <v>Volledig</v>
          </cell>
          <cell r="N33" t="str">
            <v>Volledig</v>
          </cell>
          <cell r="O33" t="str">
            <v>Volledig</v>
          </cell>
          <cell r="P33" t="str">
            <v>Volledig</v>
          </cell>
          <cell r="Q33" t="str">
            <v>Volledig</v>
          </cell>
          <cell r="R33" t="str">
            <v>Volledig</v>
          </cell>
          <cell r="S33" t="str">
            <v>Volledig</v>
          </cell>
        </row>
        <row r="34">
          <cell r="A34" t="str">
            <v>HAL.0002</v>
          </cell>
          <cell r="B34">
            <v>2</v>
          </cell>
          <cell r="C34" t="str">
            <v>Hallen</v>
          </cell>
          <cell r="D34" t="str">
            <v>2 x per jaar</v>
          </cell>
          <cell r="E34">
            <v>5.0000000000000001E-3</v>
          </cell>
          <cell r="F34">
            <v>0</v>
          </cell>
          <cell r="G34">
            <v>0</v>
          </cell>
          <cell r="H34">
            <v>0</v>
          </cell>
          <cell r="I34">
            <v>400</v>
          </cell>
          <cell r="J34">
            <v>0</v>
          </cell>
          <cell r="K34" t="str">
            <v>nee</v>
          </cell>
          <cell r="L34" t="str">
            <v>V</v>
          </cell>
          <cell r="M34" t="str">
            <v>Zie Freq</v>
          </cell>
          <cell r="N34" t="str">
            <v>Zie Freq</v>
          </cell>
          <cell r="O34" t="str">
            <v>Zie Freq</v>
          </cell>
          <cell r="P34" t="str">
            <v>Zie Freq</v>
          </cell>
          <cell r="Q34" t="str">
            <v>Zie Freq</v>
          </cell>
          <cell r="R34" t="str">
            <v>NVT</v>
          </cell>
          <cell r="S34" t="str">
            <v>NVT</v>
          </cell>
        </row>
        <row r="35">
          <cell r="A35" t="str">
            <v>HAL.365.1</v>
          </cell>
          <cell r="B35">
            <v>365</v>
          </cell>
          <cell r="C35" t="str">
            <v>Hallen</v>
          </cell>
          <cell r="D35" t="str">
            <v>Klasse 1</v>
          </cell>
          <cell r="E35">
            <v>0.13876855415919109</v>
          </cell>
          <cell r="F35">
            <v>0.18733754811490796</v>
          </cell>
          <cell r="G35">
            <v>0</v>
          </cell>
          <cell r="H35">
            <v>0.13468712609568548</v>
          </cell>
          <cell r="I35">
            <v>792.11233483468015</v>
          </cell>
          <cell r="J35">
            <v>0</v>
          </cell>
          <cell r="K35" t="str">
            <v>ja</v>
          </cell>
          <cell r="L35" t="str">
            <v>V</v>
          </cell>
          <cell r="M35" t="str">
            <v>naloop</v>
          </cell>
          <cell r="N35" t="str">
            <v>Volledig</v>
          </cell>
          <cell r="O35" t="str">
            <v>naloop</v>
          </cell>
          <cell r="P35" t="str">
            <v>Volledig</v>
          </cell>
          <cell r="Q35" t="str">
            <v>naloop</v>
          </cell>
          <cell r="R35" t="str">
            <v>naloop</v>
          </cell>
          <cell r="S35" t="str">
            <v>naloop</v>
          </cell>
        </row>
        <row r="36">
          <cell r="A36" t="str">
            <v>HAL.365.2</v>
          </cell>
          <cell r="B36">
            <v>365</v>
          </cell>
          <cell r="C36" t="str">
            <v>Hallen</v>
          </cell>
          <cell r="D36" t="str">
            <v>Klasse 2</v>
          </cell>
          <cell r="E36">
            <v>0.17346069269898887</v>
          </cell>
          <cell r="F36">
            <v>0.15611462342908997</v>
          </cell>
          <cell r="G36">
            <v>7.4826181164269714E-2</v>
          </cell>
          <cell r="H36">
            <v>6.7343563047842739E-2</v>
          </cell>
          <cell r="I36">
            <v>773.72299295892196</v>
          </cell>
          <cell r="J36">
            <v>0</v>
          </cell>
          <cell r="K36" t="str">
            <v>ja</v>
          </cell>
          <cell r="L36" t="str">
            <v>V</v>
          </cell>
          <cell r="M36" t="str">
            <v>Volledig</v>
          </cell>
          <cell r="N36" t="str">
            <v>naloop</v>
          </cell>
          <cell r="O36" t="str">
            <v>Volledig</v>
          </cell>
          <cell r="P36" t="str">
            <v>naloop</v>
          </cell>
          <cell r="Q36" t="str">
            <v>Volledig</v>
          </cell>
          <cell r="R36" t="str">
            <v>naloop</v>
          </cell>
          <cell r="S36" t="str">
            <v>Volledig</v>
          </cell>
        </row>
        <row r="37">
          <cell r="A37" t="str">
            <v>HAL.365.3</v>
          </cell>
          <cell r="B37">
            <v>365</v>
          </cell>
          <cell r="C37" t="str">
            <v>Hallen</v>
          </cell>
          <cell r="D37" t="str">
            <v>Klasse 3</v>
          </cell>
          <cell r="E37">
            <v>0.34692138539797773</v>
          </cell>
          <cell r="F37">
            <v>0</v>
          </cell>
          <cell r="G37">
            <v>0.14965236232853943</v>
          </cell>
          <cell r="H37">
            <v>0</v>
          </cell>
          <cell r="I37">
            <v>735.03684331097577</v>
          </cell>
          <cell r="J37">
            <v>2012</v>
          </cell>
          <cell r="K37" t="str">
            <v>ja</v>
          </cell>
          <cell r="L37" t="str">
            <v>V</v>
          </cell>
          <cell r="M37" t="str">
            <v>Volledig</v>
          </cell>
          <cell r="N37" t="str">
            <v>Volledig</v>
          </cell>
          <cell r="O37" t="str">
            <v>Volledig</v>
          </cell>
          <cell r="P37" t="str">
            <v>Volledig</v>
          </cell>
          <cell r="Q37" t="str">
            <v>Volledig</v>
          </cell>
          <cell r="R37" t="str">
            <v>Volledig</v>
          </cell>
          <cell r="S37" t="str">
            <v>Volledig</v>
          </cell>
        </row>
        <row r="38">
          <cell r="A38" t="str">
            <v>TEC.0001</v>
          </cell>
          <cell r="B38">
            <v>1</v>
          </cell>
          <cell r="C38" t="str">
            <v>Technische ruimten</v>
          </cell>
          <cell r="D38" t="str">
            <v>1 x per jaar</v>
          </cell>
          <cell r="E38">
            <v>2.5000000000000001E-3</v>
          </cell>
          <cell r="F38">
            <v>0</v>
          </cell>
          <cell r="G38">
            <v>0</v>
          </cell>
          <cell r="H38">
            <v>0</v>
          </cell>
          <cell r="I38">
            <v>400</v>
          </cell>
          <cell r="J38">
            <v>0</v>
          </cell>
          <cell r="K38" t="str">
            <v>nee</v>
          </cell>
          <cell r="L38" t="str">
            <v>V</v>
          </cell>
          <cell r="M38" t="str">
            <v>Zie Freq</v>
          </cell>
          <cell r="N38" t="str">
            <v>Zie Freq</v>
          </cell>
          <cell r="O38" t="str">
            <v>Zie Freq</v>
          </cell>
          <cell r="P38" t="str">
            <v>Zie Freq</v>
          </cell>
          <cell r="Q38" t="str">
            <v>Zie Freq</v>
          </cell>
          <cell r="R38" t="str">
            <v>NVT</v>
          </cell>
          <cell r="S38" t="str">
            <v>NVT</v>
          </cell>
        </row>
        <row r="39">
          <cell r="A39" t="str">
            <v>TEC.0002</v>
          </cell>
          <cell r="B39">
            <v>2</v>
          </cell>
          <cell r="C39" t="str">
            <v>Technische ruimten</v>
          </cell>
          <cell r="D39" t="str">
            <v>2 x per jaar</v>
          </cell>
          <cell r="E39">
            <v>5.0000000000000001E-3</v>
          </cell>
          <cell r="F39">
            <v>0</v>
          </cell>
          <cell r="G39">
            <v>0</v>
          </cell>
          <cell r="H39">
            <v>0</v>
          </cell>
          <cell r="I39">
            <v>400</v>
          </cell>
          <cell r="J39">
            <v>969.3</v>
          </cell>
          <cell r="K39" t="str">
            <v>nee</v>
          </cell>
          <cell r="L39" t="str">
            <v>V</v>
          </cell>
          <cell r="M39" t="str">
            <v>Zie Freq</v>
          </cell>
          <cell r="N39" t="str">
            <v>Zie Freq</v>
          </cell>
          <cell r="O39" t="str">
            <v>Zie Freq</v>
          </cell>
          <cell r="P39" t="str">
            <v>Zie Freq</v>
          </cell>
          <cell r="Q39" t="str">
            <v>Zie Freq</v>
          </cell>
          <cell r="R39" t="str">
            <v>NVT</v>
          </cell>
          <cell r="S39" t="str">
            <v>NVT</v>
          </cell>
        </row>
        <row r="40">
          <cell r="A40" t="str">
            <v>TEC.0003</v>
          </cell>
          <cell r="B40">
            <v>3</v>
          </cell>
          <cell r="C40" t="str">
            <v>Technische ruimten</v>
          </cell>
          <cell r="D40" t="str">
            <v>3 x per jaar</v>
          </cell>
          <cell r="E40">
            <v>7.4999999999999997E-3</v>
          </cell>
          <cell r="F40">
            <v>0</v>
          </cell>
          <cell r="G40">
            <v>0</v>
          </cell>
          <cell r="H40">
            <v>0</v>
          </cell>
          <cell r="I40">
            <v>400</v>
          </cell>
          <cell r="J40">
            <v>114</v>
          </cell>
          <cell r="K40" t="str">
            <v>nee</v>
          </cell>
          <cell r="L40" t="str">
            <v>V</v>
          </cell>
          <cell r="M40" t="str">
            <v>Zie Freq</v>
          </cell>
          <cell r="N40" t="str">
            <v>Zie Freq</v>
          </cell>
          <cell r="O40" t="str">
            <v>Zie Freq</v>
          </cell>
          <cell r="P40" t="str">
            <v>Zie Freq</v>
          </cell>
          <cell r="Q40" t="str">
            <v>Zie Freq</v>
          </cell>
          <cell r="R40" t="str">
            <v>NVT</v>
          </cell>
          <cell r="S40" t="str">
            <v>NVT</v>
          </cell>
        </row>
        <row r="41">
          <cell r="A41" t="str">
            <v>TEC.365.1</v>
          </cell>
          <cell r="B41">
            <v>365</v>
          </cell>
          <cell r="C41" t="str">
            <v>Technische ruimten</v>
          </cell>
          <cell r="D41" t="str">
            <v>Klasse 1</v>
          </cell>
          <cell r="E41">
            <v>0.18545454545454546</v>
          </cell>
          <cell r="F41">
            <v>0.255</v>
          </cell>
          <cell r="G41">
            <v>0</v>
          </cell>
          <cell r="H41">
            <v>0.18333333333333332</v>
          </cell>
          <cell r="I41">
            <v>585.13480689822688</v>
          </cell>
          <cell r="J41">
            <v>0</v>
          </cell>
          <cell r="K41" t="str">
            <v>ja</v>
          </cell>
          <cell r="L41" t="str">
            <v>V</v>
          </cell>
          <cell r="M41" t="str">
            <v>naloop</v>
          </cell>
          <cell r="N41" t="str">
            <v>Volledig</v>
          </cell>
          <cell r="O41" t="str">
            <v>naloop</v>
          </cell>
          <cell r="P41" t="str">
            <v>Volledig</v>
          </cell>
          <cell r="Q41" t="str">
            <v>naloop</v>
          </cell>
          <cell r="R41" t="str">
            <v>naloop</v>
          </cell>
          <cell r="S41" t="str">
            <v>naloop</v>
          </cell>
        </row>
        <row r="42">
          <cell r="A42" t="str">
            <v>TEC.365.2</v>
          </cell>
          <cell r="B42">
            <v>365</v>
          </cell>
          <cell r="C42" t="str">
            <v>Technische ruimten</v>
          </cell>
          <cell r="D42" t="str">
            <v>Klasse 2</v>
          </cell>
          <cell r="E42">
            <v>0.23181818181818181</v>
          </cell>
          <cell r="F42">
            <v>0.21249999999999999</v>
          </cell>
          <cell r="G42">
            <v>0.1</v>
          </cell>
          <cell r="H42">
            <v>9.166666666666666E-2</v>
          </cell>
          <cell r="I42">
            <v>573.91304347826087</v>
          </cell>
          <cell r="J42">
            <v>0</v>
          </cell>
          <cell r="K42" t="str">
            <v>ja</v>
          </cell>
          <cell r="L42" t="str">
            <v>V</v>
          </cell>
          <cell r="M42" t="str">
            <v>Volledig</v>
          </cell>
          <cell r="N42" t="str">
            <v>naloop</v>
          </cell>
          <cell r="O42" t="str">
            <v>Volledig</v>
          </cell>
          <cell r="P42" t="str">
            <v>naloop</v>
          </cell>
          <cell r="Q42" t="str">
            <v>Volledig</v>
          </cell>
          <cell r="R42" t="str">
            <v>naloop</v>
          </cell>
          <cell r="S42" t="str">
            <v>Volledig</v>
          </cell>
        </row>
        <row r="43">
          <cell r="A43" t="str">
            <v>ROL.365.1</v>
          </cell>
          <cell r="B43">
            <v>365</v>
          </cell>
          <cell r="C43" t="str">
            <v>Roltrappen(inclusief aangrenzende bouwdelen)</v>
          </cell>
          <cell r="D43" t="str">
            <v>Klasse 1</v>
          </cell>
          <cell r="E43">
            <v>0.55135135135135138</v>
          </cell>
          <cell r="F43">
            <v>0.7846153846153846</v>
          </cell>
          <cell r="G43">
            <v>0</v>
          </cell>
          <cell r="H43">
            <v>0.5641025641025641</v>
          </cell>
          <cell r="I43">
            <v>192.09825661973886</v>
          </cell>
          <cell r="J43">
            <v>99</v>
          </cell>
          <cell r="K43" t="str">
            <v>ja</v>
          </cell>
          <cell r="L43" t="str">
            <v>V</v>
          </cell>
          <cell r="M43" t="str">
            <v>naloop</v>
          </cell>
          <cell r="N43" t="str">
            <v>Volledig</v>
          </cell>
          <cell r="O43" t="str">
            <v>naloop</v>
          </cell>
          <cell r="P43" t="str">
            <v>Volledig</v>
          </cell>
          <cell r="Q43" t="str">
            <v>naloop</v>
          </cell>
          <cell r="R43" t="str">
            <v>naloop</v>
          </cell>
          <cell r="S43" t="str">
            <v>naloop</v>
          </cell>
        </row>
        <row r="44">
          <cell r="A44" t="str">
            <v>ROL.365.2</v>
          </cell>
          <cell r="B44">
            <v>365</v>
          </cell>
          <cell r="C44" t="str">
            <v>Roltrappen(inclusief aangrenzende bouwdelen)</v>
          </cell>
          <cell r="D44" t="str">
            <v>Klasse 2</v>
          </cell>
          <cell r="E44">
            <v>0.68918918918918914</v>
          </cell>
          <cell r="F44">
            <v>0.67105263157894735</v>
          </cell>
          <cell r="G44">
            <v>0.29729729729729731</v>
          </cell>
          <cell r="H44">
            <v>0.28947368421052633</v>
          </cell>
          <cell r="I44">
            <v>187.46666666666667</v>
          </cell>
          <cell r="J44">
            <v>0</v>
          </cell>
          <cell r="K44" t="str">
            <v>ja</v>
          </cell>
          <cell r="L44" t="str">
            <v>V</v>
          </cell>
          <cell r="M44" t="str">
            <v>Volledig</v>
          </cell>
          <cell r="N44" t="str">
            <v>naloop</v>
          </cell>
          <cell r="O44" t="str">
            <v>Volledig</v>
          </cell>
          <cell r="P44" t="str">
            <v>naloop</v>
          </cell>
          <cell r="Q44" t="str">
            <v>Volledig</v>
          </cell>
          <cell r="R44" t="str">
            <v>naloop</v>
          </cell>
          <cell r="S44" t="str">
            <v>Volledig</v>
          </cell>
        </row>
        <row r="45">
          <cell r="A45" t="str">
            <v>ROL.365.3</v>
          </cell>
          <cell r="B45">
            <v>365</v>
          </cell>
          <cell r="C45" t="str">
            <v>Roltrappen(inclusief aangrenzende bouwdelen)</v>
          </cell>
          <cell r="D45" t="str">
            <v>Klasse 3</v>
          </cell>
          <cell r="E45">
            <v>1.4571428571428571</v>
          </cell>
          <cell r="F45">
            <v>0</v>
          </cell>
          <cell r="G45">
            <v>0.62857142857142856</v>
          </cell>
          <cell r="H45">
            <v>0</v>
          </cell>
          <cell r="I45">
            <v>175.00000000000003</v>
          </cell>
          <cell r="J45">
            <v>366</v>
          </cell>
          <cell r="K45" t="str">
            <v>ja</v>
          </cell>
          <cell r="L45" t="str">
            <v>V</v>
          </cell>
          <cell r="M45" t="str">
            <v>Volledig</v>
          </cell>
          <cell r="N45" t="str">
            <v>Volledig</v>
          </cell>
          <cell r="O45" t="str">
            <v>Volledig</v>
          </cell>
          <cell r="P45" t="str">
            <v>Volledig</v>
          </cell>
          <cell r="Q45" t="str">
            <v>Volledig</v>
          </cell>
          <cell r="R45" t="str">
            <v>Volledig</v>
          </cell>
          <cell r="S45" t="str">
            <v>Volledig</v>
          </cell>
        </row>
        <row r="46">
          <cell r="A46" t="str">
            <v>BES.0002</v>
          </cell>
          <cell r="B46">
            <v>2</v>
          </cell>
          <cell r="C46" t="str">
            <v>Bestrating</v>
          </cell>
          <cell r="D46" t="str">
            <v>2 x per jaar</v>
          </cell>
          <cell r="E46">
            <v>1.3333333333333334E-2</v>
          </cell>
          <cell r="F46">
            <v>0</v>
          </cell>
          <cell r="G46">
            <v>0</v>
          </cell>
          <cell r="H46">
            <v>0</v>
          </cell>
          <cell r="I46">
            <v>150</v>
          </cell>
          <cell r="J46">
            <v>190</v>
          </cell>
          <cell r="K46" t="str">
            <v>nee</v>
          </cell>
          <cell r="L46" t="str">
            <v>V</v>
          </cell>
          <cell r="M46" t="str">
            <v>Zie Freq</v>
          </cell>
          <cell r="N46" t="str">
            <v>Zie Freq</v>
          </cell>
          <cell r="O46" t="str">
            <v>Zie Freq</v>
          </cell>
          <cell r="P46" t="str">
            <v>Zie Freq</v>
          </cell>
          <cell r="Q46" t="str">
            <v>Zie Freq</v>
          </cell>
          <cell r="R46" t="str">
            <v>NVT</v>
          </cell>
          <cell r="S46" t="str">
            <v>NVT</v>
          </cell>
        </row>
        <row r="47">
          <cell r="A47" t="str">
            <v>BES.365.1</v>
          </cell>
          <cell r="B47">
            <v>365</v>
          </cell>
          <cell r="C47" t="str">
            <v>Bestrating</v>
          </cell>
          <cell r="D47" t="str">
            <v>Klasse 1</v>
          </cell>
          <cell r="E47">
            <v>7.8057311714544983E-2</v>
          </cell>
          <cell r="F47">
            <v>0.11240252886894478</v>
          </cell>
          <cell r="G47">
            <v>0</v>
          </cell>
          <cell r="H47">
            <v>8.0812275657411281E-2</v>
          </cell>
          <cell r="I47">
            <v>1345.5124140951689</v>
          </cell>
          <cell r="J47">
            <v>550</v>
          </cell>
          <cell r="K47" t="str">
            <v>ja</v>
          </cell>
          <cell r="L47" t="str">
            <v>V</v>
          </cell>
          <cell r="M47" t="str">
            <v>naloop</v>
          </cell>
          <cell r="N47" t="str">
            <v>Volledig</v>
          </cell>
          <cell r="O47" t="str">
            <v>naloop</v>
          </cell>
          <cell r="P47" t="str">
            <v>Volledig</v>
          </cell>
          <cell r="Q47" t="str">
            <v>naloop</v>
          </cell>
          <cell r="R47" t="str">
            <v>naloop</v>
          </cell>
          <cell r="S47" t="str">
            <v>naloop</v>
          </cell>
        </row>
        <row r="48">
          <cell r="A48" t="str">
            <v>BES.365.3</v>
          </cell>
          <cell r="B48">
            <v>365</v>
          </cell>
          <cell r="C48" t="str">
            <v>Bestrating</v>
          </cell>
          <cell r="D48" t="str">
            <v>Klasse 3</v>
          </cell>
          <cell r="E48">
            <v>0.19514327928636246</v>
          </cell>
          <cell r="F48">
            <v>0</v>
          </cell>
          <cell r="G48">
            <v>8.417945380980342E-2</v>
          </cell>
          <cell r="H48">
            <v>0</v>
          </cell>
          <cell r="I48">
            <v>1306.7321658861792</v>
          </cell>
          <cell r="J48">
            <v>738.2299999999999</v>
          </cell>
          <cell r="K48" t="str">
            <v>ja</v>
          </cell>
          <cell r="L48" t="str">
            <v>V</v>
          </cell>
          <cell r="M48" t="str">
            <v>Volledig</v>
          </cell>
          <cell r="N48" t="str">
            <v>Volledig</v>
          </cell>
          <cell r="O48" t="str">
            <v>Volledig</v>
          </cell>
          <cell r="P48" t="str">
            <v>Volledig</v>
          </cell>
          <cell r="Q48" t="str">
            <v>Volledig</v>
          </cell>
          <cell r="R48" t="str">
            <v>Volledig</v>
          </cell>
          <cell r="S48" t="str">
            <v>Volledig</v>
          </cell>
        </row>
        <row r="49">
          <cell r="A49" t="str">
            <v>BER.0001</v>
          </cell>
          <cell r="B49">
            <v>1</v>
          </cell>
          <cell r="C49" t="str">
            <v>Berging/opslag/magazijn</v>
          </cell>
          <cell r="D49" t="str">
            <v>1 x per jaar</v>
          </cell>
          <cell r="E49">
            <v>2.5000000000000001E-3</v>
          </cell>
          <cell r="F49">
            <v>0</v>
          </cell>
          <cell r="G49">
            <v>0</v>
          </cell>
          <cell r="H49">
            <v>0</v>
          </cell>
          <cell r="I49">
            <v>400</v>
          </cell>
          <cell r="J49">
            <v>0</v>
          </cell>
          <cell r="K49" t="str">
            <v>nee</v>
          </cell>
          <cell r="L49" t="str">
            <v>V</v>
          </cell>
          <cell r="M49" t="str">
            <v>Zie Freq</v>
          </cell>
          <cell r="N49" t="str">
            <v>Zie Freq</v>
          </cell>
          <cell r="O49" t="str">
            <v>Zie Freq</v>
          </cell>
          <cell r="P49" t="str">
            <v>Zie Freq</v>
          </cell>
          <cell r="Q49" t="str">
            <v>Zie Freq</v>
          </cell>
          <cell r="R49" t="str">
            <v>NVT</v>
          </cell>
          <cell r="S49" t="str">
            <v>NVT</v>
          </cell>
        </row>
        <row r="50">
          <cell r="A50" t="str">
            <v>BER.0002</v>
          </cell>
          <cell r="B50">
            <v>2</v>
          </cell>
          <cell r="C50" t="str">
            <v>Berging/opslag/magazijn</v>
          </cell>
          <cell r="D50" t="str">
            <v>2 x per jaar</v>
          </cell>
          <cell r="E50">
            <v>5.0000000000000001E-3</v>
          </cell>
          <cell r="F50">
            <v>0</v>
          </cell>
          <cell r="G50">
            <v>0</v>
          </cell>
          <cell r="H50">
            <v>0</v>
          </cell>
          <cell r="I50">
            <v>400</v>
          </cell>
          <cell r="J50">
            <v>75</v>
          </cell>
          <cell r="K50" t="str">
            <v>nee</v>
          </cell>
          <cell r="L50" t="str">
            <v>V</v>
          </cell>
          <cell r="M50" t="str">
            <v>Zie Freq</v>
          </cell>
          <cell r="N50" t="str">
            <v>Zie Freq</v>
          </cell>
          <cell r="O50" t="str">
            <v>Zie Freq</v>
          </cell>
          <cell r="P50" t="str">
            <v>Zie Freq</v>
          </cell>
          <cell r="Q50" t="str">
            <v>Zie Freq</v>
          </cell>
          <cell r="R50" t="str">
            <v>NVT</v>
          </cell>
          <cell r="S50" t="str">
            <v>NVT</v>
          </cell>
        </row>
        <row r="51">
          <cell r="A51" t="str">
            <v>BER.0003</v>
          </cell>
          <cell r="B51">
            <v>3</v>
          </cell>
          <cell r="C51" t="str">
            <v>Berging/opslag/magazijn</v>
          </cell>
          <cell r="D51" t="str">
            <v>3 x per jaar</v>
          </cell>
          <cell r="E51">
            <v>7.4999999999999997E-3</v>
          </cell>
          <cell r="F51">
            <v>0</v>
          </cell>
          <cell r="G51">
            <v>0</v>
          </cell>
          <cell r="H51">
            <v>0</v>
          </cell>
          <cell r="I51">
            <v>400</v>
          </cell>
          <cell r="J51">
            <v>0</v>
          </cell>
          <cell r="K51" t="str">
            <v>nee</v>
          </cell>
          <cell r="L51" t="str">
            <v>V</v>
          </cell>
          <cell r="M51" t="str">
            <v>Zie Freq</v>
          </cell>
          <cell r="N51" t="str">
            <v>Zie Freq</v>
          </cell>
          <cell r="O51" t="str">
            <v>Zie Freq</v>
          </cell>
          <cell r="P51" t="str">
            <v>Zie Freq</v>
          </cell>
          <cell r="Q51" t="str">
            <v>Zie Freq</v>
          </cell>
          <cell r="R51" t="str">
            <v>NVT</v>
          </cell>
          <cell r="S51" t="str">
            <v>NVT</v>
          </cell>
        </row>
        <row r="52">
          <cell r="A52" t="str">
            <v>BER.365.1</v>
          </cell>
          <cell r="B52">
            <v>365</v>
          </cell>
          <cell r="C52" t="str">
            <v>Berging/opslag/magazijn</v>
          </cell>
          <cell r="D52" t="str">
            <v>Klasse 1</v>
          </cell>
          <cell r="E52">
            <v>0.17435897435897435</v>
          </cell>
          <cell r="F52">
            <v>0.23538461538461539</v>
          </cell>
          <cell r="G52">
            <v>0</v>
          </cell>
          <cell r="H52">
            <v>0.16923076923076924</v>
          </cell>
          <cell r="I52">
            <v>630.42515500442869</v>
          </cell>
          <cell r="J52">
            <v>0</v>
          </cell>
          <cell r="K52" t="str">
            <v>ja</v>
          </cell>
          <cell r="L52" t="str">
            <v>V</v>
          </cell>
          <cell r="M52" t="str">
            <v>naloop</v>
          </cell>
          <cell r="N52" t="str">
            <v>Volledig</v>
          </cell>
          <cell r="O52" t="str">
            <v>naloop</v>
          </cell>
          <cell r="P52" t="str">
            <v>Volledig</v>
          </cell>
          <cell r="Q52" t="str">
            <v>naloop</v>
          </cell>
          <cell r="R52" t="str">
            <v>naloop</v>
          </cell>
          <cell r="S52" t="str">
            <v>naloop</v>
          </cell>
        </row>
        <row r="53">
          <cell r="A53" t="str">
            <v>BER.365</v>
          </cell>
          <cell r="B53">
            <v>365</v>
          </cell>
          <cell r="C53" t="str">
            <v>Berging/opslag/magazijn</v>
          </cell>
          <cell r="D53" t="str">
            <v>Klasse 2</v>
          </cell>
          <cell r="E53">
            <v>0.21794871794871795</v>
          </cell>
          <cell r="F53">
            <v>0.19615384615384615</v>
          </cell>
          <cell r="G53">
            <v>9.401709401709403E-2</v>
          </cell>
          <cell r="H53">
            <v>8.461538461538462E-2</v>
          </cell>
          <cell r="I53">
            <v>615.78947368421052</v>
          </cell>
          <cell r="J53">
            <v>0</v>
          </cell>
          <cell r="K53" t="str">
            <v>ja</v>
          </cell>
          <cell r="L53" t="str">
            <v>V</v>
          </cell>
          <cell r="M53" t="str">
            <v>Volledig</v>
          </cell>
          <cell r="N53" t="str">
            <v>naloop</v>
          </cell>
          <cell r="O53" t="str">
            <v>Volledig</v>
          </cell>
          <cell r="P53" t="str">
            <v>naloop</v>
          </cell>
          <cell r="Q53" t="str">
            <v>Volledig</v>
          </cell>
          <cell r="R53" t="str">
            <v>naloop</v>
          </cell>
          <cell r="S53" t="str">
            <v>Volledig</v>
          </cell>
        </row>
        <row r="54">
          <cell r="A54" t="str">
            <v>KAN.0001</v>
          </cell>
          <cell r="B54">
            <v>1</v>
          </cell>
          <cell r="C54" t="str">
            <v>Kantoren/spreekkamers</v>
          </cell>
          <cell r="D54" t="str">
            <v>1 x per jaar</v>
          </cell>
          <cell r="E54">
            <v>0.01</v>
          </cell>
          <cell r="F54">
            <v>0</v>
          </cell>
          <cell r="G54">
            <v>0</v>
          </cell>
          <cell r="H54">
            <v>0</v>
          </cell>
          <cell r="I54">
            <v>100</v>
          </cell>
          <cell r="J54">
            <v>0</v>
          </cell>
          <cell r="K54" t="str">
            <v>nee</v>
          </cell>
          <cell r="L54" t="str">
            <v>B</v>
          </cell>
          <cell r="M54" t="str">
            <v>Zie Freq</v>
          </cell>
          <cell r="N54" t="str">
            <v>Zie Freq</v>
          </cell>
          <cell r="O54" t="str">
            <v>Zie Freq</v>
          </cell>
          <cell r="P54" t="str">
            <v>Zie Freq</v>
          </cell>
          <cell r="Q54" t="str">
            <v>Zie Freq</v>
          </cell>
          <cell r="R54" t="str">
            <v>NVT</v>
          </cell>
          <cell r="S54" t="str">
            <v>NVT</v>
          </cell>
        </row>
        <row r="55">
          <cell r="A55" t="str">
            <v>KAN.0002</v>
          </cell>
          <cell r="B55">
            <v>2</v>
          </cell>
          <cell r="C55" t="str">
            <v>Kantoren/spreekkamers</v>
          </cell>
          <cell r="D55" t="str">
            <v>2 x per jaar</v>
          </cell>
          <cell r="E55">
            <v>0.02</v>
          </cell>
          <cell r="F55">
            <v>0</v>
          </cell>
          <cell r="G55">
            <v>0</v>
          </cell>
          <cell r="H55">
            <v>0</v>
          </cell>
          <cell r="I55">
            <v>100</v>
          </cell>
          <cell r="J55">
            <v>89</v>
          </cell>
          <cell r="K55" t="str">
            <v>nee</v>
          </cell>
          <cell r="L55" t="str">
            <v>B</v>
          </cell>
          <cell r="M55" t="str">
            <v>Zie Freq</v>
          </cell>
          <cell r="N55" t="str">
            <v>Zie Freq</v>
          </cell>
          <cell r="O55" t="str">
            <v>Zie Freq</v>
          </cell>
          <cell r="P55" t="str">
            <v>Zie Freq</v>
          </cell>
          <cell r="Q55" t="str">
            <v>Zie Freq</v>
          </cell>
          <cell r="R55" t="str">
            <v>NVT</v>
          </cell>
          <cell r="S55" t="str">
            <v>NVT</v>
          </cell>
        </row>
        <row r="56">
          <cell r="A56" t="str">
            <v>KAN.365.1</v>
          </cell>
          <cell r="B56">
            <v>365</v>
          </cell>
          <cell r="C56" t="str">
            <v>Kantoren/spreekkamers</v>
          </cell>
          <cell r="D56" t="str">
            <v>Klasse 1</v>
          </cell>
          <cell r="E56">
            <v>0.27200000000000002</v>
          </cell>
          <cell r="F56">
            <v>0.34</v>
          </cell>
          <cell r="G56">
            <v>0</v>
          </cell>
          <cell r="H56">
            <v>0.24444444444444444</v>
          </cell>
          <cell r="I56">
            <v>426.18059159314993</v>
          </cell>
          <cell r="J56">
            <v>24</v>
          </cell>
          <cell r="K56" t="str">
            <v>ja</v>
          </cell>
          <cell r="L56" t="str">
            <v>B</v>
          </cell>
          <cell r="M56" t="str">
            <v>naloop</v>
          </cell>
          <cell r="N56" t="str">
            <v>Volledig</v>
          </cell>
          <cell r="O56" t="str">
            <v>naloop</v>
          </cell>
          <cell r="P56" t="str">
            <v>Volledig</v>
          </cell>
          <cell r="Q56" t="str">
            <v>naloop</v>
          </cell>
          <cell r="R56" t="str">
            <v>naloop</v>
          </cell>
          <cell r="S56" t="str">
            <v>naloop</v>
          </cell>
        </row>
        <row r="57">
          <cell r="A57" t="str">
            <v>KAN.365.2</v>
          </cell>
          <cell r="B57">
            <v>365</v>
          </cell>
          <cell r="C57" t="str">
            <v>Kantoren/spreekkamers</v>
          </cell>
          <cell r="D57" t="str">
            <v>Klasse 2</v>
          </cell>
          <cell r="E57">
            <v>0.34</v>
          </cell>
          <cell r="F57">
            <v>0.28333333333333333</v>
          </cell>
          <cell r="G57">
            <v>0.14666666666666667</v>
          </cell>
          <cell r="H57">
            <v>0.12222222222222222</v>
          </cell>
          <cell r="I57">
            <v>409.09090909090907</v>
          </cell>
          <cell r="J57">
            <v>0</v>
          </cell>
          <cell r="K57" t="str">
            <v>ja</v>
          </cell>
          <cell r="L57" t="str">
            <v>B</v>
          </cell>
          <cell r="M57" t="str">
            <v>Volledig</v>
          </cell>
          <cell r="N57" t="str">
            <v>naloop</v>
          </cell>
          <cell r="O57" t="str">
            <v>Volledig</v>
          </cell>
          <cell r="P57" t="str">
            <v>naloop</v>
          </cell>
          <cell r="Q57" t="str">
            <v>Volledig</v>
          </cell>
          <cell r="R57" t="str">
            <v>naloop</v>
          </cell>
          <cell r="S57" t="str">
            <v>Volledig</v>
          </cell>
        </row>
        <row r="58">
          <cell r="A58" t="str">
            <v>KAN.365.3</v>
          </cell>
          <cell r="B58">
            <v>365</v>
          </cell>
          <cell r="C58" t="str">
            <v>Kantoren/spreekkamers</v>
          </cell>
          <cell r="D58" t="str">
            <v>Klasse 3</v>
          </cell>
          <cell r="E58">
            <v>0.68</v>
          </cell>
          <cell r="F58">
            <v>0</v>
          </cell>
          <cell r="G58">
            <v>0.29333333333333333</v>
          </cell>
          <cell r="H58">
            <v>0</v>
          </cell>
          <cell r="I58">
            <v>375</v>
          </cell>
          <cell r="J58">
            <v>108</v>
          </cell>
          <cell r="K58" t="str">
            <v>ja</v>
          </cell>
          <cell r="L58" t="str">
            <v>B</v>
          </cell>
          <cell r="M58" t="str">
            <v>Volledig</v>
          </cell>
          <cell r="N58" t="str">
            <v>Volledig</v>
          </cell>
          <cell r="O58" t="str">
            <v>Volledig</v>
          </cell>
          <cell r="P58" t="str">
            <v>Volledig</v>
          </cell>
          <cell r="Q58" t="str">
            <v>Volledig</v>
          </cell>
          <cell r="R58" t="str">
            <v>Volledig</v>
          </cell>
          <cell r="S58" t="str">
            <v>Volledig</v>
          </cell>
        </row>
        <row r="59">
          <cell r="A59" t="str">
            <v>OVE.0001</v>
          </cell>
          <cell r="B59">
            <v>1</v>
          </cell>
          <cell r="C59" t="str">
            <v>Overige</v>
          </cell>
          <cell r="D59" t="str">
            <v>1 x per jaar</v>
          </cell>
          <cell r="E59">
            <v>6.6666666666666671E-3</v>
          </cell>
          <cell r="F59">
            <v>0</v>
          </cell>
          <cell r="G59">
            <v>0</v>
          </cell>
          <cell r="H59">
            <v>0</v>
          </cell>
          <cell r="I59">
            <v>150</v>
          </cell>
          <cell r="J59">
            <v>0</v>
          </cell>
          <cell r="K59" t="str">
            <v>nee</v>
          </cell>
          <cell r="L59" t="str">
            <v>V</v>
          </cell>
          <cell r="M59" t="str">
            <v>Zie Freq</v>
          </cell>
          <cell r="N59" t="str">
            <v>Zie Freq</v>
          </cell>
          <cell r="O59" t="str">
            <v>Zie Freq</v>
          </cell>
          <cell r="P59" t="str">
            <v>Zie Freq</v>
          </cell>
          <cell r="Q59" t="str">
            <v>Zie Freq</v>
          </cell>
          <cell r="R59" t="str">
            <v>NVT</v>
          </cell>
          <cell r="S59" t="str">
            <v>NVT</v>
          </cell>
        </row>
        <row r="60">
          <cell r="A60" t="str">
            <v>OVE.0003</v>
          </cell>
          <cell r="B60">
            <v>3</v>
          </cell>
          <cell r="C60" t="str">
            <v>Overige</v>
          </cell>
          <cell r="D60" t="str">
            <v>3 x per jaar</v>
          </cell>
          <cell r="E60">
            <v>0.02</v>
          </cell>
          <cell r="F60">
            <v>0</v>
          </cell>
          <cell r="G60">
            <v>0</v>
          </cell>
          <cell r="H60">
            <v>0</v>
          </cell>
          <cell r="I60">
            <v>150</v>
          </cell>
          <cell r="J60">
            <v>0</v>
          </cell>
          <cell r="K60" t="str">
            <v>nee</v>
          </cell>
          <cell r="L60" t="str">
            <v>V</v>
          </cell>
          <cell r="M60" t="str">
            <v>Zie Freq</v>
          </cell>
          <cell r="N60" t="str">
            <v>Zie Freq</v>
          </cell>
          <cell r="O60" t="str">
            <v>Zie Freq</v>
          </cell>
          <cell r="P60" t="str">
            <v>Zie Freq</v>
          </cell>
          <cell r="Q60" t="str">
            <v>Zie Freq</v>
          </cell>
          <cell r="R60" t="str">
            <v>NVT</v>
          </cell>
          <cell r="S60" t="str">
            <v>NVT</v>
          </cell>
        </row>
        <row r="61">
          <cell r="A61" t="str">
            <v>NVT.0000</v>
          </cell>
          <cell r="B61">
            <v>0</v>
          </cell>
          <cell r="C61" t="str">
            <v>Niet van toepassing</v>
          </cell>
          <cell r="D61" t="str">
            <v>Niet van toepassing</v>
          </cell>
          <cell r="E61">
            <v>0</v>
          </cell>
          <cell r="F61">
            <v>0</v>
          </cell>
          <cell r="G61">
            <v>0</v>
          </cell>
          <cell r="H61">
            <v>0</v>
          </cell>
          <cell r="I61">
            <v>0</v>
          </cell>
          <cell r="J61">
            <v>81</v>
          </cell>
          <cell r="K61">
            <v>0</v>
          </cell>
          <cell r="L61">
            <v>0</v>
          </cell>
          <cell r="M61" t="str">
            <v>NVT</v>
          </cell>
          <cell r="N61" t="str">
            <v>NVT</v>
          </cell>
          <cell r="O61" t="str">
            <v>NVT</v>
          </cell>
          <cell r="P61" t="str">
            <v>NVT</v>
          </cell>
          <cell r="Q61" t="str">
            <v>NVT</v>
          </cell>
          <cell r="R61" t="str">
            <v>NVT</v>
          </cell>
          <cell r="S61" t="str">
            <v>NVT</v>
          </cell>
        </row>
        <row r="62">
          <cell r="A62" t="str">
            <v>O.A.0000</v>
          </cell>
          <cell r="B62">
            <v>0</v>
          </cell>
          <cell r="C62" t="str">
            <v>Op afroep</v>
          </cell>
          <cell r="D62" t="str">
            <v>Op afroep</v>
          </cell>
          <cell r="E62">
            <v>0</v>
          </cell>
          <cell r="F62">
            <v>0</v>
          </cell>
          <cell r="G62">
            <v>0</v>
          </cell>
          <cell r="H62">
            <v>0</v>
          </cell>
          <cell r="I62">
            <v>0</v>
          </cell>
          <cell r="J62">
            <v>1742</v>
          </cell>
          <cell r="K62">
            <v>0</v>
          </cell>
          <cell r="L62">
            <v>0</v>
          </cell>
          <cell r="M62" t="str">
            <v>o.a.</v>
          </cell>
          <cell r="N62" t="str">
            <v>o.a.</v>
          </cell>
          <cell r="O62" t="str">
            <v>o.a.</v>
          </cell>
          <cell r="P62" t="str">
            <v>o.a.</v>
          </cell>
          <cell r="Q62" t="str">
            <v>o.a.</v>
          </cell>
          <cell r="R62" t="str">
            <v>o.a.</v>
          </cell>
          <cell r="S62" t="str">
            <v>o.a.</v>
          </cell>
        </row>
        <row r="63">
          <cell r="A63">
            <v>0</v>
          </cell>
          <cell r="B63">
            <v>0</v>
          </cell>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row>
        <row r="64">
          <cell r="A64">
            <v>0</v>
          </cell>
          <cell r="B64">
            <v>0</v>
          </cell>
          <cell r="C64">
            <v>0</v>
          </cell>
          <cell r="D64">
            <v>0</v>
          </cell>
          <cell r="E64">
            <v>0</v>
          </cell>
          <cell r="F64">
            <v>0</v>
          </cell>
          <cell r="G64">
            <v>0</v>
          </cell>
          <cell r="H64">
            <v>0</v>
          </cell>
          <cell r="I64">
            <v>0</v>
          </cell>
          <cell r="J64">
            <v>0</v>
          </cell>
          <cell r="K64">
            <v>0</v>
          </cell>
          <cell r="L64">
            <v>0</v>
          </cell>
          <cell r="Q64">
            <v>0</v>
          </cell>
          <cell r="R64">
            <v>0</v>
          </cell>
          <cell r="S64">
            <v>0</v>
          </cell>
        </row>
      </sheetData>
      <sheetData sheetId="7"/>
      <sheetData sheetId="8"/>
      <sheetData sheetId="9"/>
      <sheetData sheetId="10"/>
      <sheetData sheetId="11"/>
      <sheetData sheetId="12">
        <row r="2">
          <cell r="I2" t="str">
            <v>Binnenglas (dak/kap)</v>
          </cell>
          <cell r="J2">
            <v>0.52697971260000009</v>
          </cell>
        </row>
        <row r="3">
          <cell r="I3" t="str">
            <v>Binnenglas (gevel/perron)</v>
          </cell>
          <cell r="J3">
            <v>0.35131980839999999</v>
          </cell>
        </row>
        <row r="4">
          <cell r="I4" t="str">
            <v>Buitenglas (dak/kap)</v>
          </cell>
          <cell r="J4">
            <v>0.52697971260000009</v>
          </cell>
        </row>
        <row r="5">
          <cell r="I5" t="str">
            <v>Buitenglas (gevel/perron)</v>
          </cell>
          <cell r="J5">
            <v>0.35131980839999999</v>
          </cell>
        </row>
        <row r="6">
          <cell r="I6" t="str">
            <v>Glas winkels</v>
          </cell>
          <cell r="J6">
            <v>0.35131980839999999</v>
          </cell>
        </row>
        <row r="7">
          <cell r="I7" t="str">
            <v>Glaslamellen</v>
          </cell>
          <cell r="J7">
            <v>0.35131980839999999</v>
          </cell>
        </row>
        <row r="8">
          <cell r="I8" t="str">
            <v>Lichtkoepels binnenzijde</v>
          </cell>
          <cell r="J8">
            <v>0.40987310979999997</v>
          </cell>
        </row>
        <row r="9">
          <cell r="I9" t="str">
            <v>Lichtkoepels buitenzijde</v>
          </cell>
          <cell r="J9">
            <v>0.40987310979999997</v>
          </cell>
        </row>
        <row r="10">
          <cell r="I10" t="str">
            <v>Liftkooi binnenzijde</v>
          </cell>
          <cell r="J10">
            <v>3.2204315770000003</v>
          </cell>
        </row>
        <row r="11">
          <cell r="I11" t="str">
            <v>Liftkooi buitenzijde</v>
          </cell>
          <cell r="J11">
            <v>0.35131980839999999</v>
          </cell>
        </row>
        <row r="12">
          <cell r="I12" t="str">
            <v>Liftschacht binnenzijde</v>
          </cell>
          <cell r="J12">
            <v>3.2204315770000003</v>
          </cell>
        </row>
        <row r="13">
          <cell r="I13" t="str">
            <v>Liftschacht buitenzijde</v>
          </cell>
          <cell r="J13">
            <v>0.35131980839999999</v>
          </cell>
        </row>
        <row r="14">
          <cell r="I14" t="str">
            <v>Separatieglas</v>
          </cell>
          <cell r="J14">
            <v>0.35131980839999999</v>
          </cell>
        </row>
      </sheetData>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jsverhoging"/>
      <sheetName val="Mutatieblad"/>
      <sheetName val="1-Inschrijfstaat"/>
      <sheetName val="2a-Kosten per locatie"/>
      <sheetName val="2b-Splitsing technisch-Comfort"/>
      <sheetName val="3-Ruimtestaat"/>
      <sheetName val="4-Kengetal"/>
      <sheetName val="5-Schrobben vloeren"/>
      <sheetName val="6-Aanvullend"/>
      <sheetName val="7-Ballastbed "/>
      <sheetName val="8-Sanitaire voorzieningen"/>
      <sheetName val="9-Geveldelen  en wanden"/>
      <sheetName val="10-Glasstaat"/>
      <sheetName val="10-Glas kosten totaal"/>
      <sheetName val="12-Machinekosten"/>
      <sheetName val="13a- Afroepprijs"/>
      <sheetName val="13b-Afroep RVS kraaiennest"/>
      <sheetName val="13c-Afroep Kap Bijlmer"/>
      <sheetName val="14-Gladheidsbestrijding"/>
      <sheetName val="15-Periodieke beurt"/>
      <sheetName val="2a-Kosten_per_locatie"/>
      <sheetName val="2b-Splitsing_technisch-Comfort"/>
      <sheetName val="5-Schrobben_vloeren"/>
      <sheetName val="7-Ballastbed_"/>
      <sheetName val="8-Sanitaire_voorzieningen"/>
      <sheetName val="9-Geveldelen__en_wanden"/>
      <sheetName val="10-Glas_kosten_totaal"/>
      <sheetName val="13a-_Afroepprijs"/>
      <sheetName val="13b-Afroep_RVS_kraaiennest"/>
      <sheetName val="13c-Afroep_Kap_Bijlmer"/>
      <sheetName val="15-Periodieke_beurt"/>
    </sheetNames>
    <sheetDataSet>
      <sheetData sheetId="0"/>
      <sheetData sheetId="1"/>
      <sheetData sheetId="2"/>
      <sheetData sheetId="3"/>
      <sheetData sheetId="4"/>
      <sheetData sheetId="5"/>
      <sheetData sheetId="6">
        <row r="12">
          <cell r="A12" t="str">
            <v>PER.365.1</v>
          </cell>
        </row>
      </sheetData>
      <sheetData sheetId="7"/>
      <sheetData sheetId="8"/>
      <sheetData sheetId="9"/>
      <sheetData sheetId="10"/>
      <sheetData sheetId="11"/>
      <sheetData sheetId="12">
        <row r="2">
          <cell r="I2" t="str">
            <v>Binnenglas (dak/kap)</v>
          </cell>
          <cell r="J2">
            <v>0.52697971260000009</v>
          </cell>
        </row>
        <row r="3">
          <cell r="I3" t="str">
            <v>Binnenglas (gevel/perron)</v>
          </cell>
          <cell r="J3">
            <v>0.35131980839999999</v>
          </cell>
        </row>
        <row r="4">
          <cell r="I4" t="str">
            <v>Buitenglas (dak/kap)</v>
          </cell>
          <cell r="J4">
            <v>0.52697971260000009</v>
          </cell>
        </row>
        <row r="5">
          <cell r="I5" t="str">
            <v>Buitenglas (gevel/perron)</v>
          </cell>
          <cell r="J5">
            <v>0.35131980839999999</v>
          </cell>
        </row>
        <row r="6">
          <cell r="I6" t="str">
            <v>Glas winkels</v>
          </cell>
          <cell r="J6">
            <v>0.35131980839999999</v>
          </cell>
        </row>
        <row r="7">
          <cell r="I7" t="str">
            <v>Glaslamellen</v>
          </cell>
          <cell r="J7">
            <v>0.35131980839999999</v>
          </cell>
        </row>
        <row r="8">
          <cell r="I8" t="str">
            <v>Lichtkoepels binnenzijde</v>
          </cell>
          <cell r="J8">
            <v>0.40987310979999997</v>
          </cell>
        </row>
        <row r="9">
          <cell r="I9" t="str">
            <v>Lichtkoepels buitenzijde</v>
          </cell>
          <cell r="J9">
            <v>0.40987310979999997</v>
          </cell>
        </row>
        <row r="10">
          <cell r="I10" t="str">
            <v>Liftkooi binnenzijde</v>
          </cell>
          <cell r="J10">
            <v>3.2204315770000003</v>
          </cell>
        </row>
        <row r="11">
          <cell r="I11" t="str">
            <v>Liftkooi buitenzijde</v>
          </cell>
          <cell r="J11">
            <v>0.35131980839999999</v>
          </cell>
        </row>
        <row r="12">
          <cell r="I12" t="str">
            <v>Liftschacht binnenzijde</v>
          </cell>
          <cell r="J12">
            <v>3.2204315770000003</v>
          </cell>
        </row>
        <row r="13">
          <cell r="I13" t="str">
            <v>Liftschacht buitenzijde</v>
          </cell>
          <cell r="J13">
            <v>0.35131980839999999</v>
          </cell>
        </row>
        <row r="14">
          <cell r="I14" t="str">
            <v>Separatieglas</v>
          </cell>
          <cell r="J14">
            <v>0.35131980839999999</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dag"/>
      <sheetName val="1-Contractbladlocatie"/>
      <sheetName val="Data"/>
      <sheetName val="2-Kengetal"/>
      <sheetName val="3-Basis ruimtestaat"/>
      <sheetName val="4-Premies en opslagen"/>
      <sheetName val="5-Opbouw uurtarieven"/>
      <sheetName val="6- toeslagenmatrix"/>
      <sheetName val="7-Machine-investeringskosten"/>
      <sheetName val="8-Afroepprijs"/>
      <sheetName val="Totaaloverzicht"/>
      <sheetName val="Info_blad"/>
      <sheetName val="1-Contractblad_dag"/>
      <sheetName val="3-Basis_ruimtestaat"/>
      <sheetName val="4-Premies_en_opslagen"/>
      <sheetName val="5-Opbouw_uurtarieven"/>
      <sheetName val="6-_toeslagenmatrix"/>
    </sheetNames>
    <sheetDataSet>
      <sheetData sheetId="0" refreshError="1"/>
      <sheetData sheetId="1" refreshError="1"/>
      <sheetData sheetId="2" refreshError="1"/>
      <sheetData sheetId="3" refreshError="1"/>
      <sheetData sheetId="4">
        <row r="11">
          <cell r="A11">
            <v>1052</v>
          </cell>
        </row>
      </sheetData>
      <sheetData sheetId="5"/>
      <sheetData sheetId="6" refreshError="1"/>
      <sheetData sheetId="7" refreshError="1"/>
      <sheetData sheetId="8" refreshError="1"/>
      <sheetData sheetId="9"/>
      <sheetData sheetId="10" refreshError="1"/>
      <sheetData sheetId="11">
        <row r="10">
          <cell r="A10" t="str">
            <v>Mw. Raven</v>
          </cell>
          <cell r="B10" t="str">
            <v>Sportcomplex de Kloet</v>
          </cell>
          <cell r="C10" t="str">
            <v>12.00-12.45 15.00-16.30</v>
          </cell>
          <cell r="D10">
            <v>22919</v>
          </cell>
          <cell r="E10" t="str">
            <v>nee</v>
          </cell>
          <cell r="F10">
            <v>38283</v>
          </cell>
          <cell r="G10">
            <v>0</v>
          </cell>
          <cell r="H10">
            <v>8.75</v>
          </cell>
          <cell r="I10">
            <v>11.81</v>
          </cell>
          <cell r="J10">
            <v>0</v>
          </cell>
          <cell r="K10">
            <v>0</v>
          </cell>
          <cell r="L10">
            <v>11.81</v>
          </cell>
        </row>
        <row r="11">
          <cell r="A11" t="str">
            <v>Mw. Raven</v>
          </cell>
          <cell r="B11" t="str">
            <v>gymzaal de Helt</v>
          </cell>
          <cell r="C11" t="str">
            <v>21.00-22.00</v>
          </cell>
          <cell r="D11">
            <v>22919</v>
          </cell>
          <cell r="E11" t="str">
            <v>nee</v>
          </cell>
          <cell r="F11">
            <v>38283</v>
          </cell>
          <cell r="G11">
            <v>0</v>
          </cell>
          <cell r="H11">
            <v>5</v>
          </cell>
          <cell r="I11">
            <v>11.81</v>
          </cell>
          <cell r="J11">
            <v>0</v>
          </cell>
          <cell r="K11">
            <v>0</v>
          </cell>
          <cell r="L11">
            <v>11.81</v>
          </cell>
        </row>
        <row r="12">
          <cell r="A12" t="str">
            <v>Mw. Raven</v>
          </cell>
          <cell r="B12" t="str">
            <v>Gymzaal Oostesluis</v>
          </cell>
          <cell r="C12" t="str">
            <v>20.00-21.00</v>
          </cell>
          <cell r="D12">
            <v>22919</v>
          </cell>
          <cell r="E12" t="str">
            <v>nee</v>
          </cell>
          <cell r="F12">
            <v>38283</v>
          </cell>
          <cell r="G12">
            <v>0</v>
          </cell>
          <cell r="H12">
            <v>5</v>
          </cell>
          <cell r="I12">
            <v>11.81</v>
          </cell>
          <cell r="J12">
            <v>0</v>
          </cell>
          <cell r="K12">
            <v>0</v>
          </cell>
          <cell r="L12">
            <v>11.81</v>
          </cell>
        </row>
        <row r="13">
          <cell r="A13" t="str">
            <v>Diana Roos</v>
          </cell>
          <cell r="B13" t="str">
            <v>Gymzaal de Woud</v>
          </cell>
          <cell r="C13" t="str">
            <v>21.00-22.00</v>
          </cell>
          <cell r="D13" t="str">
            <v>eigenaar Streekclean</v>
          </cell>
          <cell r="E13">
            <v>0</v>
          </cell>
          <cell r="F13">
            <v>0</v>
          </cell>
          <cell r="G13">
            <v>0</v>
          </cell>
          <cell r="H13">
            <v>0</v>
          </cell>
          <cell r="I13">
            <v>0</v>
          </cell>
          <cell r="J13">
            <v>0</v>
          </cell>
          <cell r="K13">
            <v>0</v>
          </cell>
          <cell r="L13">
            <v>0</v>
          </cell>
        </row>
        <row r="14">
          <cell r="A14" t="str">
            <v>Diana Roos</v>
          </cell>
          <cell r="B14" t="str">
            <v>Gymzaal de Horn</v>
          </cell>
          <cell r="C14" t="str">
            <v>20.00-21.00</v>
          </cell>
          <cell r="D14">
            <v>0</v>
          </cell>
          <cell r="E14">
            <v>0</v>
          </cell>
          <cell r="F14">
            <v>0</v>
          </cell>
          <cell r="G14">
            <v>0</v>
          </cell>
          <cell r="H14">
            <v>0</v>
          </cell>
          <cell r="I14">
            <v>0</v>
          </cell>
          <cell r="J14">
            <v>0</v>
          </cell>
          <cell r="K14">
            <v>0</v>
          </cell>
          <cell r="L14">
            <v>0</v>
          </cell>
        </row>
        <row r="15">
          <cell r="A15" t="str">
            <v>Olga Roos</v>
          </cell>
          <cell r="B15" t="str">
            <v>gymzaal Rozenboom</v>
          </cell>
          <cell r="C15" t="str">
            <v>21.00-22.00</v>
          </cell>
          <cell r="D15" t="str">
            <v>eigenaar Streekclean</v>
          </cell>
          <cell r="E15">
            <v>0</v>
          </cell>
          <cell r="F15">
            <v>0</v>
          </cell>
          <cell r="G15">
            <v>0</v>
          </cell>
          <cell r="H15">
            <v>0</v>
          </cell>
          <cell r="I15">
            <v>0</v>
          </cell>
          <cell r="J15">
            <v>0</v>
          </cell>
          <cell r="K15">
            <v>0</v>
          </cell>
          <cell r="L15">
            <v>0</v>
          </cell>
        </row>
        <row r="16">
          <cell r="A16">
            <v>0</v>
          </cell>
          <cell r="B16">
            <v>0</v>
          </cell>
          <cell r="C16">
            <v>0</v>
          </cell>
          <cell r="D16">
            <v>0</v>
          </cell>
          <cell r="E16">
            <v>0</v>
          </cell>
          <cell r="F16">
            <v>0</v>
          </cell>
          <cell r="G16">
            <v>0</v>
          </cell>
          <cell r="H16">
            <v>0</v>
          </cell>
          <cell r="I16">
            <v>0</v>
          </cell>
          <cell r="J16">
            <v>0</v>
          </cell>
          <cell r="K16">
            <v>0</v>
          </cell>
          <cell r="L16">
            <v>0</v>
          </cell>
        </row>
        <row r="17">
          <cell r="A17">
            <v>0</v>
          </cell>
          <cell r="B17">
            <v>0</v>
          </cell>
          <cell r="C17">
            <v>0</v>
          </cell>
          <cell r="D17">
            <v>0</v>
          </cell>
          <cell r="E17">
            <v>0</v>
          </cell>
          <cell r="F17">
            <v>0</v>
          </cell>
          <cell r="G17">
            <v>0</v>
          </cell>
          <cell r="H17">
            <v>0</v>
          </cell>
          <cell r="I17">
            <v>0</v>
          </cell>
          <cell r="J17">
            <v>0</v>
          </cell>
          <cell r="K17">
            <v>0</v>
          </cell>
          <cell r="L17">
            <v>0</v>
          </cell>
        </row>
        <row r="18">
          <cell r="A18">
            <v>0</v>
          </cell>
          <cell r="B18">
            <v>0</v>
          </cell>
          <cell r="C18">
            <v>0</v>
          </cell>
          <cell r="D18">
            <v>0</v>
          </cell>
          <cell r="E18">
            <v>0</v>
          </cell>
          <cell r="F18">
            <v>0</v>
          </cell>
          <cell r="G18">
            <v>0</v>
          </cell>
          <cell r="H18">
            <v>0</v>
          </cell>
          <cell r="I18">
            <v>0</v>
          </cell>
          <cell r="J18">
            <v>0</v>
          </cell>
          <cell r="K18">
            <v>0</v>
          </cell>
          <cell r="L18">
            <v>0</v>
          </cell>
        </row>
        <row r="19">
          <cell r="A19">
            <v>0</v>
          </cell>
          <cell r="B19">
            <v>0</v>
          </cell>
          <cell r="C19">
            <v>0</v>
          </cell>
          <cell r="D19">
            <v>0</v>
          </cell>
          <cell r="E19">
            <v>0</v>
          </cell>
          <cell r="F19">
            <v>0</v>
          </cell>
          <cell r="G19">
            <v>0</v>
          </cell>
          <cell r="H19">
            <v>0</v>
          </cell>
          <cell r="I19">
            <v>0</v>
          </cell>
          <cell r="J19">
            <v>0</v>
          </cell>
          <cell r="K19">
            <v>0</v>
          </cell>
          <cell r="L19">
            <v>0</v>
          </cell>
        </row>
        <row r="20">
          <cell r="A20">
            <v>0</v>
          </cell>
          <cell r="B20">
            <v>0</v>
          </cell>
          <cell r="C20">
            <v>0</v>
          </cell>
          <cell r="D20">
            <v>0</v>
          </cell>
          <cell r="E20">
            <v>0</v>
          </cell>
          <cell r="F20">
            <v>0</v>
          </cell>
          <cell r="G20">
            <v>0</v>
          </cell>
          <cell r="H20">
            <v>0</v>
          </cell>
          <cell r="I20">
            <v>0</v>
          </cell>
          <cell r="J20">
            <v>0</v>
          </cell>
          <cell r="K20">
            <v>0</v>
          </cell>
          <cell r="L20">
            <v>0</v>
          </cell>
        </row>
        <row r="21">
          <cell r="A21">
            <v>0</v>
          </cell>
          <cell r="B21">
            <v>0</v>
          </cell>
          <cell r="C21">
            <v>0</v>
          </cell>
          <cell r="D21">
            <v>0</v>
          </cell>
          <cell r="E21">
            <v>0</v>
          </cell>
          <cell r="F21">
            <v>0</v>
          </cell>
          <cell r="G21">
            <v>0</v>
          </cell>
          <cell r="H21">
            <v>0</v>
          </cell>
          <cell r="I21">
            <v>0</v>
          </cell>
          <cell r="J21">
            <v>0</v>
          </cell>
          <cell r="K21">
            <v>0</v>
          </cell>
          <cell r="L21">
            <v>0</v>
          </cell>
        </row>
        <row r="22">
          <cell r="A22">
            <v>0</v>
          </cell>
          <cell r="B22">
            <v>0</v>
          </cell>
          <cell r="C22">
            <v>0</v>
          </cell>
          <cell r="D22">
            <v>0</v>
          </cell>
          <cell r="E22">
            <v>0</v>
          </cell>
          <cell r="F22">
            <v>0</v>
          </cell>
          <cell r="G22">
            <v>0</v>
          </cell>
          <cell r="H22">
            <v>0</v>
          </cell>
          <cell r="I22">
            <v>0</v>
          </cell>
          <cell r="J22">
            <v>0</v>
          </cell>
          <cell r="K22">
            <v>0</v>
          </cell>
          <cell r="L22">
            <v>0</v>
          </cell>
        </row>
        <row r="23">
          <cell r="A23">
            <v>0</v>
          </cell>
          <cell r="B23">
            <v>0</v>
          </cell>
          <cell r="C23">
            <v>0</v>
          </cell>
          <cell r="D23">
            <v>0</v>
          </cell>
          <cell r="E23">
            <v>0</v>
          </cell>
          <cell r="F23">
            <v>0</v>
          </cell>
          <cell r="G23">
            <v>0</v>
          </cell>
          <cell r="H23">
            <v>0</v>
          </cell>
          <cell r="I23">
            <v>0</v>
          </cell>
          <cell r="J23">
            <v>0</v>
          </cell>
          <cell r="K23">
            <v>0</v>
          </cell>
          <cell r="L23">
            <v>0</v>
          </cell>
        </row>
        <row r="24">
          <cell r="A24">
            <v>0</v>
          </cell>
          <cell r="B24">
            <v>0</v>
          </cell>
          <cell r="C24">
            <v>0</v>
          </cell>
          <cell r="D24">
            <v>0</v>
          </cell>
          <cell r="E24">
            <v>0</v>
          </cell>
          <cell r="F24">
            <v>0</v>
          </cell>
          <cell r="G24">
            <v>0</v>
          </cell>
          <cell r="H24">
            <v>0</v>
          </cell>
          <cell r="I24">
            <v>0</v>
          </cell>
          <cell r="J24">
            <v>0</v>
          </cell>
          <cell r="K24">
            <v>0</v>
          </cell>
          <cell r="L24">
            <v>0</v>
          </cell>
        </row>
        <row r="25">
          <cell r="A25" t="str">
            <v>Subtotaal loonkosten</v>
          </cell>
          <cell r="B25">
            <v>0</v>
          </cell>
          <cell r="C25">
            <v>0</v>
          </cell>
          <cell r="D25">
            <v>0</v>
          </cell>
          <cell r="E25">
            <v>0</v>
          </cell>
          <cell r="F25">
            <v>0</v>
          </cell>
          <cell r="G25">
            <v>0</v>
          </cell>
          <cell r="H25">
            <v>0</v>
          </cell>
          <cell r="I25">
            <v>0</v>
          </cell>
          <cell r="J25">
            <v>0</v>
          </cell>
          <cell r="K25">
            <v>0</v>
          </cell>
          <cell r="L25">
            <v>0</v>
          </cell>
        </row>
        <row r="26">
          <cell r="F26">
            <v>0</v>
          </cell>
          <cell r="G26">
            <v>0</v>
          </cell>
          <cell r="H26">
            <v>0</v>
          </cell>
          <cell r="I26">
            <v>0</v>
          </cell>
        </row>
        <row r="27">
          <cell r="A27" t="str">
            <v>Vakantietoeslag</v>
          </cell>
          <cell r="B27">
            <v>0</v>
          </cell>
          <cell r="C27">
            <v>0</v>
          </cell>
          <cell r="D27">
            <v>0</v>
          </cell>
          <cell r="E27">
            <v>0</v>
          </cell>
          <cell r="F27">
            <v>0</v>
          </cell>
          <cell r="G27">
            <v>0</v>
          </cell>
          <cell r="H27">
            <v>0</v>
          </cell>
          <cell r="I27">
            <v>0</v>
          </cell>
          <cell r="J27">
            <v>0</v>
          </cell>
          <cell r="K27">
            <v>0</v>
          </cell>
          <cell r="L27">
            <v>0</v>
          </cell>
        </row>
        <row r="28">
          <cell r="A28" t="str">
            <v>Sociale lasten</v>
          </cell>
          <cell r="B28">
            <v>0</v>
          </cell>
          <cell r="C28">
            <v>0</v>
          </cell>
          <cell r="D28">
            <v>0</v>
          </cell>
          <cell r="E28">
            <v>0</v>
          </cell>
          <cell r="F28">
            <v>0</v>
          </cell>
          <cell r="G28">
            <v>0</v>
          </cell>
          <cell r="H28">
            <v>0</v>
          </cell>
          <cell r="I28">
            <v>0</v>
          </cell>
          <cell r="J28">
            <v>0</v>
          </cell>
          <cell r="K28">
            <v>0</v>
          </cell>
          <cell r="L28">
            <v>0</v>
          </cell>
        </row>
        <row r="29">
          <cell r="F29">
            <v>0</v>
          </cell>
          <cell r="G29">
            <v>0</v>
          </cell>
          <cell r="H29">
            <v>0</v>
          </cell>
          <cell r="I29">
            <v>0</v>
          </cell>
        </row>
        <row r="30">
          <cell r="A30" t="str">
            <v>Loonkosten overname personeel</v>
          </cell>
          <cell r="B30">
            <v>0</v>
          </cell>
          <cell r="C30">
            <v>0</v>
          </cell>
          <cell r="D30">
            <v>0</v>
          </cell>
          <cell r="E30">
            <v>0</v>
          </cell>
          <cell r="F30">
            <v>0</v>
          </cell>
          <cell r="G30">
            <v>0</v>
          </cell>
          <cell r="H30">
            <v>0</v>
          </cell>
          <cell r="I30">
            <v>0</v>
          </cell>
          <cell r="J30">
            <v>0</v>
          </cell>
          <cell r="K30">
            <v>0</v>
          </cell>
          <cell r="L30">
            <v>0</v>
          </cell>
        </row>
        <row r="31">
          <cell r="F31">
            <v>0</v>
          </cell>
          <cell r="G31">
            <v>0</v>
          </cell>
          <cell r="H31">
            <v>0</v>
          </cell>
          <cell r="I31">
            <v>0</v>
          </cell>
        </row>
        <row r="32">
          <cell r="A32" t="str">
            <v>Toelichting:</v>
          </cell>
          <cell r="B32">
            <v>0</v>
          </cell>
          <cell r="C32">
            <v>0</v>
          </cell>
          <cell r="F32">
            <v>0</v>
          </cell>
          <cell r="G32">
            <v>0</v>
          </cell>
          <cell r="H32">
            <v>0</v>
          </cell>
          <cell r="I32">
            <v>0</v>
          </cell>
        </row>
        <row r="33">
          <cell r="A33" t="str">
            <v>Bij gunning dient de leverancier de werkgelegenheidsclausule bij contractwisseling volgens de geldende CAO voor het Schoonmaak- en Glazenwassersbedrijf (artikel 38) toe te passen. In</v>
          </cell>
          <cell r="F33">
            <v>0</v>
          </cell>
          <cell r="G33">
            <v>0</v>
          </cell>
          <cell r="H33">
            <v>0</v>
          </cell>
          <cell r="I33">
            <v>0</v>
          </cell>
        </row>
        <row r="34">
          <cell r="A34" t="str">
            <v xml:space="preserve">genoemd artikel staat onder andere dat bij contractwisseling het schoonmaakbedrijf, dat de opdracht verwerft, verplicht is 100% van het aantal onder de regeling vallende werknemers over te nemen. Dit betreft: </v>
          </cell>
          <cell r="F34">
            <v>0</v>
          </cell>
          <cell r="G34">
            <v>0</v>
          </cell>
          <cell r="H34">
            <v>0</v>
          </cell>
          <cell r="I34">
            <v>0</v>
          </cell>
        </row>
        <row r="35">
          <cell r="A35" t="str">
            <v>- de werknemer die minimaal anderhalf jaar op het betreffende object werkzaam is;</v>
          </cell>
          <cell r="F35">
            <v>0</v>
          </cell>
          <cell r="G35">
            <v>0</v>
          </cell>
          <cell r="H35">
            <v>0</v>
          </cell>
          <cell r="I35">
            <v>0</v>
          </cell>
        </row>
        <row r="36">
          <cell r="A36" t="str">
            <v>- de werknemer die op of na januari 2012 nieuw* in dienst is getreden, anders dan door contractwisseling, beschikt over een door de branche erkend diploma.</v>
          </cell>
        </row>
      </sheetData>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14999847407452621"/>
  </sheetPr>
  <dimension ref="A1:H35"/>
  <sheetViews>
    <sheetView showGridLines="0" showZeros="0" tabSelected="1" showOutlineSymbols="0" zoomScaleNormal="100" workbookViewId="0">
      <pane ySplit="5" topLeftCell="A6" activePane="bottomLeft" state="frozen"/>
      <selection activeCell="D33" sqref="D33"/>
      <selection pane="bottomLeft" activeCell="A6" sqref="A6:F6"/>
    </sheetView>
  </sheetViews>
  <sheetFormatPr defaultColWidth="9.28515625" defaultRowHeight="13.5"/>
  <cols>
    <col min="1" max="1" width="36.7109375" style="4" bestFit="1" customWidth="1"/>
    <col min="2" max="4" width="15.7109375" style="4" customWidth="1"/>
    <col min="5" max="5" width="9.7109375" style="4" customWidth="1"/>
    <col min="6" max="6" width="13.85546875" style="4" customWidth="1"/>
    <col min="7" max="7" width="3.140625" style="4" customWidth="1"/>
    <col min="8" max="8" width="7.85546875" style="4" customWidth="1"/>
    <col min="9" max="9" width="27" style="4" bestFit="1" customWidth="1"/>
    <col min="10" max="16384" width="9.28515625" style="4"/>
  </cols>
  <sheetData>
    <row r="1" spans="1:8">
      <c r="A1" s="48" t="s">
        <v>64</v>
      </c>
      <c r="B1" s="2"/>
      <c r="C1" s="2"/>
      <c r="D1" s="2"/>
      <c r="E1" s="2"/>
      <c r="F1" s="3"/>
      <c r="G1" s="3"/>
      <c r="H1" s="3"/>
    </row>
    <row r="2" spans="1:8" ht="26.1" customHeight="1">
      <c r="A2" s="48" t="s">
        <v>23</v>
      </c>
      <c r="B2" s="5"/>
      <c r="C2" s="5"/>
      <c r="D2" s="5"/>
      <c r="E2" s="5"/>
      <c r="F2" s="6"/>
      <c r="G2" s="6"/>
      <c r="H2" s="6"/>
    </row>
    <row r="3" spans="1:8">
      <c r="A3" s="5"/>
      <c r="B3" s="5"/>
      <c r="C3" s="5"/>
      <c r="D3" s="5"/>
      <c r="E3" s="5"/>
      <c r="F3" s="7"/>
      <c r="G3" s="8"/>
      <c r="H3" s="6"/>
    </row>
    <row r="4" spans="1:8" ht="17.25" customHeight="1">
      <c r="A4" s="9" t="s">
        <v>212</v>
      </c>
      <c r="B4" s="10"/>
      <c r="C4" s="10"/>
      <c r="F4" s="502" t="s">
        <v>20</v>
      </c>
      <c r="H4" s="6"/>
    </row>
    <row r="5" spans="1:8" ht="33.75" customHeight="1">
      <c r="A5" s="722" t="s">
        <v>133</v>
      </c>
      <c r="B5" s="722"/>
      <c r="C5" s="722"/>
      <c r="D5" s="722"/>
      <c r="E5" s="722"/>
      <c r="F5" s="722"/>
      <c r="G5" s="8"/>
      <c r="H5" s="6"/>
    </row>
    <row r="6" spans="1:8" ht="18" customHeight="1">
      <c r="A6" s="723"/>
      <c r="B6" s="723"/>
      <c r="C6" s="723"/>
      <c r="D6" s="723"/>
      <c r="E6" s="723"/>
      <c r="F6" s="723"/>
      <c r="G6" s="11"/>
      <c r="H6" s="12"/>
    </row>
    <row r="7" spans="1:8">
      <c r="A7" s="9"/>
      <c r="B7" s="13"/>
      <c r="C7" s="13"/>
      <c r="D7" s="13"/>
      <c r="E7" s="13"/>
      <c r="F7" s="7"/>
      <c r="G7" s="8"/>
      <c r="H7" s="6"/>
    </row>
    <row r="8" spans="1:8">
      <c r="A8" s="9"/>
      <c r="B8" s="13"/>
      <c r="C8" s="13"/>
      <c r="D8" s="13"/>
      <c r="E8" s="13"/>
      <c r="F8" s="7"/>
      <c r="G8" s="8"/>
      <c r="H8" s="6"/>
    </row>
    <row r="9" spans="1:8">
      <c r="A9" s="9"/>
      <c r="B9" s="13"/>
      <c r="C9" s="13"/>
      <c r="D9" s="13"/>
      <c r="E9" s="13"/>
      <c r="F9" s="7"/>
      <c r="G9" s="8"/>
      <c r="H9" s="6"/>
    </row>
    <row r="10" spans="1:8">
      <c r="A10" s="9"/>
      <c r="B10" s="10"/>
      <c r="C10" s="10"/>
      <c r="D10" s="10"/>
      <c r="E10" s="10"/>
      <c r="F10" s="7"/>
      <c r="G10" s="8"/>
      <c r="H10" s="6"/>
    </row>
    <row r="11" spans="1:8">
      <c r="A11" s="9"/>
      <c r="B11" s="10"/>
      <c r="C11" s="10"/>
      <c r="D11" s="10"/>
      <c r="E11" s="10"/>
      <c r="F11" s="7"/>
      <c r="G11" s="8"/>
      <c r="H11" s="6"/>
    </row>
    <row r="12" spans="1:8">
      <c r="A12" s="9"/>
      <c r="B12" s="10"/>
      <c r="C12" s="10"/>
      <c r="D12" s="10"/>
      <c r="E12" s="10"/>
      <c r="F12" s="7"/>
      <c r="G12" s="8"/>
      <c r="H12" s="6"/>
    </row>
    <row r="13" spans="1:8">
      <c r="A13" s="9"/>
      <c r="B13" s="10"/>
      <c r="C13" s="10"/>
      <c r="D13" s="10"/>
      <c r="E13" s="10"/>
      <c r="F13" s="7"/>
      <c r="G13" s="8"/>
      <c r="H13" s="6"/>
    </row>
    <row r="14" spans="1:8">
      <c r="A14" s="9"/>
      <c r="B14" s="13"/>
      <c r="C14" s="13"/>
      <c r="D14" s="13"/>
      <c r="E14" s="13"/>
      <c r="F14" s="7"/>
      <c r="G14" s="8"/>
      <c r="H14" s="6"/>
    </row>
    <row r="15" spans="1:8">
      <c r="A15" s="9"/>
      <c r="B15" s="10"/>
      <c r="C15" s="10"/>
      <c r="D15" s="14"/>
      <c r="E15" s="15"/>
      <c r="F15" s="7"/>
      <c r="G15" s="8"/>
      <c r="H15" s="6"/>
    </row>
    <row r="16" spans="1:8">
      <c r="A16" s="9"/>
      <c r="B16" s="10"/>
      <c r="C16" s="10"/>
      <c r="D16" s="16"/>
      <c r="E16" s="17"/>
      <c r="F16" s="7"/>
      <c r="G16" s="8"/>
      <c r="H16" s="6"/>
    </row>
    <row r="17" spans="1:8">
      <c r="A17" s="6"/>
      <c r="B17" s="6"/>
      <c r="C17" s="6"/>
      <c r="D17" s="6"/>
      <c r="E17" s="6"/>
      <c r="F17" s="6"/>
      <c r="G17" s="6"/>
      <c r="H17" s="6"/>
    </row>
    <row r="18" spans="1:8">
      <c r="A18" s="9"/>
      <c r="B18" s="18"/>
      <c r="C18" s="434"/>
      <c r="D18" s="18"/>
      <c r="E18" s="18"/>
      <c r="F18" s="19"/>
      <c r="G18" s="11"/>
      <c r="H18" s="6"/>
    </row>
    <row r="19" spans="1:8">
      <c r="A19" s="20"/>
      <c r="B19" s="21"/>
      <c r="C19" s="22"/>
      <c r="D19" s="21"/>
      <c r="E19" s="22"/>
      <c r="F19" s="23"/>
      <c r="G19" s="11"/>
      <c r="H19" s="24"/>
    </row>
    <row r="20" spans="1:8">
      <c r="A20" s="9"/>
      <c r="B20" s="21"/>
      <c r="C20" s="22"/>
      <c r="D20" s="21"/>
      <c r="E20" s="22"/>
      <c r="F20" s="23"/>
      <c r="G20" s="11"/>
      <c r="H20" s="24"/>
    </row>
    <row r="21" spans="1:8">
      <c r="A21" s="25"/>
      <c r="B21" s="22"/>
      <c r="C21" s="26"/>
      <c r="D21" s="22"/>
      <c r="E21" s="26"/>
      <c r="F21" s="11"/>
      <c r="G21" s="11"/>
      <c r="H21" s="12"/>
    </row>
    <row r="22" spans="1:8">
      <c r="A22" s="9"/>
      <c r="B22" s="27"/>
      <c r="C22" s="28"/>
      <c r="D22" s="27"/>
      <c r="E22" s="28"/>
      <c r="F22" s="11"/>
      <c r="G22" s="11"/>
      <c r="H22" s="12"/>
    </row>
    <row r="23" spans="1:8">
      <c r="A23" s="6"/>
      <c r="B23" s="29"/>
      <c r="C23" s="27"/>
      <c r="D23" s="29"/>
      <c r="E23" s="27"/>
      <c r="F23" s="11"/>
      <c r="G23" s="11"/>
      <c r="H23" s="12"/>
    </row>
    <row r="24" spans="1:8">
      <c r="A24" s="9"/>
      <c r="B24" s="29"/>
      <c r="C24" s="27"/>
      <c r="D24" s="29"/>
      <c r="E24" s="27"/>
      <c r="F24" s="11"/>
      <c r="G24" s="11"/>
      <c r="H24" s="12"/>
    </row>
    <row r="25" spans="1:8">
      <c r="A25" s="6"/>
      <c r="B25" s="29"/>
      <c r="C25" s="27"/>
      <c r="D25" s="29"/>
      <c r="E25" s="27"/>
      <c r="F25" s="11"/>
      <c r="G25" s="11"/>
      <c r="H25" s="12"/>
    </row>
    <row r="26" spans="1:8">
      <c r="A26" s="6"/>
      <c r="B26" s="29"/>
      <c r="C26" s="27"/>
      <c r="D26" s="29"/>
      <c r="E26" s="27"/>
      <c r="F26" s="30"/>
      <c r="G26" s="31"/>
      <c r="H26" s="32"/>
    </row>
    <row r="27" spans="1:8">
      <c r="A27" s="6"/>
      <c r="B27" s="29"/>
      <c r="C27" s="27"/>
      <c r="D27" s="29"/>
      <c r="E27" s="27"/>
      <c r="F27" s="30"/>
      <c r="G27" s="31"/>
      <c r="H27" s="33"/>
    </row>
    <row r="28" spans="1:8">
      <c r="A28" s="25"/>
      <c r="B28" s="27"/>
      <c r="C28" s="34"/>
      <c r="D28" s="27"/>
      <c r="E28" s="34"/>
      <c r="F28" s="35"/>
      <c r="G28" s="31"/>
      <c r="H28" s="36"/>
    </row>
    <row r="29" spans="1:8">
      <c r="A29" s="37"/>
      <c r="B29" s="27"/>
      <c r="C29" s="37"/>
      <c r="D29" s="27"/>
      <c r="E29" s="37"/>
      <c r="F29" s="38"/>
      <c r="G29" s="31"/>
      <c r="H29" s="36"/>
    </row>
    <row r="30" spans="1:8">
      <c r="A30" s="25"/>
      <c r="B30" s="29"/>
      <c r="C30" s="39"/>
      <c r="D30" s="27"/>
      <c r="E30" s="39"/>
      <c r="F30" s="35"/>
      <c r="G30" s="31"/>
      <c r="H30" s="36"/>
    </row>
    <row r="31" spans="1:8">
      <c r="A31" s="25"/>
      <c r="B31" s="29"/>
      <c r="C31" s="39"/>
      <c r="D31" s="27"/>
      <c r="E31" s="39"/>
      <c r="F31" s="35"/>
      <c r="G31" s="31"/>
      <c r="H31" s="36"/>
    </row>
    <row r="32" spans="1:8">
      <c r="A32" s="40"/>
      <c r="B32" s="40"/>
      <c r="C32" s="40"/>
      <c r="D32" s="40"/>
      <c r="E32" s="40"/>
      <c r="F32" s="41"/>
      <c r="G32" s="3"/>
      <c r="H32" s="3"/>
    </row>
    <row r="33" spans="1:8">
      <c r="A33" s="42"/>
      <c r="B33" s="42"/>
      <c r="C33" s="43"/>
      <c r="D33" s="43"/>
      <c r="E33" s="43"/>
      <c r="F33" s="3"/>
      <c r="G33" s="3"/>
      <c r="H33" s="3"/>
    </row>
    <row r="34" spans="1:8">
      <c r="A34" s="44"/>
      <c r="B34" s="45"/>
      <c r="C34" s="45"/>
      <c r="D34" s="46"/>
      <c r="E34" s="46"/>
      <c r="F34" s="3"/>
      <c r="G34" s="3"/>
      <c r="H34" s="3"/>
    </row>
    <row r="35" spans="1:8">
      <c r="C35" s="47"/>
      <c r="D35" s="47"/>
      <c r="E35" s="47"/>
      <c r="F35" s="9"/>
      <c r="G35" s="9"/>
      <c r="H35" s="9"/>
    </row>
  </sheetData>
  <dataConsolidate/>
  <mergeCells count="2">
    <mergeCell ref="A5:F5"/>
    <mergeCell ref="A6:F6"/>
  </mergeCells>
  <phoneticPr fontId="10"/>
  <pageMargins left="0.59055118110236227" right="0.59055118110236227" top="0.59055118110236227" bottom="0.78740157480314965" header="0.39370078740157483" footer="0.19685039370078741"/>
  <pageSetup paperSize="9" scale="85" orientation="portrait" r:id="rId1"/>
  <headerFooter alignWithMargins="0">
    <oddFooter>&amp;L&amp;F-&amp;A
Atir b.v. ©&amp;Rprintversie &amp;D</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14999847407452621"/>
    <pageSetUpPr fitToPage="1"/>
  </sheetPr>
  <dimension ref="A1:Q22"/>
  <sheetViews>
    <sheetView showGridLines="0" zoomScaleNormal="100" zoomScaleSheetLayoutView="100" zoomScalePageLayoutView="50" workbookViewId="0">
      <pane ySplit="10" topLeftCell="A11" activePane="bottomLeft" state="frozen"/>
      <selection activeCell="D33" sqref="D33"/>
      <selection pane="bottomLeft" activeCell="A11" sqref="A11"/>
    </sheetView>
  </sheetViews>
  <sheetFormatPr defaultColWidth="9.140625" defaultRowHeight="13.5"/>
  <cols>
    <col min="1" max="2" width="35.7109375" style="358" bestFit="1" customWidth="1"/>
    <col min="3" max="3" width="23.7109375" style="358" customWidth="1"/>
    <col min="4" max="12" width="12.85546875" style="358" customWidth="1"/>
    <col min="13" max="13" width="1.7109375" style="358" customWidth="1"/>
    <col min="14" max="14" width="12.85546875" style="358" customWidth="1"/>
    <col min="15" max="15" width="1.5703125" style="358" customWidth="1"/>
    <col min="16" max="17" width="12.85546875" style="358" customWidth="1"/>
    <col min="18" max="16384" width="9.140625" style="358"/>
  </cols>
  <sheetData>
    <row r="1" spans="1:17">
      <c r="A1" s="375"/>
      <c r="B1" s="374"/>
      <c r="C1" s="374"/>
    </row>
    <row r="2" spans="1:17" ht="17.25">
      <c r="A2" s="392" t="str">
        <f>'1-Contractblad totaal'!A3</f>
        <v>Naam opdrachtgever</v>
      </c>
      <c r="B2" s="393" t="str">
        <f>'1-Contractblad totaal'!B3</f>
        <v xml:space="preserve">NRG en TNO </v>
      </c>
    </row>
    <row r="3" spans="1:17" ht="17.25">
      <c r="A3" s="392" t="str">
        <f>'1-Contractblad totaal'!A4</f>
        <v>Calculatie onderdeel</v>
      </c>
      <c r="B3" s="140" t="str">
        <f ca="1">MID(CELL("bestandsnaam",$D$9),SEARCH("]",CELL("bestandsnaam",$D$9),1)+1,256)</f>
        <v>11-Machinekosten</v>
      </c>
    </row>
    <row r="4" spans="1:17" ht="17.25">
      <c r="A4" s="392" t="str">
        <f>'1-Contractblad totaal'!A5</f>
        <v>Gebouw/plaats</v>
      </c>
      <c r="B4" s="393" t="str">
        <f>'1-Contractblad totaal'!B5</f>
        <v xml:space="preserve">Petten, Alkmaar &amp; Arnhem </v>
      </c>
    </row>
    <row r="5" spans="1:17" ht="17.25">
      <c r="A5" s="392" t="str">
        <f>'1-Contractblad totaal'!A6</f>
        <v>Referentie nummer</v>
      </c>
      <c r="B5" s="393" t="str">
        <f>'1-Contractblad totaal'!B6</f>
        <v>NRG/TNO-EA-MvdK-2022</v>
      </c>
    </row>
    <row r="6" spans="1:17" ht="17.25">
      <c r="A6" s="392" t="str">
        <f>'1-Contractblad totaal'!A8</f>
        <v>Naam dienstverlener</v>
      </c>
      <c r="B6" s="393">
        <f>'1-Contractblad totaal'!B8</f>
        <v>0</v>
      </c>
    </row>
    <row r="7" spans="1:17" ht="15.75">
      <c r="A7" s="392" t="str">
        <f>'1-Contractblad totaal'!A9</f>
        <v>Prijspeil</v>
      </c>
      <c r="B7" s="112">
        <f>'1-Contractblad totaal'!B9</f>
        <v>44652</v>
      </c>
    </row>
    <row r="8" spans="1:17" ht="15.75">
      <c r="A8" s="392"/>
    </row>
    <row r="9" spans="1:17" ht="15.75">
      <c r="A9" s="376"/>
      <c r="B9" s="376"/>
      <c r="C9" s="377"/>
    </row>
    <row r="10" spans="1:17" s="378" customFormat="1" ht="58.5" customHeight="1">
      <c r="A10" s="156" t="s">
        <v>373</v>
      </c>
      <c r="B10" s="156" t="s">
        <v>86</v>
      </c>
      <c r="C10" s="156" t="s">
        <v>87</v>
      </c>
      <c r="D10" s="156" t="s">
        <v>157</v>
      </c>
      <c r="E10" s="156" t="s">
        <v>42</v>
      </c>
      <c r="F10" s="156" t="s">
        <v>158</v>
      </c>
      <c r="G10" s="156" t="s">
        <v>260</v>
      </c>
      <c r="H10" s="156" t="s">
        <v>63</v>
      </c>
      <c r="I10" s="156" t="s">
        <v>261</v>
      </c>
      <c r="J10" s="156" t="s">
        <v>262</v>
      </c>
      <c r="K10" s="156" t="s">
        <v>48</v>
      </c>
      <c r="L10" s="156" t="s">
        <v>263</v>
      </c>
      <c r="M10" s="358"/>
      <c r="N10" s="156" t="s">
        <v>159</v>
      </c>
      <c r="O10" s="358"/>
      <c r="P10" s="156" t="s">
        <v>26</v>
      </c>
      <c r="Q10" s="156" t="s">
        <v>109</v>
      </c>
    </row>
    <row r="11" spans="1:17">
      <c r="D11" s="379"/>
      <c r="E11" s="379"/>
      <c r="F11" s="380"/>
      <c r="G11" s="379"/>
      <c r="H11" s="379"/>
      <c r="J11" s="468">
        <v>0</v>
      </c>
      <c r="K11" s="468">
        <v>0</v>
      </c>
      <c r="L11" s="468">
        <v>0</v>
      </c>
      <c r="N11" s="381"/>
      <c r="P11" s="380"/>
    </row>
    <row r="12" spans="1:17">
      <c r="A12" s="455" t="s">
        <v>301</v>
      </c>
      <c r="B12" s="455"/>
      <c r="C12" s="456"/>
      <c r="D12" s="457">
        <v>0</v>
      </c>
      <c r="E12" s="457">
        <v>0</v>
      </c>
      <c r="F12" s="382">
        <f t="shared" ref="F12:F14" si="0">D12-E12</f>
        <v>0</v>
      </c>
      <c r="G12" s="453">
        <v>0</v>
      </c>
      <c r="H12" s="457">
        <v>0</v>
      </c>
      <c r="I12" s="383">
        <f t="shared" ref="I12:I14" si="1">IF(G12=0,0,(F12-H12)/G12)</f>
        <v>0</v>
      </c>
      <c r="J12" s="384">
        <f t="shared" ref="J12:J14" si="2">D12*$J$11</f>
        <v>0</v>
      </c>
      <c r="K12" s="383">
        <f t="shared" ref="K12:K14" si="3">D12*$K$11</f>
        <v>0</v>
      </c>
      <c r="L12" s="385">
        <f t="shared" ref="L12:L14" si="4">$L$11*D12</f>
        <v>0</v>
      </c>
      <c r="N12" s="386">
        <f t="shared" ref="N12:N14" si="5">SUM(I12:L12)</f>
        <v>0</v>
      </c>
      <c r="P12" s="453">
        <v>0</v>
      </c>
      <c r="Q12" s="383">
        <f t="shared" ref="Q12:Q13" si="6">N12*P12</f>
        <v>0</v>
      </c>
    </row>
    <row r="13" spans="1:17">
      <c r="A13" s="455" t="s">
        <v>302</v>
      </c>
      <c r="B13" s="455"/>
      <c r="C13" s="456"/>
      <c r="D13" s="457">
        <v>0</v>
      </c>
      <c r="E13" s="457">
        <v>0</v>
      </c>
      <c r="F13" s="382">
        <f t="shared" si="0"/>
        <v>0</v>
      </c>
      <c r="G13" s="453">
        <v>0</v>
      </c>
      <c r="H13" s="457">
        <v>0</v>
      </c>
      <c r="I13" s="383">
        <f t="shared" si="1"/>
        <v>0</v>
      </c>
      <c r="J13" s="384">
        <f t="shared" si="2"/>
        <v>0</v>
      </c>
      <c r="K13" s="383">
        <f t="shared" si="3"/>
        <v>0</v>
      </c>
      <c r="L13" s="385">
        <f t="shared" si="4"/>
        <v>0</v>
      </c>
      <c r="N13" s="386">
        <f t="shared" si="5"/>
        <v>0</v>
      </c>
      <c r="P13" s="453">
        <v>0</v>
      </c>
      <c r="Q13" s="383">
        <f t="shared" si="6"/>
        <v>0</v>
      </c>
    </row>
    <row r="14" spans="1:17">
      <c r="A14" s="455"/>
      <c r="B14" s="455"/>
      <c r="C14" s="456"/>
      <c r="D14" s="457">
        <v>0</v>
      </c>
      <c r="E14" s="457">
        <v>0</v>
      </c>
      <c r="F14" s="382">
        <f t="shared" si="0"/>
        <v>0</v>
      </c>
      <c r="G14" s="453">
        <v>0</v>
      </c>
      <c r="H14" s="457">
        <v>0</v>
      </c>
      <c r="I14" s="383">
        <f t="shared" si="1"/>
        <v>0</v>
      </c>
      <c r="J14" s="384">
        <f t="shared" si="2"/>
        <v>0</v>
      </c>
      <c r="K14" s="383">
        <f t="shared" si="3"/>
        <v>0</v>
      </c>
      <c r="L14" s="385">
        <f t="shared" si="4"/>
        <v>0</v>
      </c>
      <c r="N14" s="386">
        <f t="shared" si="5"/>
        <v>0</v>
      </c>
      <c r="P14" s="453">
        <v>0</v>
      </c>
      <c r="Q14" s="383">
        <f t="shared" ref="Q14" si="7">N14*P14</f>
        <v>0</v>
      </c>
    </row>
    <row r="15" spans="1:17">
      <c r="A15" s="455"/>
      <c r="B15" s="455"/>
      <c r="C15" s="456"/>
      <c r="D15" s="457">
        <v>0</v>
      </c>
      <c r="E15" s="457">
        <v>0</v>
      </c>
      <c r="F15" s="382">
        <f t="shared" ref="F15:F20" si="8">D15-E15</f>
        <v>0</v>
      </c>
      <c r="G15" s="453">
        <v>0</v>
      </c>
      <c r="H15" s="457">
        <v>0</v>
      </c>
      <c r="I15" s="383">
        <f t="shared" ref="I15:I20" si="9">IF(G15=0,0,(F15-H15)/G15)</f>
        <v>0</v>
      </c>
      <c r="J15" s="384">
        <f t="shared" ref="J15:J20" si="10">D15*$J$11</f>
        <v>0</v>
      </c>
      <c r="K15" s="383">
        <f t="shared" ref="K15:K20" si="11">D15*$K$11</f>
        <v>0</v>
      </c>
      <c r="L15" s="385">
        <f t="shared" ref="L15:L20" si="12">$L$11*D15</f>
        <v>0</v>
      </c>
      <c r="N15" s="386">
        <f t="shared" ref="N15:N20" si="13">SUM(I15:L15)</f>
        <v>0</v>
      </c>
      <c r="P15" s="453">
        <v>0</v>
      </c>
      <c r="Q15" s="383">
        <f t="shared" ref="Q15:Q20" si="14">N15*P15</f>
        <v>0</v>
      </c>
    </row>
    <row r="16" spans="1:17">
      <c r="A16" s="455"/>
      <c r="B16" s="455"/>
      <c r="C16" s="456"/>
      <c r="D16" s="457">
        <v>0</v>
      </c>
      <c r="E16" s="457">
        <v>0</v>
      </c>
      <c r="F16" s="382">
        <f t="shared" si="8"/>
        <v>0</v>
      </c>
      <c r="G16" s="453">
        <v>0</v>
      </c>
      <c r="H16" s="457">
        <v>0</v>
      </c>
      <c r="I16" s="383">
        <f t="shared" si="9"/>
        <v>0</v>
      </c>
      <c r="J16" s="384">
        <f t="shared" si="10"/>
        <v>0</v>
      </c>
      <c r="K16" s="383">
        <f t="shared" si="11"/>
        <v>0</v>
      </c>
      <c r="L16" s="385">
        <f t="shared" si="12"/>
        <v>0</v>
      </c>
      <c r="N16" s="386">
        <f t="shared" si="13"/>
        <v>0</v>
      </c>
      <c r="P16" s="453">
        <v>0</v>
      </c>
      <c r="Q16" s="383">
        <f t="shared" si="14"/>
        <v>0</v>
      </c>
    </row>
    <row r="17" spans="1:17">
      <c r="A17" s="455"/>
      <c r="B17" s="455"/>
      <c r="C17" s="456"/>
      <c r="D17" s="457">
        <v>0</v>
      </c>
      <c r="E17" s="457">
        <v>0</v>
      </c>
      <c r="F17" s="382">
        <f t="shared" si="8"/>
        <v>0</v>
      </c>
      <c r="G17" s="453">
        <v>0</v>
      </c>
      <c r="H17" s="457">
        <v>0</v>
      </c>
      <c r="I17" s="383">
        <f t="shared" si="9"/>
        <v>0</v>
      </c>
      <c r="J17" s="384">
        <f t="shared" si="10"/>
        <v>0</v>
      </c>
      <c r="K17" s="383">
        <f t="shared" si="11"/>
        <v>0</v>
      </c>
      <c r="L17" s="385">
        <f t="shared" si="12"/>
        <v>0</v>
      </c>
      <c r="N17" s="386">
        <f t="shared" si="13"/>
        <v>0</v>
      </c>
      <c r="P17" s="453">
        <v>0</v>
      </c>
      <c r="Q17" s="383">
        <f t="shared" si="14"/>
        <v>0</v>
      </c>
    </row>
    <row r="18" spans="1:17">
      <c r="A18" s="455"/>
      <c r="B18" s="455"/>
      <c r="C18" s="456"/>
      <c r="D18" s="457">
        <v>0</v>
      </c>
      <c r="E18" s="457">
        <v>0</v>
      </c>
      <c r="F18" s="382">
        <f t="shared" si="8"/>
        <v>0</v>
      </c>
      <c r="G18" s="453">
        <v>0</v>
      </c>
      <c r="H18" s="457">
        <v>0</v>
      </c>
      <c r="I18" s="383">
        <f t="shared" si="9"/>
        <v>0</v>
      </c>
      <c r="J18" s="384">
        <f t="shared" si="10"/>
        <v>0</v>
      </c>
      <c r="K18" s="383">
        <f t="shared" si="11"/>
        <v>0</v>
      </c>
      <c r="L18" s="385">
        <f t="shared" si="12"/>
        <v>0</v>
      </c>
      <c r="N18" s="386">
        <f t="shared" si="13"/>
        <v>0</v>
      </c>
      <c r="P18" s="453">
        <v>0</v>
      </c>
      <c r="Q18" s="383">
        <f t="shared" si="14"/>
        <v>0</v>
      </c>
    </row>
    <row r="19" spans="1:17">
      <c r="A19" s="455"/>
      <c r="B19" s="455"/>
      <c r="C19" s="456"/>
      <c r="D19" s="457">
        <v>0</v>
      </c>
      <c r="E19" s="457">
        <v>0</v>
      </c>
      <c r="F19" s="382">
        <f t="shared" si="8"/>
        <v>0</v>
      </c>
      <c r="G19" s="453">
        <v>0</v>
      </c>
      <c r="H19" s="457">
        <v>0</v>
      </c>
      <c r="I19" s="383">
        <f t="shared" si="9"/>
        <v>0</v>
      </c>
      <c r="J19" s="384">
        <f t="shared" si="10"/>
        <v>0</v>
      </c>
      <c r="K19" s="383">
        <f t="shared" si="11"/>
        <v>0</v>
      </c>
      <c r="L19" s="385">
        <f t="shared" si="12"/>
        <v>0</v>
      </c>
      <c r="N19" s="386">
        <f t="shared" si="13"/>
        <v>0</v>
      </c>
      <c r="P19" s="453">
        <v>0</v>
      </c>
      <c r="Q19" s="383">
        <f t="shared" si="14"/>
        <v>0</v>
      </c>
    </row>
    <row r="20" spans="1:17">
      <c r="A20" s="455"/>
      <c r="B20" s="455"/>
      <c r="C20" s="456"/>
      <c r="D20" s="457">
        <v>0</v>
      </c>
      <c r="E20" s="457">
        <v>0</v>
      </c>
      <c r="F20" s="382">
        <f t="shared" si="8"/>
        <v>0</v>
      </c>
      <c r="G20" s="453">
        <v>0</v>
      </c>
      <c r="H20" s="457">
        <v>0</v>
      </c>
      <c r="I20" s="383">
        <f t="shared" si="9"/>
        <v>0</v>
      </c>
      <c r="J20" s="384">
        <f t="shared" si="10"/>
        <v>0</v>
      </c>
      <c r="K20" s="383">
        <f t="shared" si="11"/>
        <v>0</v>
      </c>
      <c r="L20" s="385">
        <f t="shared" si="12"/>
        <v>0</v>
      </c>
      <c r="N20" s="386">
        <f t="shared" si="13"/>
        <v>0</v>
      </c>
      <c r="P20" s="453">
        <v>0</v>
      </c>
      <c r="Q20" s="383">
        <f t="shared" si="14"/>
        <v>0</v>
      </c>
    </row>
    <row r="22" spans="1:17">
      <c r="A22" s="387"/>
      <c r="B22" s="387" t="s">
        <v>8</v>
      </c>
      <c r="C22" s="388"/>
      <c r="D22" s="388"/>
      <c r="E22" s="388"/>
      <c r="F22" s="388"/>
      <c r="G22" s="388"/>
      <c r="H22" s="388"/>
      <c r="I22" s="388"/>
      <c r="J22" s="388"/>
      <c r="K22" s="388"/>
      <c r="L22" s="389"/>
      <c r="P22" s="390">
        <f>SUM(P12:P20)</f>
        <v>0</v>
      </c>
      <c r="Q22" s="391">
        <f>SUM(Q12:Q20)</f>
        <v>0</v>
      </c>
    </row>
  </sheetData>
  <pageMargins left="0.59729166666666667" right="0.7" top="0.75" bottom="0.75" header="0.3" footer="0.3"/>
  <pageSetup paperSize="9" scale="62" fitToHeight="0" orientation="landscape" r:id="rId1"/>
  <headerFooter>
    <oddFooter>&amp;L&amp;F-&amp;A
Atir b.v. ©&amp;Rprintversie &amp;D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J85"/>
  <sheetViews>
    <sheetView showGridLines="0" showZeros="0" zoomScale="85" zoomScaleNormal="85" zoomScaleSheetLayoutView="75" zoomScalePageLayoutView="50" workbookViewId="0">
      <pane ySplit="10" topLeftCell="A11" activePane="bottomLeft" state="frozen"/>
      <selection activeCell="D33" sqref="D33"/>
      <selection pane="bottomLeft" activeCell="A11" sqref="A11"/>
    </sheetView>
  </sheetViews>
  <sheetFormatPr defaultColWidth="11.42578125" defaultRowHeight="13.5"/>
  <cols>
    <col min="1" max="1" width="37.28515625" style="4" customWidth="1"/>
    <col min="2" max="2" width="27.140625" style="4" customWidth="1"/>
    <col min="3" max="6" width="16.28515625" style="4" customWidth="1"/>
    <col min="7" max="16384" width="11.42578125" style="4"/>
  </cols>
  <sheetData>
    <row r="1" spans="1:9" ht="14.25">
      <c r="A1" s="452" t="s">
        <v>27</v>
      </c>
      <c r="B1" s="315"/>
      <c r="C1" s="316"/>
      <c r="D1" s="317"/>
    </row>
    <row r="3" spans="1:9" ht="17.25">
      <c r="A3" s="111" t="str">
        <f>'1-Contractblad totaal'!A3</f>
        <v>Naam opdrachtgever</v>
      </c>
      <c r="B3" s="140" t="str">
        <f>'1-Contractblad totaal'!B3</f>
        <v xml:space="preserve">NRG en TNO </v>
      </c>
      <c r="C3" s="318"/>
      <c r="D3" s="318"/>
      <c r="E3" s="320"/>
      <c r="F3" s="320"/>
      <c r="G3" s="320"/>
      <c r="H3" s="320"/>
      <c r="I3" s="320"/>
    </row>
    <row r="4" spans="1:9" ht="17.25">
      <c r="A4" s="111" t="str">
        <f>'1-Contractblad totaal'!A4</f>
        <v>Calculatie onderdeel</v>
      </c>
      <c r="B4" s="140" t="str">
        <f ca="1">MID(CELL("bestandsnaam",$C$9),SEARCH("]",CELL("bestandsnaam",$C$9),1)+1,256)</f>
        <v>9-Afroepprijs</v>
      </c>
      <c r="C4" s="319"/>
      <c r="D4" s="320"/>
      <c r="G4" s="320"/>
      <c r="H4" s="320"/>
    </row>
    <row r="5" spans="1:9" ht="17.25">
      <c r="A5" s="111" t="str">
        <f>'1-Contractblad totaal'!A5</f>
        <v>Gebouw/plaats</v>
      </c>
      <c r="B5" s="140" t="str">
        <f>'1-Contractblad totaal'!B5</f>
        <v xml:space="preserve">Petten, Alkmaar &amp; Arnhem </v>
      </c>
      <c r="C5" s="319"/>
      <c r="D5" s="320"/>
    </row>
    <row r="6" spans="1:9" ht="17.25">
      <c r="A6" s="111" t="str">
        <f>'1-Contractblad totaal'!A6</f>
        <v>Referentie nummer</v>
      </c>
      <c r="B6" s="140" t="str">
        <f>'1-Contractblad totaal'!B6</f>
        <v>NRG/TNO-EA-MvdK-2022</v>
      </c>
      <c r="C6" s="319"/>
      <c r="D6" s="320"/>
    </row>
    <row r="7" spans="1:9" ht="17.25">
      <c r="A7" s="111" t="str">
        <f>'1-Contractblad totaal'!A8</f>
        <v>Naam dienstverlener</v>
      </c>
      <c r="B7" s="140">
        <f>'1-Contractblad totaal'!B8</f>
        <v>0</v>
      </c>
      <c r="C7" s="319"/>
      <c r="D7" s="320"/>
    </row>
    <row r="8" spans="1:9" ht="15.75">
      <c r="A8" s="111" t="str">
        <f>'1-Contractblad totaal'!A9</f>
        <v>Prijspeil</v>
      </c>
      <c r="B8" s="112">
        <f>'1-Contractblad totaal'!B9</f>
        <v>44652</v>
      </c>
      <c r="C8" s="319"/>
      <c r="D8" s="320"/>
    </row>
    <row r="9" spans="1:9" ht="17.25">
      <c r="A9" s="105"/>
      <c r="B9" s="321"/>
      <c r="C9" s="319"/>
      <c r="D9" s="320"/>
    </row>
    <row r="10" spans="1:9">
      <c r="A10" s="322"/>
      <c r="B10" s="323"/>
      <c r="C10" s="323"/>
      <c r="D10" s="323"/>
    </row>
    <row r="11" spans="1:9" ht="15">
      <c r="A11" s="350" t="s">
        <v>174</v>
      </c>
      <c r="B11" s="351"/>
      <c r="C11" s="351"/>
      <c r="D11" s="352"/>
      <c r="E11" s="352"/>
      <c r="F11" s="353"/>
    </row>
    <row r="12" spans="1:9">
      <c r="A12" s="332"/>
      <c r="B12" s="333"/>
      <c r="C12" s="773" t="s">
        <v>127</v>
      </c>
      <c r="D12" s="774"/>
      <c r="E12" s="774"/>
      <c r="F12" s="775"/>
    </row>
    <row r="13" spans="1:9">
      <c r="A13" s="334" t="s">
        <v>57</v>
      </c>
      <c r="B13" s="334" t="s">
        <v>12</v>
      </c>
      <c r="C13" s="335" t="s">
        <v>123</v>
      </c>
      <c r="D13" s="310" t="s">
        <v>124</v>
      </c>
      <c r="E13" s="310" t="s">
        <v>125</v>
      </c>
      <c r="F13" s="310" t="s">
        <v>126</v>
      </c>
    </row>
    <row r="14" spans="1:9" ht="14.25">
      <c r="A14" s="324" t="s">
        <v>82</v>
      </c>
      <c r="B14" s="324" t="s">
        <v>38</v>
      </c>
      <c r="C14" s="464">
        <v>0</v>
      </c>
      <c r="D14" s="464">
        <v>0</v>
      </c>
      <c r="E14" s="464">
        <v>0</v>
      </c>
      <c r="F14" s="464">
        <v>0</v>
      </c>
    </row>
    <row r="15" spans="1:9" ht="14.25">
      <c r="A15" s="324" t="s">
        <v>83</v>
      </c>
      <c r="B15" s="324" t="s">
        <v>39</v>
      </c>
      <c r="C15" s="464">
        <v>0</v>
      </c>
      <c r="D15" s="464">
        <v>0</v>
      </c>
      <c r="E15" s="464">
        <v>0</v>
      </c>
      <c r="F15" s="464">
        <v>0</v>
      </c>
    </row>
    <row r="16" spans="1:9" ht="14.25">
      <c r="A16" s="336" t="s">
        <v>84</v>
      </c>
      <c r="B16" s="465"/>
      <c r="C16" s="464">
        <v>0</v>
      </c>
      <c r="D16" s="464">
        <v>0</v>
      </c>
      <c r="E16" s="464">
        <v>0</v>
      </c>
      <c r="F16" s="464">
        <v>0</v>
      </c>
    </row>
    <row r="17" spans="1:10" ht="14.25">
      <c r="A17" s="336" t="s">
        <v>7</v>
      </c>
      <c r="B17" s="465"/>
      <c r="C17" s="464">
        <v>0</v>
      </c>
      <c r="D17" s="464">
        <v>0</v>
      </c>
      <c r="E17" s="464">
        <v>0</v>
      </c>
      <c r="F17" s="464">
        <v>0</v>
      </c>
    </row>
    <row r="18" spans="1:10">
      <c r="A18" s="671"/>
      <c r="B18" s="671"/>
      <c r="C18" s="671"/>
      <c r="D18" s="671"/>
      <c r="E18" s="671"/>
      <c r="F18" s="671"/>
      <c r="G18" s="671"/>
      <c r="H18" s="671"/>
      <c r="I18" s="671"/>
      <c r="J18" s="671"/>
    </row>
    <row r="19" spans="1:10" ht="15">
      <c r="A19" s="672" t="s">
        <v>363</v>
      </c>
      <c r="B19" s="673"/>
      <c r="C19" s="673"/>
      <c r="D19" s="673"/>
      <c r="E19" s="673"/>
      <c r="F19" s="674"/>
    </row>
    <row r="20" spans="1:10" ht="15">
      <c r="A20" s="666" t="s">
        <v>364</v>
      </c>
      <c r="B20" s="667"/>
      <c r="C20" s="667"/>
      <c r="D20" s="667"/>
      <c r="E20" s="667"/>
      <c r="F20" s="675"/>
    </row>
    <row r="21" spans="1:10">
      <c r="A21" s="332"/>
      <c r="B21" s="333"/>
      <c r="C21" s="773" t="s">
        <v>24</v>
      </c>
      <c r="D21" s="774"/>
      <c r="E21" s="774"/>
      <c r="F21" s="775"/>
    </row>
    <row r="22" spans="1:10">
      <c r="A22" s="334" t="s">
        <v>57</v>
      </c>
      <c r="B22" s="334" t="s">
        <v>12</v>
      </c>
      <c r="C22" s="335" t="s">
        <v>365</v>
      </c>
      <c r="D22" s="310" t="s">
        <v>366</v>
      </c>
      <c r="E22" s="310" t="s">
        <v>367</v>
      </c>
      <c r="F22" s="310" t="s">
        <v>368</v>
      </c>
    </row>
    <row r="23" spans="1:10" ht="14.25">
      <c r="A23" s="336" t="s">
        <v>369</v>
      </c>
      <c r="B23" s="465"/>
      <c r="C23" s="464">
        <v>0</v>
      </c>
      <c r="D23" s="464">
        <v>0</v>
      </c>
      <c r="E23" s="464">
        <v>0</v>
      </c>
      <c r="F23" s="464">
        <v>0</v>
      </c>
    </row>
    <row r="24" spans="1:10" ht="14.25">
      <c r="A24" s="336" t="s">
        <v>370</v>
      </c>
      <c r="B24" s="465"/>
      <c r="C24" s="464">
        <v>0</v>
      </c>
      <c r="D24" s="464">
        <v>0</v>
      </c>
      <c r="E24" s="464">
        <v>0</v>
      </c>
      <c r="F24" s="464">
        <v>0</v>
      </c>
    </row>
    <row r="25" spans="1:10" ht="14.25">
      <c r="A25" s="336" t="s">
        <v>371</v>
      </c>
      <c r="B25" s="465"/>
      <c r="C25" s="464">
        <v>0</v>
      </c>
      <c r="D25" s="464">
        <v>0</v>
      </c>
      <c r="E25" s="464">
        <v>0</v>
      </c>
      <c r="F25" s="464">
        <v>0</v>
      </c>
    </row>
    <row r="26" spans="1:10" ht="14.25">
      <c r="A26" s="325"/>
      <c r="B26" s="325"/>
      <c r="C26" s="325"/>
      <c r="D26" s="326"/>
    </row>
    <row r="27" spans="1:10" ht="15">
      <c r="A27" s="350" t="s">
        <v>257</v>
      </c>
      <c r="B27" s="354"/>
      <c r="C27" s="354"/>
      <c r="D27" s="354"/>
      <c r="E27" s="354"/>
      <c r="F27" s="355"/>
    </row>
    <row r="28" spans="1:10" ht="14.25">
      <c r="A28" s="337"/>
      <c r="B28" s="325"/>
      <c r="C28" s="325"/>
      <c r="D28" s="326"/>
      <c r="E28" s="773" t="s">
        <v>24</v>
      </c>
      <c r="F28" s="775"/>
    </row>
    <row r="29" spans="1:10">
      <c r="A29" s="336" t="s">
        <v>176</v>
      </c>
      <c r="B29" s="338" t="s">
        <v>12</v>
      </c>
      <c r="C29" s="339"/>
      <c r="D29" s="340"/>
      <c r="E29" s="335" t="s">
        <v>177</v>
      </c>
      <c r="F29" s="335" t="s">
        <v>178</v>
      </c>
    </row>
    <row r="30" spans="1:10" ht="14.25">
      <c r="A30" s="327" t="s">
        <v>179</v>
      </c>
      <c r="B30" s="459" t="s">
        <v>19</v>
      </c>
      <c r="C30" s="460"/>
      <c r="D30" s="460"/>
      <c r="E30" s="461">
        <v>0</v>
      </c>
      <c r="F30" s="461">
        <v>0</v>
      </c>
    </row>
    <row r="31" spans="1:10" ht="14.25">
      <c r="A31" s="327" t="s">
        <v>180</v>
      </c>
      <c r="B31" s="459" t="s">
        <v>19</v>
      </c>
      <c r="C31" s="462"/>
      <c r="D31" s="462"/>
      <c r="E31" s="461">
        <v>0</v>
      </c>
      <c r="F31" s="461">
        <v>0</v>
      </c>
    </row>
    <row r="32" spans="1:10" ht="14.25">
      <c r="A32" s="327" t="s">
        <v>181</v>
      </c>
      <c r="B32" s="459" t="s">
        <v>19</v>
      </c>
      <c r="C32" s="462"/>
      <c r="D32" s="462"/>
      <c r="E32" s="461">
        <v>0</v>
      </c>
      <c r="F32" s="461">
        <v>0</v>
      </c>
    </row>
    <row r="33" spans="1:7" ht="14.25">
      <c r="A33" s="327" t="s">
        <v>182</v>
      </c>
      <c r="B33" s="459" t="s">
        <v>19</v>
      </c>
      <c r="C33" s="463"/>
      <c r="D33" s="462"/>
      <c r="E33" s="461">
        <v>0</v>
      </c>
      <c r="F33" s="461">
        <v>0</v>
      </c>
    </row>
    <row r="34" spans="1:7" ht="14.25">
      <c r="A34" s="327" t="s">
        <v>183</v>
      </c>
      <c r="B34" s="459" t="s">
        <v>19</v>
      </c>
      <c r="C34" s="463"/>
      <c r="D34" s="462"/>
      <c r="E34" s="461">
        <v>0</v>
      </c>
      <c r="F34" s="461">
        <v>0</v>
      </c>
    </row>
    <row r="35" spans="1:7">
      <c r="A35" s="341"/>
      <c r="B35" s="342"/>
      <c r="C35" s="342"/>
      <c r="D35" s="343"/>
    </row>
    <row r="36" spans="1:7" ht="15">
      <c r="A36" s="350" t="s">
        <v>175</v>
      </c>
      <c r="B36" s="354"/>
      <c r="C36" s="354"/>
      <c r="D36" s="354"/>
      <c r="E36" s="354"/>
      <c r="F36" s="355"/>
    </row>
    <row r="37" spans="1:7">
      <c r="A37" s="328"/>
      <c r="B37" s="328"/>
      <c r="C37" s="328"/>
      <c r="D37" s="328"/>
      <c r="E37" s="175"/>
      <c r="F37" s="175"/>
      <c r="G37" s="175"/>
    </row>
    <row r="38" spans="1:7" ht="27">
      <c r="A38" s="344" t="s">
        <v>57</v>
      </c>
      <c r="B38" s="345" t="s">
        <v>12</v>
      </c>
      <c r="C38" s="339"/>
      <c r="D38" s="340"/>
      <c r="E38" s="346" t="s">
        <v>121</v>
      </c>
      <c r="F38" s="347" t="s">
        <v>122</v>
      </c>
    </row>
    <row r="39" spans="1:7" ht="14.25">
      <c r="A39" s="327" t="s">
        <v>184</v>
      </c>
      <c r="B39" s="459" t="s">
        <v>19</v>
      </c>
      <c r="C39" s="460"/>
      <c r="D39" s="460"/>
      <c r="E39" s="461">
        <v>0</v>
      </c>
      <c r="F39" s="461">
        <v>0</v>
      </c>
    </row>
    <row r="40" spans="1:7" ht="14.25">
      <c r="A40" s="327" t="s">
        <v>185</v>
      </c>
      <c r="B40" s="459" t="s">
        <v>19</v>
      </c>
      <c r="C40" s="462"/>
      <c r="D40" s="462"/>
      <c r="E40" s="461">
        <v>0</v>
      </c>
      <c r="F40" s="461">
        <v>0</v>
      </c>
    </row>
    <row r="41" spans="1:7" ht="14.25">
      <c r="A41" s="327" t="s">
        <v>186</v>
      </c>
      <c r="B41" s="459" t="s">
        <v>19</v>
      </c>
      <c r="C41" s="463"/>
      <c r="D41" s="462"/>
      <c r="E41" s="461">
        <v>0</v>
      </c>
      <c r="F41" s="461">
        <v>0</v>
      </c>
    </row>
    <row r="42" spans="1:7" ht="14.25">
      <c r="A42" s="327" t="s">
        <v>258</v>
      </c>
      <c r="B42" s="459" t="s">
        <v>19</v>
      </c>
      <c r="C42" s="463"/>
      <c r="D42" s="462"/>
      <c r="E42" s="461">
        <v>0</v>
      </c>
      <c r="F42" s="461">
        <v>0</v>
      </c>
    </row>
    <row r="43" spans="1:7" ht="14.25">
      <c r="A43" s="327" t="s">
        <v>259</v>
      </c>
      <c r="B43" s="459" t="s">
        <v>19</v>
      </c>
      <c r="C43" s="463"/>
      <c r="D43" s="462"/>
      <c r="E43" s="461">
        <v>0</v>
      </c>
      <c r="F43" s="461">
        <v>0</v>
      </c>
    </row>
    <row r="45" spans="1:7" ht="15">
      <c r="A45" s="350" t="s">
        <v>187</v>
      </c>
      <c r="B45" s="354"/>
      <c r="C45" s="354"/>
      <c r="D45" s="354"/>
      <c r="E45" s="354"/>
      <c r="F45" s="355"/>
    </row>
    <row r="46" spans="1:7" ht="14.25">
      <c r="A46" s="337"/>
      <c r="B46" s="325"/>
      <c r="C46" s="325"/>
      <c r="D46" s="326"/>
    </row>
    <row r="47" spans="1:7">
      <c r="A47" s="334" t="s">
        <v>57</v>
      </c>
      <c r="B47" s="332" t="s">
        <v>12</v>
      </c>
      <c r="C47" s="328"/>
      <c r="D47" s="328"/>
      <c r="E47" s="328"/>
      <c r="F47" s="348" t="s">
        <v>128</v>
      </c>
    </row>
    <row r="48" spans="1:7" ht="14.25">
      <c r="A48" s="327" t="s">
        <v>188</v>
      </c>
      <c r="B48" s="329" t="s">
        <v>129</v>
      </c>
      <c r="C48" s="329"/>
      <c r="D48" s="329"/>
      <c r="E48" s="329"/>
      <c r="F48" s="464">
        <v>0</v>
      </c>
    </row>
    <row r="49" spans="1:6" ht="14.25">
      <c r="A49" s="327" t="s">
        <v>188</v>
      </c>
      <c r="B49" s="329" t="s">
        <v>131</v>
      </c>
      <c r="C49" s="329"/>
      <c r="D49" s="329"/>
      <c r="E49" s="329"/>
      <c r="F49" s="464">
        <v>0</v>
      </c>
    </row>
    <row r="50" spans="1:6" ht="14.25">
      <c r="A50" s="327" t="s">
        <v>188</v>
      </c>
      <c r="B50" s="329" t="s">
        <v>130</v>
      </c>
      <c r="C50" s="329"/>
      <c r="D50" s="329"/>
      <c r="E50" s="329"/>
      <c r="F50" s="464">
        <v>0</v>
      </c>
    </row>
    <row r="51" spans="1:6" ht="14.25">
      <c r="A51" s="327" t="s">
        <v>156</v>
      </c>
      <c r="B51" s="329" t="s">
        <v>129</v>
      </c>
      <c r="C51" s="329"/>
      <c r="D51" s="329"/>
      <c r="E51" s="329"/>
      <c r="F51" s="464">
        <v>0</v>
      </c>
    </row>
    <row r="52" spans="1:6" ht="14.25">
      <c r="A52" s="325"/>
      <c r="B52" s="326"/>
      <c r="C52" s="326"/>
      <c r="D52" s="325"/>
    </row>
    <row r="53" spans="1:6" ht="15">
      <c r="A53" s="350" t="s">
        <v>300</v>
      </c>
      <c r="B53" s="354"/>
      <c r="C53" s="354"/>
      <c r="D53" s="354"/>
      <c r="E53" s="354"/>
      <c r="F53" s="355"/>
    </row>
    <row r="54" spans="1:6" ht="14.25">
      <c r="A54" s="337"/>
      <c r="B54" s="325"/>
      <c r="C54" s="325"/>
      <c r="D54" s="326"/>
    </row>
    <row r="55" spans="1:6">
      <c r="A55" s="334" t="s">
        <v>57</v>
      </c>
      <c r="B55" s="332" t="s">
        <v>12</v>
      </c>
      <c r="C55" s="328"/>
      <c r="D55" s="328"/>
      <c r="E55" s="328"/>
      <c r="F55" s="348" t="s">
        <v>128</v>
      </c>
    </row>
    <row r="56" spans="1:6" ht="14.25">
      <c r="A56" s="329" t="s">
        <v>129</v>
      </c>
      <c r="B56" s="329"/>
      <c r="C56" s="329"/>
      <c r="D56" s="329"/>
      <c r="E56" s="329"/>
      <c r="F56" s="464">
        <v>0</v>
      </c>
    </row>
    <row r="57" spans="1:6" ht="14.25">
      <c r="A57" s="329" t="s">
        <v>131</v>
      </c>
      <c r="B57" s="329"/>
      <c r="C57" s="329"/>
      <c r="D57" s="329"/>
      <c r="E57" s="329"/>
      <c r="F57" s="464">
        <v>0</v>
      </c>
    </row>
    <row r="58" spans="1:6" ht="14.25">
      <c r="A58" s="329" t="s">
        <v>130</v>
      </c>
      <c r="B58" s="329"/>
      <c r="C58" s="329"/>
      <c r="D58" s="329"/>
      <c r="E58" s="329"/>
      <c r="F58" s="464">
        <v>0</v>
      </c>
    </row>
    <row r="59" spans="1:6" ht="14.25">
      <c r="A59" s="325"/>
      <c r="B59" s="326"/>
      <c r="C59" s="326"/>
      <c r="D59" s="325"/>
    </row>
    <row r="60" spans="1:6" ht="15">
      <c r="A60" s="350" t="s">
        <v>312</v>
      </c>
      <c r="B60" s="354"/>
      <c r="C60" s="354"/>
      <c r="D60" s="354"/>
      <c r="E60" s="354"/>
      <c r="F60" s="355"/>
    </row>
    <row r="61" spans="1:6" ht="14.25">
      <c r="A61" s="337"/>
      <c r="B61" s="325"/>
      <c r="C61" s="325"/>
      <c r="D61" s="326"/>
    </row>
    <row r="62" spans="1:6">
      <c r="A62" s="334" t="s">
        <v>57</v>
      </c>
      <c r="B62" s="332" t="s">
        <v>12</v>
      </c>
      <c r="C62" s="328"/>
      <c r="D62" s="328"/>
      <c r="E62" s="328"/>
      <c r="F62" s="348" t="s">
        <v>128</v>
      </c>
    </row>
    <row r="63" spans="1:6" ht="14.25">
      <c r="A63" s="329" t="s">
        <v>129</v>
      </c>
      <c r="B63" s="329"/>
      <c r="C63" s="329"/>
      <c r="D63" s="329"/>
      <c r="E63" s="329"/>
      <c r="F63" s="464">
        <v>0</v>
      </c>
    </row>
    <row r="64" spans="1:6" ht="14.25">
      <c r="A64" s="329" t="s">
        <v>131</v>
      </c>
      <c r="B64" s="329"/>
      <c r="C64" s="329"/>
      <c r="D64" s="329"/>
      <c r="E64" s="329"/>
      <c r="F64" s="464">
        <v>0</v>
      </c>
    </row>
    <row r="65" spans="1:7" ht="14.25">
      <c r="A65" s="329" t="s">
        <v>130</v>
      </c>
      <c r="B65" s="329"/>
      <c r="C65" s="329"/>
      <c r="D65" s="329"/>
      <c r="E65" s="329"/>
      <c r="F65" s="464">
        <v>0</v>
      </c>
    </row>
    <row r="66" spans="1:7" ht="14.25">
      <c r="A66" s="325"/>
      <c r="B66" s="326"/>
      <c r="C66" s="326"/>
      <c r="D66" s="325"/>
    </row>
    <row r="67" spans="1:7" s="103" customFormat="1" ht="15">
      <c r="A67" s="771" t="s">
        <v>314</v>
      </c>
      <c r="B67" s="772"/>
      <c r="C67" s="772"/>
      <c r="D67" s="772"/>
      <c r="E67" s="772"/>
      <c r="F67" s="772"/>
    </row>
    <row r="68" spans="1:7" ht="27">
      <c r="A68" s="334" t="s">
        <v>57</v>
      </c>
      <c r="B68" s="531" t="s">
        <v>12</v>
      </c>
      <c r="C68" s="339"/>
      <c r="D68" s="340"/>
      <c r="E68" s="346" t="s">
        <v>121</v>
      </c>
      <c r="F68" s="347" t="s">
        <v>122</v>
      </c>
    </row>
    <row r="69" spans="1:7" ht="14.25">
      <c r="A69" s="324" t="s">
        <v>360</v>
      </c>
      <c r="B69" s="459" t="s">
        <v>19</v>
      </c>
      <c r="C69" s="460"/>
      <c r="D69" s="460"/>
      <c r="E69" s="461">
        <v>0</v>
      </c>
      <c r="F69" s="461">
        <v>0</v>
      </c>
    </row>
    <row r="70" spans="1:7" ht="14.25">
      <c r="A70" s="324" t="s">
        <v>361</v>
      </c>
      <c r="B70" s="459" t="s">
        <v>19</v>
      </c>
      <c r="C70" s="460"/>
      <c r="D70" s="460"/>
      <c r="E70" s="461">
        <v>0</v>
      </c>
      <c r="F70" s="461">
        <v>0</v>
      </c>
    </row>
    <row r="71" spans="1:7" ht="14.25">
      <c r="A71" s="324" t="s">
        <v>362</v>
      </c>
      <c r="B71" s="459" t="s">
        <v>19</v>
      </c>
      <c r="C71" s="460"/>
      <c r="D71" s="460"/>
      <c r="E71" s="461">
        <v>0</v>
      </c>
      <c r="F71" s="461">
        <v>0</v>
      </c>
    </row>
    <row r="72" spans="1:7" ht="14.25">
      <c r="A72" s="324" t="s">
        <v>315</v>
      </c>
      <c r="B72" s="459" t="s">
        <v>19</v>
      </c>
      <c r="C72" s="462"/>
      <c r="D72" s="462"/>
      <c r="E72" s="461">
        <v>0</v>
      </c>
      <c r="F72" s="461">
        <v>0</v>
      </c>
      <c r="G72" s="103"/>
    </row>
    <row r="73" spans="1:7">
      <c r="A73" s="330"/>
      <c r="B73" s="330"/>
      <c r="C73" s="103"/>
      <c r="D73" s="103"/>
      <c r="E73" s="103"/>
      <c r="F73" s="103"/>
      <c r="G73" s="103"/>
    </row>
    <row r="74" spans="1:7" s="103" customFormat="1" ht="14.25">
      <c r="A74" s="330"/>
      <c r="B74" s="326"/>
      <c r="C74" s="326"/>
      <c r="D74" s="325"/>
      <c r="E74" s="4"/>
      <c r="F74" s="4"/>
    </row>
    <row r="75" spans="1:7" ht="15">
      <c r="A75" s="349" t="s">
        <v>1</v>
      </c>
    </row>
    <row r="76" spans="1:7" ht="14.25">
      <c r="A76" s="325" t="s">
        <v>43</v>
      </c>
      <c r="B76" s="326"/>
      <c r="C76" s="326"/>
      <c r="D76" s="325"/>
    </row>
    <row r="77" spans="1:7" ht="14.25">
      <c r="A77" s="325" t="s">
        <v>189</v>
      </c>
      <c r="B77" s="326"/>
      <c r="C77" s="326"/>
      <c r="D77" s="325"/>
    </row>
    <row r="78" spans="1:7" ht="12.75" customHeight="1">
      <c r="A78" s="325"/>
      <c r="B78" s="326"/>
      <c r="C78" s="326"/>
      <c r="D78" s="325"/>
    </row>
    <row r="79" spans="1:7" ht="14.25">
      <c r="A79" s="325"/>
      <c r="B79" s="326"/>
      <c r="C79" s="326"/>
      <c r="D79" s="325"/>
    </row>
    <row r="80" spans="1:7">
      <c r="A80" s="325"/>
    </row>
    <row r="81" spans="1:4" ht="14.25">
      <c r="B81" s="315"/>
      <c r="C81" s="315"/>
      <c r="D81" s="315"/>
    </row>
    <row r="82" spans="1:4">
      <c r="A82" s="331"/>
    </row>
    <row r="83" spans="1:4">
      <c r="A83" s="331"/>
    </row>
    <row r="84" spans="1:4">
      <c r="A84" s="331"/>
    </row>
    <row r="85" spans="1:4">
      <c r="A85" s="331"/>
    </row>
  </sheetData>
  <mergeCells count="4">
    <mergeCell ref="A67:F67"/>
    <mergeCell ref="C12:F12"/>
    <mergeCell ref="E28:F28"/>
    <mergeCell ref="C21:F21"/>
  </mergeCells>
  <phoneticPr fontId="12"/>
  <conditionalFormatting sqref="E43:F43">
    <cfRule type="cellIs" dxfId="11" priority="25" stopIfTrue="1" operator="equal">
      <formula>"nvt"</formula>
    </cfRule>
  </conditionalFormatting>
  <conditionalFormatting sqref="F30 E33:F33 F32 E30:E32">
    <cfRule type="cellIs" dxfId="10" priority="14" stopIfTrue="1" operator="equal">
      <formula>"nvt"</formula>
    </cfRule>
  </conditionalFormatting>
  <conditionalFormatting sqref="F31">
    <cfRule type="cellIs" dxfId="9" priority="13" stopIfTrue="1" operator="equal">
      <formula>"nvt"</formula>
    </cfRule>
  </conditionalFormatting>
  <conditionalFormatting sqref="F48:F51">
    <cfRule type="cellIs" dxfId="8" priority="15" stopIfTrue="1" operator="equal">
      <formula>"nvt"</formula>
    </cfRule>
  </conditionalFormatting>
  <conditionalFormatting sqref="E34:F34">
    <cfRule type="cellIs" dxfId="7" priority="12" stopIfTrue="1" operator="equal">
      <formula>"nvt"</formula>
    </cfRule>
  </conditionalFormatting>
  <conditionalFormatting sqref="F39 E39:E40 E42:F42">
    <cfRule type="cellIs" dxfId="6" priority="11" stopIfTrue="1" operator="equal">
      <formula>"nvt"</formula>
    </cfRule>
  </conditionalFormatting>
  <conditionalFormatting sqref="F40">
    <cfRule type="cellIs" dxfId="5" priority="10" stopIfTrue="1" operator="equal">
      <formula>"nvt"</formula>
    </cfRule>
  </conditionalFormatting>
  <conditionalFormatting sqref="E41:F41">
    <cfRule type="cellIs" dxfId="4" priority="9" stopIfTrue="1" operator="equal">
      <formula>"nvt"</formula>
    </cfRule>
  </conditionalFormatting>
  <conditionalFormatting sqref="F56:F58">
    <cfRule type="cellIs" dxfId="3" priority="6" stopIfTrue="1" operator="equal">
      <formula>"nvt"</formula>
    </cfRule>
  </conditionalFormatting>
  <conditionalFormatting sqref="F63:F65">
    <cfRule type="cellIs" dxfId="2" priority="5" stopIfTrue="1" operator="equal">
      <formula>"nvt"</formula>
    </cfRule>
  </conditionalFormatting>
  <conditionalFormatting sqref="E69:F69 F70:F71 E70:E72">
    <cfRule type="cellIs" dxfId="1" priority="3" stopIfTrue="1" operator="equal">
      <formula>"nvt"</formula>
    </cfRule>
  </conditionalFormatting>
  <conditionalFormatting sqref="F72">
    <cfRule type="cellIs" dxfId="0" priority="2"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pageSetUpPr fitToPage="1"/>
  </sheetPr>
  <dimension ref="A1:S20"/>
  <sheetViews>
    <sheetView showGridLines="0" zoomScale="85" zoomScaleNormal="85" zoomScaleSheetLayoutView="50" zoomScalePageLayoutView="50" workbookViewId="0">
      <pane ySplit="10" topLeftCell="A11" activePane="bottomLeft" state="frozen"/>
      <selection activeCell="D33" sqref="D33"/>
      <selection pane="bottomLeft" activeCell="A11" sqref="A11"/>
    </sheetView>
  </sheetViews>
  <sheetFormatPr defaultColWidth="13.7109375" defaultRowHeight="13.5"/>
  <cols>
    <col min="1" max="1" width="46.140625" style="366" customWidth="1"/>
    <col min="2" max="3" width="27.5703125" style="370" customWidth="1"/>
    <col min="4" max="4" width="12.140625" style="679" customWidth="1"/>
    <col min="5" max="5" width="28" style="372" customWidth="1"/>
    <col min="6" max="6" width="13.7109375" style="366" customWidth="1"/>
    <col min="7" max="7" width="16.140625" style="371" customWidth="1"/>
    <col min="8" max="8" width="13.7109375" style="372" customWidth="1"/>
    <col min="9" max="9" width="15.85546875" style="372" customWidth="1"/>
    <col min="10" max="10" width="6.42578125" style="366" customWidth="1"/>
    <col min="11" max="240" width="13.7109375" style="366"/>
    <col min="241" max="241" width="22.140625" style="366" customWidth="1"/>
    <col min="242" max="248" width="13.7109375" style="366" customWidth="1"/>
    <col min="249" max="249" width="15.85546875" style="366" customWidth="1"/>
    <col min="250" max="250" width="16.5703125" style="366" bestFit="1" customWidth="1"/>
    <col min="251" max="251" width="13.7109375" style="366" customWidth="1"/>
    <col min="252" max="252" width="17.140625" style="366" bestFit="1" customWidth="1"/>
    <col min="253" max="253" width="4" style="366" customWidth="1"/>
    <col min="254" max="254" width="13.7109375" style="366" customWidth="1"/>
    <col min="255" max="496" width="13.7109375" style="366"/>
    <col min="497" max="497" width="22.140625" style="366" customWidth="1"/>
    <col min="498" max="504" width="13.7109375" style="366" customWidth="1"/>
    <col min="505" max="505" width="15.85546875" style="366" customWidth="1"/>
    <col min="506" max="506" width="16.5703125" style="366" bestFit="1" customWidth="1"/>
    <col min="507" max="507" width="13.7109375" style="366" customWidth="1"/>
    <col min="508" max="508" width="17.140625" style="366" bestFit="1" customWidth="1"/>
    <col min="509" max="509" width="4" style="366" customWidth="1"/>
    <col min="510" max="510" width="13.7109375" style="366" customWidth="1"/>
    <col min="511" max="752" width="13.7109375" style="366"/>
    <col min="753" max="753" width="22.140625" style="366" customWidth="1"/>
    <col min="754" max="760" width="13.7109375" style="366" customWidth="1"/>
    <col min="761" max="761" width="15.85546875" style="366" customWidth="1"/>
    <col min="762" max="762" width="16.5703125" style="366" bestFit="1" customWidth="1"/>
    <col min="763" max="763" width="13.7109375" style="366" customWidth="1"/>
    <col min="764" max="764" width="17.140625" style="366" bestFit="1" customWidth="1"/>
    <col min="765" max="765" width="4" style="366" customWidth="1"/>
    <col min="766" max="766" width="13.7109375" style="366" customWidth="1"/>
    <col min="767" max="1008" width="13.7109375" style="366"/>
    <col min="1009" max="1009" width="22.140625" style="366" customWidth="1"/>
    <col min="1010" max="1016" width="13.7109375" style="366" customWidth="1"/>
    <col min="1017" max="1017" width="15.85546875" style="366" customWidth="1"/>
    <col min="1018" max="1018" width="16.5703125" style="366" bestFit="1" customWidth="1"/>
    <col min="1019" max="1019" width="13.7109375" style="366" customWidth="1"/>
    <col min="1020" max="1020" width="17.140625" style="366" bestFit="1" customWidth="1"/>
    <col min="1021" max="1021" width="4" style="366" customWidth="1"/>
    <col min="1022" max="1022" width="13.7109375" style="366" customWidth="1"/>
    <col min="1023" max="1264" width="13.7109375" style="366"/>
    <col min="1265" max="1265" width="22.140625" style="366" customWidth="1"/>
    <col min="1266" max="1272" width="13.7109375" style="366" customWidth="1"/>
    <col min="1273" max="1273" width="15.85546875" style="366" customWidth="1"/>
    <col min="1274" max="1274" width="16.5703125" style="366" bestFit="1" customWidth="1"/>
    <col min="1275" max="1275" width="13.7109375" style="366" customWidth="1"/>
    <col min="1276" max="1276" width="17.140625" style="366" bestFit="1" customWidth="1"/>
    <col min="1277" max="1277" width="4" style="366" customWidth="1"/>
    <col min="1278" max="1278" width="13.7109375" style="366" customWidth="1"/>
    <col min="1279" max="1520" width="13.7109375" style="366"/>
    <col min="1521" max="1521" width="22.140625" style="366" customWidth="1"/>
    <col min="1522" max="1528" width="13.7109375" style="366" customWidth="1"/>
    <col min="1529" max="1529" width="15.85546875" style="366" customWidth="1"/>
    <col min="1530" max="1530" width="16.5703125" style="366" bestFit="1" customWidth="1"/>
    <col min="1531" max="1531" width="13.7109375" style="366" customWidth="1"/>
    <col min="1532" max="1532" width="17.140625" style="366" bestFit="1" customWidth="1"/>
    <col min="1533" max="1533" width="4" style="366" customWidth="1"/>
    <col min="1534" max="1534" width="13.7109375" style="366" customWidth="1"/>
    <col min="1535" max="1776" width="13.7109375" style="366"/>
    <col min="1777" max="1777" width="22.140625" style="366" customWidth="1"/>
    <col min="1778" max="1784" width="13.7109375" style="366" customWidth="1"/>
    <col min="1785" max="1785" width="15.85546875" style="366" customWidth="1"/>
    <col min="1786" max="1786" width="16.5703125" style="366" bestFit="1" customWidth="1"/>
    <col min="1787" max="1787" width="13.7109375" style="366" customWidth="1"/>
    <col min="1788" max="1788" width="17.140625" style="366" bestFit="1" customWidth="1"/>
    <col min="1789" max="1789" width="4" style="366" customWidth="1"/>
    <col min="1790" max="1790" width="13.7109375" style="366" customWidth="1"/>
    <col min="1791" max="2032" width="13.7109375" style="366"/>
    <col min="2033" max="2033" width="22.140625" style="366" customWidth="1"/>
    <col min="2034" max="2040" width="13.7109375" style="366" customWidth="1"/>
    <col min="2041" max="2041" width="15.85546875" style="366" customWidth="1"/>
    <col min="2042" max="2042" width="16.5703125" style="366" bestFit="1" customWidth="1"/>
    <col min="2043" max="2043" width="13.7109375" style="366" customWidth="1"/>
    <col min="2044" max="2044" width="17.140625" style="366" bestFit="1" customWidth="1"/>
    <col min="2045" max="2045" width="4" style="366" customWidth="1"/>
    <col min="2046" max="2046" width="13.7109375" style="366" customWidth="1"/>
    <col min="2047" max="2288" width="13.7109375" style="366"/>
    <col min="2289" max="2289" width="22.140625" style="366" customWidth="1"/>
    <col min="2290" max="2296" width="13.7109375" style="366" customWidth="1"/>
    <col min="2297" max="2297" width="15.85546875" style="366" customWidth="1"/>
    <col min="2298" max="2298" width="16.5703125" style="366" bestFit="1" customWidth="1"/>
    <col min="2299" max="2299" width="13.7109375" style="366" customWidth="1"/>
    <col min="2300" max="2300" width="17.140625" style="366" bestFit="1" customWidth="1"/>
    <col min="2301" max="2301" width="4" style="366" customWidth="1"/>
    <col min="2302" max="2302" width="13.7109375" style="366" customWidth="1"/>
    <col min="2303" max="2544" width="13.7109375" style="366"/>
    <col min="2545" max="2545" width="22.140625" style="366" customWidth="1"/>
    <col min="2546" max="2552" width="13.7109375" style="366" customWidth="1"/>
    <col min="2553" max="2553" width="15.85546875" style="366" customWidth="1"/>
    <col min="2554" max="2554" width="16.5703125" style="366" bestFit="1" customWidth="1"/>
    <col min="2555" max="2555" width="13.7109375" style="366" customWidth="1"/>
    <col min="2556" max="2556" width="17.140625" style="366" bestFit="1" customWidth="1"/>
    <col min="2557" max="2557" width="4" style="366" customWidth="1"/>
    <col min="2558" max="2558" width="13.7109375" style="366" customWidth="1"/>
    <col min="2559" max="2800" width="13.7109375" style="366"/>
    <col min="2801" max="2801" width="22.140625" style="366" customWidth="1"/>
    <col min="2802" max="2808" width="13.7109375" style="366" customWidth="1"/>
    <col min="2809" max="2809" width="15.85546875" style="366" customWidth="1"/>
    <col min="2810" max="2810" width="16.5703125" style="366" bestFit="1" customWidth="1"/>
    <col min="2811" max="2811" width="13.7109375" style="366" customWidth="1"/>
    <col min="2812" max="2812" width="17.140625" style="366" bestFit="1" customWidth="1"/>
    <col min="2813" max="2813" width="4" style="366" customWidth="1"/>
    <col min="2814" max="2814" width="13.7109375" style="366" customWidth="1"/>
    <col min="2815" max="3056" width="13.7109375" style="366"/>
    <col min="3057" max="3057" width="22.140625" style="366" customWidth="1"/>
    <col min="3058" max="3064" width="13.7109375" style="366" customWidth="1"/>
    <col min="3065" max="3065" width="15.85546875" style="366" customWidth="1"/>
    <col min="3066" max="3066" width="16.5703125" style="366" bestFit="1" customWidth="1"/>
    <col min="3067" max="3067" width="13.7109375" style="366" customWidth="1"/>
    <col min="3068" max="3068" width="17.140625" style="366" bestFit="1" customWidth="1"/>
    <col min="3069" max="3069" width="4" style="366" customWidth="1"/>
    <col min="3070" max="3070" width="13.7109375" style="366" customWidth="1"/>
    <col min="3071" max="3312" width="13.7109375" style="366"/>
    <col min="3313" max="3313" width="22.140625" style="366" customWidth="1"/>
    <col min="3314" max="3320" width="13.7109375" style="366" customWidth="1"/>
    <col min="3321" max="3321" width="15.85546875" style="366" customWidth="1"/>
    <col min="3322" max="3322" width="16.5703125" style="366" bestFit="1" customWidth="1"/>
    <col min="3323" max="3323" width="13.7109375" style="366" customWidth="1"/>
    <col min="3324" max="3324" width="17.140625" style="366" bestFit="1" customWidth="1"/>
    <col min="3325" max="3325" width="4" style="366" customWidth="1"/>
    <col min="3326" max="3326" width="13.7109375" style="366" customWidth="1"/>
    <col min="3327" max="3568" width="13.7109375" style="366"/>
    <col min="3569" max="3569" width="22.140625" style="366" customWidth="1"/>
    <col min="3570" max="3576" width="13.7109375" style="366" customWidth="1"/>
    <col min="3577" max="3577" width="15.85546875" style="366" customWidth="1"/>
    <col min="3578" max="3578" width="16.5703125" style="366" bestFit="1" customWidth="1"/>
    <col min="3579" max="3579" width="13.7109375" style="366" customWidth="1"/>
    <col min="3580" max="3580" width="17.140625" style="366" bestFit="1" customWidth="1"/>
    <col min="3581" max="3581" width="4" style="366" customWidth="1"/>
    <col min="3582" max="3582" width="13.7109375" style="366" customWidth="1"/>
    <col min="3583" max="3824" width="13.7109375" style="366"/>
    <col min="3825" max="3825" width="22.140625" style="366" customWidth="1"/>
    <col min="3826" max="3832" width="13.7109375" style="366" customWidth="1"/>
    <col min="3833" max="3833" width="15.85546875" style="366" customWidth="1"/>
    <col min="3834" max="3834" width="16.5703125" style="366" bestFit="1" customWidth="1"/>
    <col min="3835" max="3835" width="13.7109375" style="366" customWidth="1"/>
    <col min="3836" max="3836" width="17.140625" style="366" bestFit="1" customWidth="1"/>
    <col min="3837" max="3837" width="4" style="366" customWidth="1"/>
    <col min="3838" max="3838" width="13.7109375" style="366" customWidth="1"/>
    <col min="3839" max="4080" width="13.7109375" style="366"/>
    <col min="4081" max="4081" width="22.140625" style="366" customWidth="1"/>
    <col min="4082" max="4088" width="13.7109375" style="366" customWidth="1"/>
    <col min="4089" max="4089" width="15.85546875" style="366" customWidth="1"/>
    <col min="4090" max="4090" width="16.5703125" style="366" bestFit="1" customWidth="1"/>
    <col min="4091" max="4091" width="13.7109375" style="366" customWidth="1"/>
    <col min="4092" max="4092" width="17.140625" style="366" bestFit="1" customWidth="1"/>
    <col min="4093" max="4093" width="4" style="366" customWidth="1"/>
    <col min="4094" max="4094" width="13.7109375" style="366" customWidth="1"/>
    <col min="4095" max="4336" width="13.7109375" style="366"/>
    <col min="4337" max="4337" width="22.140625" style="366" customWidth="1"/>
    <col min="4338" max="4344" width="13.7109375" style="366" customWidth="1"/>
    <col min="4345" max="4345" width="15.85546875" style="366" customWidth="1"/>
    <col min="4346" max="4346" width="16.5703125" style="366" bestFit="1" customWidth="1"/>
    <col min="4347" max="4347" width="13.7109375" style="366" customWidth="1"/>
    <col min="4348" max="4348" width="17.140625" style="366" bestFit="1" customWidth="1"/>
    <col min="4349" max="4349" width="4" style="366" customWidth="1"/>
    <col min="4350" max="4350" width="13.7109375" style="366" customWidth="1"/>
    <col min="4351" max="4592" width="13.7109375" style="366"/>
    <col min="4593" max="4593" width="22.140625" style="366" customWidth="1"/>
    <col min="4594" max="4600" width="13.7109375" style="366" customWidth="1"/>
    <col min="4601" max="4601" width="15.85546875" style="366" customWidth="1"/>
    <col min="4602" max="4602" width="16.5703125" style="366" bestFit="1" customWidth="1"/>
    <col min="4603" max="4603" width="13.7109375" style="366" customWidth="1"/>
    <col min="4604" max="4604" width="17.140625" style="366" bestFit="1" customWidth="1"/>
    <col min="4605" max="4605" width="4" style="366" customWidth="1"/>
    <col min="4606" max="4606" width="13.7109375" style="366" customWidth="1"/>
    <col min="4607" max="4848" width="13.7109375" style="366"/>
    <col min="4849" max="4849" width="22.140625" style="366" customWidth="1"/>
    <col min="4850" max="4856" width="13.7109375" style="366" customWidth="1"/>
    <col min="4857" max="4857" width="15.85546875" style="366" customWidth="1"/>
    <col min="4858" max="4858" width="16.5703125" style="366" bestFit="1" customWidth="1"/>
    <col min="4859" max="4859" width="13.7109375" style="366" customWidth="1"/>
    <col min="4860" max="4860" width="17.140625" style="366" bestFit="1" customWidth="1"/>
    <col min="4861" max="4861" width="4" style="366" customWidth="1"/>
    <col min="4862" max="4862" width="13.7109375" style="366" customWidth="1"/>
    <col min="4863" max="5104" width="13.7109375" style="366"/>
    <col min="5105" max="5105" width="22.140625" style="366" customWidth="1"/>
    <col min="5106" max="5112" width="13.7109375" style="366" customWidth="1"/>
    <col min="5113" max="5113" width="15.85546875" style="366" customWidth="1"/>
    <col min="5114" max="5114" width="16.5703125" style="366" bestFit="1" customWidth="1"/>
    <col min="5115" max="5115" width="13.7109375" style="366" customWidth="1"/>
    <col min="5116" max="5116" width="17.140625" style="366" bestFit="1" customWidth="1"/>
    <col min="5117" max="5117" width="4" style="366" customWidth="1"/>
    <col min="5118" max="5118" width="13.7109375" style="366" customWidth="1"/>
    <col min="5119" max="5360" width="13.7109375" style="366"/>
    <col min="5361" max="5361" width="22.140625" style="366" customWidth="1"/>
    <col min="5362" max="5368" width="13.7109375" style="366" customWidth="1"/>
    <col min="5369" max="5369" width="15.85546875" style="366" customWidth="1"/>
    <col min="5370" max="5370" width="16.5703125" style="366" bestFit="1" customWidth="1"/>
    <col min="5371" max="5371" width="13.7109375" style="366" customWidth="1"/>
    <col min="5372" max="5372" width="17.140625" style="366" bestFit="1" customWidth="1"/>
    <col min="5373" max="5373" width="4" style="366" customWidth="1"/>
    <col min="5374" max="5374" width="13.7109375" style="366" customWidth="1"/>
    <col min="5375" max="5616" width="13.7109375" style="366"/>
    <col min="5617" max="5617" width="22.140625" style="366" customWidth="1"/>
    <col min="5618" max="5624" width="13.7109375" style="366" customWidth="1"/>
    <col min="5625" max="5625" width="15.85546875" style="366" customWidth="1"/>
    <col min="5626" max="5626" width="16.5703125" style="366" bestFit="1" customWidth="1"/>
    <col min="5627" max="5627" width="13.7109375" style="366" customWidth="1"/>
    <col min="5628" max="5628" width="17.140625" style="366" bestFit="1" customWidth="1"/>
    <col min="5629" max="5629" width="4" style="366" customWidth="1"/>
    <col min="5630" max="5630" width="13.7109375" style="366" customWidth="1"/>
    <col min="5631" max="5872" width="13.7109375" style="366"/>
    <col min="5873" max="5873" width="22.140625" style="366" customWidth="1"/>
    <col min="5874" max="5880" width="13.7109375" style="366" customWidth="1"/>
    <col min="5881" max="5881" width="15.85546875" style="366" customWidth="1"/>
    <col min="5882" max="5882" width="16.5703125" style="366" bestFit="1" customWidth="1"/>
    <col min="5883" max="5883" width="13.7109375" style="366" customWidth="1"/>
    <col min="5884" max="5884" width="17.140625" style="366" bestFit="1" customWidth="1"/>
    <col min="5885" max="5885" width="4" style="366" customWidth="1"/>
    <col min="5886" max="5886" width="13.7109375" style="366" customWidth="1"/>
    <col min="5887" max="6128" width="13.7109375" style="366"/>
    <col min="6129" max="6129" width="22.140625" style="366" customWidth="1"/>
    <col min="6130" max="6136" width="13.7109375" style="366" customWidth="1"/>
    <col min="6137" max="6137" width="15.85546875" style="366" customWidth="1"/>
    <col min="6138" max="6138" width="16.5703125" style="366" bestFit="1" customWidth="1"/>
    <col min="6139" max="6139" width="13.7109375" style="366" customWidth="1"/>
    <col min="6140" max="6140" width="17.140625" style="366" bestFit="1" customWidth="1"/>
    <col min="6141" max="6141" width="4" style="366" customWidth="1"/>
    <col min="6142" max="6142" width="13.7109375" style="366" customWidth="1"/>
    <col min="6143" max="6384" width="13.7109375" style="366"/>
    <col min="6385" max="6385" width="22.140625" style="366" customWidth="1"/>
    <col min="6386" max="6392" width="13.7109375" style="366" customWidth="1"/>
    <col min="6393" max="6393" width="15.85546875" style="366" customWidth="1"/>
    <col min="6394" max="6394" width="16.5703125" style="366" bestFit="1" customWidth="1"/>
    <col min="6395" max="6395" width="13.7109375" style="366" customWidth="1"/>
    <col min="6396" max="6396" width="17.140625" style="366" bestFit="1" customWidth="1"/>
    <col min="6397" max="6397" width="4" style="366" customWidth="1"/>
    <col min="6398" max="6398" width="13.7109375" style="366" customWidth="1"/>
    <col min="6399" max="6640" width="13.7109375" style="366"/>
    <col min="6641" max="6641" width="22.140625" style="366" customWidth="1"/>
    <col min="6642" max="6648" width="13.7109375" style="366" customWidth="1"/>
    <col min="6649" max="6649" width="15.85546875" style="366" customWidth="1"/>
    <col min="6650" max="6650" width="16.5703125" style="366" bestFit="1" customWidth="1"/>
    <col min="6651" max="6651" width="13.7109375" style="366" customWidth="1"/>
    <col min="6652" max="6652" width="17.140625" style="366" bestFit="1" customWidth="1"/>
    <col min="6653" max="6653" width="4" style="366" customWidth="1"/>
    <col min="6654" max="6654" width="13.7109375" style="366" customWidth="1"/>
    <col min="6655" max="6896" width="13.7109375" style="366"/>
    <col min="6897" max="6897" width="22.140625" style="366" customWidth="1"/>
    <col min="6898" max="6904" width="13.7109375" style="366" customWidth="1"/>
    <col min="6905" max="6905" width="15.85546875" style="366" customWidth="1"/>
    <col min="6906" max="6906" width="16.5703125" style="366" bestFit="1" customWidth="1"/>
    <col min="6907" max="6907" width="13.7109375" style="366" customWidth="1"/>
    <col min="6908" max="6908" width="17.140625" style="366" bestFit="1" customWidth="1"/>
    <col min="6909" max="6909" width="4" style="366" customWidth="1"/>
    <col min="6910" max="6910" width="13.7109375" style="366" customWidth="1"/>
    <col min="6911" max="7152" width="13.7109375" style="366"/>
    <col min="7153" max="7153" width="22.140625" style="366" customWidth="1"/>
    <col min="7154" max="7160" width="13.7109375" style="366" customWidth="1"/>
    <col min="7161" max="7161" width="15.85546875" style="366" customWidth="1"/>
    <col min="7162" max="7162" width="16.5703125" style="366" bestFit="1" customWidth="1"/>
    <col min="7163" max="7163" width="13.7109375" style="366" customWidth="1"/>
    <col min="7164" max="7164" width="17.140625" style="366" bestFit="1" customWidth="1"/>
    <col min="7165" max="7165" width="4" style="366" customWidth="1"/>
    <col min="7166" max="7166" width="13.7109375" style="366" customWidth="1"/>
    <col min="7167" max="7408" width="13.7109375" style="366"/>
    <col min="7409" max="7409" width="22.140625" style="366" customWidth="1"/>
    <col min="7410" max="7416" width="13.7109375" style="366" customWidth="1"/>
    <col min="7417" max="7417" width="15.85546875" style="366" customWidth="1"/>
    <col min="7418" max="7418" width="16.5703125" style="366" bestFit="1" customWidth="1"/>
    <col min="7419" max="7419" width="13.7109375" style="366" customWidth="1"/>
    <col min="7420" max="7420" width="17.140625" style="366" bestFit="1" customWidth="1"/>
    <col min="7421" max="7421" width="4" style="366" customWidth="1"/>
    <col min="7422" max="7422" width="13.7109375" style="366" customWidth="1"/>
    <col min="7423" max="7664" width="13.7109375" style="366"/>
    <col min="7665" max="7665" width="22.140625" style="366" customWidth="1"/>
    <col min="7666" max="7672" width="13.7109375" style="366" customWidth="1"/>
    <col min="7673" max="7673" width="15.85546875" style="366" customWidth="1"/>
    <col min="7674" max="7674" width="16.5703125" style="366" bestFit="1" customWidth="1"/>
    <col min="7675" max="7675" width="13.7109375" style="366" customWidth="1"/>
    <col min="7676" max="7676" width="17.140625" style="366" bestFit="1" customWidth="1"/>
    <col min="7677" max="7677" width="4" style="366" customWidth="1"/>
    <col min="7678" max="7678" width="13.7109375" style="366" customWidth="1"/>
    <col min="7679" max="7920" width="13.7109375" style="366"/>
    <col min="7921" max="7921" width="22.140625" style="366" customWidth="1"/>
    <col min="7922" max="7928" width="13.7109375" style="366" customWidth="1"/>
    <col min="7929" max="7929" width="15.85546875" style="366" customWidth="1"/>
    <col min="7930" max="7930" width="16.5703125" style="366" bestFit="1" customWidth="1"/>
    <col min="7931" max="7931" width="13.7109375" style="366" customWidth="1"/>
    <col min="7932" max="7932" width="17.140625" style="366" bestFit="1" customWidth="1"/>
    <col min="7933" max="7933" width="4" style="366" customWidth="1"/>
    <col min="7934" max="7934" width="13.7109375" style="366" customWidth="1"/>
    <col min="7935" max="8176" width="13.7109375" style="366"/>
    <col min="8177" max="8177" width="22.140625" style="366" customWidth="1"/>
    <col min="8178" max="8184" width="13.7109375" style="366" customWidth="1"/>
    <col min="8185" max="8185" width="15.85546875" style="366" customWidth="1"/>
    <col min="8186" max="8186" width="16.5703125" style="366" bestFit="1" customWidth="1"/>
    <col min="8187" max="8187" width="13.7109375" style="366" customWidth="1"/>
    <col min="8188" max="8188" width="17.140625" style="366" bestFit="1" customWidth="1"/>
    <col min="8189" max="8189" width="4" style="366" customWidth="1"/>
    <col min="8190" max="8190" width="13.7109375" style="366" customWidth="1"/>
    <col min="8191" max="8432" width="13.7109375" style="366"/>
    <col min="8433" max="8433" width="22.140625" style="366" customWidth="1"/>
    <col min="8434" max="8440" width="13.7109375" style="366" customWidth="1"/>
    <col min="8441" max="8441" width="15.85546875" style="366" customWidth="1"/>
    <col min="8442" max="8442" width="16.5703125" style="366" bestFit="1" customWidth="1"/>
    <col min="8443" max="8443" width="13.7109375" style="366" customWidth="1"/>
    <col min="8444" max="8444" width="17.140625" style="366" bestFit="1" customWidth="1"/>
    <col min="8445" max="8445" width="4" style="366" customWidth="1"/>
    <col min="8446" max="8446" width="13.7109375" style="366" customWidth="1"/>
    <col min="8447" max="8688" width="13.7109375" style="366"/>
    <col min="8689" max="8689" width="22.140625" style="366" customWidth="1"/>
    <col min="8690" max="8696" width="13.7109375" style="366" customWidth="1"/>
    <col min="8697" max="8697" width="15.85546875" style="366" customWidth="1"/>
    <col min="8698" max="8698" width="16.5703125" style="366" bestFit="1" customWidth="1"/>
    <col min="8699" max="8699" width="13.7109375" style="366" customWidth="1"/>
    <col min="8700" max="8700" width="17.140625" style="366" bestFit="1" customWidth="1"/>
    <col min="8701" max="8701" width="4" style="366" customWidth="1"/>
    <col min="8702" max="8702" width="13.7109375" style="366" customWidth="1"/>
    <col min="8703" max="8944" width="13.7109375" style="366"/>
    <col min="8945" max="8945" width="22.140625" style="366" customWidth="1"/>
    <col min="8946" max="8952" width="13.7109375" style="366" customWidth="1"/>
    <col min="8953" max="8953" width="15.85546875" style="366" customWidth="1"/>
    <col min="8954" max="8954" width="16.5703125" style="366" bestFit="1" customWidth="1"/>
    <col min="8955" max="8955" width="13.7109375" style="366" customWidth="1"/>
    <col min="8956" max="8956" width="17.140625" style="366" bestFit="1" customWidth="1"/>
    <col min="8957" max="8957" width="4" style="366" customWidth="1"/>
    <col min="8958" max="8958" width="13.7109375" style="366" customWidth="1"/>
    <col min="8959" max="9200" width="13.7109375" style="366"/>
    <col min="9201" max="9201" width="22.140625" style="366" customWidth="1"/>
    <col min="9202" max="9208" width="13.7109375" style="366" customWidth="1"/>
    <col min="9209" max="9209" width="15.85546875" style="366" customWidth="1"/>
    <col min="9210" max="9210" width="16.5703125" style="366" bestFit="1" customWidth="1"/>
    <col min="9211" max="9211" width="13.7109375" style="366" customWidth="1"/>
    <col min="9212" max="9212" width="17.140625" style="366" bestFit="1" customWidth="1"/>
    <col min="9213" max="9213" width="4" style="366" customWidth="1"/>
    <col min="9214" max="9214" width="13.7109375" style="366" customWidth="1"/>
    <col min="9215" max="9456" width="13.7109375" style="366"/>
    <col min="9457" max="9457" width="22.140625" style="366" customWidth="1"/>
    <col min="9458" max="9464" width="13.7109375" style="366" customWidth="1"/>
    <col min="9465" max="9465" width="15.85546875" style="366" customWidth="1"/>
    <col min="9466" max="9466" width="16.5703125" style="366" bestFit="1" customWidth="1"/>
    <col min="9467" max="9467" width="13.7109375" style="366" customWidth="1"/>
    <col min="9468" max="9468" width="17.140625" style="366" bestFit="1" customWidth="1"/>
    <col min="9469" max="9469" width="4" style="366" customWidth="1"/>
    <col min="9470" max="9470" width="13.7109375" style="366" customWidth="1"/>
    <col min="9471" max="9712" width="13.7109375" style="366"/>
    <col min="9713" max="9713" width="22.140625" style="366" customWidth="1"/>
    <col min="9714" max="9720" width="13.7109375" style="366" customWidth="1"/>
    <col min="9721" max="9721" width="15.85546875" style="366" customWidth="1"/>
    <col min="9722" max="9722" width="16.5703125" style="366" bestFit="1" customWidth="1"/>
    <col min="9723" max="9723" width="13.7109375" style="366" customWidth="1"/>
    <col min="9724" max="9724" width="17.140625" style="366" bestFit="1" customWidth="1"/>
    <col min="9725" max="9725" width="4" style="366" customWidth="1"/>
    <col min="9726" max="9726" width="13.7109375" style="366" customWidth="1"/>
    <col min="9727" max="9968" width="13.7109375" style="366"/>
    <col min="9969" max="9969" width="22.140625" style="366" customWidth="1"/>
    <col min="9970" max="9976" width="13.7109375" style="366" customWidth="1"/>
    <col min="9977" max="9977" width="15.85546875" style="366" customWidth="1"/>
    <col min="9978" max="9978" width="16.5703125" style="366" bestFit="1" customWidth="1"/>
    <col min="9979" max="9979" width="13.7109375" style="366" customWidth="1"/>
    <col min="9980" max="9980" width="17.140625" style="366" bestFit="1" customWidth="1"/>
    <col min="9981" max="9981" width="4" style="366" customWidth="1"/>
    <col min="9982" max="9982" width="13.7109375" style="366" customWidth="1"/>
    <col min="9983" max="10224" width="13.7109375" style="366"/>
    <col min="10225" max="10225" width="22.140625" style="366" customWidth="1"/>
    <col min="10226" max="10232" width="13.7109375" style="366" customWidth="1"/>
    <col min="10233" max="10233" width="15.85546875" style="366" customWidth="1"/>
    <col min="10234" max="10234" width="16.5703125" style="366" bestFit="1" customWidth="1"/>
    <col min="10235" max="10235" width="13.7109375" style="366" customWidth="1"/>
    <col min="10236" max="10236" width="17.140625" style="366" bestFit="1" customWidth="1"/>
    <col min="10237" max="10237" width="4" style="366" customWidth="1"/>
    <col min="10238" max="10238" width="13.7109375" style="366" customWidth="1"/>
    <col min="10239" max="10480" width="13.7109375" style="366"/>
    <col min="10481" max="10481" width="22.140625" style="366" customWidth="1"/>
    <col min="10482" max="10488" width="13.7109375" style="366" customWidth="1"/>
    <col min="10489" max="10489" width="15.85546875" style="366" customWidth="1"/>
    <col min="10490" max="10490" width="16.5703125" style="366" bestFit="1" customWidth="1"/>
    <col min="10491" max="10491" width="13.7109375" style="366" customWidth="1"/>
    <col min="10492" max="10492" width="17.140625" style="366" bestFit="1" customWidth="1"/>
    <col min="10493" max="10493" width="4" style="366" customWidth="1"/>
    <col min="10494" max="10494" width="13.7109375" style="366" customWidth="1"/>
    <col min="10495" max="10736" width="13.7109375" style="366"/>
    <col min="10737" max="10737" width="22.140625" style="366" customWidth="1"/>
    <col min="10738" max="10744" width="13.7109375" style="366" customWidth="1"/>
    <col min="10745" max="10745" width="15.85546875" style="366" customWidth="1"/>
    <col min="10746" max="10746" width="16.5703125" style="366" bestFit="1" customWidth="1"/>
    <col min="10747" max="10747" width="13.7109375" style="366" customWidth="1"/>
    <col min="10748" max="10748" width="17.140625" style="366" bestFit="1" customWidth="1"/>
    <col min="10749" max="10749" width="4" style="366" customWidth="1"/>
    <col min="10750" max="10750" width="13.7109375" style="366" customWidth="1"/>
    <col min="10751" max="10992" width="13.7109375" style="366"/>
    <col min="10993" max="10993" width="22.140625" style="366" customWidth="1"/>
    <col min="10994" max="11000" width="13.7109375" style="366" customWidth="1"/>
    <col min="11001" max="11001" width="15.85546875" style="366" customWidth="1"/>
    <col min="11002" max="11002" width="16.5703125" style="366" bestFit="1" customWidth="1"/>
    <col min="11003" max="11003" width="13.7109375" style="366" customWidth="1"/>
    <col min="11004" max="11004" width="17.140625" style="366" bestFit="1" customWidth="1"/>
    <col min="11005" max="11005" width="4" style="366" customWidth="1"/>
    <col min="11006" max="11006" width="13.7109375" style="366" customWidth="1"/>
    <col min="11007" max="11248" width="13.7109375" style="366"/>
    <col min="11249" max="11249" width="22.140625" style="366" customWidth="1"/>
    <col min="11250" max="11256" width="13.7109375" style="366" customWidth="1"/>
    <col min="11257" max="11257" width="15.85546875" style="366" customWidth="1"/>
    <col min="11258" max="11258" width="16.5703125" style="366" bestFit="1" customWidth="1"/>
    <col min="11259" max="11259" width="13.7109375" style="366" customWidth="1"/>
    <col min="11260" max="11260" width="17.140625" style="366" bestFit="1" customWidth="1"/>
    <col min="11261" max="11261" width="4" style="366" customWidth="1"/>
    <col min="11262" max="11262" width="13.7109375" style="366" customWidth="1"/>
    <col min="11263" max="11504" width="13.7109375" style="366"/>
    <col min="11505" max="11505" width="22.140625" style="366" customWidth="1"/>
    <col min="11506" max="11512" width="13.7109375" style="366" customWidth="1"/>
    <col min="11513" max="11513" width="15.85546875" style="366" customWidth="1"/>
    <col min="11514" max="11514" width="16.5703125" style="366" bestFit="1" customWidth="1"/>
    <col min="11515" max="11515" width="13.7109375" style="366" customWidth="1"/>
    <col min="11516" max="11516" width="17.140625" style="366" bestFit="1" customWidth="1"/>
    <col min="11517" max="11517" width="4" style="366" customWidth="1"/>
    <col min="11518" max="11518" width="13.7109375" style="366" customWidth="1"/>
    <col min="11519" max="11760" width="13.7109375" style="366"/>
    <col min="11761" max="11761" width="22.140625" style="366" customWidth="1"/>
    <col min="11762" max="11768" width="13.7109375" style="366" customWidth="1"/>
    <col min="11769" max="11769" width="15.85546875" style="366" customWidth="1"/>
    <col min="11770" max="11770" width="16.5703125" style="366" bestFit="1" customWidth="1"/>
    <col min="11771" max="11771" width="13.7109375" style="366" customWidth="1"/>
    <col min="11772" max="11772" width="17.140625" style="366" bestFit="1" customWidth="1"/>
    <col min="11773" max="11773" width="4" style="366" customWidth="1"/>
    <col min="11774" max="11774" width="13.7109375" style="366" customWidth="1"/>
    <col min="11775" max="12016" width="13.7109375" style="366"/>
    <col min="12017" max="12017" width="22.140625" style="366" customWidth="1"/>
    <col min="12018" max="12024" width="13.7109375" style="366" customWidth="1"/>
    <col min="12025" max="12025" width="15.85546875" style="366" customWidth="1"/>
    <col min="12026" max="12026" width="16.5703125" style="366" bestFit="1" customWidth="1"/>
    <col min="12027" max="12027" width="13.7109375" style="366" customWidth="1"/>
    <col min="12028" max="12028" width="17.140625" style="366" bestFit="1" customWidth="1"/>
    <col min="12029" max="12029" width="4" style="366" customWidth="1"/>
    <col min="12030" max="12030" width="13.7109375" style="366" customWidth="1"/>
    <col min="12031" max="12272" width="13.7109375" style="366"/>
    <col min="12273" max="12273" width="22.140625" style="366" customWidth="1"/>
    <col min="12274" max="12280" width="13.7109375" style="366" customWidth="1"/>
    <col min="12281" max="12281" width="15.85546875" style="366" customWidth="1"/>
    <col min="12282" max="12282" width="16.5703125" style="366" bestFit="1" customWidth="1"/>
    <col min="12283" max="12283" width="13.7109375" style="366" customWidth="1"/>
    <col min="12284" max="12284" width="17.140625" style="366" bestFit="1" customWidth="1"/>
    <col min="12285" max="12285" width="4" style="366" customWidth="1"/>
    <col min="12286" max="12286" width="13.7109375" style="366" customWidth="1"/>
    <col min="12287" max="12528" width="13.7109375" style="366"/>
    <col min="12529" max="12529" width="22.140625" style="366" customWidth="1"/>
    <col min="12530" max="12536" width="13.7109375" style="366" customWidth="1"/>
    <col min="12537" max="12537" width="15.85546875" style="366" customWidth="1"/>
    <col min="12538" max="12538" width="16.5703125" style="366" bestFit="1" customWidth="1"/>
    <col min="12539" max="12539" width="13.7109375" style="366" customWidth="1"/>
    <col min="12540" max="12540" width="17.140625" style="366" bestFit="1" customWidth="1"/>
    <col min="12541" max="12541" width="4" style="366" customWidth="1"/>
    <col min="12542" max="12542" width="13.7109375" style="366" customWidth="1"/>
    <col min="12543" max="12784" width="13.7109375" style="366"/>
    <col min="12785" max="12785" width="22.140625" style="366" customWidth="1"/>
    <col min="12786" max="12792" width="13.7109375" style="366" customWidth="1"/>
    <col min="12793" max="12793" width="15.85546875" style="366" customWidth="1"/>
    <col min="12794" max="12794" width="16.5703125" style="366" bestFit="1" customWidth="1"/>
    <col min="12795" max="12795" width="13.7109375" style="366" customWidth="1"/>
    <col min="12796" max="12796" width="17.140625" style="366" bestFit="1" customWidth="1"/>
    <col min="12797" max="12797" width="4" style="366" customWidth="1"/>
    <col min="12798" max="12798" width="13.7109375" style="366" customWidth="1"/>
    <col min="12799" max="13040" width="13.7109375" style="366"/>
    <col min="13041" max="13041" width="22.140625" style="366" customWidth="1"/>
    <col min="13042" max="13048" width="13.7109375" style="366" customWidth="1"/>
    <col min="13049" max="13049" width="15.85546875" style="366" customWidth="1"/>
    <col min="13050" max="13050" width="16.5703125" style="366" bestFit="1" customWidth="1"/>
    <col min="13051" max="13051" width="13.7109375" style="366" customWidth="1"/>
    <col min="13052" max="13052" width="17.140625" style="366" bestFit="1" customWidth="1"/>
    <col min="13053" max="13053" width="4" style="366" customWidth="1"/>
    <col min="13054" max="13054" width="13.7109375" style="366" customWidth="1"/>
    <col min="13055" max="13296" width="13.7109375" style="366"/>
    <col min="13297" max="13297" width="22.140625" style="366" customWidth="1"/>
    <col min="13298" max="13304" width="13.7109375" style="366" customWidth="1"/>
    <col min="13305" max="13305" width="15.85546875" style="366" customWidth="1"/>
    <col min="13306" max="13306" width="16.5703125" style="366" bestFit="1" customWidth="1"/>
    <col min="13307" max="13307" width="13.7109375" style="366" customWidth="1"/>
    <col min="13308" max="13308" width="17.140625" style="366" bestFit="1" customWidth="1"/>
    <col min="13309" max="13309" width="4" style="366" customWidth="1"/>
    <col min="13310" max="13310" width="13.7109375" style="366" customWidth="1"/>
    <col min="13311" max="13552" width="13.7109375" style="366"/>
    <col min="13553" max="13553" width="22.140625" style="366" customWidth="1"/>
    <col min="13554" max="13560" width="13.7109375" style="366" customWidth="1"/>
    <col min="13561" max="13561" width="15.85546875" style="366" customWidth="1"/>
    <col min="13562" max="13562" width="16.5703125" style="366" bestFit="1" customWidth="1"/>
    <col min="13563" max="13563" width="13.7109375" style="366" customWidth="1"/>
    <col min="13564" max="13564" width="17.140625" style="366" bestFit="1" customWidth="1"/>
    <col min="13565" max="13565" width="4" style="366" customWidth="1"/>
    <col min="13566" max="13566" width="13.7109375" style="366" customWidth="1"/>
    <col min="13567" max="13808" width="13.7109375" style="366"/>
    <col min="13809" max="13809" width="22.140625" style="366" customWidth="1"/>
    <col min="13810" max="13816" width="13.7109375" style="366" customWidth="1"/>
    <col min="13817" max="13817" width="15.85546875" style="366" customWidth="1"/>
    <col min="13818" max="13818" width="16.5703125" style="366" bestFit="1" customWidth="1"/>
    <col min="13819" max="13819" width="13.7109375" style="366" customWidth="1"/>
    <col min="13820" max="13820" width="17.140625" style="366" bestFit="1" customWidth="1"/>
    <col min="13821" max="13821" width="4" style="366" customWidth="1"/>
    <col min="13822" max="13822" width="13.7109375" style="366" customWidth="1"/>
    <col min="13823" max="14064" width="13.7109375" style="366"/>
    <col min="14065" max="14065" width="22.140625" style="366" customWidth="1"/>
    <col min="14066" max="14072" width="13.7109375" style="366" customWidth="1"/>
    <col min="14073" max="14073" width="15.85546875" style="366" customWidth="1"/>
    <col min="14074" max="14074" width="16.5703125" style="366" bestFit="1" customWidth="1"/>
    <col min="14075" max="14075" width="13.7109375" style="366" customWidth="1"/>
    <col min="14076" max="14076" width="17.140625" style="366" bestFit="1" customWidth="1"/>
    <col min="14077" max="14077" width="4" style="366" customWidth="1"/>
    <col min="14078" max="14078" width="13.7109375" style="366" customWidth="1"/>
    <col min="14079" max="14320" width="13.7109375" style="366"/>
    <col min="14321" max="14321" width="22.140625" style="366" customWidth="1"/>
    <col min="14322" max="14328" width="13.7109375" style="366" customWidth="1"/>
    <col min="14329" max="14329" width="15.85546875" style="366" customWidth="1"/>
    <col min="14330" max="14330" width="16.5703125" style="366" bestFit="1" customWidth="1"/>
    <col min="14331" max="14331" width="13.7109375" style="366" customWidth="1"/>
    <col min="14332" max="14332" width="17.140625" style="366" bestFit="1" customWidth="1"/>
    <col min="14333" max="14333" width="4" style="366" customWidth="1"/>
    <col min="14334" max="14334" width="13.7109375" style="366" customWidth="1"/>
    <col min="14335" max="14576" width="13.7109375" style="366"/>
    <col min="14577" max="14577" width="22.140625" style="366" customWidth="1"/>
    <col min="14578" max="14584" width="13.7109375" style="366" customWidth="1"/>
    <col min="14585" max="14585" width="15.85546875" style="366" customWidth="1"/>
    <col min="14586" max="14586" width="16.5703125" style="366" bestFit="1" customWidth="1"/>
    <col min="14587" max="14587" width="13.7109375" style="366" customWidth="1"/>
    <col min="14588" max="14588" width="17.140625" style="366" bestFit="1" customWidth="1"/>
    <col min="14589" max="14589" width="4" style="366" customWidth="1"/>
    <col min="14590" max="14590" width="13.7109375" style="366" customWidth="1"/>
    <col min="14591" max="14832" width="13.7109375" style="366"/>
    <col min="14833" max="14833" width="22.140625" style="366" customWidth="1"/>
    <col min="14834" max="14840" width="13.7109375" style="366" customWidth="1"/>
    <col min="14841" max="14841" width="15.85546875" style="366" customWidth="1"/>
    <col min="14842" max="14842" width="16.5703125" style="366" bestFit="1" customWidth="1"/>
    <col min="14843" max="14843" width="13.7109375" style="366" customWidth="1"/>
    <col min="14844" max="14844" width="17.140625" style="366" bestFit="1" customWidth="1"/>
    <col min="14845" max="14845" width="4" style="366" customWidth="1"/>
    <col min="14846" max="14846" width="13.7109375" style="366" customWidth="1"/>
    <col min="14847" max="15088" width="13.7109375" style="366"/>
    <col min="15089" max="15089" width="22.140625" style="366" customWidth="1"/>
    <col min="15090" max="15096" width="13.7109375" style="366" customWidth="1"/>
    <col min="15097" max="15097" width="15.85546875" style="366" customWidth="1"/>
    <col min="15098" max="15098" width="16.5703125" style="366" bestFit="1" customWidth="1"/>
    <col min="15099" max="15099" width="13.7109375" style="366" customWidth="1"/>
    <col min="15100" max="15100" width="17.140625" style="366" bestFit="1" customWidth="1"/>
    <col min="15101" max="15101" width="4" style="366" customWidth="1"/>
    <col min="15102" max="15102" width="13.7109375" style="366" customWidth="1"/>
    <col min="15103" max="15344" width="13.7109375" style="366"/>
    <col min="15345" max="15345" width="22.140625" style="366" customWidth="1"/>
    <col min="15346" max="15352" width="13.7109375" style="366" customWidth="1"/>
    <col min="15353" max="15353" width="15.85546875" style="366" customWidth="1"/>
    <col min="15354" max="15354" width="16.5703125" style="366" bestFit="1" customWidth="1"/>
    <col min="15355" max="15355" width="13.7109375" style="366" customWidth="1"/>
    <col min="15356" max="15356" width="17.140625" style="366" bestFit="1" customWidth="1"/>
    <col min="15357" max="15357" width="4" style="366" customWidth="1"/>
    <col min="15358" max="15358" width="13.7109375" style="366" customWidth="1"/>
    <col min="15359" max="15600" width="13.7109375" style="366"/>
    <col min="15601" max="15601" width="22.140625" style="366" customWidth="1"/>
    <col min="15602" max="15608" width="13.7109375" style="366" customWidth="1"/>
    <col min="15609" max="15609" width="15.85546875" style="366" customWidth="1"/>
    <col min="15610" max="15610" width="16.5703125" style="366" bestFit="1" customWidth="1"/>
    <col min="15611" max="15611" width="13.7109375" style="366" customWidth="1"/>
    <col min="15612" max="15612" width="17.140625" style="366" bestFit="1" customWidth="1"/>
    <col min="15613" max="15613" width="4" style="366" customWidth="1"/>
    <col min="15614" max="15614" width="13.7109375" style="366" customWidth="1"/>
    <col min="15615" max="15856" width="13.7109375" style="366"/>
    <col min="15857" max="15857" width="22.140625" style="366" customWidth="1"/>
    <col min="15858" max="15864" width="13.7109375" style="366" customWidth="1"/>
    <col min="15865" max="15865" width="15.85546875" style="366" customWidth="1"/>
    <col min="15866" max="15866" width="16.5703125" style="366" bestFit="1" customWidth="1"/>
    <col min="15867" max="15867" width="13.7109375" style="366" customWidth="1"/>
    <col min="15868" max="15868" width="17.140625" style="366" bestFit="1" customWidth="1"/>
    <col min="15869" max="15869" width="4" style="366" customWidth="1"/>
    <col min="15870" max="15870" width="13.7109375" style="366" customWidth="1"/>
    <col min="15871" max="16112" width="13.7109375" style="366"/>
    <col min="16113" max="16113" width="22.140625" style="366" customWidth="1"/>
    <col min="16114" max="16120" width="13.7109375" style="366" customWidth="1"/>
    <col min="16121" max="16121" width="15.85546875" style="366" customWidth="1"/>
    <col min="16122" max="16122" width="16.5703125" style="366" bestFit="1" customWidth="1"/>
    <col min="16123" max="16123" width="13.7109375" style="366" customWidth="1"/>
    <col min="16124" max="16124" width="17.140625" style="366" bestFit="1" customWidth="1"/>
    <col min="16125" max="16125" width="4" style="366" customWidth="1"/>
    <col min="16126" max="16126" width="13.7109375" style="366" customWidth="1"/>
    <col min="16127" max="16384" width="13.7109375" style="366"/>
  </cols>
  <sheetData>
    <row r="1" spans="1:19" s="358" customFormat="1">
      <c r="A1" s="443" t="s">
        <v>27</v>
      </c>
      <c r="B1" s="356"/>
      <c r="C1" s="356"/>
      <c r="D1" s="676"/>
      <c r="E1" s="373" t="s">
        <v>160</v>
      </c>
      <c r="F1" s="373" t="s">
        <v>116</v>
      </c>
      <c r="G1" s="357"/>
      <c r="H1" s="46"/>
      <c r="I1" s="3"/>
    </row>
    <row r="2" spans="1:19" s="358" customFormat="1">
      <c r="A2" s="359"/>
      <c r="B2" s="356"/>
      <c r="C2" s="356"/>
      <c r="D2" s="676"/>
      <c r="E2" s="360" t="s">
        <v>162</v>
      </c>
      <c r="F2" s="458"/>
      <c r="I2" s="3"/>
    </row>
    <row r="3" spans="1:19" s="358" customFormat="1" ht="17.25">
      <c r="A3" s="80" t="str">
        <f>'1-Contractblad totaal'!A3</f>
        <v>Naam opdrachtgever</v>
      </c>
      <c r="B3" s="81" t="str">
        <f>'1-Contractblad totaal'!B3</f>
        <v xml:space="preserve">NRG en TNO </v>
      </c>
      <c r="C3" s="81"/>
      <c r="D3" s="676"/>
      <c r="E3" s="360" t="s">
        <v>161</v>
      </c>
      <c r="F3" s="458"/>
      <c r="I3" s="3"/>
    </row>
    <row r="4" spans="1:19" s="358" customFormat="1" ht="17.25">
      <c r="A4" s="80" t="str">
        <f>'1-Contractblad totaal'!A4</f>
        <v>Calculatie onderdeel</v>
      </c>
      <c r="B4" s="81" t="str">
        <f ca="1">MID(CELL("bestandsnaam",$D$9),SEARCH("]",CELL("bestandsnaam",$D$9),1)+1,256)</f>
        <v>10-Glasbewassing</v>
      </c>
      <c r="C4" s="81"/>
      <c r="D4" s="676"/>
      <c r="E4" s="369" t="s">
        <v>163</v>
      </c>
      <c r="F4" s="458"/>
    </row>
    <row r="5" spans="1:19" s="358" customFormat="1" ht="17.25">
      <c r="A5" s="80" t="str">
        <f>'1-Contractblad totaal'!A5</f>
        <v>Gebouw/plaats</v>
      </c>
      <c r="B5" s="81" t="str">
        <f>'1-Contractblad totaal'!B5</f>
        <v xml:space="preserve">Petten, Alkmaar &amp; Arnhem </v>
      </c>
      <c r="C5" s="81"/>
      <c r="D5" s="677"/>
      <c r="K5" s="362"/>
      <c r="L5" s="362"/>
      <c r="M5" s="361"/>
      <c r="N5" s="362"/>
      <c r="O5" s="362"/>
      <c r="P5" s="361"/>
      <c r="Q5" s="362"/>
      <c r="R5" s="362"/>
      <c r="S5" s="361"/>
    </row>
    <row r="6" spans="1:19" s="358" customFormat="1" ht="17.25" customHeight="1">
      <c r="A6" s="80" t="str">
        <f>'1-Contractblad totaal'!A6</f>
        <v>Referentie nummer</v>
      </c>
      <c r="B6" s="81" t="str">
        <f>'1-Contractblad totaal'!B6</f>
        <v>NRG/TNO-EA-MvdK-2022</v>
      </c>
      <c r="C6" s="81"/>
      <c r="D6" s="677"/>
      <c r="K6" s="362"/>
      <c r="L6" s="363"/>
      <c r="M6" s="364"/>
      <c r="N6" s="362"/>
      <c r="O6" s="363"/>
      <c r="P6" s="364"/>
      <c r="Q6" s="362"/>
      <c r="R6" s="363"/>
      <c r="S6" s="364"/>
    </row>
    <row r="7" spans="1:19" s="358" customFormat="1" ht="17.25" customHeight="1">
      <c r="A7" s="80" t="str">
        <f>'1-Contractblad totaal'!A8</f>
        <v>Naam dienstverlener</v>
      </c>
      <c r="B7" s="296">
        <f>'1-Contractblad totaal'!B8</f>
        <v>0</v>
      </c>
      <c r="C7" s="296"/>
      <c r="D7" s="678"/>
    </row>
    <row r="8" spans="1:19" s="358" customFormat="1" ht="17.25" customHeight="1">
      <c r="A8" s="80" t="str">
        <f>'1-Contractblad totaal'!A9</f>
        <v>Prijspeil</v>
      </c>
      <c r="B8" s="112">
        <f>'1-Contractblad totaal'!B9</f>
        <v>44652</v>
      </c>
      <c r="C8" s="112"/>
      <c r="D8" s="677"/>
    </row>
    <row r="9" spans="1:19" s="365" customFormat="1" ht="17.25" customHeight="1">
      <c r="D9" s="677"/>
      <c r="E9" s="358"/>
      <c r="F9" s="358"/>
      <c r="I9" s="358"/>
      <c r="J9" s="358"/>
    </row>
    <row r="10" spans="1:19" s="481" customFormat="1" ht="43.5" customHeight="1">
      <c r="A10" s="479" t="s">
        <v>106</v>
      </c>
      <c r="B10" s="480" t="s">
        <v>160</v>
      </c>
      <c r="C10" s="480" t="s">
        <v>209</v>
      </c>
      <c r="D10" s="158" t="s">
        <v>388</v>
      </c>
      <c r="E10" s="480" t="s">
        <v>210</v>
      </c>
      <c r="F10" s="480" t="s">
        <v>266</v>
      </c>
      <c r="G10" s="480" t="s">
        <v>108</v>
      </c>
      <c r="H10" s="480" t="s">
        <v>255</v>
      </c>
      <c r="I10" s="480" t="s">
        <v>164</v>
      </c>
    </row>
    <row r="11" spans="1:19">
      <c r="A11" s="107" t="s">
        <v>301</v>
      </c>
      <c r="B11" s="360" t="s">
        <v>162</v>
      </c>
      <c r="C11" s="360"/>
      <c r="D11" s="680">
        <v>100</v>
      </c>
      <c r="E11" s="478">
        <f t="shared" ref="E11:E16" si="0">VLOOKUP(B11,$E$2:$F$9,2,FALSE)</f>
        <v>0</v>
      </c>
      <c r="F11" s="454"/>
      <c r="G11" s="367">
        <f t="shared" ref="G11:G16" si="1">(D11*E11)+F11</f>
        <v>0</v>
      </c>
      <c r="H11" s="368" t="s">
        <v>285</v>
      </c>
      <c r="I11" s="367">
        <f t="shared" ref="I11:I16" si="2">H11*G11</f>
        <v>0</v>
      </c>
    </row>
    <row r="12" spans="1:19">
      <c r="A12" s="107" t="s">
        <v>301</v>
      </c>
      <c r="B12" s="360" t="s">
        <v>161</v>
      </c>
      <c r="C12" s="360"/>
      <c r="D12" s="680">
        <v>100</v>
      </c>
      <c r="E12" s="478">
        <f t="shared" si="0"/>
        <v>0</v>
      </c>
      <c r="F12" s="454"/>
      <c r="G12" s="367">
        <f t="shared" si="1"/>
        <v>0</v>
      </c>
      <c r="H12" s="368" t="s">
        <v>284</v>
      </c>
      <c r="I12" s="367">
        <f t="shared" si="2"/>
        <v>0</v>
      </c>
    </row>
    <row r="13" spans="1:19">
      <c r="A13" s="107" t="s">
        <v>301</v>
      </c>
      <c r="B13" s="369" t="s">
        <v>163</v>
      </c>
      <c r="C13" s="360"/>
      <c r="D13" s="680">
        <v>100</v>
      </c>
      <c r="E13" s="478">
        <f t="shared" si="0"/>
        <v>0</v>
      </c>
      <c r="F13" s="454"/>
      <c r="G13" s="367">
        <f t="shared" si="1"/>
        <v>0</v>
      </c>
      <c r="H13" s="368" t="s">
        <v>284</v>
      </c>
      <c r="I13" s="367">
        <f t="shared" si="2"/>
        <v>0</v>
      </c>
    </row>
    <row r="14" spans="1:19">
      <c r="A14" s="107" t="s">
        <v>302</v>
      </c>
      <c r="B14" s="360" t="s">
        <v>162</v>
      </c>
      <c r="C14" s="360"/>
      <c r="D14" s="680">
        <v>100</v>
      </c>
      <c r="E14" s="478">
        <f t="shared" si="0"/>
        <v>0</v>
      </c>
      <c r="F14" s="454"/>
      <c r="G14" s="367">
        <f t="shared" si="1"/>
        <v>0</v>
      </c>
      <c r="H14" s="368" t="s">
        <v>285</v>
      </c>
      <c r="I14" s="367">
        <f t="shared" si="2"/>
        <v>0</v>
      </c>
    </row>
    <row r="15" spans="1:19">
      <c r="A15" s="107" t="s">
        <v>302</v>
      </c>
      <c r="B15" s="360" t="s">
        <v>161</v>
      </c>
      <c r="C15" s="360"/>
      <c r="D15" s="680">
        <v>100</v>
      </c>
      <c r="E15" s="478">
        <f t="shared" si="0"/>
        <v>0</v>
      </c>
      <c r="F15" s="454"/>
      <c r="G15" s="367">
        <f t="shared" si="1"/>
        <v>0</v>
      </c>
      <c r="H15" s="368" t="s">
        <v>284</v>
      </c>
      <c r="I15" s="367">
        <f t="shared" si="2"/>
        <v>0</v>
      </c>
    </row>
    <row r="16" spans="1:19">
      <c r="A16" s="107" t="s">
        <v>302</v>
      </c>
      <c r="B16" s="369" t="s">
        <v>163</v>
      </c>
      <c r="C16" s="360"/>
      <c r="D16" s="680">
        <v>100</v>
      </c>
      <c r="E16" s="478">
        <f t="shared" si="0"/>
        <v>0</v>
      </c>
      <c r="F16" s="454"/>
      <c r="G16" s="367">
        <f t="shared" si="1"/>
        <v>0</v>
      </c>
      <c r="H16" s="368" t="s">
        <v>284</v>
      </c>
      <c r="I16" s="367">
        <f t="shared" si="2"/>
        <v>0</v>
      </c>
    </row>
    <row r="17" spans="1:9">
      <c r="B17" s="366"/>
      <c r="C17" s="366"/>
      <c r="E17" s="366"/>
      <c r="G17" s="366"/>
      <c r="H17" s="366"/>
      <c r="I17" s="366"/>
    </row>
    <row r="18" spans="1:9">
      <c r="A18" s="470" t="s">
        <v>8</v>
      </c>
      <c r="B18" s="471"/>
      <c r="C18" s="474"/>
      <c r="D18" s="681">
        <f>SUM(D11:D16)</f>
        <v>600</v>
      </c>
      <c r="E18" s="471"/>
      <c r="F18" s="469">
        <f>SUM(F11:F16)</f>
        <v>0</v>
      </c>
      <c r="G18" s="473"/>
      <c r="H18" s="474"/>
      <c r="I18" s="472">
        <f>SUM(I11:I16)</f>
        <v>0</v>
      </c>
    </row>
    <row r="20" spans="1:9">
      <c r="A20" s="720" t="s">
        <v>391</v>
      </c>
      <c r="B20" s="721"/>
    </row>
  </sheetData>
  <autoFilter ref="A10:S16" xr:uid="{00000000-0009-0000-0000-00000A000000}"/>
  <phoneticPr fontId="111" type="noConversion"/>
  <printOptions horizontalCentered="1"/>
  <pageMargins left="0.7" right="0.7" top="0.75" bottom="0.75" header="0.3" footer="0.3"/>
  <pageSetup paperSize="9" scale="63" fitToHeight="0" orientation="landscape" r:id="rId1"/>
  <headerFooter alignWithMargins="0">
    <oddFooter>&amp;L&amp;F-&amp;A
Atir b.v. ©&amp;Rprintversie &amp;D</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P31"/>
  <sheetViews>
    <sheetView showGridLines="0" zoomScale="85" zoomScaleNormal="85" zoomScaleSheetLayoutView="100" zoomScalePageLayoutView="50" workbookViewId="0">
      <pane ySplit="11" topLeftCell="A12" activePane="bottomLeft" state="frozen"/>
      <selection activeCell="D33" sqref="D33"/>
      <selection pane="bottomLeft" activeCell="A12" sqref="A12"/>
    </sheetView>
  </sheetViews>
  <sheetFormatPr defaultColWidth="9.140625" defaultRowHeight="13.5"/>
  <cols>
    <col min="1" max="1" width="41.140625" style="552" customWidth="1"/>
    <col min="2" max="2" width="24" style="552" customWidth="1"/>
    <col min="3" max="3" width="34.5703125" style="552" customWidth="1"/>
    <col min="4" max="4" width="40.28515625" style="552" bestFit="1" customWidth="1"/>
    <col min="5" max="5" width="14.7109375" style="562" customWidth="1"/>
    <col min="6" max="6" width="12.85546875" style="562" bestFit="1" customWidth="1"/>
    <col min="7" max="7" width="16.140625" style="562" bestFit="1" customWidth="1"/>
    <col min="8" max="8" width="15.42578125" style="562" customWidth="1"/>
    <col min="9" max="9" width="32.28515625" style="552" bestFit="1" customWidth="1"/>
    <col min="10" max="10" width="22.5703125" customWidth="1"/>
    <col min="12" max="12" width="10.7109375" customWidth="1"/>
    <col min="17" max="16384" width="9.140625" style="358"/>
  </cols>
  <sheetData>
    <row r="1" spans="1:9">
      <c r="A1" s="572" t="s">
        <v>27</v>
      </c>
      <c r="B1" s="548"/>
      <c r="C1" s="548"/>
      <c r="D1" s="548"/>
      <c r="E1" s="560"/>
      <c r="F1" s="560"/>
      <c r="G1" s="560"/>
      <c r="H1" s="560"/>
      <c r="I1" s="548"/>
    </row>
    <row r="2" spans="1:9" ht="17.25">
      <c r="A2" s="579"/>
      <c r="B2" s="548"/>
      <c r="C2" s="548"/>
      <c r="D2" s="548"/>
      <c r="E2" s="560"/>
      <c r="F2" s="560"/>
      <c r="G2" s="394"/>
      <c r="H2" s="394"/>
      <c r="I2" s="548"/>
    </row>
    <row r="3" spans="1:9" ht="17.25">
      <c r="A3" s="573" t="str">
        <f>'1-Contractblad totaal'!A3</f>
        <v>Naam opdrachtgever</v>
      </c>
      <c r="B3" s="393" t="str">
        <f>'1-Contractblad totaal'!B3</f>
        <v xml:space="preserve">NRG en TNO </v>
      </c>
      <c r="C3" s="555"/>
      <c r="D3" s="548"/>
      <c r="E3" s="560"/>
      <c r="F3" s="560"/>
      <c r="G3" s="560"/>
      <c r="H3" s="394"/>
      <c r="I3" s="393"/>
    </row>
    <row r="4" spans="1:9" ht="17.25">
      <c r="A4" s="573" t="str">
        <f>'1-Contractblad totaal'!A4</f>
        <v>Calculatie onderdeel</v>
      </c>
      <c r="B4" s="393" t="str">
        <f ca="1">MID(CELL("bestandsnaam",$C$8),SEARCH("]",CELL("bestandsnaam",$C$8),1)+1,256)</f>
        <v>12-Sanitaire voorzieningen</v>
      </c>
      <c r="C4" s="555"/>
      <c r="D4" s="548"/>
      <c r="E4" s="560"/>
      <c r="F4" s="560"/>
      <c r="G4" s="394"/>
      <c r="H4" s="394"/>
      <c r="I4" s="393"/>
    </row>
    <row r="5" spans="1:9" ht="17.25">
      <c r="A5" s="573" t="str">
        <f>'1-Contractblad totaal'!A5</f>
        <v>Gebouw/plaats</v>
      </c>
      <c r="B5" s="393" t="str">
        <f>'1-Contractblad totaal'!B5</f>
        <v xml:space="preserve">Petten, Alkmaar &amp; Arnhem </v>
      </c>
      <c r="C5" s="555"/>
      <c r="D5" s="548"/>
      <c r="E5" s="560"/>
      <c r="F5" s="560"/>
      <c r="G5" s="560"/>
      <c r="H5" s="394"/>
      <c r="I5" s="393"/>
    </row>
    <row r="6" spans="1:9" ht="17.25">
      <c r="A6" s="573" t="str">
        <f>'1-Contractblad totaal'!A6</f>
        <v>Referentie nummer</v>
      </c>
      <c r="B6" s="393" t="str">
        <f>'1-Contractblad totaal'!B6</f>
        <v>NRG/TNO-EA-MvdK-2022</v>
      </c>
      <c r="C6" s="555"/>
      <c r="D6" s="548"/>
      <c r="E6" s="560"/>
      <c r="F6" s="394"/>
      <c r="G6" s="394"/>
      <c r="H6" s="394"/>
      <c r="I6" s="393"/>
    </row>
    <row r="7" spans="1:9" ht="17.25">
      <c r="A7" s="573" t="str">
        <f>'1-Contractblad totaal'!A8</f>
        <v>Naam dienstverlener</v>
      </c>
      <c r="B7" s="393">
        <f>'1-Contractblad totaal'!B8</f>
        <v>0</v>
      </c>
      <c r="C7" s="555"/>
      <c r="D7" s="548"/>
      <c r="E7" s="560"/>
      <c r="F7" s="560"/>
      <c r="G7" s="560"/>
      <c r="H7" s="565"/>
      <c r="I7" s="393"/>
    </row>
    <row r="8" spans="1:9" ht="17.25">
      <c r="A8" s="573" t="str">
        <f>'1-Contractblad totaal'!A9</f>
        <v>Prijspeil</v>
      </c>
      <c r="B8" s="112">
        <f>'1-Contractblad totaal'!B9</f>
        <v>44652</v>
      </c>
      <c r="C8" s="555"/>
      <c r="D8" s="555"/>
      <c r="E8" s="551"/>
      <c r="F8" s="394"/>
      <c r="G8" s="565"/>
      <c r="H8" s="565"/>
      <c r="I8" s="112"/>
    </row>
    <row r="9" spans="1:9" ht="17.25">
      <c r="A9" s="580"/>
      <c r="B9" s="574"/>
      <c r="C9" s="557"/>
      <c r="D9" s="557"/>
      <c r="E9" s="556"/>
      <c r="F9" s="395"/>
      <c r="G9" s="565"/>
      <c r="H9" s="565"/>
      <c r="I9" s="574"/>
    </row>
    <row r="10" spans="1:9" ht="17.25">
      <c r="A10" s="580"/>
      <c r="B10" s="574"/>
      <c r="C10" s="557"/>
      <c r="D10" s="557"/>
      <c r="E10" s="556"/>
      <c r="F10" s="395"/>
      <c r="G10" s="565"/>
      <c r="H10" s="565"/>
      <c r="I10" s="574"/>
    </row>
    <row r="11" spans="1:9" ht="38.25">
      <c r="A11" s="523" t="s">
        <v>106</v>
      </c>
      <c r="B11" s="523" t="s">
        <v>270</v>
      </c>
      <c r="C11" s="575" t="s">
        <v>172</v>
      </c>
      <c r="D11" s="549" t="s">
        <v>170</v>
      </c>
      <c r="E11" s="524" t="s">
        <v>304</v>
      </c>
      <c r="F11" s="524" t="s">
        <v>390</v>
      </c>
      <c r="G11" s="525" t="s">
        <v>173</v>
      </c>
      <c r="H11" s="526" t="s">
        <v>171</v>
      </c>
      <c r="I11" s="523" t="s">
        <v>386</v>
      </c>
    </row>
    <row r="12" spans="1:9">
      <c r="A12" s="621" t="s">
        <v>347</v>
      </c>
      <c r="B12" s="622"/>
      <c r="C12" s="623"/>
      <c r="D12" s="624"/>
      <c r="E12" s="625"/>
      <c r="F12" s="626"/>
      <c r="G12" s="627"/>
      <c r="H12" s="627"/>
      <c r="I12" s="622"/>
    </row>
    <row r="13" spans="1:9">
      <c r="A13" s="107" t="s">
        <v>301</v>
      </c>
      <c r="B13" s="576" t="s">
        <v>346</v>
      </c>
      <c r="C13" s="554" t="s">
        <v>274</v>
      </c>
      <c r="D13" s="553"/>
      <c r="E13" s="561" t="s">
        <v>303</v>
      </c>
      <c r="F13" s="717">
        <v>4</v>
      </c>
      <c r="G13" s="566"/>
      <c r="H13" s="567">
        <f t="shared" ref="H13:H25" si="0">F13*G13*12</f>
        <v>0</v>
      </c>
      <c r="I13" s="576"/>
    </row>
    <row r="14" spans="1:9">
      <c r="A14" s="107" t="s">
        <v>301</v>
      </c>
      <c r="B14" s="576" t="s">
        <v>346</v>
      </c>
      <c r="C14" s="554" t="s">
        <v>271</v>
      </c>
      <c r="D14" s="553"/>
      <c r="E14" s="561"/>
      <c r="F14" s="717">
        <v>11</v>
      </c>
      <c r="G14" s="566"/>
      <c r="H14" s="567">
        <f t="shared" si="0"/>
        <v>0</v>
      </c>
      <c r="I14" s="576"/>
    </row>
    <row r="15" spans="1:9">
      <c r="A15" s="107" t="s">
        <v>301</v>
      </c>
      <c r="B15" s="576" t="s">
        <v>346</v>
      </c>
      <c r="C15" s="554" t="s">
        <v>272</v>
      </c>
      <c r="D15" s="553"/>
      <c r="E15" s="561"/>
      <c r="F15" s="717">
        <v>8</v>
      </c>
      <c r="G15" s="566"/>
      <c r="H15" s="567">
        <f t="shared" si="0"/>
        <v>0</v>
      </c>
      <c r="I15" s="576"/>
    </row>
    <row r="16" spans="1:9">
      <c r="A16" s="107" t="s">
        <v>301</v>
      </c>
      <c r="B16" s="576" t="s">
        <v>346</v>
      </c>
      <c r="C16" s="554" t="s">
        <v>305</v>
      </c>
      <c r="D16" s="553"/>
      <c r="E16" s="561"/>
      <c r="F16" s="717">
        <v>10</v>
      </c>
      <c r="G16" s="566"/>
      <c r="H16" s="567">
        <f t="shared" si="0"/>
        <v>0</v>
      </c>
      <c r="I16" s="576"/>
    </row>
    <row r="17" spans="1:9">
      <c r="A17" s="107" t="s">
        <v>301</v>
      </c>
      <c r="B17" s="576" t="s">
        <v>346</v>
      </c>
      <c r="C17" s="554" t="s">
        <v>273</v>
      </c>
      <c r="D17" s="553"/>
      <c r="E17" s="561"/>
      <c r="F17" s="717">
        <v>10</v>
      </c>
      <c r="G17" s="566"/>
      <c r="H17" s="567">
        <f t="shared" si="0"/>
        <v>0</v>
      </c>
      <c r="I17" s="576"/>
    </row>
    <row r="18" spans="1:9">
      <c r="A18" s="107" t="s">
        <v>301</v>
      </c>
      <c r="B18" s="576" t="s">
        <v>346</v>
      </c>
      <c r="C18" s="554" t="s">
        <v>306</v>
      </c>
      <c r="D18" s="553"/>
      <c r="E18" s="561"/>
      <c r="F18" s="717">
        <v>8</v>
      </c>
      <c r="G18" s="566"/>
      <c r="H18" s="567">
        <f t="shared" si="0"/>
        <v>0</v>
      </c>
      <c r="I18" s="576"/>
    </row>
    <row r="19" spans="1:9">
      <c r="A19" s="107" t="s">
        <v>301</v>
      </c>
      <c r="B19" s="576" t="s">
        <v>346</v>
      </c>
      <c r="C19" s="554" t="s">
        <v>353</v>
      </c>
      <c r="D19" s="553"/>
      <c r="E19" s="561"/>
      <c r="F19" s="717">
        <v>8</v>
      </c>
      <c r="G19" s="566"/>
      <c r="H19" s="567">
        <f t="shared" si="0"/>
        <v>0</v>
      </c>
      <c r="I19" s="576"/>
    </row>
    <row r="20" spans="1:9">
      <c r="A20" s="107" t="s">
        <v>302</v>
      </c>
      <c r="B20" s="576" t="s">
        <v>346</v>
      </c>
      <c r="C20" s="554" t="s">
        <v>274</v>
      </c>
      <c r="D20" s="553"/>
      <c r="E20" s="561" t="s">
        <v>303</v>
      </c>
      <c r="F20" s="717">
        <v>1</v>
      </c>
      <c r="G20" s="566"/>
      <c r="H20" s="567">
        <f t="shared" si="0"/>
        <v>0</v>
      </c>
      <c r="I20" s="576"/>
    </row>
    <row r="21" spans="1:9">
      <c r="A21" s="107" t="s">
        <v>302</v>
      </c>
      <c r="B21" s="576" t="s">
        <v>346</v>
      </c>
      <c r="C21" s="554" t="s">
        <v>271</v>
      </c>
      <c r="D21" s="553"/>
      <c r="E21" s="561"/>
      <c r="F21" s="717">
        <v>1</v>
      </c>
      <c r="G21" s="566"/>
      <c r="H21" s="567">
        <f t="shared" si="0"/>
        <v>0</v>
      </c>
      <c r="I21" s="576"/>
    </row>
    <row r="22" spans="1:9">
      <c r="A22" s="107" t="s">
        <v>302</v>
      </c>
      <c r="B22" s="576" t="s">
        <v>346</v>
      </c>
      <c r="C22" s="554" t="s">
        <v>272</v>
      </c>
      <c r="D22" s="553"/>
      <c r="E22" s="561"/>
      <c r="F22" s="717">
        <v>1</v>
      </c>
      <c r="G22" s="566"/>
      <c r="H22" s="567">
        <f t="shared" si="0"/>
        <v>0</v>
      </c>
      <c r="I22" s="576"/>
    </row>
    <row r="23" spans="1:9">
      <c r="A23" s="107" t="s">
        <v>302</v>
      </c>
      <c r="B23" s="576" t="s">
        <v>346</v>
      </c>
      <c r="C23" s="554" t="s">
        <v>305</v>
      </c>
      <c r="D23" s="553"/>
      <c r="E23" s="561"/>
      <c r="F23" s="717">
        <v>3</v>
      </c>
      <c r="G23" s="566"/>
      <c r="H23" s="567">
        <f t="shared" si="0"/>
        <v>0</v>
      </c>
      <c r="I23" s="576"/>
    </row>
    <row r="24" spans="1:9">
      <c r="A24" s="107" t="s">
        <v>302</v>
      </c>
      <c r="B24" s="576" t="s">
        <v>346</v>
      </c>
      <c r="C24" s="554" t="s">
        <v>273</v>
      </c>
      <c r="D24" s="553"/>
      <c r="E24" s="561"/>
      <c r="F24" s="717">
        <v>1</v>
      </c>
      <c r="G24" s="566"/>
      <c r="H24" s="567">
        <f t="shared" si="0"/>
        <v>0</v>
      </c>
      <c r="I24" s="576"/>
    </row>
    <row r="25" spans="1:9">
      <c r="A25" s="107" t="s">
        <v>302</v>
      </c>
      <c r="B25" s="576" t="s">
        <v>346</v>
      </c>
      <c r="C25" s="554" t="s">
        <v>306</v>
      </c>
      <c r="D25" s="553"/>
      <c r="E25" s="561"/>
      <c r="F25" s="717">
        <v>1</v>
      </c>
      <c r="G25" s="566"/>
      <c r="H25" s="567">
        <f t="shared" si="0"/>
        <v>0</v>
      </c>
      <c r="I25" s="576"/>
    </row>
    <row r="27" spans="1:9">
      <c r="A27" s="581" t="s">
        <v>8</v>
      </c>
      <c r="B27" s="396"/>
      <c r="C27" s="558"/>
      <c r="D27" s="558"/>
      <c r="E27" s="563"/>
      <c r="F27" s="568"/>
      <c r="G27" s="569"/>
      <c r="H27" s="570">
        <f>SUM(H12:H25)</f>
        <v>0</v>
      </c>
      <c r="I27" s="396"/>
    </row>
    <row r="29" spans="1:9" ht="15">
      <c r="A29" s="719" t="s">
        <v>389</v>
      </c>
      <c r="B29" s="577"/>
      <c r="C29" s="578"/>
      <c r="D29" s="559"/>
      <c r="E29" s="564"/>
      <c r="F29" s="560"/>
      <c r="G29" s="565"/>
      <c r="H29" s="565"/>
      <c r="I29" s="577"/>
    </row>
    <row r="30" spans="1:9" ht="15">
      <c r="A30" s="582"/>
      <c r="B30" s="577"/>
      <c r="C30" s="578"/>
      <c r="D30" s="559"/>
      <c r="E30" s="564"/>
      <c r="F30" s="560"/>
      <c r="G30" s="565"/>
      <c r="H30" s="565"/>
      <c r="I30" s="577"/>
    </row>
    <row r="31" spans="1:9" ht="39.75" customHeight="1">
      <c r="A31" s="776" t="s">
        <v>256</v>
      </c>
      <c r="B31" s="776"/>
      <c r="C31" s="776"/>
      <c r="D31" s="776"/>
      <c r="E31" s="776"/>
      <c r="F31" s="776"/>
      <c r="G31" s="776"/>
      <c r="H31" s="571"/>
      <c r="I31" s="358"/>
    </row>
  </sheetData>
  <autoFilter ref="A11:I25" xr:uid="{00000000-0001-0000-0C00-000000000000}"/>
  <mergeCells count="1">
    <mergeCell ref="A31:G31"/>
  </mergeCells>
  <phoneticPr fontId="111" type="noConversion"/>
  <pageMargins left="0.59055118110236227" right="0.59055118110236227" top="0.59055118110236227" bottom="0.78740157480314965" header="0.39370078740157483" footer="0.19685039370078741"/>
  <pageSetup paperSize="9" fitToHeight="0" orientation="landscape" r:id="rId1"/>
  <headerFooter alignWithMargins="0">
    <oddFooter>&amp;L&amp;"Verdana,Standaard"&amp;F-&amp;A
Atir b.v. ©&amp;R&amp;"Verdana,Standaard"printversie &amp;D</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CB73F-2508-44F2-BC0C-52AE7C141BA0}">
  <dimension ref="A1:AK8"/>
  <sheetViews>
    <sheetView showGridLines="0" zoomScale="70" zoomScaleNormal="70" workbookViewId="0"/>
  </sheetViews>
  <sheetFormatPr defaultRowHeight="12.75"/>
  <cols>
    <col min="1" max="1" width="32.140625" customWidth="1"/>
    <col min="2" max="2" width="10.42578125" customWidth="1"/>
    <col min="3" max="26" width="11.140625" customWidth="1"/>
    <col min="27" max="37" width="9.85546875" customWidth="1"/>
  </cols>
  <sheetData>
    <row r="1" spans="1:37" ht="18">
      <c r="A1" s="527" t="s">
        <v>372</v>
      </c>
      <c r="B1" s="528"/>
      <c r="C1" s="528"/>
      <c r="D1" s="528"/>
      <c r="E1" s="528"/>
      <c r="F1" s="528"/>
      <c r="G1" s="528"/>
      <c r="H1" s="528"/>
      <c r="I1" s="528"/>
      <c r="J1" s="528"/>
      <c r="K1" s="528"/>
      <c r="L1" s="528"/>
      <c r="M1" s="528"/>
      <c r="N1" s="528"/>
      <c r="O1" s="528"/>
      <c r="P1" s="528"/>
      <c r="Q1" s="528"/>
      <c r="R1" s="528"/>
    </row>
    <row r="2" spans="1:37">
      <c r="A2" s="528"/>
      <c r="B2" s="528"/>
      <c r="C2" s="528"/>
      <c r="D2" s="528"/>
      <c r="E2" s="528"/>
      <c r="F2" s="528"/>
      <c r="G2" s="528"/>
      <c r="H2" s="528"/>
      <c r="I2" s="528"/>
      <c r="J2" s="528"/>
      <c r="K2" s="528"/>
      <c r="L2" s="528"/>
      <c r="M2" s="528"/>
      <c r="N2" s="528"/>
      <c r="O2" s="528"/>
      <c r="P2" s="528"/>
      <c r="Q2" s="528"/>
      <c r="R2" s="528"/>
    </row>
    <row r="3" spans="1:37" ht="13.5" thickBot="1"/>
    <row r="4" spans="1:37">
      <c r="A4" s="629"/>
      <c r="B4" s="629"/>
      <c r="C4" s="777" t="s">
        <v>354</v>
      </c>
      <c r="D4" s="778"/>
      <c r="E4" s="778"/>
      <c r="F4" s="778"/>
      <c r="G4" s="779"/>
      <c r="H4" s="777" t="s">
        <v>356</v>
      </c>
      <c r="I4" s="778"/>
      <c r="J4" s="778"/>
      <c r="K4" s="778"/>
      <c r="L4" s="779"/>
      <c r="M4" s="777" t="s">
        <v>273</v>
      </c>
      <c r="N4" s="778"/>
      <c r="O4" s="778"/>
      <c r="P4" s="778"/>
      <c r="Q4" s="779"/>
      <c r="R4" s="777" t="s">
        <v>355</v>
      </c>
      <c r="S4" s="778"/>
      <c r="T4" s="778"/>
      <c r="U4" s="778"/>
      <c r="V4" s="779"/>
      <c r="W4" s="777" t="s">
        <v>357</v>
      </c>
      <c r="X4" s="778"/>
      <c r="Y4" s="778"/>
      <c r="Z4" s="778"/>
      <c r="AA4" s="779"/>
      <c r="AB4" s="777" t="s">
        <v>353</v>
      </c>
      <c r="AC4" s="778"/>
      <c r="AD4" s="778"/>
      <c r="AE4" s="778"/>
      <c r="AF4" s="779"/>
      <c r="AG4" s="777" t="s">
        <v>306</v>
      </c>
      <c r="AH4" s="778"/>
      <c r="AI4" s="778"/>
      <c r="AJ4" s="778"/>
      <c r="AK4" s="779"/>
    </row>
    <row r="5" spans="1:37">
      <c r="A5" s="630" t="s">
        <v>349</v>
      </c>
      <c r="B5" s="630" t="s">
        <v>350</v>
      </c>
      <c r="C5" s="631" t="s">
        <v>275</v>
      </c>
      <c r="D5" s="632" t="s">
        <v>276</v>
      </c>
      <c r="E5" s="632" t="s">
        <v>277</v>
      </c>
      <c r="F5" s="632" t="s">
        <v>278</v>
      </c>
      <c r="G5" s="633" t="s">
        <v>8</v>
      </c>
      <c r="H5" s="631" t="s">
        <v>275</v>
      </c>
      <c r="I5" s="632" t="s">
        <v>276</v>
      </c>
      <c r="J5" s="632" t="s">
        <v>277</v>
      </c>
      <c r="K5" s="632" t="s">
        <v>278</v>
      </c>
      <c r="L5" s="633" t="s">
        <v>8</v>
      </c>
      <c r="M5" s="631" t="s">
        <v>275</v>
      </c>
      <c r="N5" s="632" t="s">
        <v>276</v>
      </c>
      <c r="O5" s="632" t="s">
        <v>277</v>
      </c>
      <c r="P5" s="632" t="s">
        <v>278</v>
      </c>
      <c r="Q5" s="633" t="s">
        <v>8</v>
      </c>
      <c r="R5" s="631" t="s">
        <v>275</v>
      </c>
      <c r="S5" s="632" t="s">
        <v>276</v>
      </c>
      <c r="T5" s="632" t="s">
        <v>277</v>
      </c>
      <c r="U5" s="632" t="s">
        <v>278</v>
      </c>
      <c r="V5" s="633" t="s">
        <v>8</v>
      </c>
      <c r="W5" s="631" t="s">
        <v>275</v>
      </c>
      <c r="X5" s="632" t="s">
        <v>276</v>
      </c>
      <c r="Y5" s="632" t="s">
        <v>277</v>
      </c>
      <c r="Z5" s="632" t="s">
        <v>278</v>
      </c>
      <c r="AA5" s="633" t="s">
        <v>8</v>
      </c>
      <c r="AB5" s="631" t="s">
        <v>275</v>
      </c>
      <c r="AC5" s="632" t="s">
        <v>276</v>
      </c>
      <c r="AD5" s="632" t="s">
        <v>277</v>
      </c>
      <c r="AE5" s="632" t="s">
        <v>278</v>
      </c>
      <c r="AF5" s="633" t="s">
        <v>8</v>
      </c>
      <c r="AG5" s="631" t="s">
        <v>275</v>
      </c>
      <c r="AH5" s="632" t="s">
        <v>276</v>
      </c>
      <c r="AI5" s="632" t="s">
        <v>277</v>
      </c>
      <c r="AJ5" s="632" t="s">
        <v>278</v>
      </c>
      <c r="AK5" s="633" t="s">
        <v>8</v>
      </c>
    </row>
    <row r="6" spans="1:37">
      <c r="A6" s="634" t="s">
        <v>301</v>
      </c>
      <c r="B6" s="634" t="s">
        <v>311</v>
      </c>
      <c r="C6" s="645">
        <v>3</v>
      </c>
      <c r="D6" s="645">
        <v>3</v>
      </c>
      <c r="E6" s="645">
        <v>4</v>
      </c>
      <c r="F6" s="645">
        <v>2</v>
      </c>
      <c r="G6" s="645">
        <f>SUM(C6:F6)</f>
        <v>12</v>
      </c>
      <c r="H6" s="645">
        <v>1</v>
      </c>
      <c r="I6" s="645">
        <v>3</v>
      </c>
      <c r="J6" s="645">
        <v>2</v>
      </c>
      <c r="K6" s="645">
        <v>2</v>
      </c>
      <c r="L6" s="645">
        <f>SUM(H6:K6)</f>
        <v>8</v>
      </c>
      <c r="M6" s="645">
        <v>2</v>
      </c>
      <c r="N6" s="645">
        <v>2</v>
      </c>
      <c r="O6" s="645">
        <v>1</v>
      </c>
      <c r="P6" s="645">
        <v>0</v>
      </c>
      <c r="Q6" s="645">
        <f>SUM(M6:P6)</f>
        <v>5</v>
      </c>
      <c r="R6" s="645">
        <v>3</v>
      </c>
      <c r="S6" s="645">
        <v>3</v>
      </c>
      <c r="T6" s="645">
        <v>3</v>
      </c>
      <c r="U6" s="645">
        <v>2</v>
      </c>
      <c r="V6" s="645">
        <f>SUM(R6:U6)</f>
        <v>11</v>
      </c>
      <c r="W6" s="645">
        <v>1</v>
      </c>
      <c r="X6" s="645">
        <v>1</v>
      </c>
      <c r="Y6" s="645">
        <v>0</v>
      </c>
      <c r="Z6" s="645">
        <v>0</v>
      </c>
      <c r="AA6" s="645">
        <f>SUM(W6:Z6)</f>
        <v>2</v>
      </c>
      <c r="AB6" s="645">
        <v>1</v>
      </c>
      <c r="AC6" s="645">
        <v>0</v>
      </c>
      <c r="AD6" s="645">
        <v>0</v>
      </c>
      <c r="AE6" s="645">
        <v>0</v>
      </c>
      <c r="AF6" s="645">
        <f>SUM(AB6:AE6)</f>
        <v>1</v>
      </c>
      <c r="AG6" s="645"/>
      <c r="AH6" s="645"/>
      <c r="AI6" s="645"/>
      <c r="AJ6" s="645">
        <v>7</v>
      </c>
      <c r="AK6" s="645">
        <f>SUM(AG6:AJ6)</f>
        <v>7</v>
      </c>
    </row>
    <row r="7" spans="1:37">
      <c r="A7" s="634" t="s">
        <v>302</v>
      </c>
      <c r="B7" s="634" t="s">
        <v>311</v>
      </c>
      <c r="C7" s="645"/>
      <c r="D7" s="645"/>
      <c r="E7" s="645"/>
      <c r="F7" s="645">
        <v>1</v>
      </c>
      <c r="G7" s="645">
        <f t="shared" ref="G7" si="0">SUM(C7:F7)</f>
        <v>1</v>
      </c>
      <c r="H7" s="645"/>
      <c r="I7" s="645"/>
      <c r="J7" s="645"/>
      <c r="K7" s="645"/>
      <c r="L7" s="645">
        <f>SUM(H7:K7)</f>
        <v>0</v>
      </c>
      <c r="M7" s="645"/>
      <c r="N7" s="645"/>
      <c r="O7" s="645"/>
      <c r="P7" s="645"/>
      <c r="Q7" s="645">
        <f>SUM(M7:P7)</f>
        <v>0</v>
      </c>
      <c r="R7" s="645"/>
      <c r="S7" s="645"/>
      <c r="T7" s="645"/>
      <c r="U7" s="645"/>
      <c r="V7" s="645">
        <f>SUM(R7:U7)</f>
        <v>0</v>
      </c>
      <c r="W7" s="645"/>
      <c r="X7" s="645"/>
      <c r="Y7" s="645"/>
      <c r="Z7" s="645">
        <v>1</v>
      </c>
      <c r="AA7" s="645">
        <f>SUM(W7:Z7)</f>
        <v>1</v>
      </c>
      <c r="AG7" s="645"/>
      <c r="AH7" s="645"/>
      <c r="AI7" s="645"/>
      <c r="AJ7" s="645"/>
      <c r="AK7" s="645">
        <f>SUM(AG7:AJ7)</f>
        <v>0</v>
      </c>
    </row>
    <row r="8" spans="1:37" ht="13.5" thickBot="1">
      <c r="A8" s="635"/>
      <c r="B8" s="635"/>
      <c r="C8" s="636">
        <f>SUM(C6:C7)</f>
        <v>3</v>
      </c>
      <c r="D8" s="637">
        <f>SUM(D6:D7)</f>
        <v>3</v>
      </c>
      <c r="E8" s="637">
        <f t="shared" ref="E8:F8" si="1">SUM(E6:E7)</f>
        <v>4</v>
      </c>
      <c r="F8" s="637">
        <f t="shared" si="1"/>
        <v>3</v>
      </c>
      <c r="G8" s="638">
        <f t="shared" ref="G8:AK8" si="2">SUM(G6:G7)</f>
        <v>13</v>
      </c>
      <c r="H8" s="636">
        <f t="shared" si="2"/>
        <v>1</v>
      </c>
      <c r="I8" s="637">
        <f t="shared" si="2"/>
        <v>3</v>
      </c>
      <c r="J8" s="637">
        <f t="shared" si="2"/>
        <v>2</v>
      </c>
      <c r="K8" s="637">
        <f t="shared" si="2"/>
        <v>2</v>
      </c>
      <c r="L8" s="638">
        <f t="shared" si="2"/>
        <v>8</v>
      </c>
      <c r="M8" s="636">
        <f t="shared" si="2"/>
        <v>2</v>
      </c>
      <c r="N8" s="637">
        <f t="shared" si="2"/>
        <v>2</v>
      </c>
      <c r="O8" s="637">
        <f t="shared" si="2"/>
        <v>1</v>
      </c>
      <c r="P8" s="637">
        <f t="shared" si="2"/>
        <v>0</v>
      </c>
      <c r="Q8" s="638">
        <f t="shared" si="2"/>
        <v>5</v>
      </c>
      <c r="R8" s="636">
        <f t="shared" si="2"/>
        <v>3</v>
      </c>
      <c r="S8" s="637">
        <f t="shared" si="2"/>
        <v>3</v>
      </c>
      <c r="T8" s="637">
        <f t="shared" si="2"/>
        <v>3</v>
      </c>
      <c r="U8" s="637">
        <f t="shared" si="2"/>
        <v>2</v>
      </c>
      <c r="V8" s="638">
        <f t="shared" si="2"/>
        <v>11</v>
      </c>
      <c r="W8" s="636">
        <f t="shared" si="2"/>
        <v>1</v>
      </c>
      <c r="X8" s="637">
        <f t="shared" si="2"/>
        <v>1</v>
      </c>
      <c r="Y8" s="637">
        <f t="shared" si="2"/>
        <v>0</v>
      </c>
      <c r="Z8" s="637">
        <f t="shared" si="2"/>
        <v>1</v>
      </c>
      <c r="AA8" s="638">
        <f t="shared" si="2"/>
        <v>3</v>
      </c>
      <c r="AB8" s="636">
        <f t="shared" si="2"/>
        <v>1</v>
      </c>
      <c r="AC8" s="637">
        <f t="shared" si="2"/>
        <v>0</v>
      </c>
      <c r="AD8" s="637">
        <f t="shared" si="2"/>
        <v>0</v>
      </c>
      <c r="AE8" s="637">
        <f t="shared" si="2"/>
        <v>0</v>
      </c>
      <c r="AF8" s="638">
        <f t="shared" si="2"/>
        <v>1</v>
      </c>
      <c r="AG8" s="636">
        <f t="shared" si="2"/>
        <v>0</v>
      </c>
      <c r="AH8" s="637">
        <f t="shared" si="2"/>
        <v>0</v>
      </c>
      <c r="AI8" s="637">
        <f t="shared" si="2"/>
        <v>0</v>
      </c>
      <c r="AJ8" s="637">
        <f t="shared" si="2"/>
        <v>7</v>
      </c>
      <c r="AK8" s="638">
        <f t="shared" si="2"/>
        <v>7</v>
      </c>
    </row>
  </sheetData>
  <mergeCells count="7">
    <mergeCell ref="AG4:AK4"/>
    <mergeCell ref="C4:G4"/>
    <mergeCell ref="R4:V4"/>
    <mergeCell ref="AB4:AF4"/>
    <mergeCell ref="W4:AA4"/>
    <mergeCell ref="H4:L4"/>
    <mergeCell ref="M4:Q4"/>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537D60-E244-4E64-A01C-EBA7961EB988}">
  <dimension ref="A1:H21"/>
  <sheetViews>
    <sheetView zoomScaleNormal="100" workbookViewId="0"/>
  </sheetViews>
  <sheetFormatPr defaultColWidth="8.85546875" defaultRowHeight="12.75"/>
  <cols>
    <col min="1" max="1" width="34.7109375" style="595" customWidth="1"/>
    <col min="2" max="2" width="41.42578125" style="595" customWidth="1"/>
    <col min="3" max="3" width="14.28515625" style="595" customWidth="1"/>
    <col min="4" max="4" width="19.85546875" style="595" bestFit="1" customWidth="1"/>
    <col min="5" max="5" width="12.28515625" style="595" bestFit="1" customWidth="1"/>
    <col min="6" max="16384" width="8.85546875" style="595"/>
  </cols>
  <sheetData>
    <row r="1" spans="1:8" s="596" customFormat="1" ht="13.5">
      <c r="A1" s="572" t="s">
        <v>27</v>
      </c>
      <c r="B1" s="593"/>
      <c r="C1" s="593"/>
      <c r="D1" s="593"/>
      <c r="E1" s="594"/>
      <c r="F1" s="595"/>
      <c r="G1" s="595"/>
      <c r="H1" s="595"/>
    </row>
    <row r="2" spans="1:8" s="596" customFormat="1" ht="13.5">
      <c r="A2" s="597"/>
      <c r="B2" s="593"/>
      <c r="C2" s="593"/>
      <c r="D2" s="593"/>
      <c r="E2" s="594"/>
      <c r="F2" s="595"/>
      <c r="G2" s="595"/>
      <c r="H2" s="595"/>
    </row>
    <row r="3" spans="1:8" s="596" customFormat="1" ht="17.25">
      <c r="A3" s="599" t="str">
        <f>'1-Contractblad totaal'!A3</f>
        <v>Naam opdrachtgever</v>
      </c>
      <c r="B3" s="600" t="str">
        <f>'1-Contractblad totaal'!B3</f>
        <v xml:space="preserve">NRG en TNO </v>
      </c>
      <c r="C3" s="601"/>
      <c r="D3" s="593"/>
      <c r="E3" s="594"/>
      <c r="F3" s="595"/>
      <c r="G3" s="595"/>
      <c r="H3" s="595"/>
    </row>
    <row r="4" spans="1:8" s="596" customFormat="1" ht="17.25">
      <c r="A4" s="599" t="str">
        <f>'1-Contractblad totaal'!A4</f>
        <v>Calculatie onderdeel</v>
      </c>
      <c r="B4" s="600" t="str">
        <f ca="1">MID(CELL("bestandsnaam",$C$8),SEARCH("]",CELL("bestandsnaam",$C$8),1)+1,256)</f>
        <v xml:space="preserve">13 Afvalservice </v>
      </c>
      <c r="C4" s="601"/>
      <c r="D4" s="593"/>
      <c r="E4" s="594"/>
      <c r="F4" s="595"/>
      <c r="G4" s="595"/>
      <c r="H4" s="595"/>
    </row>
    <row r="5" spans="1:8" s="596" customFormat="1" ht="17.25">
      <c r="A5" s="599" t="str">
        <f>'1-Contractblad totaal'!A5</f>
        <v>Gebouw/plaats</v>
      </c>
      <c r="B5" s="600" t="str">
        <f>'1-Contractblad totaal'!B5</f>
        <v xml:space="preserve">Petten, Alkmaar &amp; Arnhem </v>
      </c>
      <c r="C5" s="601"/>
      <c r="D5" s="593"/>
      <c r="E5" s="594"/>
      <c r="F5" s="595"/>
      <c r="G5" s="595"/>
      <c r="H5" s="595"/>
    </row>
    <row r="6" spans="1:8" s="596" customFormat="1" ht="17.25">
      <c r="A6" s="599" t="str">
        <f>'1-Contractblad totaal'!A6</f>
        <v>Referentie nummer</v>
      </c>
      <c r="B6" s="600" t="str">
        <f>'1-Contractblad totaal'!B6</f>
        <v>NRG/TNO-EA-MvdK-2022</v>
      </c>
      <c r="C6" s="601"/>
      <c r="D6" s="593"/>
      <c r="E6" s="594"/>
      <c r="F6" s="595"/>
      <c r="G6" s="595"/>
      <c r="H6" s="595"/>
    </row>
    <row r="7" spans="1:8" s="596" customFormat="1" ht="17.25">
      <c r="A7" s="599" t="str">
        <f>'1-Contractblad totaal'!A8</f>
        <v>Naam dienstverlener</v>
      </c>
      <c r="B7" s="600">
        <f>'1-Contractblad totaal'!B8</f>
        <v>0</v>
      </c>
      <c r="C7" s="601"/>
      <c r="D7" s="593"/>
      <c r="E7" s="594"/>
      <c r="F7" s="595"/>
      <c r="G7" s="595"/>
      <c r="H7" s="595"/>
    </row>
    <row r="8" spans="1:8" s="596" customFormat="1" ht="15.75">
      <c r="A8" s="599" t="str">
        <f>'1-Contractblad totaal'!A9</f>
        <v>Prijspeil</v>
      </c>
      <c r="B8" s="602">
        <f>'1-Contractblad totaal'!B9</f>
        <v>44652</v>
      </c>
      <c r="C8" s="601"/>
      <c r="D8" s="601"/>
      <c r="E8" s="598"/>
      <c r="F8" s="595"/>
      <c r="G8" s="595"/>
      <c r="H8" s="595"/>
    </row>
    <row r="9" spans="1:8" s="596" customFormat="1" ht="17.25">
      <c r="A9" s="603"/>
      <c r="B9" s="604"/>
      <c r="C9" s="605"/>
      <c r="D9" s="605"/>
      <c r="E9" s="606"/>
      <c r="F9" s="595"/>
      <c r="G9" s="595"/>
      <c r="H9" s="595"/>
    </row>
    <row r="10" spans="1:8" ht="25.5">
      <c r="A10" s="590" t="s">
        <v>323</v>
      </c>
      <c r="B10" s="590" t="s">
        <v>57</v>
      </c>
      <c r="C10" s="591" t="s">
        <v>321</v>
      </c>
      <c r="D10" s="591" t="s">
        <v>322</v>
      </c>
      <c r="E10" s="591" t="s">
        <v>164</v>
      </c>
    </row>
    <row r="11" spans="1:8" ht="27">
      <c r="A11" s="607" t="s">
        <v>333</v>
      </c>
      <c r="B11" s="607" t="s">
        <v>374</v>
      </c>
      <c r="C11" s="608">
        <v>4</v>
      </c>
      <c r="D11" s="592"/>
      <c r="E11" s="609">
        <f>C11*D11*12</f>
        <v>0</v>
      </c>
    </row>
    <row r="12" spans="1:8" ht="27">
      <c r="A12" s="607" t="s">
        <v>334</v>
      </c>
      <c r="B12" s="607" t="s">
        <v>374</v>
      </c>
      <c r="C12" s="608">
        <v>4</v>
      </c>
      <c r="D12" s="592"/>
      <c r="E12" s="609">
        <f>C12*D12*12</f>
        <v>0</v>
      </c>
    </row>
    <row r="13" spans="1:8" ht="27">
      <c r="A13" s="607" t="s">
        <v>335</v>
      </c>
      <c r="B13" s="607" t="s">
        <v>374</v>
      </c>
      <c r="C13" s="608">
        <v>4</v>
      </c>
      <c r="D13" s="592"/>
      <c r="E13" s="609">
        <f>C13*D13*12</f>
        <v>0</v>
      </c>
    </row>
    <row r="14" spans="1:8" ht="27">
      <c r="A14" s="607" t="s">
        <v>336</v>
      </c>
      <c r="B14" s="607" t="s">
        <v>374</v>
      </c>
      <c r="C14" s="608">
        <v>4</v>
      </c>
      <c r="D14" s="592"/>
      <c r="E14" s="609">
        <f>C14*D14*12</f>
        <v>0</v>
      </c>
    </row>
    <row r="15" spans="1:8">
      <c r="A15" s="610" t="s">
        <v>340</v>
      </c>
      <c r="B15" s="611"/>
      <c r="C15" s="612"/>
      <c r="D15" s="612"/>
      <c r="E15" s="613">
        <f>SUM(E11:E14)</f>
        <v>0</v>
      </c>
    </row>
    <row r="16" spans="1:8" ht="13.5">
      <c r="A16" s="614"/>
      <c r="B16" s="614"/>
      <c r="C16" s="615"/>
      <c r="D16" s="615"/>
      <c r="E16" s="615"/>
    </row>
    <row r="17" spans="1:5" ht="25.5">
      <c r="A17" s="590" t="s">
        <v>324</v>
      </c>
      <c r="B17" s="590" t="s">
        <v>57</v>
      </c>
      <c r="C17" s="591" t="s">
        <v>321</v>
      </c>
      <c r="D17" s="591" t="s">
        <v>322</v>
      </c>
      <c r="E17" s="591" t="s">
        <v>164</v>
      </c>
    </row>
    <row r="18" spans="1:5" ht="27">
      <c r="A18" s="607" t="s">
        <v>341</v>
      </c>
      <c r="B18" s="607" t="s">
        <v>374</v>
      </c>
      <c r="C18" s="608">
        <v>1</v>
      </c>
      <c r="D18" s="592"/>
      <c r="E18" s="609">
        <f>C18*D18*12</f>
        <v>0</v>
      </c>
    </row>
    <row r="19" spans="1:5" ht="27">
      <c r="A19" s="607" t="s">
        <v>342</v>
      </c>
      <c r="B19" s="607" t="s">
        <v>374</v>
      </c>
      <c r="C19" s="608">
        <v>0</v>
      </c>
      <c r="D19" s="592"/>
      <c r="E19" s="609">
        <f>C19*D19*12</f>
        <v>0</v>
      </c>
    </row>
    <row r="20" spans="1:5" ht="27">
      <c r="A20" s="607" t="s">
        <v>343</v>
      </c>
      <c r="B20" s="607" t="s">
        <v>374</v>
      </c>
      <c r="C20" s="608">
        <v>3</v>
      </c>
      <c r="D20" s="592"/>
      <c r="E20" s="609">
        <f>C20*D20*12</f>
        <v>0</v>
      </c>
    </row>
    <row r="21" spans="1:5">
      <c r="A21" s="610" t="s">
        <v>344</v>
      </c>
      <c r="B21" s="611"/>
      <c r="C21" s="612"/>
      <c r="D21" s="612"/>
      <c r="E21" s="613">
        <f>SUM(E18:E20)</f>
        <v>0</v>
      </c>
    </row>
  </sheetData>
  <pageMargins left="0.7" right="0.7" top="0.75" bottom="0.75" header="0.3" footer="0.3"/>
  <pageSetup paperSize="9" scale="59" orientation="portrait" horizontalDpi="360" verticalDpi="36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EB3AA-102E-407A-89A5-98D6A88B4D49}">
  <dimension ref="A1:G14"/>
  <sheetViews>
    <sheetView showGridLines="0" workbookViewId="0"/>
  </sheetViews>
  <sheetFormatPr defaultRowHeight="12.75"/>
  <cols>
    <col min="1" max="1" width="7.28515625" bestFit="1" customWidth="1"/>
    <col min="2" max="2" width="15.5703125" bestFit="1" customWidth="1"/>
    <col min="3" max="3" width="21.7109375" bestFit="1" customWidth="1"/>
    <col min="4" max="4" width="24.5703125" bestFit="1" customWidth="1"/>
    <col min="5" max="5" width="18" style="616" bestFit="1" customWidth="1"/>
    <col min="6" max="6" width="7.7109375" bestFit="1" customWidth="1"/>
    <col min="7" max="7" width="5.5703125" bestFit="1" customWidth="1"/>
  </cols>
  <sheetData>
    <row r="1" spans="1:7" ht="25.5">
      <c r="A1" s="590" t="s">
        <v>106</v>
      </c>
      <c r="B1" s="590" t="s">
        <v>106</v>
      </c>
      <c r="C1" s="590" t="s">
        <v>326</v>
      </c>
      <c r="D1" s="590" t="s">
        <v>327</v>
      </c>
      <c r="E1" s="590" t="s">
        <v>328</v>
      </c>
      <c r="F1" s="590" t="s">
        <v>329</v>
      </c>
      <c r="G1" s="590" t="s">
        <v>330</v>
      </c>
    </row>
    <row r="2" spans="1:7">
      <c r="A2" s="682" t="s">
        <v>311</v>
      </c>
      <c r="B2" s="683" t="s">
        <v>331</v>
      </c>
      <c r="C2" s="684"/>
      <c r="D2" s="684" t="s">
        <v>332</v>
      </c>
      <c r="E2" s="685">
        <v>4</v>
      </c>
      <c r="F2" s="686">
        <v>0</v>
      </c>
      <c r="G2" s="686">
        <v>16331</v>
      </c>
    </row>
    <row r="3" spans="1:7">
      <c r="A3" s="682"/>
      <c r="B3" s="683"/>
      <c r="C3" s="683" t="s">
        <v>333</v>
      </c>
      <c r="D3" s="683"/>
      <c r="E3" s="687">
        <v>0</v>
      </c>
      <c r="F3" s="688">
        <v>0</v>
      </c>
      <c r="G3" s="688">
        <v>150</v>
      </c>
    </row>
    <row r="4" spans="1:7">
      <c r="A4" s="682"/>
      <c r="B4" s="683"/>
      <c r="C4" s="683" t="s">
        <v>334</v>
      </c>
      <c r="D4" s="683"/>
      <c r="E4" s="687">
        <v>0</v>
      </c>
      <c r="F4" s="688">
        <v>0</v>
      </c>
      <c r="G4" s="688">
        <v>372</v>
      </c>
    </row>
    <row r="5" spans="1:7">
      <c r="A5" s="682"/>
      <c r="B5" s="683"/>
      <c r="C5" s="683" t="s">
        <v>335</v>
      </c>
      <c r="D5" s="683"/>
      <c r="E5" s="687">
        <v>0</v>
      </c>
      <c r="F5" s="688">
        <v>0</v>
      </c>
      <c r="G5" s="688">
        <v>0</v>
      </c>
    </row>
    <row r="6" spans="1:7">
      <c r="A6" s="682"/>
      <c r="B6" s="683"/>
      <c r="C6" s="683" t="s">
        <v>336</v>
      </c>
      <c r="D6" s="684"/>
      <c r="E6" s="685">
        <v>4</v>
      </c>
      <c r="F6" s="686">
        <v>0</v>
      </c>
      <c r="G6" s="686">
        <v>15809</v>
      </c>
    </row>
    <row r="7" spans="1:7">
      <c r="A7" s="682"/>
      <c r="B7" s="683"/>
      <c r="C7" s="683"/>
      <c r="D7" s="683" t="s">
        <v>337</v>
      </c>
      <c r="E7" s="687">
        <v>1</v>
      </c>
      <c r="F7" s="688">
        <v>0</v>
      </c>
      <c r="G7" s="688">
        <v>9801</v>
      </c>
    </row>
    <row r="8" spans="1:7">
      <c r="A8" s="682"/>
      <c r="B8" s="683"/>
      <c r="C8" s="683"/>
      <c r="D8" s="683" t="s">
        <v>338</v>
      </c>
      <c r="E8" s="687">
        <v>0</v>
      </c>
      <c r="F8" s="688">
        <v>0</v>
      </c>
      <c r="G8" s="688">
        <v>5712</v>
      </c>
    </row>
    <row r="9" spans="1:7">
      <c r="A9" s="682"/>
      <c r="B9" s="683"/>
      <c r="C9" s="683"/>
      <c r="D9" s="683" t="s">
        <v>339</v>
      </c>
      <c r="E9" s="687">
        <v>3</v>
      </c>
      <c r="F9" s="688">
        <v>0</v>
      </c>
      <c r="G9" s="688">
        <v>296</v>
      </c>
    </row>
    <row r="11" spans="1:7">
      <c r="E11"/>
    </row>
    <row r="12" spans="1:7" s="595" customFormat="1">
      <c r="A12"/>
      <c r="B12"/>
      <c r="C12"/>
      <c r="D12"/>
      <c r="E12"/>
    </row>
    <row r="13" spans="1:7">
      <c r="E13"/>
    </row>
    <row r="14" spans="1:7">
      <c r="E14"/>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58"/>
  <sheetViews>
    <sheetView showGridLines="0" zoomScale="86" zoomScaleNormal="86" workbookViewId="0">
      <pane ySplit="10" topLeftCell="A11" activePane="bottomLeft" state="frozen"/>
      <selection activeCell="D33" sqref="D33"/>
      <selection pane="bottomLeft" activeCell="A11" sqref="A11"/>
    </sheetView>
  </sheetViews>
  <sheetFormatPr defaultColWidth="9.28515625" defaultRowHeight="13.5"/>
  <cols>
    <col min="1" max="1" width="35.5703125" style="50" customWidth="1"/>
    <col min="2" max="2" width="22.85546875" style="50" bestFit="1" customWidth="1"/>
    <col min="3" max="3" width="16.140625" style="50" customWidth="1"/>
    <col min="4" max="4" width="3.7109375" style="50" customWidth="1"/>
    <col min="5" max="7" width="12.7109375" style="50" customWidth="1"/>
    <col min="8" max="8" width="17.7109375" style="50" customWidth="1"/>
    <col min="9" max="9" width="2.42578125" style="50" customWidth="1"/>
    <col min="10" max="10" width="15" style="50" customWidth="1"/>
    <col min="11" max="11" width="26.7109375" style="50" customWidth="1"/>
    <col min="12" max="12" width="17.140625" style="50" customWidth="1"/>
    <col min="13" max="13" width="16.28515625" style="50" bestFit="1" customWidth="1"/>
    <col min="14" max="14" width="18.5703125" style="50" bestFit="1" customWidth="1"/>
    <col min="15" max="15" width="10.28515625" style="50" bestFit="1" customWidth="1"/>
    <col min="16" max="16384" width="9.28515625" style="50"/>
  </cols>
  <sheetData>
    <row r="1" spans="1:17">
      <c r="A1" s="435" t="s">
        <v>27</v>
      </c>
      <c r="B1" s="49"/>
      <c r="C1" s="49"/>
    </row>
    <row r="2" spans="1:17">
      <c r="A2" s="51"/>
      <c r="B2" s="49"/>
      <c r="C2" s="49"/>
    </row>
    <row r="3" spans="1:17" s="53" customFormat="1" ht="17.25">
      <c r="A3" s="80" t="s">
        <v>31</v>
      </c>
      <c r="B3" s="81" t="s">
        <v>268</v>
      </c>
      <c r="C3" s="81"/>
      <c r="D3" s="82"/>
      <c r="E3" s="52"/>
      <c r="F3" s="52"/>
      <c r="G3" s="50"/>
      <c r="H3" s="50"/>
      <c r="I3" s="50"/>
      <c r="J3" s="50"/>
      <c r="K3" s="50"/>
      <c r="L3" s="50"/>
      <c r="M3" s="50"/>
    </row>
    <row r="4" spans="1:17" s="53" customFormat="1" ht="17.25">
      <c r="A4" s="80" t="s">
        <v>14</v>
      </c>
      <c r="B4" s="81" t="str">
        <f ca="1">MID(CELL("bestandsnaam",$D$10),SEARCH("]",CELL("bestandsnaam",$D$10),1)+1,256)</f>
        <v>1-Contractblad totaal</v>
      </c>
      <c r="C4" s="81"/>
      <c r="D4" s="82"/>
      <c r="E4" s="52"/>
      <c r="F4" s="52"/>
      <c r="G4" s="50"/>
      <c r="H4" s="50"/>
      <c r="I4" s="50"/>
      <c r="J4" s="50"/>
      <c r="K4" s="50"/>
      <c r="L4" s="50"/>
      <c r="M4" s="50"/>
      <c r="N4" s="50"/>
      <c r="O4" s="50"/>
    </row>
    <row r="5" spans="1:17" s="53" customFormat="1" ht="17.25">
      <c r="A5" s="80" t="s">
        <v>88</v>
      </c>
      <c r="B5" s="81" t="s">
        <v>316</v>
      </c>
      <c r="C5" s="81"/>
      <c r="D5" s="82"/>
      <c r="E5" s="52"/>
      <c r="F5" s="52"/>
      <c r="G5" s="54"/>
      <c r="H5" s="54"/>
      <c r="J5" s="50"/>
      <c r="K5" s="50"/>
      <c r="L5" s="50"/>
      <c r="M5" s="50"/>
      <c r="N5" s="50"/>
      <c r="O5" s="50"/>
    </row>
    <row r="6" spans="1:17" s="53" customFormat="1" ht="17.25">
      <c r="A6" s="80" t="s">
        <v>250</v>
      </c>
      <c r="B6" s="81" t="s">
        <v>279</v>
      </c>
      <c r="C6" s="81"/>
      <c r="D6" s="82"/>
      <c r="E6" s="52"/>
      <c r="F6" s="52"/>
      <c r="G6" s="54"/>
      <c r="H6" s="54"/>
      <c r="J6" s="50"/>
      <c r="K6" s="50"/>
      <c r="L6" s="50"/>
      <c r="M6" s="50"/>
      <c r="N6" s="50"/>
      <c r="O6" s="50"/>
    </row>
    <row r="7" spans="1:17" s="53" customFormat="1" ht="17.25">
      <c r="A7" s="80" t="s">
        <v>211</v>
      </c>
      <c r="B7" s="483" t="s">
        <v>269</v>
      </c>
      <c r="C7" s="81"/>
      <c r="D7" s="82"/>
      <c r="E7" s="52"/>
      <c r="F7" s="52"/>
      <c r="G7" s="54"/>
      <c r="H7" s="54"/>
      <c r="J7" s="50"/>
      <c r="K7" s="50"/>
      <c r="L7" s="50"/>
      <c r="M7" s="50"/>
      <c r="N7" s="50"/>
      <c r="O7" s="50"/>
    </row>
    <row r="8" spans="1:17" s="53" customFormat="1" ht="17.25">
      <c r="A8" s="80" t="s">
        <v>213</v>
      </c>
      <c r="B8" s="724"/>
      <c r="C8" s="724"/>
      <c r="D8" s="725"/>
      <c r="E8" s="52"/>
      <c r="F8" s="52"/>
      <c r="G8" s="54"/>
      <c r="H8" s="54"/>
      <c r="J8" s="50"/>
      <c r="K8" s="50"/>
      <c r="L8" s="50"/>
      <c r="M8" s="50"/>
      <c r="N8" s="50"/>
      <c r="O8" s="50"/>
    </row>
    <row r="9" spans="1:17" s="53" customFormat="1" ht="17.25">
      <c r="A9" s="80" t="s">
        <v>10</v>
      </c>
      <c r="B9" s="112">
        <v>44652</v>
      </c>
      <c r="C9" s="83"/>
      <c r="D9" s="82"/>
      <c r="E9" s="52"/>
      <c r="F9" s="52"/>
      <c r="G9" s="54"/>
      <c r="H9" s="54"/>
      <c r="I9" s="54"/>
      <c r="J9" s="50"/>
      <c r="K9" s="50"/>
      <c r="L9" s="50"/>
      <c r="M9" s="50"/>
      <c r="N9" s="50"/>
      <c r="O9" s="50"/>
      <c r="P9" s="54"/>
      <c r="Q9" s="54"/>
    </row>
    <row r="10" spans="1:17" s="53" customFormat="1" ht="17.25">
      <c r="A10" s="55"/>
      <c r="G10" s="56"/>
      <c r="H10" s="56"/>
      <c r="J10" s="50"/>
      <c r="K10" s="50"/>
      <c r="L10" s="50"/>
      <c r="M10" s="50"/>
      <c r="N10" s="50"/>
      <c r="O10" s="50"/>
    </row>
    <row r="11" spans="1:17" s="53" customFormat="1" ht="17.25">
      <c r="A11" s="57" t="s">
        <v>142</v>
      </c>
      <c r="B11" s="58"/>
      <c r="C11" s="58"/>
      <c r="D11" s="58"/>
      <c r="E11" s="58"/>
      <c r="F11" s="58"/>
      <c r="G11" s="59"/>
      <c r="H11" s="60"/>
      <c r="J11" s="50"/>
      <c r="K11" s="50"/>
      <c r="L11" s="50"/>
      <c r="M11" s="50"/>
      <c r="N11" s="50"/>
      <c r="O11" s="50"/>
    </row>
    <row r="13" spans="1:17" ht="27">
      <c r="A13" s="84" t="s">
        <v>11</v>
      </c>
      <c r="D13" s="85"/>
      <c r="E13" s="85" t="s">
        <v>79</v>
      </c>
      <c r="F13" s="85" t="s">
        <v>51</v>
      </c>
      <c r="G13" s="85" t="s">
        <v>134</v>
      </c>
      <c r="H13" s="86" t="s">
        <v>45</v>
      </c>
      <c r="I13" s="61"/>
    </row>
    <row r="14" spans="1:17" ht="17.25">
      <c r="A14" s="88" t="s">
        <v>135</v>
      </c>
      <c r="B14" s="88" t="s">
        <v>136</v>
      </c>
      <c r="C14" s="88" t="s">
        <v>137</v>
      </c>
      <c r="D14" s="89"/>
      <c r="E14" s="498">
        <v>1</v>
      </c>
      <c r="F14" s="709" t="e">
        <f>SUM('4-Basis ruimtestaat'!T:U)*E14</f>
        <v>#DIV/0!</v>
      </c>
      <c r="G14" s="62" t="e">
        <f>'6-Opbouw uurtarief productie'!E47</f>
        <v>#DIV/0!</v>
      </c>
      <c r="H14" s="63" t="e">
        <f>G14*F14</f>
        <v>#DIV/0!</v>
      </c>
      <c r="I14" s="61"/>
      <c r="J14" s="87"/>
      <c r="L14" s="53"/>
      <c r="M14" s="53"/>
      <c r="N14" s="53"/>
      <c r="O14" s="53"/>
    </row>
    <row r="15" spans="1:17" ht="17.25">
      <c r="A15" s="88" t="s">
        <v>385</v>
      </c>
      <c r="B15" s="88" t="s">
        <v>136</v>
      </c>
      <c r="C15" s="88" t="s">
        <v>137</v>
      </c>
      <c r="D15" s="89"/>
      <c r="E15" s="90"/>
      <c r="F15" s="709">
        <f>+'2-Kosten per locatie'!F14+'2-Kosten per locatie'!H14</f>
        <v>0</v>
      </c>
      <c r="G15" s="62" t="e">
        <f>'6-Opbouw uurtarief productie'!E47</f>
        <v>#DIV/0!</v>
      </c>
      <c r="H15" s="63" t="e">
        <f>G15*F15</f>
        <v>#DIV/0!</v>
      </c>
      <c r="I15" s="61"/>
      <c r="J15" s="87"/>
      <c r="L15" s="53"/>
      <c r="M15" s="53"/>
      <c r="N15" s="53"/>
      <c r="O15" s="53"/>
    </row>
    <row r="16" spans="1:17" ht="17.25">
      <c r="A16" s="88"/>
      <c r="B16" s="90"/>
      <c r="C16" s="90"/>
      <c r="D16" s="90"/>
      <c r="E16" s="90"/>
      <c r="F16" s="91"/>
      <c r="G16" s="90"/>
      <c r="H16" s="90"/>
      <c r="I16" s="90"/>
      <c r="J16" s="87"/>
      <c r="K16" s="53"/>
      <c r="L16" s="53"/>
      <c r="M16" s="53"/>
      <c r="N16" s="53"/>
      <c r="O16" s="53"/>
    </row>
    <row r="17" spans="1:15" ht="17.25">
      <c r="A17" s="88" t="s">
        <v>138</v>
      </c>
      <c r="B17" s="88" t="s">
        <v>136</v>
      </c>
      <c r="C17" s="88" t="s">
        <v>137</v>
      </c>
      <c r="D17" s="90"/>
      <c r="E17" s="718"/>
      <c r="F17" s="65" t="e">
        <f>F14*E17</f>
        <v>#DIV/0!</v>
      </c>
      <c r="G17" s="62" t="e">
        <f>'7-Opbouw uurtarief toezicht'!E47</f>
        <v>#DIV/0!</v>
      </c>
      <c r="H17" s="63" t="e">
        <f>G17*F17</f>
        <v>#DIV/0!</v>
      </c>
      <c r="J17" s="87"/>
      <c r="K17" s="53"/>
      <c r="L17" s="53"/>
      <c r="M17" s="53"/>
      <c r="N17" s="53"/>
      <c r="O17" s="53"/>
    </row>
    <row r="18" spans="1:15" ht="17.25">
      <c r="A18" s="88"/>
      <c r="B18" s="88"/>
      <c r="C18" s="94"/>
      <c r="D18" s="88"/>
      <c r="E18" s="95"/>
      <c r="F18" s="93"/>
      <c r="G18" s="88"/>
      <c r="H18" s="88"/>
      <c r="I18" s="88"/>
      <c r="J18" s="87"/>
      <c r="K18" s="53"/>
      <c r="L18" s="53"/>
      <c r="M18" s="53"/>
      <c r="N18" s="53"/>
      <c r="O18" s="53"/>
    </row>
    <row r="19" spans="1:15" ht="17.25">
      <c r="A19" s="96" t="s">
        <v>206</v>
      </c>
      <c r="B19" s="92" t="s">
        <v>136</v>
      </c>
      <c r="C19" s="92" t="s">
        <v>137</v>
      </c>
      <c r="D19" s="92"/>
      <c r="E19" s="66"/>
      <c r="F19" s="97"/>
      <c r="G19" s="67" t="e">
        <f>(H17+H14)/F14</f>
        <v>#DIV/0!</v>
      </c>
      <c r="H19" s="88"/>
      <c r="I19" s="88"/>
      <c r="J19" s="87"/>
      <c r="K19" s="53"/>
      <c r="L19" s="53"/>
      <c r="M19" s="53"/>
      <c r="N19" s="53"/>
      <c r="O19" s="53"/>
    </row>
    <row r="20" spans="1:15" ht="17.25">
      <c r="A20" s="88"/>
      <c r="B20" s="88"/>
      <c r="C20" s="88"/>
      <c r="D20" s="88"/>
      <c r="E20" s="88"/>
      <c r="F20" s="88"/>
      <c r="G20" s="88"/>
      <c r="H20" s="88"/>
      <c r="J20" s="87"/>
      <c r="K20" s="53"/>
      <c r="L20" s="53"/>
      <c r="M20" s="53"/>
      <c r="N20" s="53"/>
      <c r="O20" s="53"/>
    </row>
    <row r="21" spans="1:15" ht="17.25">
      <c r="A21" s="98" t="s">
        <v>139</v>
      </c>
      <c r="H21" s="99" t="e">
        <f>SUM(H14:H20)</f>
        <v>#DIV/0!</v>
      </c>
      <c r="I21" s="68"/>
      <c r="J21" s="87"/>
      <c r="K21" s="53"/>
      <c r="L21" s="53"/>
      <c r="M21" s="53"/>
      <c r="N21" s="53"/>
      <c r="O21" s="53"/>
    </row>
    <row r="22" spans="1:15" ht="17.25">
      <c r="A22" s="70" t="s">
        <v>9</v>
      </c>
      <c r="G22" s="71">
        <v>0.21</v>
      </c>
      <c r="H22" s="72" t="e">
        <f>G22*H21</f>
        <v>#DIV/0!</v>
      </c>
      <c r="I22" s="68"/>
      <c r="J22" s="87"/>
      <c r="K22" s="53"/>
      <c r="L22" s="53"/>
      <c r="M22" s="53"/>
      <c r="N22" s="53"/>
      <c r="O22" s="53"/>
    </row>
    <row r="23" spans="1:15" ht="17.25">
      <c r="A23" s="70" t="s">
        <v>28</v>
      </c>
      <c r="G23" s="61" t="s">
        <v>62</v>
      </c>
      <c r="H23" s="63" t="e">
        <f>H22+H21</f>
        <v>#DIV/0!</v>
      </c>
      <c r="I23" s="68"/>
      <c r="J23" s="53"/>
      <c r="K23" s="53"/>
      <c r="L23" s="53"/>
      <c r="M23" s="53"/>
      <c r="N23" s="53"/>
      <c r="O23" s="53"/>
    </row>
    <row r="24" spans="1:15" ht="17.25">
      <c r="A24" s="70"/>
      <c r="G24" s="61"/>
      <c r="H24" s="63"/>
      <c r="I24" s="69"/>
      <c r="J24" s="53"/>
      <c r="K24" s="53"/>
      <c r="L24" s="53"/>
      <c r="M24" s="53"/>
      <c r="N24" s="53"/>
      <c r="O24" s="53"/>
    </row>
    <row r="25" spans="1:15" s="53" customFormat="1" ht="17.25">
      <c r="A25" s="57" t="s">
        <v>254</v>
      </c>
      <c r="B25" s="58"/>
      <c r="C25" s="58"/>
      <c r="D25" s="58"/>
      <c r="E25" s="58"/>
      <c r="F25" s="58"/>
      <c r="G25" s="59"/>
      <c r="H25" s="60"/>
    </row>
    <row r="26" spans="1:15" ht="17.25">
      <c r="J26" s="499"/>
      <c r="K26" s="715"/>
      <c r="O26" s="53"/>
    </row>
    <row r="27" spans="1:15">
      <c r="A27" s="88" t="str">
        <f ca="1">'8-Additionele werkzaamheden'!B4</f>
        <v>8-Additionele werkzaamheden</v>
      </c>
      <c r="B27" s="73"/>
      <c r="C27" s="73"/>
      <c r="D27" s="73"/>
      <c r="E27" s="73"/>
      <c r="F27" s="73"/>
      <c r="G27" s="73"/>
      <c r="H27" s="74">
        <f>'8-Additionele werkzaamheden'!H14</f>
        <v>0</v>
      </c>
      <c r="K27" s="715"/>
    </row>
    <row r="28" spans="1:15">
      <c r="A28" s="73"/>
      <c r="B28" s="73"/>
      <c r="C28" s="73"/>
      <c r="D28" s="73"/>
      <c r="E28" s="73"/>
      <c r="F28" s="73"/>
      <c r="G28" s="73"/>
      <c r="H28" s="73"/>
      <c r="K28" s="715"/>
    </row>
    <row r="29" spans="1:15">
      <c r="A29" s="88" t="str">
        <f ca="1">'10-Glasbewassing'!B4</f>
        <v>10-Glasbewassing</v>
      </c>
      <c r="B29" s="73"/>
      <c r="C29" s="73"/>
      <c r="D29" s="73"/>
      <c r="E29" s="73"/>
      <c r="F29" s="73"/>
      <c r="G29" s="73"/>
      <c r="H29" s="74">
        <f>'10-Glasbewassing'!I18</f>
        <v>0</v>
      </c>
      <c r="K29" s="715"/>
    </row>
    <row r="30" spans="1:15">
      <c r="A30" s="73"/>
      <c r="B30" s="73"/>
      <c r="C30" s="73"/>
      <c r="D30" s="73"/>
      <c r="E30" s="73"/>
      <c r="F30" s="73"/>
      <c r="G30" s="73"/>
      <c r="H30" s="73"/>
    </row>
    <row r="31" spans="1:15">
      <c r="A31" s="88" t="str">
        <f ca="1">'11-Machinekosten'!B3</f>
        <v>11-Machinekosten</v>
      </c>
      <c r="B31" s="73"/>
      <c r="C31" s="73"/>
      <c r="D31" s="73"/>
      <c r="E31" s="73"/>
      <c r="F31" s="73"/>
      <c r="G31" s="73"/>
      <c r="H31" s="74">
        <f>'11-Machinekosten'!Q22</f>
        <v>0</v>
      </c>
      <c r="J31" s="714"/>
    </row>
    <row r="32" spans="1:15">
      <c r="A32" s="73"/>
      <c r="B32" s="73"/>
      <c r="C32" s="73"/>
      <c r="D32" s="73"/>
      <c r="E32" s="73"/>
      <c r="F32" s="73"/>
      <c r="G32" s="73"/>
      <c r="H32" s="73"/>
    </row>
    <row r="33" spans="1:14">
      <c r="A33" s="88" t="str">
        <f ca="1">'12-Sanitaire voorzieningen'!B4</f>
        <v>12-Sanitaire voorzieningen</v>
      </c>
      <c r="B33" s="73"/>
      <c r="C33" s="73"/>
      <c r="D33" s="73"/>
      <c r="E33" s="73"/>
      <c r="F33" s="73"/>
      <c r="G33" s="73"/>
      <c r="H33" s="75">
        <f>'12-Sanitaire voorzieningen'!H27</f>
        <v>0</v>
      </c>
      <c r="J33" s="73"/>
      <c r="K33" s="73"/>
      <c r="L33" s="73"/>
      <c r="M33" s="73"/>
      <c r="N33" s="73"/>
    </row>
    <row r="34" spans="1:14">
      <c r="A34" s="73"/>
      <c r="B34" s="73"/>
      <c r="C34" s="73"/>
      <c r="D34" s="73"/>
      <c r="E34" s="73"/>
      <c r="F34" s="73"/>
      <c r="G34" s="73"/>
    </row>
    <row r="35" spans="1:14">
      <c r="A35" s="88" t="s">
        <v>345</v>
      </c>
      <c r="B35" s="73"/>
      <c r="C35" s="73"/>
      <c r="D35" s="73"/>
      <c r="E35" s="73"/>
      <c r="F35" s="73"/>
      <c r="G35" s="73"/>
      <c r="H35" s="75">
        <f>+'13 Afvalservice '!E15+'13 Afvalservice '!E21</f>
        <v>0</v>
      </c>
      <c r="J35" s="73"/>
      <c r="K35" s="73"/>
      <c r="L35" s="73"/>
      <c r="M35" s="73"/>
      <c r="N35" s="73"/>
    </row>
    <row r="36" spans="1:14">
      <c r="A36" s="73"/>
      <c r="B36" s="73"/>
      <c r="C36" s="73"/>
      <c r="D36" s="73"/>
      <c r="E36" s="73"/>
      <c r="F36" s="73"/>
      <c r="G36" s="73"/>
      <c r="H36" s="73"/>
    </row>
    <row r="37" spans="1:14">
      <c r="A37" s="88" t="s">
        <v>325</v>
      </c>
      <c r="B37" s="73"/>
      <c r="C37" s="73"/>
      <c r="D37" s="73"/>
      <c r="E37" s="73"/>
      <c r="F37" s="73"/>
      <c r="G37" s="73"/>
      <c r="H37" s="668"/>
      <c r="J37" s="73"/>
      <c r="K37" s="713"/>
      <c r="L37" s="73"/>
      <c r="M37" s="73"/>
      <c r="N37" s="73"/>
    </row>
    <row r="38" spans="1:14" s="73" customFormat="1">
      <c r="J38" s="50"/>
      <c r="K38" s="50"/>
      <c r="L38" s="50"/>
      <c r="M38" s="50"/>
      <c r="N38" s="50"/>
    </row>
    <row r="39" spans="1:14">
      <c r="A39" s="98" t="s">
        <v>140</v>
      </c>
      <c r="H39" s="75">
        <f>SUM(H26:H38)</f>
        <v>0</v>
      </c>
    </row>
    <row r="40" spans="1:14">
      <c r="A40" s="70" t="s">
        <v>9</v>
      </c>
      <c r="G40" s="71">
        <v>0.21</v>
      </c>
      <c r="H40" s="72">
        <f>G40*H39</f>
        <v>0</v>
      </c>
    </row>
    <row r="41" spans="1:14">
      <c r="A41" s="70" t="s">
        <v>28</v>
      </c>
      <c r="H41" s="75">
        <f>H39+H40</f>
        <v>0</v>
      </c>
    </row>
    <row r="43" spans="1:14">
      <c r="A43" s="100" t="s">
        <v>141</v>
      </c>
      <c r="B43" s="66"/>
      <c r="C43" s="66"/>
      <c r="D43" s="66"/>
      <c r="E43" s="101"/>
      <c r="F43" s="101" t="s">
        <v>143</v>
      </c>
      <c r="G43" s="101"/>
      <c r="H43" s="102" t="e">
        <f>H39+H21</f>
        <v>#DIV/0!</v>
      </c>
      <c r="J43" s="710"/>
    </row>
    <row r="44" spans="1:14">
      <c r="A44" s="70" t="s">
        <v>9</v>
      </c>
      <c r="G44" s="71">
        <v>0.21</v>
      </c>
      <c r="H44" s="72" t="e">
        <f>G44*H43</f>
        <v>#DIV/0!</v>
      </c>
    </row>
    <row r="45" spans="1:14">
      <c r="A45" s="70" t="s">
        <v>28</v>
      </c>
      <c r="H45" s="75" t="e">
        <f>H43+H44</f>
        <v>#DIV/0!</v>
      </c>
      <c r="J45" s="710"/>
    </row>
    <row r="46" spans="1:14">
      <c r="H46" s="50" t="s">
        <v>346</v>
      </c>
      <c r="J46" s="710"/>
    </row>
    <row r="47" spans="1:14">
      <c r="A47" s="76" t="s">
        <v>241</v>
      </c>
      <c r="B47" s="77"/>
      <c r="C47" s="77"/>
      <c r="D47" s="77"/>
      <c r="E47" s="78"/>
      <c r="F47" s="77"/>
      <c r="G47" s="77"/>
      <c r="H47" s="79">
        <v>57500</v>
      </c>
      <c r="J47" s="710"/>
    </row>
    <row r="48" spans="1:14">
      <c r="A48" s="76" t="s">
        <v>229</v>
      </c>
      <c r="B48" s="77"/>
      <c r="C48" s="77"/>
      <c r="D48" s="77"/>
      <c r="E48" s="78"/>
      <c r="F48" s="77"/>
      <c r="G48" s="77"/>
      <c r="H48" s="79">
        <f>+H47*0.9</f>
        <v>51750</v>
      </c>
      <c r="J48" s="710"/>
    </row>
    <row r="50" spans="1:8">
      <c r="A50" s="98" t="s">
        <v>252</v>
      </c>
      <c r="H50" s="442">
        <v>0</v>
      </c>
    </row>
    <row r="52" spans="1:8" ht="13.15" customHeight="1">
      <c r="A52" s="726" t="s">
        <v>230</v>
      </c>
      <c r="B52" s="727"/>
      <c r="C52" s="727"/>
      <c r="D52" s="727"/>
      <c r="E52" s="727"/>
      <c r="F52" s="727"/>
      <c r="G52" s="727"/>
      <c r="H52" s="728"/>
    </row>
    <row r="53" spans="1:8">
      <c r="A53" s="729"/>
      <c r="B53" s="730"/>
      <c r="C53" s="730"/>
      <c r="D53" s="730"/>
      <c r="E53" s="730"/>
      <c r="F53" s="730"/>
      <c r="G53" s="730"/>
      <c r="H53" s="731"/>
    </row>
    <row r="54" spans="1:8">
      <c r="A54" s="732"/>
      <c r="B54" s="733"/>
      <c r="C54" s="733"/>
      <c r="D54" s="733"/>
      <c r="E54" s="733"/>
      <c r="F54" s="733"/>
      <c r="G54" s="733"/>
      <c r="H54" s="734"/>
    </row>
    <row r="56" spans="1:8">
      <c r="A56" s="726" t="s">
        <v>253</v>
      </c>
      <c r="B56" s="727"/>
      <c r="C56" s="727"/>
      <c r="D56" s="727"/>
      <c r="E56" s="727"/>
      <c r="F56" s="727"/>
      <c r="G56" s="727"/>
      <c r="H56" s="728"/>
    </row>
    <row r="57" spans="1:8">
      <c r="A57" s="729"/>
      <c r="B57" s="730"/>
      <c r="C57" s="730"/>
      <c r="D57" s="730"/>
      <c r="E57" s="730"/>
      <c r="F57" s="730"/>
      <c r="G57" s="730"/>
      <c r="H57" s="731"/>
    </row>
    <row r="58" spans="1:8">
      <c r="A58" s="732"/>
      <c r="B58" s="733"/>
      <c r="C58" s="733"/>
      <c r="D58" s="733"/>
      <c r="E58" s="733"/>
      <c r="F58" s="733"/>
      <c r="G58" s="733"/>
      <c r="H58" s="734"/>
    </row>
  </sheetData>
  <mergeCells count="3">
    <mergeCell ref="B8:D8"/>
    <mergeCell ref="A52:H54"/>
    <mergeCell ref="A56:H58"/>
  </mergeCells>
  <pageMargins left="0.7" right="0.7" top="0.75" bottom="0.75" header="0.3" footer="0.3"/>
  <pageSetup paperSize="9" scale="66" orientation="portrait" r:id="rId1"/>
  <headerFooter>
    <oddFooter>&amp;L&amp;F-&amp;A
Atir b.v. ©&amp;Rprintversie &amp;D</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U16"/>
  <sheetViews>
    <sheetView showGridLines="0" showZeros="0" zoomScale="70" zoomScaleNormal="70" workbookViewId="0">
      <pane ySplit="10" topLeftCell="A11" activePane="bottomLeft" state="frozen"/>
      <selection activeCell="B3" sqref="B3:D9"/>
      <selection pane="bottomLeft" activeCell="A11" sqref="A11"/>
    </sheetView>
  </sheetViews>
  <sheetFormatPr defaultColWidth="8.7109375" defaultRowHeight="14.1" customHeight="1"/>
  <cols>
    <col min="1" max="1" width="52.7109375" style="103" customWidth="1"/>
    <col min="2" max="2" width="37.7109375" style="103" customWidth="1"/>
    <col min="3" max="3" width="16" style="103" customWidth="1"/>
    <col min="4" max="5" width="13.7109375" style="110" customWidth="1"/>
    <col min="6" max="6" width="17.42578125" style="110" customWidth="1"/>
    <col min="7" max="7" width="13.7109375" style="110" customWidth="1"/>
    <col min="8" max="8" width="16.140625" style="110" customWidth="1"/>
    <col min="9" max="9" width="13.7109375" style="110" customWidth="1"/>
    <col min="10" max="10" width="13.42578125" style="110" bestFit="1" customWidth="1"/>
    <col min="11" max="11" width="15.28515625" style="110" bestFit="1" customWidth="1"/>
    <col min="12" max="12" width="14.42578125" style="110" bestFit="1" customWidth="1"/>
    <col min="13" max="13" width="12.5703125" style="110" bestFit="1" customWidth="1"/>
    <col min="14" max="14" width="14" style="110" bestFit="1" customWidth="1"/>
    <col min="15" max="15" width="15.7109375" style="110" customWidth="1"/>
    <col min="16" max="17" width="15.28515625" style="110" bestFit="1" customWidth="1"/>
    <col min="18" max="18" width="15.28515625" style="110" customWidth="1"/>
    <col min="19" max="19" width="14.42578125" style="110" bestFit="1" customWidth="1"/>
    <col min="20" max="16384" width="8.7109375" style="103"/>
  </cols>
  <sheetData>
    <row r="1" spans="1:21" ht="14.1" customHeight="1">
      <c r="A1" s="435" t="s">
        <v>27</v>
      </c>
    </row>
    <row r="2" spans="1:21" ht="14.1" customHeight="1">
      <c r="F2" s="103"/>
      <c r="T2" s="110"/>
    </row>
    <row r="3" spans="1:21" ht="14.1" customHeight="1">
      <c r="A3" s="111" t="str">
        <f>'1-Contractblad totaal'!A3</f>
        <v>Naam opdrachtgever</v>
      </c>
      <c r="B3" s="140" t="str">
        <f>'1-Contractblad totaal'!B3</f>
        <v xml:space="preserve">NRG en TNO </v>
      </c>
      <c r="C3" s="104"/>
      <c r="H3" s="104"/>
      <c r="I3" s="588"/>
      <c r="J3" s="104"/>
      <c r="K3" s="104"/>
      <c r="L3" s="104"/>
      <c r="M3" s="104"/>
      <c r="N3" s="104"/>
      <c r="O3" s="104"/>
      <c r="P3" s="104"/>
      <c r="Q3" s="104"/>
      <c r="R3" s="104"/>
      <c r="S3" s="104"/>
      <c r="T3" s="104"/>
    </row>
    <row r="4" spans="1:21" ht="14.1" customHeight="1">
      <c r="A4" s="111" t="str">
        <f>'1-Contractblad totaal'!A4</f>
        <v>Calculatie onderdeel</v>
      </c>
      <c r="B4" s="140" t="str">
        <f ca="1">MID(CELL("bestandsnaam",$C$9),SEARCH("]",CELL("bestandsnaam",$C$9),1)+1,256)</f>
        <v>2-Kosten per locatie</v>
      </c>
      <c r="H4" s="104"/>
      <c r="I4" s="104"/>
      <c r="J4" s="104"/>
      <c r="K4" s="104"/>
      <c r="L4" s="104"/>
      <c r="M4" s="104"/>
      <c r="N4" s="104"/>
      <c r="O4" s="104"/>
      <c r="P4" s="104"/>
      <c r="Q4" s="104"/>
      <c r="R4" s="104"/>
      <c r="S4" s="104"/>
      <c r="T4" s="104"/>
    </row>
    <row r="5" spans="1:21" ht="14.1" customHeight="1">
      <c r="A5" s="111" t="str">
        <f>'1-Contractblad totaal'!A5</f>
        <v>Gebouw/plaats</v>
      </c>
      <c r="B5" s="140" t="str">
        <f>'1-Contractblad totaal'!B5</f>
        <v xml:space="preserve">Petten, Alkmaar &amp; Arnhem </v>
      </c>
      <c r="H5" s="104"/>
      <c r="J5" s="104"/>
      <c r="K5" s="104"/>
      <c r="L5" s="104"/>
      <c r="M5" s="541"/>
      <c r="N5" s="104"/>
      <c r="O5" s="104"/>
      <c r="P5" s="104"/>
      <c r="Q5" s="104"/>
      <c r="R5" s="104"/>
      <c r="S5" s="104"/>
      <c r="T5" s="104"/>
    </row>
    <row r="6" spans="1:21" ht="14.1" customHeight="1">
      <c r="A6" s="111" t="str">
        <f>'1-Contractblad totaal'!A6</f>
        <v>Referentie nummer</v>
      </c>
      <c r="B6" s="140" t="str">
        <f>'1-Contractblad totaal'!B6</f>
        <v>NRG/TNO-EA-MvdK-2022</v>
      </c>
      <c r="D6" s="104"/>
      <c r="E6" s="104"/>
      <c r="F6" s="104"/>
      <c r="G6" s="104"/>
      <c r="H6" s="104"/>
      <c r="I6" s="589"/>
      <c r="J6" s="104"/>
      <c r="K6" s="104"/>
      <c r="L6" s="104"/>
      <c r="M6" s="104"/>
      <c r="N6" s="104"/>
      <c r="O6" s="104"/>
      <c r="P6" s="104"/>
      <c r="Q6" s="104"/>
      <c r="R6" s="104"/>
      <c r="S6" s="104"/>
      <c r="T6" s="104"/>
    </row>
    <row r="7" spans="1:21" ht="14.1" customHeight="1">
      <c r="A7" s="111" t="str">
        <f>'1-Contractblad totaal'!A8</f>
        <v>Naam dienstverlener</v>
      </c>
      <c r="B7" s="111">
        <f>'1-Contractblad totaal'!B8</f>
        <v>0</v>
      </c>
      <c r="D7" s="104"/>
      <c r="E7" s="103"/>
      <c r="F7" s="104"/>
      <c r="G7" s="104"/>
      <c r="H7" s="104"/>
      <c r="I7" s="104"/>
      <c r="J7" s="104"/>
      <c r="K7" s="104"/>
      <c r="L7" s="104"/>
      <c r="M7" s="104"/>
      <c r="N7" s="104"/>
      <c r="O7" s="104"/>
      <c r="P7" s="104"/>
      <c r="Q7" s="104"/>
      <c r="R7" s="104"/>
      <c r="S7" s="104"/>
    </row>
    <row r="8" spans="1:21" ht="14.1" customHeight="1">
      <c r="A8" s="111" t="str">
        <f>'1-Contractblad totaal'!A9</f>
        <v>Prijspeil</v>
      </c>
      <c r="B8" s="112">
        <f>'1-Contractblad totaal'!B9</f>
        <v>44652</v>
      </c>
      <c r="L8" s="104"/>
      <c r="M8" s="104"/>
      <c r="N8" s="104"/>
      <c r="O8" s="104"/>
      <c r="P8" s="104"/>
      <c r="Q8" s="104"/>
      <c r="R8" s="104"/>
      <c r="S8" s="104"/>
    </row>
    <row r="9" spans="1:21" ht="14.1" customHeight="1">
      <c r="A9" s="106"/>
      <c r="B9" s="106"/>
      <c r="C9" s="106"/>
      <c r="D9" s="106"/>
      <c r="E9" s="735" t="s">
        <v>281</v>
      </c>
      <c r="F9" s="736"/>
      <c r="G9" s="736"/>
      <c r="H9" s="736"/>
      <c r="I9" s="736"/>
      <c r="J9" s="737"/>
      <c r="K9" s="738" t="s">
        <v>282</v>
      </c>
      <c r="L9" s="739"/>
      <c r="M9" s="739"/>
      <c r="N9" s="739"/>
      <c r="O9" s="739"/>
      <c r="P9" s="739"/>
      <c r="Q9" s="739"/>
      <c r="R9" s="739"/>
      <c r="S9" s="740"/>
    </row>
    <row r="10" spans="1:21" ht="64.5" customHeight="1">
      <c r="A10" s="495" t="s">
        <v>106</v>
      </c>
      <c r="B10" s="496" t="s">
        <v>110</v>
      </c>
      <c r="C10" s="584" t="s">
        <v>190</v>
      </c>
      <c r="D10" s="585" t="s">
        <v>267</v>
      </c>
      <c r="E10" s="497" t="s">
        <v>231</v>
      </c>
      <c r="F10" s="497" t="s">
        <v>283</v>
      </c>
      <c r="G10" s="497" t="s">
        <v>232</v>
      </c>
      <c r="H10" s="497" t="s">
        <v>233</v>
      </c>
      <c r="I10" s="497" t="s">
        <v>218</v>
      </c>
      <c r="J10" s="497" t="s">
        <v>191</v>
      </c>
      <c r="K10" s="540" t="s">
        <v>219</v>
      </c>
      <c r="L10" s="540" t="s">
        <v>220</v>
      </c>
      <c r="M10" s="540" t="s">
        <v>221</v>
      </c>
      <c r="N10" s="540" t="s">
        <v>192</v>
      </c>
      <c r="O10" s="540" t="s">
        <v>193</v>
      </c>
      <c r="P10" s="540" t="s">
        <v>299</v>
      </c>
      <c r="Q10" s="540" t="s">
        <v>376</v>
      </c>
      <c r="R10" s="540" t="s">
        <v>194</v>
      </c>
      <c r="S10" s="540" t="s">
        <v>195</v>
      </c>
    </row>
    <row r="11" spans="1:21" s="108" customFormat="1" ht="15" customHeight="1">
      <c r="A11" s="529" t="s">
        <v>280</v>
      </c>
      <c r="B11" s="530"/>
      <c r="C11" s="647"/>
      <c r="D11" s="648"/>
      <c r="E11" s="658"/>
      <c r="F11" s="647"/>
      <c r="G11" s="647"/>
      <c r="H11" s="647"/>
      <c r="I11" s="659"/>
      <c r="J11" s="649"/>
      <c r="K11" s="649"/>
      <c r="L11" s="649"/>
      <c r="M11" s="649"/>
      <c r="N11" s="649"/>
      <c r="O11" s="649"/>
      <c r="P11" s="649"/>
      <c r="Q11" s="649"/>
      <c r="R11" s="649"/>
      <c r="S11" s="649"/>
    </row>
    <row r="12" spans="1:21" ht="15" customHeight="1">
      <c r="A12" s="107" t="s">
        <v>301</v>
      </c>
      <c r="B12" s="550" t="s">
        <v>358</v>
      </c>
      <c r="C12" s="650">
        <f ca="1">+SUMIF('4-Basis ruimtestaat'!$B$9:$B$690,A12,'4-Basis ruimtestaat'!$K$9:$K$9)</f>
        <v>1499.91</v>
      </c>
      <c r="D12" s="651" cm="1">
        <f t="array" ref="D12">MAX(IF('4-Basis ruimtestaat'!B:B=A12,'4-Basis ruimtestaat'!P:P))</f>
        <v>255</v>
      </c>
      <c r="E12" s="652" t="e">
        <f>+SUMIF('4-Basis ruimtestaat'!$B$9:$B$690,A12,'4-Basis ruimtestaat'!$T$9:$T$690)</f>
        <v>#DIV/0!</v>
      </c>
      <c r="F12" s="653"/>
      <c r="G12" s="650">
        <f>+SUMIF('4-Basis ruimtestaat'!$B$9:$B$690,A12,'4-Basis ruimtestaat'!$U$9:$U$690)</f>
        <v>0</v>
      </c>
      <c r="H12" s="654"/>
      <c r="I12" s="655"/>
      <c r="J12" s="656" t="e">
        <f t="shared" ref="J12:J13" si="0">+(E12+G12)*I12</f>
        <v>#DIV/0!</v>
      </c>
      <c r="K12" s="657" t="e">
        <f>+(E12+F12+G12+H12)*'1-Contractblad totaal'!$G$14</f>
        <v>#DIV/0!</v>
      </c>
      <c r="L12" s="657" t="e">
        <f>+J12*'1-Contractblad totaal'!$G$17</f>
        <v>#DIV/0!</v>
      </c>
      <c r="M12" s="657">
        <f ca="1">+SUMIF('11-Machinekosten'!$A$12:$A$21,A12,'11-Machinekosten'!$Q$12:$Q$20)</f>
        <v>0</v>
      </c>
      <c r="N12" s="657">
        <f>+SUMIF('8-Additionele werkzaamheden'!$A$11:$A$12,A12,'8-Additionele werkzaamheden'!$H$11:$H$12)</f>
        <v>0</v>
      </c>
      <c r="O12" s="657">
        <f>+SUMIF('10-Glasbewassing'!$A$11:$A$16,A12,'10-Glasbewassing'!$I$11:$I$17)</f>
        <v>0</v>
      </c>
      <c r="P12" s="657">
        <f ca="1">SUMIF('12-Sanitaire voorzieningen'!$A$12:$A$26,A12,'12-Sanitaire voorzieningen'!$H$12:$H$25)</f>
        <v>0</v>
      </c>
      <c r="Q12" s="657">
        <f>+'13 Afvalservice '!E15+'13 Afvalservice '!E21</f>
        <v>0</v>
      </c>
      <c r="R12" s="657" t="e">
        <f t="shared" ref="R12:R13" si="1">+SUM(K12:Q12)</f>
        <v>#DIV/0!</v>
      </c>
      <c r="S12" s="657" t="e">
        <f>+R12/12</f>
        <v>#DIV/0!</v>
      </c>
    </row>
    <row r="13" spans="1:21" ht="15" customHeight="1">
      <c r="A13" s="107" t="s">
        <v>302</v>
      </c>
      <c r="B13" s="550" t="s">
        <v>358</v>
      </c>
      <c r="C13" s="650">
        <f ca="1">+SUMIF('4-Basis ruimtestaat'!$B$9:$B$690,A13,'4-Basis ruimtestaat'!$K$9:$K$9)</f>
        <v>993.92</v>
      </c>
      <c r="D13" s="651" cm="1">
        <f t="array" ref="D13">MAX(IF('4-Basis ruimtestaat'!B:B=A13,'4-Basis ruimtestaat'!P:P))</f>
        <v>255</v>
      </c>
      <c r="E13" s="652" t="e">
        <f>+SUMIF('4-Basis ruimtestaat'!$B$9:$B$690,A13,'4-Basis ruimtestaat'!$T$9:$T$690)</f>
        <v>#DIV/0!</v>
      </c>
      <c r="F13" s="653"/>
      <c r="G13" s="650">
        <f>+SUMIF('4-Basis ruimtestaat'!$B$9:$B$690,A13,'4-Basis ruimtestaat'!$U$9:$U$690)</f>
        <v>0</v>
      </c>
      <c r="H13" s="654"/>
      <c r="I13" s="655"/>
      <c r="J13" s="656" t="e">
        <f t="shared" si="0"/>
        <v>#DIV/0!</v>
      </c>
      <c r="K13" s="657" t="e">
        <f>+(E13+F13+G13+H13)*'1-Contractblad totaal'!$G$14</f>
        <v>#DIV/0!</v>
      </c>
      <c r="L13" s="657" t="e">
        <f>+J13*'1-Contractblad totaal'!$G$17</f>
        <v>#DIV/0!</v>
      </c>
      <c r="M13" s="657">
        <f ca="1">+SUMIF('11-Machinekosten'!$A$12:$A$21,A13,'11-Machinekosten'!$Q$12:$Q$20)</f>
        <v>0</v>
      </c>
      <c r="N13" s="657">
        <f>+SUMIF('8-Additionele werkzaamheden'!$A$11:$A$12,A13,'8-Additionele werkzaamheden'!$H$11:$H$12)</f>
        <v>0</v>
      </c>
      <c r="O13" s="657">
        <f>+SUMIF('10-Glasbewassing'!$A$11:$A$16,A13,'10-Glasbewassing'!$I$11:$I$17)</f>
        <v>0</v>
      </c>
      <c r="P13" s="657">
        <f ca="1">SUMIF('12-Sanitaire voorzieningen'!$A$12:$A$26,A13,'12-Sanitaire voorzieningen'!$H$12:$H$25)</f>
        <v>0</v>
      </c>
      <c r="Q13" s="657"/>
      <c r="R13" s="657" t="e">
        <f t="shared" si="1"/>
        <v>#DIV/0!</v>
      </c>
      <c r="S13" s="657" t="e">
        <f>+R13/12</f>
        <v>#DIV/0!</v>
      </c>
    </row>
    <row r="14" spans="1:21" s="109" customFormat="1" ht="15" customHeight="1">
      <c r="A14" s="741" t="s">
        <v>8</v>
      </c>
      <c r="B14" s="742"/>
      <c r="C14" s="660">
        <f ca="1">SUM(C11:C13)</f>
        <v>2493.83</v>
      </c>
      <c r="D14" s="648"/>
      <c r="E14" s="661" t="e">
        <f>SUM(E11:E13)</f>
        <v>#DIV/0!</v>
      </c>
      <c r="F14" s="661">
        <f>SUM(F11:F13)</f>
        <v>0</v>
      </c>
      <c r="G14" s="660">
        <f>SUM(G11:G13)</f>
        <v>0</v>
      </c>
      <c r="H14" s="661">
        <f>SUM(H11:H13)</f>
        <v>0</v>
      </c>
      <c r="I14" s="662" t="e">
        <f>+J14/(E14+G14)</f>
        <v>#DIV/0!</v>
      </c>
      <c r="J14" s="663" t="e">
        <f t="shared" ref="J14:S14" si="2">SUM(J11:J13)</f>
        <v>#DIV/0!</v>
      </c>
      <c r="K14" s="664" t="e">
        <f t="shared" si="2"/>
        <v>#DIV/0!</v>
      </c>
      <c r="L14" s="664" t="e">
        <f t="shared" si="2"/>
        <v>#DIV/0!</v>
      </c>
      <c r="M14" s="664">
        <f t="shared" ca="1" si="2"/>
        <v>0</v>
      </c>
      <c r="N14" s="664">
        <f t="shared" si="2"/>
        <v>0</v>
      </c>
      <c r="O14" s="664">
        <f t="shared" si="2"/>
        <v>0</v>
      </c>
      <c r="P14" s="664">
        <f t="shared" ca="1" si="2"/>
        <v>0</v>
      </c>
      <c r="Q14" s="664">
        <f t="shared" si="2"/>
        <v>0</v>
      </c>
      <c r="R14" s="664" t="e">
        <f t="shared" si="2"/>
        <v>#DIV/0!</v>
      </c>
      <c r="S14" s="664" t="e">
        <f t="shared" si="2"/>
        <v>#DIV/0!</v>
      </c>
      <c r="U14" s="108"/>
    </row>
    <row r="16" spans="1:21" ht="14.1" customHeight="1">
      <c r="A16" s="781" t="s">
        <v>392</v>
      </c>
    </row>
  </sheetData>
  <mergeCells count="3">
    <mergeCell ref="E9:J9"/>
    <mergeCell ref="K9:S9"/>
    <mergeCell ref="A14:B14"/>
  </mergeCells>
  <phoneticPr fontId="111" type="noConversion"/>
  <printOptions horizontalCentered="1" gridLinesSet="0"/>
  <pageMargins left="0.19685039370078741" right="0.19685039370078741" top="0.59055118110236227" bottom="0.78740157480314965" header="0.39370078740157483" footer="0.19685039370078741"/>
  <pageSetup paperSize="9" scale="68" fitToHeight="0" orientation="landscape" r:id="rId1"/>
  <headerFooter alignWithMargins="0">
    <oddFooter>&amp;L&amp;"Verdana,Standaard"&amp;F-&amp;A
Atir b.v. ©&amp;R&amp;"Verdana,Standaard"printversie &amp;D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36"/>
  <sheetViews>
    <sheetView showGridLines="0" zoomScaleNormal="100" workbookViewId="0">
      <pane ySplit="9" topLeftCell="A10" activePane="bottomLeft" state="frozen"/>
      <selection activeCell="D33" sqref="D33"/>
      <selection pane="bottomLeft" activeCell="A10" sqref="A10"/>
    </sheetView>
  </sheetViews>
  <sheetFormatPr defaultColWidth="9.140625" defaultRowHeight="13.5"/>
  <cols>
    <col min="1" max="1" width="29.7109375" style="4" customWidth="1"/>
    <col min="2" max="8" width="10.5703125" style="4" customWidth="1"/>
    <col min="9" max="9" width="2.140625" style="4" customWidth="1"/>
    <col min="10" max="10" width="9.140625" style="113"/>
    <col min="11" max="11" width="2.28515625" style="4" customWidth="1"/>
    <col min="12" max="12" width="11.42578125" style="113" bestFit="1" customWidth="1"/>
    <col min="13" max="13" width="10.140625" style="4" hidden="1" customWidth="1"/>
    <col min="14" max="14" width="9.85546875" style="4" hidden="1" customWidth="1"/>
    <col min="15" max="15" width="0" style="4" hidden="1" customWidth="1"/>
    <col min="16" max="16" width="9.140625" style="4"/>
    <col min="17" max="17" width="16.140625" style="4" customWidth="1"/>
    <col min="18" max="19" width="9.140625" style="4"/>
    <col min="20" max="20" width="30.42578125" style="4" customWidth="1"/>
    <col min="21" max="16384" width="9.140625" style="4"/>
  </cols>
  <sheetData>
    <row r="1" spans="1:20">
      <c r="A1" s="432" t="s">
        <v>27</v>
      </c>
    </row>
    <row r="3" spans="1:20" ht="17.25">
      <c r="A3" s="139" t="str">
        <f>'1-Contractblad totaal'!A3</f>
        <v>Naam opdrachtgever</v>
      </c>
      <c r="B3" s="140" t="str">
        <f>'1-Contractblad totaal'!B3</f>
        <v xml:space="preserve">NRG en TNO </v>
      </c>
      <c r="C3" s="431"/>
    </row>
    <row r="4" spans="1:20" ht="17.25">
      <c r="A4" s="521" t="s">
        <v>14</v>
      </c>
      <c r="B4" s="140" t="str">
        <f ca="1">MID(CELL("bestandsnaam",$B$7),SEARCH("]",CELL("bestandsnaam",$B$7),1)+1,256)</f>
        <v>3-Productie normen</v>
      </c>
      <c r="C4" s="141"/>
    </row>
    <row r="5" spans="1:20" ht="17.25">
      <c r="A5" s="139" t="str">
        <f>'1-Contractblad totaal'!A5</f>
        <v>Gebouw/plaats</v>
      </c>
      <c r="B5" s="140" t="str">
        <f>'1-Contractblad totaal'!B5</f>
        <v xml:space="preserve">Petten, Alkmaar &amp; Arnhem </v>
      </c>
      <c r="C5" s="141"/>
    </row>
    <row r="6" spans="1:20" ht="17.25">
      <c r="A6" s="139" t="str">
        <f>'1-Contractblad totaal'!A8</f>
        <v>Naam dienstverlener</v>
      </c>
      <c r="B6" s="140" t="str">
        <f>'1-Contractblad totaal'!B6</f>
        <v>NRG/TNO-EA-MvdK-2022</v>
      </c>
      <c r="C6" s="141"/>
      <c r="E6" s="429" t="s">
        <v>204</v>
      </c>
      <c r="F6" s="430"/>
      <c r="G6" s="137" t="e">
        <f>SUM('4-Basis ruimtestaat'!AE:AE)/SUM('4-Basis ruimtestaat'!T:V)</f>
        <v>#DIV/0!</v>
      </c>
      <c r="H6" s="138" t="s">
        <v>205</v>
      </c>
    </row>
    <row r="7" spans="1:20">
      <c r="A7" s="114"/>
      <c r="B7" s="115"/>
      <c r="C7" s="115"/>
      <c r="D7" s="116"/>
      <c r="E7" s="117"/>
      <c r="F7" s="117"/>
      <c r="G7" s="118"/>
      <c r="H7" s="119"/>
      <c r="I7" s="121"/>
      <c r="M7" s="120"/>
      <c r="N7" s="120"/>
      <c r="O7" s="121"/>
      <c r="P7" s="121"/>
      <c r="Q7" s="121"/>
      <c r="R7" s="121"/>
    </row>
    <row r="8" spans="1:20" ht="27.75" customHeight="1">
      <c r="A8" s="134" t="s">
        <v>111</v>
      </c>
      <c r="B8" s="135">
        <v>1</v>
      </c>
      <c r="C8" s="135">
        <v>12</v>
      </c>
      <c r="D8" s="135">
        <v>26</v>
      </c>
      <c r="E8" s="135">
        <v>52</v>
      </c>
      <c r="F8" s="135">
        <v>104</v>
      </c>
      <c r="G8" s="135">
        <v>156</v>
      </c>
      <c r="H8" s="135">
        <v>255</v>
      </c>
      <c r="I8" s="121"/>
      <c r="M8" s="433"/>
      <c r="N8" s="433"/>
      <c r="O8" s="433"/>
      <c r="P8" s="122"/>
      <c r="Q8" s="122"/>
      <c r="R8" s="122"/>
    </row>
    <row r="9" spans="1:20" ht="30" customHeight="1">
      <c r="A9" s="422" t="s">
        <v>61</v>
      </c>
      <c r="B9" s="743" t="s">
        <v>132</v>
      </c>
      <c r="C9" s="744"/>
      <c r="D9" s="744"/>
      <c r="E9" s="744"/>
      <c r="F9" s="744"/>
      <c r="G9" s="744"/>
      <c r="H9" s="745"/>
      <c r="I9" s="121"/>
      <c r="J9" s="420" t="s">
        <v>112</v>
      </c>
      <c r="K9" s="421"/>
      <c r="L9" s="420" t="s">
        <v>207</v>
      </c>
      <c r="M9" s="136" t="s">
        <v>201</v>
      </c>
      <c r="N9" s="136" t="s">
        <v>202</v>
      </c>
      <c r="O9" s="136" t="s">
        <v>242</v>
      </c>
      <c r="P9" s="122"/>
    </row>
    <row r="10" spans="1:20" ht="14.25" thickBot="1">
      <c r="A10" s="168" t="s">
        <v>292</v>
      </c>
      <c r="B10" s="493"/>
      <c r="C10" s="780"/>
      <c r="D10" s="780"/>
      <c r="E10" s="780"/>
      <c r="F10" s="780"/>
      <c r="G10" s="780"/>
      <c r="H10" s="436"/>
      <c r="I10" s="121"/>
      <c r="J10" s="124" t="s">
        <v>118</v>
      </c>
      <c r="K10" s="121"/>
      <c r="L10" s="423">
        <f>SUMIF('4-Basis ruimtestaat'!I:I,'3-Productie normen'!A10,'4-Basis ruimtestaat'!K:K)</f>
        <v>1430.1999999999998</v>
      </c>
      <c r="M10" s="712"/>
      <c r="O10" s="121"/>
      <c r="P10" s="412"/>
      <c r="Q10" s="412"/>
      <c r="R10" s="412"/>
      <c r="S10" s="413"/>
    </row>
    <row r="11" spans="1:20" ht="14.25" thickTop="1">
      <c r="A11" s="123" t="s">
        <v>317</v>
      </c>
      <c r="B11" s="493"/>
      <c r="C11" s="780"/>
      <c r="D11" s="780"/>
      <c r="E11" s="780"/>
      <c r="F11" s="780"/>
      <c r="G11" s="780"/>
      <c r="H11" s="493"/>
      <c r="I11" s="121"/>
      <c r="J11" s="124" t="s">
        <v>119</v>
      </c>
      <c r="K11" s="121"/>
      <c r="L11" s="423">
        <f>SUMIF('4-Basis ruimtestaat'!I:I,'3-Productie normen'!A11,'4-Basis ruimtestaat'!K:K)</f>
        <v>0</v>
      </c>
      <c r="M11" s="712"/>
      <c r="O11" s="418"/>
      <c r="P11" s="617"/>
      <c r="Q11" s="618"/>
      <c r="R11" s="618"/>
      <c r="S11" s="414"/>
      <c r="T11" s="511"/>
    </row>
    <row r="12" spans="1:20">
      <c r="A12" s="123" t="s">
        <v>105</v>
      </c>
      <c r="B12" s="493"/>
      <c r="C12" s="780"/>
      <c r="D12" s="780"/>
      <c r="E12" s="780"/>
      <c r="F12" s="780"/>
      <c r="G12" s="780"/>
      <c r="H12" s="780"/>
      <c r="I12" s="121"/>
      <c r="J12" s="124" t="s">
        <v>119</v>
      </c>
      <c r="K12" s="121"/>
      <c r="L12" s="423">
        <f>SUMIF('4-Basis ruimtestaat'!I:I,'3-Productie normen'!A12,'4-Basis ruimtestaat'!K:K)</f>
        <v>0</v>
      </c>
      <c r="M12" s="712"/>
      <c r="O12" s="418"/>
      <c r="P12" s="619"/>
      <c r="Q12" s="142" t="s">
        <v>113</v>
      </c>
      <c r="R12" s="143" t="s">
        <v>199</v>
      </c>
      <c r="S12" s="415"/>
      <c r="T12" s="512" t="s">
        <v>235</v>
      </c>
    </row>
    <row r="13" spans="1:20">
      <c r="A13" s="494" t="s">
        <v>293</v>
      </c>
      <c r="B13" s="780"/>
      <c r="C13" s="780"/>
      <c r="D13" s="780"/>
      <c r="E13" s="780"/>
      <c r="F13" s="780"/>
      <c r="G13" s="780"/>
      <c r="H13" s="780"/>
      <c r="I13" s="121"/>
      <c r="J13" s="124" t="s">
        <v>120</v>
      </c>
      <c r="K13" s="121"/>
      <c r="L13" s="423">
        <f>SUMIF('4-Basis ruimtestaat'!I:I,'3-Productie normen'!A13,'4-Basis ruimtestaat'!K:K)</f>
        <v>0</v>
      </c>
      <c r="M13" s="712"/>
      <c r="O13" s="418"/>
      <c r="P13" s="619"/>
      <c r="Q13" s="127">
        <v>1</v>
      </c>
      <c r="R13" s="144">
        <v>2</v>
      </c>
      <c r="S13" s="415"/>
      <c r="T13" s="513" t="s">
        <v>297</v>
      </c>
    </row>
    <row r="14" spans="1:20">
      <c r="A14" s="123" t="s">
        <v>294</v>
      </c>
      <c r="B14" s="780"/>
      <c r="C14" s="780"/>
      <c r="D14" s="780"/>
      <c r="E14" s="780"/>
      <c r="F14" s="780"/>
      <c r="G14" s="780"/>
      <c r="H14" s="780"/>
      <c r="I14" s="125"/>
      <c r="J14" s="124" t="s">
        <v>348</v>
      </c>
      <c r="K14" s="125"/>
      <c r="L14" s="423">
        <f>SUMIF('4-Basis ruimtestaat'!I:I,'3-Productie normen'!A14,'4-Basis ruimtestaat'!K:K)</f>
        <v>0</v>
      </c>
      <c r="M14" s="712"/>
      <c r="O14" s="418"/>
      <c r="P14" s="619"/>
      <c r="Q14" s="127">
        <v>12</v>
      </c>
      <c r="R14" s="144">
        <v>3</v>
      </c>
      <c r="S14" s="415"/>
      <c r="T14" s="513" t="s">
        <v>236</v>
      </c>
    </row>
    <row r="15" spans="1:20">
      <c r="A15" s="494" t="s">
        <v>217</v>
      </c>
      <c r="B15" s="780"/>
      <c r="C15" s="436"/>
      <c r="D15" s="780"/>
      <c r="E15" s="780"/>
      <c r="F15" s="780"/>
      <c r="G15" s="780"/>
      <c r="H15" s="665"/>
      <c r="I15" s="121"/>
      <c r="J15" s="124" t="s">
        <v>119</v>
      </c>
      <c r="K15" s="121"/>
      <c r="L15" s="423">
        <f>SUMIF('4-Basis ruimtestaat'!I:I,'3-Productie normen'!A15,'4-Basis ruimtestaat'!K:K)</f>
        <v>4</v>
      </c>
      <c r="M15" s="712"/>
      <c r="O15" s="418"/>
      <c r="P15" s="619"/>
      <c r="Q15" s="127">
        <v>26</v>
      </c>
      <c r="R15" s="144">
        <v>4</v>
      </c>
      <c r="S15" s="415"/>
      <c r="T15" s="513" t="s">
        <v>319</v>
      </c>
    </row>
    <row r="16" spans="1:20">
      <c r="A16" s="494" t="s">
        <v>216</v>
      </c>
      <c r="B16" s="780"/>
      <c r="C16" s="780"/>
      <c r="D16" s="780"/>
      <c r="E16" s="780"/>
      <c r="F16" s="780"/>
      <c r="G16" s="780"/>
      <c r="H16" s="780"/>
      <c r="I16" s="121"/>
      <c r="J16" s="124" t="s">
        <v>119</v>
      </c>
      <c r="K16" s="121"/>
      <c r="L16" s="423">
        <f>SUMIF('4-Basis ruimtestaat'!I:I,'3-Productie normen'!A16,'4-Basis ruimtestaat'!K:K)</f>
        <v>0</v>
      </c>
      <c r="M16" s="712"/>
      <c r="O16" s="418"/>
      <c r="P16" s="619"/>
      <c r="Q16" s="127">
        <v>52</v>
      </c>
      <c r="R16" s="144">
        <v>5</v>
      </c>
      <c r="S16" s="415"/>
      <c r="T16" s="513" t="s">
        <v>237</v>
      </c>
    </row>
    <row r="17" spans="1:20">
      <c r="A17" s="161" t="s">
        <v>291</v>
      </c>
      <c r="B17" s="780"/>
      <c r="C17" s="780"/>
      <c r="D17" s="780"/>
      <c r="E17" s="780"/>
      <c r="F17" s="780"/>
      <c r="G17" s="780"/>
      <c r="H17" s="780"/>
      <c r="I17" s="125"/>
      <c r="J17" s="124" t="s">
        <v>119</v>
      </c>
      <c r="K17" s="125"/>
      <c r="L17" s="423">
        <f>SUMIF('4-Basis ruimtestaat'!I:I,'3-Productie normen'!A17,'4-Basis ruimtestaat'!K:K)</f>
        <v>0</v>
      </c>
      <c r="M17" s="712"/>
      <c r="O17" s="418"/>
      <c r="P17" s="619"/>
      <c r="Q17" s="127">
        <v>104</v>
      </c>
      <c r="R17" s="144">
        <v>6</v>
      </c>
      <c r="S17" s="415"/>
      <c r="T17" s="513" t="s">
        <v>239</v>
      </c>
    </row>
    <row r="18" spans="1:20">
      <c r="A18" s="126" t="s">
        <v>289</v>
      </c>
      <c r="B18" s="780"/>
      <c r="C18" s="780"/>
      <c r="D18" s="780"/>
      <c r="E18" s="780"/>
      <c r="F18" s="780"/>
      <c r="G18" s="780"/>
      <c r="H18" s="780"/>
      <c r="I18" s="121"/>
      <c r="J18" s="124" t="s">
        <v>119</v>
      </c>
      <c r="K18" s="121"/>
      <c r="L18" s="423">
        <f>SUMIF('4-Basis ruimtestaat'!I:I,'3-Productie normen'!A18,'4-Basis ruimtestaat'!K:K)</f>
        <v>0</v>
      </c>
      <c r="M18" s="712"/>
      <c r="O18" s="418"/>
      <c r="P18" s="619"/>
      <c r="Q18" s="128">
        <v>156</v>
      </c>
      <c r="R18" s="144">
        <v>7</v>
      </c>
      <c r="S18" s="415"/>
      <c r="T18" s="513" t="s">
        <v>240</v>
      </c>
    </row>
    <row r="19" spans="1:20">
      <c r="A19" s="494" t="s">
        <v>17</v>
      </c>
      <c r="B19" s="493"/>
      <c r="C19" s="780"/>
      <c r="D19" s="780"/>
      <c r="E19" s="780"/>
      <c r="F19" s="780"/>
      <c r="G19" s="780"/>
      <c r="H19" s="436"/>
      <c r="I19" s="121"/>
      <c r="J19" s="124" t="s">
        <v>120</v>
      </c>
      <c r="K19" s="121"/>
      <c r="L19" s="423">
        <f>SUMIF('4-Basis ruimtestaat'!I:I,'3-Productie normen'!A19,'4-Basis ruimtestaat'!K:K)</f>
        <v>44.29</v>
      </c>
      <c r="M19" s="712"/>
      <c r="O19" s="418"/>
      <c r="P19" s="619"/>
      <c r="Q19" s="128">
        <v>255</v>
      </c>
      <c r="R19" s="144">
        <v>8</v>
      </c>
      <c r="S19" s="415"/>
      <c r="T19" s="513" t="s">
        <v>238</v>
      </c>
    </row>
    <row r="20" spans="1:20" ht="14.25" thickBot="1">
      <c r="A20" s="123" t="s">
        <v>295</v>
      </c>
      <c r="B20" s="493"/>
      <c r="C20" s="493"/>
      <c r="D20" s="780"/>
      <c r="E20" s="780"/>
      <c r="F20" s="780"/>
      <c r="G20" s="780"/>
      <c r="H20" s="780"/>
      <c r="I20" s="125"/>
      <c r="J20" s="124" t="s">
        <v>119</v>
      </c>
      <c r="K20" s="125"/>
      <c r="L20" s="423">
        <f>SUMIF('4-Basis ruimtestaat'!I:I,'3-Productie normen'!A20,'4-Basis ruimtestaat'!K:K)</f>
        <v>0</v>
      </c>
      <c r="M20" s="712"/>
      <c r="O20" s="418"/>
      <c r="P20" s="620"/>
      <c r="Q20" s="416"/>
      <c r="R20" s="416"/>
      <c r="S20" s="417"/>
      <c r="T20" s="514"/>
    </row>
    <row r="21" spans="1:20">
      <c r="A21" s="123" t="s">
        <v>296</v>
      </c>
      <c r="B21" s="493"/>
      <c r="C21" s="493"/>
      <c r="D21" s="780"/>
      <c r="E21" s="780"/>
      <c r="F21" s="780"/>
      <c r="G21" s="780"/>
      <c r="H21" s="436"/>
      <c r="I21" s="125"/>
      <c r="J21" s="124" t="s">
        <v>119</v>
      </c>
      <c r="K21" s="125"/>
      <c r="L21" s="423">
        <f>SUMIF('4-Basis ruimtestaat'!I:I,'3-Productie normen'!A21,'4-Basis ruimtestaat'!K:K)</f>
        <v>64.8</v>
      </c>
      <c r="M21" s="712"/>
      <c r="O21" s="515"/>
    </row>
    <row r="22" spans="1:20">
      <c r="A22" s="126" t="s">
        <v>290</v>
      </c>
      <c r="B22" s="493"/>
      <c r="C22" s="493"/>
      <c r="D22" s="780"/>
      <c r="E22" s="780"/>
      <c r="F22" s="780"/>
      <c r="G22" s="780"/>
      <c r="H22" s="780"/>
      <c r="I22" s="121"/>
      <c r="J22" s="124" t="s">
        <v>118</v>
      </c>
      <c r="K22" s="121"/>
      <c r="L22" s="423">
        <f>SUMIF('4-Basis ruimtestaat'!I:I,'3-Productie normen'!A22,'4-Basis ruimtestaat'!K:K)</f>
        <v>0</v>
      </c>
      <c r="M22" s="712"/>
      <c r="O22" s="515"/>
    </row>
    <row r="23" spans="1:20">
      <c r="A23" s="161" t="s">
        <v>286</v>
      </c>
      <c r="B23" s="493"/>
      <c r="C23" s="493"/>
      <c r="D23" s="780"/>
      <c r="E23" s="780"/>
      <c r="F23" s="780"/>
      <c r="G23" s="780"/>
      <c r="H23" s="436"/>
      <c r="I23" s="125"/>
      <c r="J23" s="124" t="s">
        <v>119</v>
      </c>
      <c r="K23" s="125"/>
      <c r="L23" s="423">
        <f>SUMIF('4-Basis ruimtestaat'!I:I,'3-Productie normen'!A23,'4-Basis ruimtestaat'!K:K)</f>
        <v>950.54</v>
      </c>
      <c r="M23" s="712"/>
      <c r="O23" s="515"/>
    </row>
    <row r="24" spans="1:20">
      <c r="A24" s="161" t="s">
        <v>288</v>
      </c>
      <c r="B24" s="493"/>
      <c r="C24" s="493"/>
      <c r="D24" s="493"/>
      <c r="E24" s="780"/>
      <c r="F24" s="780"/>
      <c r="G24" s="780"/>
      <c r="H24" s="493"/>
      <c r="I24" s="125"/>
      <c r="J24" s="124" t="s">
        <v>119</v>
      </c>
      <c r="K24" s="125"/>
      <c r="L24" s="423">
        <f>SUMIF('4-Basis ruimtestaat'!I:I,'3-Productie normen'!A24,'4-Basis ruimtestaat'!K:K)</f>
        <v>0</v>
      </c>
      <c r="M24" s="712"/>
      <c r="O24" s="125"/>
    </row>
    <row r="25" spans="1:20">
      <c r="A25" s="494"/>
      <c r="B25" s="493"/>
      <c r="C25" s="493"/>
      <c r="D25" s="493"/>
      <c r="E25" s="493"/>
      <c r="F25" s="493"/>
      <c r="G25" s="493"/>
      <c r="H25" s="493"/>
      <c r="I25" s="125"/>
      <c r="J25" s="124"/>
      <c r="K25" s="125"/>
      <c r="L25" s="423"/>
      <c r="O25" s="125"/>
    </row>
    <row r="26" spans="1:20">
      <c r="A26" s="123"/>
      <c r="B26" s="493"/>
      <c r="C26" s="493"/>
      <c r="D26" s="493"/>
      <c r="E26" s="493"/>
      <c r="F26" s="493"/>
      <c r="G26" s="493"/>
      <c r="H26" s="493"/>
      <c r="I26" s="125"/>
      <c r="J26" s="124"/>
      <c r="K26" s="125"/>
      <c r="L26" s="423"/>
      <c r="O26" s="125"/>
    </row>
    <row r="27" spans="1:20">
      <c r="A27" s="126" t="s">
        <v>309</v>
      </c>
      <c r="B27" s="493"/>
      <c r="C27" s="493"/>
      <c r="D27" s="493"/>
      <c r="E27" s="493"/>
      <c r="F27" s="493"/>
      <c r="G27" s="493"/>
      <c r="H27" s="493"/>
      <c r="I27" s="125"/>
      <c r="J27" s="124" t="s">
        <v>298</v>
      </c>
      <c r="K27" s="125"/>
      <c r="L27" s="423">
        <f>SUMIF('4-Basis ruimtestaat'!I:I,'3-Productie normen'!A27,'4-Basis ruimtestaat'!K:K)</f>
        <v>0</v>
      </c>
      <c r="O27" s="125"/>
    </row>
    <row r="28" spans="1:20">
      <c r="A28" s="123" t="s">
        <v>310</v>
      </c>
      <c r="B28" s="493"/>
      <c r="C28" s="493"/>
      <c r="D28" s="493"/>
      <c r="E28" s="493"/>
      <c r="F28" s="493"/>
      <c r="G28" s="493"/>
      <c r="H28" s="130"/>
      <c r="I28" s="125"/>
      <c r="J28" s="124" t="s">
        <v>298</v>
      </c>
      <c r="K28" s="125"/>
      <c r="L28" s="423">
        <f>SUMIF('4-Basis ruimtestaat'!I:I,'3-Productie normen'!A28,'4-Basis ruimtestaat'!K:K)</f>
        <v>0</v>
      </c>
      <c r="O28" s="125"/>
    </row>
    <row r="29" spans="1:20">
      <c r="A29" s="424" t="s">
        <v>8</v>
      </c>
      <c r="B29" s="425"/>
      <c r="C29" s="425"/>
      <c r="D29" s="425"/>
      <c r="E29" s="425"/>
      <c r="F29" s="425"/>
      <c r="G29" s="425"/>
      <c r="H29" s="131"/>
      <c r="I29" s="426"/>
      <c r="J29" s="427"/>
      <c r="K29" s="426"/>
      <c r="L29" s="428">
        <f>SUM(L10:L28)</f>
        <v>2493.83</v>
      </c>
      <c r="M29" s="711"/>
      <c r="O29" s="125"/>
    </row>
    <row r="30" spans="1:20">
      <c r="J30" s="4"/>
      <c r="L30" s="4"/>
      <c r="O30" s="125"/>
    </row>
    <row r="31" spans="1:20">
      <c r="J31" s="4"/>
      <c r="L31" s="4"/>
      <c r="O31" s="125"/>
    </row>
    <row r="32" spans="1:20">
      <c r="A32" s="132" t="s">
        <v>203</v>
      </c>
      <c r="B32" s="133">
        <v>2</v>
      </c>
      <c r="C32" s="133">
        <v>3</v>
      </c>
      <c r="D32" s="133">
        <v>4</v>
      </c>
      <c r="E32" s="133">
        <v>5</v>
      </c>
      <c r="F32" s="133">
        <v>6</v>
      </c>
      <c r="G32" s="133">
        <v>7</v>
      </c>
      <c r="H32" s="133">
        <v>8</v>
      </c>
      <c r="I32" s="125"/>
      <c r="K32" s="125"/>
      <c r="O32" s="125"/>
      <c r="P32" s="122"/>
      <c r="Q32" s="125"/>
      <c r="R32" s="125"/>
    </row>
    <row r="33" spans="9:18">
      <c r="I33" s="125"/>
      <c r="K33" s="125"/>
      <c r="O33" s="125"/>
      <c r="P33" s="125"/>
      <c r="Q33" s="125"/>
      <c r="R33" s="125"/>
    </row>
    <row r="34" spans="9:18">
      <c r="O34" s="125"/>
      <c r="P34" s="125"/>
      <c r="Q34" s="125"/>
      <c r="R34" s="125"/>
    </row>
    <row r="35" spans="9:18">
      <c r="O35" s="125"/>
      <c r="P35" s="125"/>
      <c r="Q35" s="125"/>
      <c r="R35" s="125"/>
    </row>
    <row r="36" spans="9:18">
      <c r="O36" s="125"/>
    </row>
  </sheetData>
  <sortState xmlns:xlrd2="http://schemas.microsoft.com/office/spreadsheetml/2017/richdata2" ref="A10:L26">
    <sortCondition ref="A10:A26"/>
  </sortState>
  <mergeCells count="1">
    <mergeCell ref="B9:H9"/>
  </mergeCells>
  <pageMargins left="0.7" right="0.7" top="0.75" bottom="0.75" header="0.3" footer="0.3"/>
  <pageSetup paperSize="9" scale="48" orientation="landscape" horizontalDpi="200" verticalDpi="200" r:id="rId1"/>
  <headerFooter>
    <oddFooter>&amp;L&amp;F-&amp;A
Atir b.v. ©&amp;Cprintversie &amp;D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pageSetUpPr fitToPage="1"/>
  </sheetPr>
  <dimension ref="A1:AE391"/>
  <sheetViews>
    <sheetView showGridLines="0" showZeros="0" zoomScale="85" zoomScaleNormal="85" zoomScalePageLayoutView="75" workbookViewId="0">
      <pane xSplit="1" ySplit="9" topLeftCell="B10" activePane="bottomRight" state="frozen"/>
      <selection activeCell="D33" sqref="D33"/>
      <selection pane="topRight" activeCell="D33" sqref="D33"/>
      <selection pane="bottomLeft" activeCell="D33" sqref="D33"/>
      <selection pane="bottomRight" activeCell="B10" sqref="B10"/>
    </sheetView>
  </sheetViews>
  <sheetFormatPr defaultColWidth="8.7109375" defaultRowHeight="14.1" customHeight="1"/>
  <cols>
    <col min="1" max="1" width="5" style="4" bestFit="1" customWidth="1"/>
    <col min="2" max="2" width="41" style="4" customWidth="1"/>
    <col min="3" max="3" width="16.28515625" style="639" customWidth="1"/>
    <col min="4" max="4" width="10.140625" style="533" customWidth="1"/>
    <col min="5" max="5" width="21.140625" style="4" bestFit="1" customWidth="1"/>
    <col min="6" max="6" width="34.140625" style="4" customWidth="1"/>
    <col min="7" max="7" width="10" style="4" customWidth="1"/>
    <col min="8" max="8" width="12.28515625" style="4" customWidth="1"/>
    <col min="9" max="9" width="28.85546875" style="4" customWidth="1"/>
    <col min="10" max="10" width="25.7109375" style="4" customWidth="1"/>
    <col min="11" max="11" width="8.7109375" style="543" bestFit="1" customWidth="1"/>
    <col min="12" max="13" width="10.28515625" style="440" customWidth="1"/>
    <col min="14" max="15" width="10.28515625" style="440" hidden="1" customWidth="1"/>
    <col min="16" max="17" width="9.140625" style="178" customWidth="1"/>
    <col min="18" max="19" width="9.140625" style="178" hidden="1" customWidth="1"/>
    <col min="20" max="21" width="12.5703125" style="4" bestFit="1" customWidth="1"/>
    <col min="22" max="23" width="9.85546875" style="4" customWidth="1"/>
    <col min="24" max="24" width="12" style="4" bestFit="1" customWidth="1"/>
    <col min="25" max="25" width="16.7109375" style="4" customWidth="1"/>
    <col min="26" max="27" width="9.28515625" style="4" hidden="1" customWidth="1"/>
    <col min="28" max="28" width="9.28515625" style="4" customWidth="1"/>
    <col min="29" max="29" width="35.140625" style="4" customWidth="1"/>
    <col min="30" max="30" width="3" style="4" customWidth="1"/>
    <col min="31" max="31" width="11.140625" style="4" customWidth="1"/>
    <col min="32" max="32" width="15.5703125" style="4" bestFit="1" customWidth="1"/>
    <col min="33" max="16384" width="8.7109375" style="4"/>
  </cols>
  <sheetData>
    <row r="1" spans="1:31" ht="13.5">
      <c r="B1" s="432" t="s">
        <v>27</v>
      </c>
      <c r="E1" s="149"/>
      <c r="I1" s="698"/>
      <c r="L1" s="113"/>
      <c r="M1" s="113"/>
      <c r="N1" s="113"/>
      <c r="O1" s="113"/>
      <c r="P1" s="4"/>
      <c r="Q1" s="113"/>
      <c r="R1" s="4"/>
      <c r="S1" s="4"/>
    </row>
    <row r="2" spans="1:31" ht="14.1" customHeight="1">
      <c r="A2" s="146">
        <v>2</v>
      </c>
      <c r="B2" s="147"/>
      <c r="C2" s="640"/>
      <c r="D2" s="534"/>
      <c r="E2" s="149"/>
      <c r="G2" s="149"/>
      <c r="H2" s="149"/>
      <c r="I2" s="698"/>
      <c r="J2" s="151"/>
      <c r="K2" s="542"/>
      <c r="L2" s="437"/>
      <c r="M2" s="437"/>
      <c r="N2" s="437"/>
      <c r="O2" s="437"/>
      <c r="P2" s="151"/>
      <c r="Q2" s="151"/>
      <c r="R2" s="151"/>
      <c r="S2" s="151"/>
      <c r="T2" s="152"/>
      <c r="U2" s="152"/>
      <c r="V2" s="153"/>
      <c r="W2" s="153"/>
      <c r="X2" s="153"/>
      <c r="Y2" s="153"/>
      <c r="Z2" s="153"/>
      <c r="AA2" s="153"/>
      <c r="AB2" s="154"/>
      <c r="AC2" s="154"/>
    </row>
    <row r="3" spans="1:31" ht="14.1" customHeight="1">
      <c r="A3" s="146">
        <v>3</v>
      </c>
      <c r="B3" s="111" t="str">
        <f>'1-Contractblad totaal'!A3</f>
        <v>Naam opdrachtgever</v>
      </c>
      <c r="C3" s="641" t="str">
        <f>'1-Contractblad totaal'!B3</f>
        <v xml:space="preserve">NRG en TNO </v>
      </c>
      <c r="D3" s="535"/>
      <c r="I3" s="698"/>
      <c r="J3" s="542"/>
      <c r="K3" s="542"/>
      <c r="L3" s="437"/>
      <c r="M3" s="437"/>
      <c r="N3" s="437"/>
      <c r="O3" s="437"/>
      <c r="P3" s="151"/>
      <c r="Q3" s="151"/>
      <c r="R3" s="151"/>
      <c r="S3" s="151"/>
      <c r="T3" s="151"/>
      <c r="U3" s="151"/>
      <c r="V3" s="153"/>
      <c r="W3" s="153"/>
      <c r="X3" s="151"/>
      <c r="Y3" s="153"/>
      <c r="Z3" s="153"/>
      <c r="AA3" s="153"/>
      <c r="AB3" s="154"/>
      <c r="AC3" s="154"/>
      <c r="AE3" s="510"/>
    </row>
    <row r="4" spans="1:31" ht="14.1" customHeight="1">
      <c r="A4" s="146">
        <v>4</v>
      </c>
      <c r="B4" s="111" t="str">
        <f>'1-Contractblad totaal'!A4</f>
        <v>Calculatie onderdeel</v>
      </c>
      <c r="C4" s="641" t="str">
        <f ca="1">MID(CELL("bestandsnaam",$C$9),SEARCH("]",CELL("bestandsnaam",$C$9),1)+1,256)</f>
        <v>4-Basis ruimtestaat</v>
      </c>
      <c r="D4" s="536"/>
      <c r="K4" s="542"/>
      <c r="L4" s="437"/>
      <c r="M4" s="437"/>
      <c r="N4" s="437"/>
      <c r="O4" s="437"/>
      <c r="P4" s="151"/>
      <c r="Q4" s="151"/>
      <c r="R4" s="151"/>
      <c r="S4" s="151"/>
      <c r="T4" s="152"/>
      <c r="U4" s="152"/>
      <c r="V4" s="153"/>
      <c r="W4" s="153"/>
      <c r="X4" s="153"/>
      <c r="Y4" s="153"/>
      <c r="Z4" s="153"/>
      <c r="AA4" s="153"/>
      <c r="AB4" s="154"/>
      <c r="AC4" s="154"/>
    </row>
    <row r="5" spans="1:31" ht="14.1" customHeight="1">
      <c r="A5" s="146">
        <v>5</v>
      </c>
      <c r="B5" s="111" t="str">
        <f>'1-Contractblad totaal'!A5</f>
        <v>Gebouw/plaats</v>
      </c>
      <c r="C5" s="641" t="str">
        <f>'1-Contractblad totaal'!B5</f>
        <v xml:space="preserve">Petten, Alkmaar &amp; Arnhem </v>
      </c>
      <c r="D5" s="535"/>
      <c r="J5" s="150"/>
      <c r="K5" s="542"/>
      <c r="L5" s="437"/>
      <c r="M5" s="437"/>
      <c r="N5" s="437"/>
      <c r="O5" s="437"/>
      <c r="P5" s="151"/>
      <c r="Q5" s="151"/>
      <c r="R5" s="151"/>
      <c r="S5" s="151"/>
      <c r="T5" s="628"/>
      <c r="U5" s="152"/>
      <c r="V5" s="153"/>
      <c r="W5" s="153"/>
      <c r="X5" s="153"/>
      <c r="Y5" s="153"/>
      <c r="Z5" s="153"/>
      <c r="AA5" s="153"/>
      <c r="AB5" s="154"/>
      <c r="AC5" s="154"/>
    </row>
    <row r="6" spans="1:31" ht="14.1" customHeight="1">
      <c r="A6" s="146">
        <v>6</v>
      </c>
      <c r="B6" s="111" t="str">
        <f>'1-Contractblad totaal'!A6</f>
        <v>Referentie nummer</v>
      </c>
      <c r="C6" s="641" t="str">
        <f>'1-Contractblad totaal'!B6</f>
        <v>NRG/TNO-EA-MvdK-2022</v>
      </c>
      <c r="D6" s="535"/>
      <c r="J6" s="150"/>
      <c r="K6" s="542"/>
      <c r="L6" s="437"/>
      <c r="M6" s="437"/>
      <c r="N6" s="437"/>
      <c r="O6" s="437"/>
      <c r="P6" s="151"/>
      <c r="Q6" s="151"/>
      <c r="R6" s="151"/>
      <c r="S6" s="151"/>
      <c r="T6" s="628"/>
      <c r="U6" s="152"/>
      <c r="V6" s="153"/>
      <c r="W6" s="153"/>
      <c r="X6" s="153"/>
      <c r="Y6" s="746" t="s">
        <v>114</v>
      </c>
      <c r="Z6" s="747"/>
      <c r="AA6" s="748"/>
      <c r="AB6" s="154"/>
      <c r="AC6" s="154"/>
    </row>
    <row r="7" spans="1:31" ht="12.75" customHeight="1">
      <c r="A7" s="146">
        <v>7</v>
      </c>
      <c r="B7" s="111" t="str">
        <f>'1-Contractblad totaal'!A8</f>
        <v>Naam dienstverlener</v>
      </c>
      <c r="C7" s="641">
        <f>'1-Contractblad totaal'!B8</f>
        <v>0</v>
      </c>
      <c r="D7" s="535"/>
      <c r="J7" s="150"/>
      <c r="K7" s="542"/>
      <c r="L7" s="500"/>
      <c r="M7" s="500"/>
      <c r="N7" s="500"/>
      <c r="O7" s="500"/>
      <c r="P7" s="151"/>
      <c r="Q7" s="151"/>
      <c r="R7" s="151"/>
      <c r="S7" s="151"/>
      <c r="T7" s="152"/>
      <c r="U7" s="152"/>
      <c r="V7" s="153"/>
      <c r="W7" s="153"/>
      <c r="X7" s="153"/>
      <c r="Y7" s="749"/>
      <c r="Z7" s="750"/>
      <c r="AA7" s="751"/>
      <c r="AB7" s="154"/>
      <c r="AC7" s="154"/>
    </row>
    <row r="8" spans="1:31" ht="14.1" customHeight="1">
      <c r="A8" s="146">
        <v>8</v>
      </c>
      <c r="B8" s="149"/>
      <c r="C8" s="640"/>
      <c r="D8" s="534"/>
      <c r="E8" s="149"/>
      <c r="G8" s="149"/>
      <c r="H8" s="149"/>
      <c r="I8" s="149"/>
      <c r="J8" s="150"/>
      <c r="K8" s="542"/>
      <c r="L8" s="500"/>
      <c r="M8" s="500"/>
      <c r="N8" s="500"/>
      <c r="O8" s="500"/>
      <c r="P8" s="151"/>
      <c r="Q8" s="151"/>
      <c r="R8" s="151"/>
      <c r="S8" s="151"/>
      <c r="T8" s="152"/>
      <c r="U8" s="152"/>
      <c r="V8" s="152"/>
      <c r="W8" s="152"/>
      <c r="X8" s="152"/>
      <c r="Y8" s="155">
        <f>'3-Productie normen'!M8</f>
        <v>0</v>
      </c>
      <c r="Z8" s="155">
        <f>'3-Productie normen'!N8</f>
        <v>0</v>
      </c>
      <c r="AA8" s="155">
        <f>'3-Productie normen'!O8</f>
        <v>0</v>
      </c>
      <c r="AB8" s="154"/>
      <c r="AC8" s="154"/>
    </row>
    <row r="9" spans="1:31" ht="44.1" customHeight="1">
      <c r="A9" s="146">
        <v>9</v>
      </c>
      <c r="B9" s="156" t="s">
        <v>91</v>
      </c>
      <c r="C9" s="156" t="s">
        <v>92</v>
      </c>
      <c r="D9" s="532" t="s">
        <v>97</v>
      </c>
      <c r="E9" s="156" t="s">
        <v>98</v>
      </c>
      <c r="F9" s="156" t="s">
        <v>287</v>
      </c>
      <c r="G9" s="583" t="s">
        <v>307</v>
      </c>
      <c r="H9" s="583" t="s">
        <v>308</v>
      </c>
      <c r="I9" s="156" t="s">
        <v>99</v>
      </c>
      <c r="J9" s="157" t="s">
        <v>100</v>
      </c>
      <c r="K9" s="544" t="s">
        <v>101</v>
      </c>
      <c r="L9" s="158" t="s">
        <v>226</v>
      </c>
      <c r="M9" s="158" t="s">
        <v>227</v>
      </c>
      <c r="N9" s="158" t="s">
        <v>228</v>
      </c>
      <c r="O9" s="158" t="s">
        <v>248</v>
      </c>
      <c r="P9" s="158" t="s">
        <v>197</v>
      </c>
      <c r="Q9" s="158" t="s">
        <v>196</v>
      </c>
      <c r="R9" s="158" t="s">
        <v>244</v>
      </c>
      <c r="S9" s="158" t="s">
        <v>245</v>
      </c>
      <c r="T9" s="159" t="s">
        <v>102</v>
      </c>
      <c r="U9" s="159" t="s">
        <v>200</v>
      </c>
      <c r="V9" s="159" t="s">
        <v>117</v>
      </c>
      <c r="W9" s="159" t="s">
        <v>243</v>
      </c>
      <c r="X9" s="159" t="s">
        <v>115</v>
      </c>
      <c r="Y9" s="159" t="s">
        <v>198</v>
      </c>
      <c r="Z9" s="159" t="s">
        <v>246</v>
      </c>
      <c r="AA9" s="159" t="s">
        <v>247</v>
      </c>
      <c r="AB9" s="441" t="s">
        <v>103</v>
      </c>
      <c r="AC9" s="492" t="s">
        <v>215</v>
      </c>
      <c r="AD9" s="145"/>
      <c r="AE9" s="441" t="s">
        <v>104</v>
      </c>
    </row>
    <row r="10" spans="1:31" ht="14.1" customHeight="1">
      <c r="A10" s="146">
        <v>10</v>
      </c>
      <c r="B10" s="699" t="s">
        <v>301</v>
      </c>
      <c r="C10" s="700" t="s">
        <v>351</v>
      </c>
      <c r="D10" s="701"/>
      <c r="E10" s="700"/>
      <c r="F10" s="700" t="s">
        <v>377</v>
      </c>
      <c r="G10" s="699"/>
      <c r="H10" s="699"/>
      <c r="I10" s="702" t="s">
        <v>352</v>
      </c>
      <c r="J10" s="700"/>
      <c r="K10" s="703">
        <v>27.15</v>
      </c>
      <c r="L10" s="704">
        <v>1</v>
      </c>
      <c r="M10" s="704">
        <v>1</v>
      </c>
      <c r="N10" s="704"/>
      <c r="O10" s="704"/>
      <c r="P10" s="716">
        <v>255</v>
      </c>
      <c r="Q10" s="706"/>
      <c r="R10" s="162"/>
      <c r="S10" s="162"/>
      <c r="T10" s="163" t="e">
        <f t="shared" ref="T10:T21" si="0">IF(P10="nio",0,IF(P10&gt;0,P10*K10/X10,0))*L10</f>
        <v>#DIV/0!</v>
      </c>
      <c r="U10" s="163">
        <f t="shared" ref="U10:U21" si="1">IF(Q10&gt;0,Q10*K10/Y10,0)*M10</f>
        <v>0</v>
      </c>
      <c r="V10" s="163">
        <f t="shared" ref="V10:V21" si="2">IF(R10&gt;0,R10*K10/Z10,0)*N10</f>
        <v>0</v>
      </c>
      <c r="W10" s="163">
        <f t="shared" ref="W10:W21" si="3">IF(S10&gt;0,S10*K10/AA10,0)*O10</f>
        <v>0</v>
      </c>
      <c r="X10" s="164">
        <f>IF(P10="nio",0,IF(P10&gt;0,VLOOKUP(I10,'3-Productie normen'!A:N,VLOOKUP(P10,'3-Productie normen'!Q:R,2,FALSE),FALSE)))</f>
        <v>0</v>
      </c>
      <c r="Y10" s="164">
        <f t="shared" ref="Y10:Y21" si="4">IF(Q10&gt;0,X10*$Y$8,0)</f>
        <v>0</v>
      </c>
      <c r="Z10" s="164">
        <f t="shared" ref="Z10:Z21" si="5">IF(R10&gt;0,X10*$Z$8,0)</f>
        <v>0</v>
      </c>
      <c r="AA10" s="164">
        <f t="shared" ref="AA10:AA21" si="6">IF(S10&gt;0,X10*$AA$8,0)</f>
        <v>0</v>
      </c>
      <c r="AB10" s="165" t="str">
        <f>VLOOKUP(I10,'3-Productie normen'!A:N,10,FALSE)</f>
        <v>V</v>
      </c>
      <c r="AC10" s="165"/>
      <c r="AE10" s="129">
        <f t="shared" ref="AE10:AE21" si="7">SUM(P10:S10)*K10</f>
        <v>6923.25</v>
      </c>
    </row>
    <row r="11" spans="1:31" ht="14.1" customHeight="1">
      <c r="A11" s="146">
        <v>11</v>
      </c>
      <c r="B11" s="699" t="s">
        <v>301</v>
      </c>
      <c r="C11" s="700" t="s">
        <v>351</v>
      </c>
      <c r="D11" s="701"/>
      <c r="E11" s="700"/>
      <c r="F11" s="700" t="s">
        <v>380</v>
      </c>
      <c r="G11" s="699"/>
      <c r="H11" s="699"/>
      <c r="I11" s="702" t="s">
        <v>352</v>
      </c>
      <c r="J11" s="700"/>
      <c r="K11" s="703">
        <v>194.29</v>
      </c>
      <c r="L11" s="704">
        <v>1</v>
      </c>
      <c r="M11" s="704">
        <v>1</v>
      </c>
      <c r="N11" s="704"/>
      <c r="O11" s="704"/>
      <c r="P11" s="716">
        <v>255</v>
      </c>
      <c r="Q11" s="706"/>
      <c r="R11" s="162"/>
      <c r="S11" s="162"/>
      <c r="T11" s="163" t="e">
        <f t="shared" si="0"/>
        <v>#DIV/0!</v>
      </c>
      <c r="U11" s="163">
        <f t="shared" si="1"/>
        <v>0</v>
      </c>
      <c r="V11" s="163">
        <f t="shared" si="2"/>
        <v>0</v>
      </c>
      <c r="W11" s="163">
        <f t="shared" si="3"/>
        <v>0</v>
      </c>
      <c r="X11" s="164">
        <f>IF(P11="nio",0,IF(P11&gt;0,VLOOKUP(I11,'3-Productie normen'!A:N,VLOOKUP(P11,'3-Productie normen'!Q:R,2,FALSE),FALSE)))</f>
        <v>0</v>
      </c>
      <c r="Y11" s="164">
        <f t="shared" si="4"/>
        <v>0</v>
      </c>
      <c r="Z11" s="164">
        <f t="shared" si="5"/>
        <v>0</v>
      </c>
      <c r="AA11" s="164">
        <f t="shared" si="6"/>
        <v>0</v>
      </c>
      <c r="AB11" s="165" t="str">
        <f>VLOOKUP(I11,'3-Productie normen'!A:N,10,FALSE)</f>
        <v>V</v>
      </c>
      <c r="AC11" s="165"/>
      <c r="AE11" s="129">
        <f t="shared" si="7"/>
        <v>49543.95</v>
      </c>
    </row>
    <row r="12" spans="1:31" ht="14.1" customHeight="1">
      <c r="A12" s="146">
        <v>12</v>
      </c>
      <c r="B12" s="699" t="s">
        <v>301</v>
      </c>
      <c r="C12" s="700" t="s">
        <v>351</v>
      </c>
      <c r="D12" s="701"/>
      <c r="E12" s="700"/>
      <c r="F12" s="700" t="s">
        <v>378</v>
      </c>
      <c r="G12" s="699"/>
      <c r="H12" s="699"/>
      <c r="I12" s="702" t="s">
        <v>292</v>
      </c>
      <c r="J12" s="700" t="s">
        <v>387</v>
      </c>
      <c r="K12" s="703">
        <v>471.92</v>
      </c>
      <c r="L12" s="704">
        <v>1</v>
      </c>
      <c r="M12" s="704">
        <v>1</v>
      </c>
      <c r="N12" s="704"/>
      <c r="O12" s="704"/>
      <c r="P12" s="716">
        <v>255</v>
      </c>
      <c r="Q12" s="706"/>
      <c r="R12" s="162"/>
      <c r="S12" s="162"/>
      <c r="T12" s="163" t="e">
        <f t="shared" si="0"/>
        <v>#DIV/0!</v>
      </c>
      <c r="U12" s="163">
        <f t="shared" si="1"/>
        <v>0</v>
      </c>
      <c r="V12" s="163">
        <f t="shared" si="2"/>
        <v>0</v>
      </c>
      <c r="W12" s="163">
        <f t="shared" si="3"/>
        <v>0</v>
      </c>
      <c r="X12" s="164">
        <f>IF(P12="nio",0,IF(P12&gt;0,VLOOKUP(I12,'3-Productie normen'!A:N,VLOOKUP(P12,'3-Productie normen'!Q:R,2,FALSE),FALSE)))</f>
        <v>0</v>
      </c>
      <c r="Y12" s="164">
        <f t="shared" si="4"/>
        <v>0</v>
      </c>
      <c r="Z12" s="164">
        <f t="shared" si="5"/>
        <v>0</v>
      </c>
      <c r="AA12" s="164">
        <f t="shared" si="6"/>
        <v>0</v>
      </c>
      <c r="AB12" s="165" t="str">
        <f>VLOOKUP(I12,'3-Productie normen'!A:N,10,FALSE)</f>
        <v>B</v>
      </c>
      <c r="AC12" s="165"/>
      <c r="AE12" s="129">
        <f t="shared" si="7"/>
        <v>120339.6</v>
      </c>
    </row>
    <row r="13" spans="1:31" ht="14.1" customHeight="1">
      <c r="A13" s="146">
        <v>13</v>
      </c>
      <c r="B13" s="699" t="s">
        <v>301</v>
      </c>
      <c r="C13" s="700" t="s">
        <v>351</v>
      </c>
      <c r="D13" s="701"/>
      <c r="E13" s="700"/>
      <c r="F13" s="700" t="s">
        <v>381</v>
      </c>
      <c r="G13" s="699"/>
      <c r="H13" s="699"/>
      <c r="I13" s="702" t="s">
        <v>17</v>
      </c>
      <c r="J13" s="700" t="s">
        <v>318</v>
      </c>
      <c r="K13" s="703">
        <v>14.78</v>
      </c>
      <c r="L13" s="704">
        <v>1</v>
      </c>
      <c r="M13" s="704">
        <v>1</v>
      </c>
      <c r="N13" s="704"/>
      <c r="O13" s="704"/>
      <c r="P13" s="716">
        <v>255</v>
      </c>
      <c r="Q13" s="706"/>
      <c r="R13" s="162"/>
      <c r="S13" s="162"/>
      <c r="T13" s="163" t="e">
        <f t="shared" si="0"/>
        <v>#DIV/0!</v>
      </c>
      <c r="U13" s="163">
        <f t="shared" si="1"/>
        <v>0</v>
      </c>
      <c r="V13" s="163">
        <f t="shared" si="2"/>
        <v>0</v>
      </c>
      <c r="W13" s="163">
        <f t="shared" si="3"/>
        <v>0</v>
      </c>
      <c r="X13" s="164">
        <f>IF(P13="nio",0,IF(P13&gt;0,VLOOKUP(I13,'3-Productie normen'!A:N,VLOOKUP(P13,'3-Productie normen'!Q:R,2,FALSE),FALSE)))</f>
        <v>0</v>
      </c>
      <c r="Y13" s="164">
        <f t="shared" si="4"/>
        <v>0</v>
      </c>
      <c r="Z13" s="164">
        <f t="shared" si="5"/>
        <v>0</v>
      </c>
      <c r="AA13" s="164">
        <f t="shared" si="6"/>
        <v>0</v>
      </c>
      <c r="AB13" s="165" t="str">
        <f>VLOOKUP(I13,'3-Productie normen'!A:N,10,FALSE)</f>
        <v>S</v>
      </c>
      <c r="AC13" s="165"/>
      <c r="AE13" s="129">
        <f t="shared" si="7"/>
        <v>3768.8999999999996</v>
      </c>
    </row>
    <row r="14" spans="1:31" ht="14.1" hidden="1" customHeight="1">
      <c r="A14" s="146">
        <v>14</v>
      </c>
      <c r="B14" s="699" t="s">
        <v>301</v>
      </c>
      <c r="C14" s="700" t="s">
        <v>351</v>
      </c>
      <c r="D14" s="701"/>
      <c r="E14" s="700"/>
      <c r="F14" s="700" t="s">
        <v>382</v>
      </c>
      <c r="G14" s="699"/>
      <c r="H14" s="699"/>
      <c r="I14" s="702" t="s">
        <v>217</v>
      </c>
      <c r="J14" s="700"/>
      <c r="K14" s="703">
        <v>2</v>
      </c>
      <c r="L14" s="704">
        <v>1</v>
      </c>
      <c r="M14" s="704">
        <v>1</v>
      </c>
      <c r="N14" s="704"/>
      <c r="O14" s="704"/>
      <c r="P14" s="716">
        <v>12</v>
      </c>
      <c r="Q14" s="706"/>
      <c r="R14" s="162"/>
      <c r="S14" s="162"/>
      <c r="T14" s="163" t="e">
        <f t="shared" si="0"/>
        <v>#DIV/0!</v>
      </c>
      <c r="U14" s="163">
        <f t="shared" si="1"/>
        <v>0</v>
      </c>
      <c r="V14" s="163">
        <f t="shared" si="2"/>
        <v>0</v>
      </c>
      <c r="W14" s="163">
        <f t="shared" si="3"/>
        <v>0</v>
      </c>
      <c r="X14" s="164">
        <f>IF(P14="nio",0,IF(P14&gt;0,VLOOKUP(I14,'3-Productie normen'!A:N,VLOOKUP(P14,'3-Productie normen'!Q:R,2,FALSE),FALSE)))</f>
        <v>0</v>
      </c>
      <c r="Y14" s="164">
        <f t="shared" si="4"/>
        <v>0</v>
      </c>
      <c r="Z14" s="164">
        <f t="shared" si="5"/>
        <v>0</v>
      </c>
      <c r="AA14" s="164">
        <f t="shared" si="6"/>
        <v>0</v>
      </c>
      <c r="AB14" s="165" t="str">
        <f>VLOOKUP(I14,'3-Productie normen'!A:N,10,FALSE)</f>
        <v>V</v>
      </c>
      <c r="AC14" s="165"/>
      <c r="AE14" s="129">
        <f t="shared" si="7"/>
        <v>24</v>
      </c>
    </row>
    <row r="15" spans="1:31" s="166" customFormat="1" ht="14.1" customHeight="1">
      <c r="A15" s="146">
        <v>15</v>
      </c>
      <c r="B15" s="699" t="s">
        <v>301</v>
      </c>
      <c r="C15" s="642" t="s">
        <v>351</v>
      </c>
      <c r="D15" s="537"/>
      <c r="E15" s="160"/>
      <c r="F15" s="160" t="s">
        <v>379</v>
      </c>
      <c r="G15" s="160"/>
      <c r="H15" s="160"/>
      <c r="I15" s="160" t="s">
        <v>296</v>
      </c>
      <c r="J15" s="161"/>
      <c r="K15" s="545">
        <v>35.659999999999997</v>
      </c>
      <c r="L15" s="704">
        <v>1</v>
      </c>
      <c r="M15" s="704">
        <v>1</v>
      </c>
      <c r="N15" s="482"/>
      <c r="O15" s="482"/>
      <c r="P15" s="716">
        <v>255</v>
      </c>
      <c r="Q15" s="706"/>
      <c r="R15" s="162"/>
      <c r="S15" s="162"/>
      <c r="T15" s="163" t="e">
        <f t="shared" si="0"/>
        <v>#DIV/0!</v>
      </c>
      <c r="U15" s="163">
        <f t="shared" si="1"/>
        <v>0</v>
      </c>
      <c r="V15" s="163">
        <f t="shared" si="2"/>
        <v>0</v>
      </c>
      <c r="W15" s="163">
        <f t="shared" si="3"/>
        <v>0</v>
      </c>
      <c r="X15" s="164">
        <f>IF(P15="nio",0,IF(P15&gt;0,VLOOKUP(I15,'3-Productie normen'!A:N,VLOOKUP(P15,'3-Productie normen'!Q:R,2,FALSE),FALSE)))</f>
        <v>0</v>
      </c>
      <c r="Y15" s="164">
        <f t="shared" si="4"/>
        <v>0</v>
      </c>
      <c r="Z15" s="164">
        <f t="shared" si="5"/>
        <v>0</v>
      </c>
      <c r="AA15" s="164">
        <f t="shared" si="6"/>
        <v>0</v>
      </c>
      <c r="AB15" s="165" t="str">
        <f>VLOOKUP(I15,'3-Productie normen'!A:N,10,FALSE)</f>
        <v>V</v>
      </c>
      <c r="AC15" s="165"/>
      <c r="AD15" s="4"/>
      <c r="AE15" s="129">
        <f>SUM(P15:S15)*K15</f>
        <v>9093.2999999999993</v>
      </c>
    </row>
    <row r="16" spans="1:31" ht="14.1" customHeight="1">
      <c r="A16" s="146">
        <v>16</v>
      </c>
      <c r="B16" s="699" t="s">
        <v>301</v>
      </c>
      <c r="C16" s="700" t="s">
        <v>383</v>
      </c>
      <c r="D16" s="701"/>
      <c r="E16" s="700"/>
      <c r="F16" s="700" t="s">
        <v>377</v>
      </c>
      <c r="G16" s="699"/>
      <c r="H16" s="699"/>
      <c r="I16" s="702" t="s">
        <v>352</v>
      </c>
      <c r="J16" s="705"/>
      <c r="K16" s="703">
        <v>27.38</v>
      </c>
      <c r="L16" s="704">
        <v>1</v>
      </c>
      <c r="M16" s="704">
        <v>1</v>
      </c>
      <c r="N16" s="704"/>
      <c r="O16" s="704"/>
      <c r="P16" s="716">
        <v>255</v>
      </c>
      <c r="Q16" s="706"/>
      <c r="R16" s="162"/>
      <c r="S16" s="162"/>
      <c r="T16" s="163" t="e">
        <f t="shared" si="0"/>
        <v>#DIV/0!</v>
      </c>
      <c r="U16" s="163">
        <f t="shared" si="1"/>
        <v>0</v>
      </c>
      <c r="V16" s="163">
        <f t="shared" si="2"/>
        <v>0</v>
      </c>
      <c r="W16" s="163">
        <f t="shared" si="3"/>
        <v>0</v>
      </c>
      <c r="X16" s="164">
        <f>IF(P16="nio",0,IF(P16&gt;0,VLOOKUP(I16,'3-Productie normen'!A:N,VLOOKUP(P16,'3-Productie normen'!Q:R,2,FALSE),FALSE)))</f>
        <v>0</v>
      </c>
      <c r="Y16" s="164">
        <f t="shared" si="4"/>
        <v>0</v>
      </c>
      <c r="Z16" s="164">
        <f t="shared" si="5"/>
        <v>0</v>
      </c>
      <c r="AA16" s="164">
        <f t="shared" si="6"/>
        <v>0</v>
      </c>
      <c r="AB16" s="165" t="str">
        <f>VLOOKUP(I16,'3-Productie normen'!A:N,10,FALSE)</f>
        <v>V</v>
      </c>
      <c r="AC16" s="165"/>
      <c r="AE16" s="129">
        <f t="shared" si="7"/>
        <v>6981.9</v>
      </c>
    </row>
    <row r="17" spans="1:31" ht="14.1" customHeight="1">
      <c r="A17" s="146">
        <v>17</v>
      </c>
      <c r="B17" s="699" t="s">
        <v>301</v>
      </c>
      <c r="C17" s="700" t="s">
        <v>383</v>
      </c>
      <c r="D17" s="701"/>
      <c r="E17" s="700"/>
      <c r="F17" s="700" t="s">
        <v>380</v>
      </c>
      <c r="G17" s="699"/>
      <c r="H17" s="699"/>
      <c r="I17" s="702" t="s">
        <v>352</v>
      </c>
      <c r="J17" s="700"/>
      <c r="K17" s="703">
        <v>201.72</v>
      </c>
      <c r="L17" s="704">
        <v>1</v>
      </c>
      <c r="M17" s="704">
        <v>1</v>
      </c>
      <c r="N17" s="704"/>
      <c r="O17" s="704"/>
      <c r="P17" s="716">
        <v>255</v>
      </c>
      <c r="Q17" s="706"/>
      <c r="R17" s="162"/>
      <c r="S17" s="162"/>
      <c r="T17" s="163" t="e">
        <f t="shared" si="0"/>
        <v>#DIV/0!</v>
      </c>
      <c r="U17" s="163">
        <f t="shared" si="1"/>
        <v>0</v>
      </c>
      <c r="V17" s="163">
        <f t="shared" si="2"/>
        <v>0</v>
      </c>
      <c r="W17" s="163">
        <f t="shared" si="3"/>
        <v>0</v>
      </c>
      <c r="X17" s="164">
        <f>IF(P17="nio",0,IF(P17&gt;0,VLOOKUP(I17,'3-Productie normen'!A:N,VLOOKUP(P17,'3-Productie normen'!Q:R,2,FALSE),FALSE)))</f>
        <v>0</v>
      </c>
      <c r="Y17" s="164">
        <f t="shared" si="4"/>
        <v>0</v>
      </c>
      <c r="Z17" s="164">
        <f t="shared" si="5"/>
        <v>0</v>
      </c>
      <c r="AA17" s="164">
        <f t="shared" si="6"/>
        <v>0</v>
      </c>
      <c r="AB17" s="165" t="str">
        <f>VLOOKUP(I17,'3-Productie normen'!A:N,10,FALSE)</f>
        <v>V</v>
      </c>
      <c r="AC17" s="165"/>
      <c r="AE17" s="129">
        <f t="shared" si="7"/>
        <v>51438.6</v>
      </c>
    </row>
    <row r="18" spans="1:31" ht="14.1" customHeight="1">
      <c r="A18" s="146">
        <v>18</v>
      </c>
      <c r="B18" s="699" t="s">
        <v>301</v>
      </c>
      <c r="C18" s="700" t="s">
        <v>383</v>
      </c>
      <c r="D18" s="701"/>
      <c r="E18" s="700"/>
      <c r="F18" s="700" t="s">
        <v>378</v>
      </c>
      <c r="G18" s="699"/>
      <c r="H18" s="699"/>
      <c r="I18" s="702" t="s">
        <v>292</v>
      </c>
      <c r="J18" s="700" t="s">
        <v>387</v>
      </c>
      <c r="K18" s="703">
        <v>479.14</v>
      </c>
      <c r="L18" s="704">
        <v>1</v>
      </c>
      <c r="M18" s="704">
        <v>1</v>
      </c>
      <c r="N18" s="704"/>
      <c r="O18" s="704"/>
      <c r="P18" s="716">
        <v>255</v>
      </c>
      <c r="Q18" s="706"/>
      <c r="R18" s="162"/>
      <c r="S18" s="162"/>
      <c r="T18" s="163" t="e">
        <f t="shared" si="0"/>
        <v>#DIV/0!</v>
      </c>
      <c r="U18" s="163">
        <f t="shared" si="1"/>
        <v>0</v>
      </c>
      <c r="V18" s="163">
        <f t="shared" si="2"/>
        <v>0</v>
      </c>
      <c r="W18" s="163">
        <f t="shared" si="3"/>
        <v>0</v>
      </c>
      <c r="X18" s="164">
        <f>IF(P18="nio",0,IF(P18&gt;0,VLOOKUP(I18,'3-Productie normen'!A:N,VLOOKUP(P18,'3-Productie normen'!Q:R,2,FALSE),FALSE)))</f>
        <v>0</v>
      </c>
      <c r="Y18" s="164">
        <f t="shared" si="4"/>
        <v>0</v>
      </c>
      <c r="Z18" s="164">
        <f t="shared" si="5"/>
        <v>0</v>
      </c>
      <c r="AA18" s="164">
        <f t="shared" si="6"/>
        <v>0</v>
      </c>
      <c r="AB18" s="165" t="str">
        <f>VLOOKUP(I18,'3-Productie normen'!A:N,10,FALSE)</f>
        <v>B</v>
      </c>
      <c r="AC18" s="165"/>
      <c r="AE18" s="129">
        <f t="shared" si="7"/>
        <v>122180.7</v>
      </c>
    </row>
    <row r="19" spans="1:31" ht="14.1" customHeight="1">
      <c r="A19" s="146">
        <v>19</v>
      </c>
      <c r="B19" s="699" t="s">
        <v>301</v>
      </c>
      <c r="C19" s="700" t="s">
        <v>383</v>
      </c>
      <c r="D19" s="701"/>
      <c r="E19" s="700"/>
      <c r="F19" s="700" t="s">
        <v>381</v>
      </c>
      <c r="G19" s="699"/>
      <c r="H19" s="699"/>
      <c r="I19" s="702" t="s">
        <v>17</v>
      </c>
      <c r="J19" s="700" t="s">
        <v>318</v>
      </c>
      <c r="K19" s="703">
        <v>14.73</v>
      </c>
      <c r="L19" s="704">
        <v>1</v>
      </c>
      <c r="M19" s="704">
        <v>1</v>
      </c>
      <c r="N19" s="704"/>
      <c r="O19" s="704"/>
      <c r="P19" s="716">
        <v>255</v>
      </c>
      <c r="Q19" s="706"/>
      <c r="R19" s="162"/>
      <c r="S19" s="162"/>
      <c r="T19" s="163" t="e">
        <f t="shared" si="0"/>
        <v>#DIV/0!</v>
      </c>
      <c r="U19" s="163">
        <f t="shared" si="1"/>
        <v>0</v>
      </c>
      <c r="V19" s="163">
        <f t="shared" si="2"/>
        <v>0</v>
      </c>
      <c r="W19" s="163">
        <f t="shared" si="3"/>
        <v>0</v>
      </c>
      <c r="X19" s="164">
        <f>IF(P19="nio",0,IF(P19&gt;0,VLOOKUP(I19,'3-Productie normen'!A:N,VLOOKUP(P19,'3-Productie normen'!Q:R,2,FALSE),FALSE)))</f>
        <v>0</v>
      </c>
      <c r="Y19" s="164">
        <f t="shared" si="4"/>
        <v>0</v>
      </c>
      <c r="Z19" s="164">
        <f t="shared" si="5"/>
        <v>0</v>
      </c>
      <c r="AA19" s="164">
        <f t="shared" si="6"/>
        <v>0</v>
      </c>
      <c r="AB19" s="165" t="str">
        <f>VLOOKUP(I19,'3-Productie normen'!A:N,10,FALSE)</f>
        <v>S</v>
      </c>
      <c r="AC19" s="165"/>
      <c r="AE19" s="129">
        <f t="shared" si="7"/>
        <v>3756.15</v>
      </c>
    </row>
    <row r="20" spans="1:31" ht="14.1" hidden="1" customHeight="1">
      <c r="A20" s="146">
        <v>20</v>
      </c>
      <c r="B20" s="699" t="s">
        <v>301</v>
      </c>
      <c r="C20" s="700" t="s">
        <v>383</v>
      </c>
      <c r="D20" s="701"/>
      <c r="E20" s="700"/>
      <c r="F20" s="700" t="s">
        <v>382</v>
      </c>
      <c r="G20" s="699"/>
      <c r="H20" s="699"/>
      <c r="I20" s="702" t="s">
        <v>217</v>
      </c>
      <c r="J20" s="700"/>
      <c r="K20" s="703">
        <v>2</v>
      </c>
      <c r="L20" s="704">
        <v>1</v>
      </c>
      <c r="M20" s="704">
        <v>1</v>
      </c>
      <c r="N20" s="704"/>
      <c r="O20" s="704"/>
      <c r="P20" s="716">
        <v>12</v>
      </c>
      <c r="Q20" s="706"/>
      <c r="R20" s="162"/>
      <c r="S20" s="162"/>
      <c r="T20" s="163" t="e">
        <f t="shared" si="0"/>
        <v>#DIV/0!</v>
      </c>
      <c r="U20" s="163">
        <f t="shared" si="1"/>
        <v>0</v>
      </c>
      <c r="V20" s="163">
        <f t="shared" si="2"/>
        <v>0</v>
      </c>
      <c r="W20" s="163">
        <f t="shared" si="3"/>
        <v>0</v>
      </c>
      <c r="X20" s="164">
        <f>IF(P20="nio",0,IF(P20&gt;0,VLOOKUP(I20,'3-Productie normen'!A:N,VLOOKUP(P20,'3-Productie normen'!Q:R,2,FALSE),FALSE)))</f>
        <v>0</v>
      </c>
      <c r="Y20" s="164">
        <f t="shared" si="4"/>
        <v>0</v>
      </c>
      <c r="Z20" s="164">
        <f t="shared" si="5"/>
        <v>0</v>
      </c>
      <c r="AA20" s="164">
        <f t="shared" si="6"/>
        <v>0</v>
      </c>
      <c r="AB20" s="165" t="str">
        <f>VLOOKUP(I20,'3-Productie normen'!A:N,10,FALSE)</f>
        <v>V</v>
      </c>
      <c r="AC20" s="165"/>
      <c r="AE20" s="129">
        <f t="shared" si="7"/>
        <v>24</v>
      </c>
    </row>
    <row r="21" spans="1:31" ht="14.1" customHeight="1">
      <c r="A21" s="146">
        <v>21</v>
      </c>
      <c r="B21" s="699" t="s">
        <v>301</v>
      </c>
      <c r="C21" s="700" t="s">
        <v>383</v>
      </c>
      <c r="D21" s="701"/>
      <c r="E21" s="700"/>
      <c r="F21" s="700" t="s">
        <v>379</v>
      </c>
      <c r="G21" s="699"/>
      <c r="H21" s="699"/>
      <c r="I21" s="702" t="s">
        <v>296</v>
      </c>
      <c r="J21" s="700"/>
      <c r="K21" s="703">
        <v>29.14</v>
      </c>
      <c r="L21" s="704">
        <v>1</v>
      </c>
      <c r="M21" s="704">
        <v>1</v>
      </c>
      <c r="N21" s="704"/>
      <c r="O21" s="704"/>
      <c r="P21" s="716">
        <v>255</v>
      </c>
      <c r="Q21" s="706"/>
      <c r="R21" s="162"/>
      <c r="S21" s="162"/>
      <c r="T21" s="163" t="e">
        <f t="shared" si="0"/>
        <v>#DIV/0!</v>
      </c>
      <c r="U21" s="163">
        <f t="shared" si="1"/>
        <v>0</v>
      </c>
      <c r="V21" s="163">
        <f t="shared" si="2"/>
        <v>0</v>
      </c>
      <c r="W21" s="163">
        <f t="shared" si="3"/>
        <v>0</v>
      </c>
      <c r="X21" s="164">
        <f>IF(P21="nio",0,IF(P21&gt;0,VLOOKUP(I21,'3-Productie normen'!A:N,VLOOKUP(P21,'3-Productie normen'!Q:R,2,FALSE),FALSE)))</f>
        <v>0</v>
      </c>
      <c r="Y21" s="164">
        <f t="shared" si="4"/>
        <v>0</v>
      </c>
      <c r="Z21" s="164">
        <f t="shared" si="5"/>
        <v>0</v>
      </c>
      <c r="AA21" s="164">
        <f t="shared" si="6"/>
        <v>0</v>
      </c>
      <c r="AB21" s="165" t="str">
        <f>VLOOKUP(I21,'3-Productie normen'!A:N,10,FALSE)</f>
        <v>V</v>
      </c>
      <c r="AC21" s="165"/>
      <c r="AE21" s="129">
        <f t="shared" si="7"/>
        <v>7430.7</v>
      </c>
    </row>
    <row r="22" spans="1:31" s="166" customFormat="1" ht="14.1" customHeight="1">
      <c r="A22" s="146">
        <v>22</v>
      </c>
      <c r="B22" s="699" t="s">
        <v>302</v>
      </c>
      <c r="C22" s="700"/>
      <c r="D22" s="701"/>
      <c r="E22" s="700"/>
      <c r="F22" s="700" t="s">
        <v>384</v>
      </c>
      <c r="G22" s="699"/>
      <c r="H22" s="699"/>
      <c r="I22" s="702" t="s">
        <v>352</v>
      </c>
      <c r="J22" s="700"/>
      <c r="K22" s="703">
        <v>500</v>
      </c>
      <c r="L22" s="704">
        <v>1</v>
      </c>
      <c r="M22" s="704">
        <v>1</v>
      </c>
      <c r="N22" s="704"/>
      <c r="O22" s="704"/>
      <c r="P22" s="716">
        <v>255</v>
      </c>
      <c r="Q22" s="706"/>
      <c r="R22" s="162"/>
      <c r="S22" s="162"/>
      <c r="T22" s="163" t="e">
        <f t="shared" ref="T22:T24" si="8">IF(P22="nio",0,IF(P22&gt;0,P22*K22/X22,0))*L22</f>
        <v>#DIV/0!</v>
      </c>
      <c r="U22" s="163">
        <f t="shared" ref="U22:U24" si="9">IF(Q22&gt;0,Q22*K22/Y22,0)*M22</f>
        <v>0</v>
      </c>
      <c r="V22" s="163">
        <f t="shared" ref="V22:V24" si="10">IF(R22&gt;0,R22*K22/Z22,0)*N22</f>
        <v>0</v>
      </c>
      <c r="W22" s="163">
        <f t="shared" ref="W22:W24" si="11">IF(S22&gt;0,S22*K22/AA22,0)*O22</f>
        <v>0</v>
      </c>
      <c r="X22" s="164">
        <f>IF(P22="nio",0,IF(P22&gt;0,VLOOKUP(I22,'3-Productie normen'!A:N,VLOOKUP(P22,'3-Productie normen'!Q:R,2,FALSE),FALSE)))</f>
        <v>0</v>
      </c>
      <c r="Y22" s="164">
        <f t="shared" ref="Y22:Y24" si="12">IF(Q22&gt;0,X22*$Y$8,0)</f>
        <v>0</v>
      </c>
      <c r="Z22" s="164">
        <f t="shared" ref="Z22:Z24" si="13">IF(R22&gt;0,X22*$Z$8,0)</f>
        <v>0</v>
      </c>
      <c r="AA22" s="164">
        <f t="shared" ref="AA22:AA24" si="14">IF(S22&gt;0,X22*$AA$8,0)</f>
        <v>0</v>
      </c>
      <c r="AB22" s="165" t="str">
        <f>VLOOKUP(I22,'3-Productie normen'!A:N,10,FALSE)</f>
        <v>V</v>
      </c>
      <c r="AC22" s="165"/>
      <c r="AD22" s="4"/>
      <c r="AE22" s="129">
        <f>SUM(P22:S22)*K22</f>
        <v>127500</v>
      </c>
    </row>
    <row r="23" spans="1:31" ht="14.1" customHeight="1">
      <c r="A23" s="146">
        <v>23</v>
      </c>
      <c r="B23" s="699" t="s">
        <v>302</v>
      </c>
      <c r="C23" s="700"/>
      <c r="D23" s="701"/>
      <c r="E23" s="700"/>
      <c r="F23" s="700" t="s">
        <v>381</v>
      </c>
      <c r="G23" s="699"/>
      <c r="H23" s="699"/>
      <c r="I23" s="702" t="s">
        <v>17</v>
      </c>
      <c r="J23" s="700" t="s">
        <v>318</v>
      </c>
      <c r="K23" s="703">
        <v>14.78</v>
      </c>
      <c r="L23" s="704">
        <v>1</v>
      </c>
      <c r="M23" s="704">
        <v>1</v>
      </c>
      <c r="N23" s="704"/>
      <c r="O23" s="704"/>
      <c r="P23" s="716">
        <v>255</v>
      </c>
      <c r="Q23" s="706"/>
      <c r="R23" s="162"/>
      <c r="S23" s="162"/>
      <c r="T23" s="163" t="e">
        <f t="shared" si="8"/>
        <v>#DIV/0!</v>
      </c>
      <c r="U23" s="163">
        <f t="shared" si="9"/>
        <v>0</v>
      </c>
      <c r="V23" s="163">
        <f t="shared" si="10"/>
        <v>0</v>
      </c>
      <c r="W23" s="163">
        <f t="shared" si="11"/>
        <v>0</v>
      </c>
      <c r="X23" s="164">
        <f>IF(P23="nio",0,IF(P23&gt;0,VLOOKUP(I23,'3-Productie normen'!A:N,VLOOKUP(P23,'3-Productie normen'!Q:R,2,FALSE),FALSE)))</f>
        <v>0</v>
      </c>
      <c r="Y23" s="164">
        <f t="shared" si="12"/>
        <v>0</v>
      </c>
      <c r="Z23" s="164">
        <f t="shared" si="13"/>
        <v>0</v>
      </c>
      <c r="AA23" s="164">
        <f t="shared" si="14"/>
        <v>0</v>
      </c>
      <c r="AB23" s="165" t="str">
        <f>VLOOKUP(I23,'3-Productie normen'!A:N,10,FALSE)</f>
        <v>S</v>
      </c>
      <c r="AC23" s="165"/>
      <c r="AE23" s="129">
        <f t="shared" ref="AE23:AE24" si="15">SUM(P23:S23)*K23</f>
        <v>3768.8999999999996</v>
      </c>
    </row>
    <row r="24" spans="1:31" ht="14.1" customHeight="1">
      <c r="A24" s="146">
        <v>24</v>
      </c>
      <c r="B24" s="699" t="s">
        <v>302</v>
      </c>
      <c r="C24" s="700"/>
      <c r="D24" s="701"/>
      <c r="E24" s="700"/>
      <c r="F24" s="700" t="s">
        <v>378</v>
      </c>
      <c r="G24" s="699"/>
      <c r="H24" s="699"/>
      <c r="I24" s="702" t="s">
        <v>292</v>
      </c>
      <c r="J24" s="705"/>
      <c r="K24" s="703">
        <v>479.14</v>
      </c>
      <c r="L24" s="704">
        <v>1</v>
      </c>
      <c r="M24" s="704">
        <v>1</v>
      </c>
      <c r="N24" s="704"/>
      <c r="O24" s="704"/>
      <c r="P24" s="716">
        <v>255</v>
      </c>
      <c r="Q24" s="706"/>
      <c r="R24" s="162"/>
      <c r="S24" s="162"/>
      <c r="T24" s="163" t="e">
        <f t="shared" si="8"/>
        <v>#DIV/0!</v>
      </c>
      <c r="U24" s="163">
        <f t="shared" si="9"/>
        <v>0</v>
      </c>
      <c r="V24" s="163">
        <f t="shared" si="10"/>
        <v>0</v>
      </c>
      <c r="W24" s="163">
        <f t="shared" si="11"/>
        <v>0</v>
      </c>
      <c r="X24" s="164">
        <f>IF(P24="nio",0,IF(P24&gt;0,VLOOKUP(I24,'3-Productie normen'!A:N,VLOOKUP(P24,'3-Productie normen'!Q:R,2,FALSE),FALSE)))</f>
        <v>0</v>
      </c>
      <c r="Y24" s="164">
        <f t="shared" si="12"/>
        <v>0</v>
      </c>
      <c r="Z24" s="164">
        <f t="shared" si="13"/>
        <v>0</v>
      </c>
      <c r="AA24" s="164">
        <f t="shared" si="14"/>
        <v>0</v>
      </c>
      <c r="AB24" s="165" t="str">
        <f>VLOOKUP(I24,'3-Productie normen'!A:N,10,FALSE)</f>
        <v>B</v>
      </c>
      <c r="AC24" s="165"/>
      <c r="AE24" s="129">
        <f t="shared" si="15"/>
        <v>122180.7</v>
      </c>
    </row>
    <row r="25" spans="1:31" ht="14.1" customHeight="1">
      <c r="B25" s="169"/>
      <c r="C25" s="643"/>
      <c r="D25" s="538"/>
      <c r="E25" s="170"/>
      <c r="F25" s="170"/>
      <c r="G25" s="170"/>
      <c r="H25" s="170"/>
      <c r="I25" s="170"/>
      <c r="J25" s="9"/>
      <c r="K25" s="546"/>
      <c r="L25" s="438"/>
      <c r="M25" s="438"/>
      <c r="N25" s="438"/>
      <c r="O25" s="438"/>
      <c r="P25" s="171"/>
      <c r="Q25" s="707"/>
      <c r="R25" s="171"/>
      <c r="S25" s="171"/>
      <c r="T25" s="172"/>
      <c r="U25" s="172"/>
      <c r="V25" s="173"/>
      <c r="W25" s="173"/>
      <c r="X25" s="173"/>
      <c r="Y25" s="173"/>
      <c r="Z25" s="173"/>
      <c r="AA25" s="173"/>
      <c r="AB25" s="174"/>
      <c r="AC25" s="174"/>
    </row>
    <row r="26" spans="1:31" ht="14.1" customHeight="1">
      <c r="B26" s="169"/>
      <c r="C26" s="643"/>
      <c r="D26" s="538"/>
      <c r="E26" s="170"/>
      <c r="F26" s="170"/>
      <c r="G26" s="170"/>
      <c r="H26" s="170"/>
      <c r="I26" s="170"/>
      <c r="J26" s="9"/>
      <c r="K26" s="546"/>
      <c r="L26" s="438"/>
      <c r="M26" s="438"/>
      <c r="N26" s="438"/>
      <c r="O26" s="438"/>
      <c r="P26" s="171"/>
      <c r="Q26" s="708"/>
      <c r="R26" s="171"/>
      <c r="S26" s="171"/>
      <c r="T26" s="172"/>
      <c r="U26" s="172"/>
      <c r="V26" s="173"/>
      <c r="W26" s="173"/>
      <c r="X26" s="173"/>
      <c r="Y26" s="173"/>
      <c r="Z26" s="173"/>
      <c r="AA26" s="173"/>
      <c r="AB26" s="174"/>
      <c r="AC26" s="174"/>
    </row>
    <row r="27" spans="1:31" ht="14.1" customHeight="1">
      <c r="B27" s="169"/>
      <c r="C27" s="643"/>
      <c r="D27" s="538"/>
      <c r="E27" s="170"/>
      <c r="F27" s="170"/>
      <c r="G27" s="170"/>
      <c r="H27" s="170"/>
      <c r="I27" s="170"/>
      <c r="J27" s="9"/>
      <c r="K27" s="546"/>
      <c r="L27" s="438"/>
      <c r="M27" s="438"/>
      <c r="N27" s="438"/>
      <c r="O27" s="438"/>
      <c r="P27" s="171"/>
      <c r="Q27" s="708"/>
      <c r="R27" s="171"/>
      <c r="S27" s="171"/>
      <c r="T27" s="172"/>
      <c r="U27" s="172"/>
      <c r="V27" s="173"/>
      <c r="W27" s="173"/>
      <c r="X27" s="173"/>
      <c r="Y27" s="173"/>
      <c r="Z27" s="173"/>
      <c r="AA27" s="173"/>
      <c r="AB27" s="174"/>
      <c r="AC27" s="174"/>
    </row>
    <row r="28" spans="1:31" ht="14.1" customHeight="1">
      <c r="B28" s="169"/>
      <c r="C28" s="643"/>
      <c r="D28" s="538"/>
      <c r="E28" s="170"/>
      <c r="F28" s="170"/>
      <c r="G28" s="170"/>
      <c r="H28" s="170"/>
      <c r="I28" s="170"/>
      <c r="J28" s="9"/>
      <c r="K28" s="546"/>
      <c r="L28" s="438"/>
      <c r="M28" s="438"/>
      <c r="N28" s="438"/>
      <c r="O28" s="438"/>
      <c r="P28" s="171"/>
      <c r="Q28" s="708"/>
      <c r="R28" s="171"/>
      <c r="S28" s="171"/>
      <c r="T28" s="172"/>
      <c r="U28" s="172"/>
      <c r="V28" s="173"/>
      <c r="W28" s="173"/>
      <c r="X28" s="173"/>
      <c r="Y28" s="173"/>
      <c r="Z28" s="173"/>
      <c r="AA28" s="173"/>
      <c r="AB28" s="174"/>
      <c r="AC28" s="174"/>
    </row>
    <row r="29" spans="1:31" ht="14.1" customHeight="1">
      <c r="B29" s="169"/>
      <c r="C29" s="643"/>
      <c r="D29" s="538"/>
      <c r="E29" s="170"/>
      <c r="F29" s="170"/>
      <c r="G29" s="170"/>
      <c r="H29" s="170"/>
      <c r="I29" s="170"/>
      <c r="J29" s="9"/>
      <c r="K29" s="546"/>
      <c r="L29" s="438"/>
      <c r="M29" s="438"/>
      <c r="N29" s="438"/>
      <c r="O29" s="438"/>
      <c r="P29" s="171"/>
      <c r="Q29" s="708"/>
      <c r="R29" s="171"/>
      <c r="S29" s="171"/>
      <c r="T29" s="172"/>
      <c r="U29" s="172"/>
      <c r="V29" s="173"/>
      <c r="W29" s="173"/>
      <c r="X29" s="173"/>
      <c r="Y29" s="173"/>
      <c r="Z29" s="173"/>
      <c r="AA29" s="173"/>
      <c r="AB29" s="174"/>
      <c r="AC29" s="174"/>
    </row>
    <row r="30" spans="1:31" ht="14.1" customHeight="1">
      <c r="B30" s="169"/>
      <c r="C30" s="643"/>
      <c r="D30" s="538"/>
      <c r="E30" s="170"/>
      <c r="F30" s="170"/>
      <c r="G30" s="170"/>
      <c r="H30" s="170"/>
      <c r="I30" s="170"/>
      <c r="J30" s="9"/>
      <c r="K30" s="546"/>
      <c r="L30" s="438"/>
      <c r="M30" s="438"/>
      <c r="N30" s="438"/>
      <c r="O30" s="438"/>
      <c r="P30" s="171"/>
      <c r="Q30" s="708"/>
      <c r="R30" s="171"/>
      <c r="S30" s="171"/>
      <c r="T30" s="172"/>
      <c r="U30" s="172"/>
      <c r="V30" s="173"/>
      <c r="W30" s="173"/>
      <c r="X30" s="173"/>
      <c r="Y30" s="173"/>
      <c r="Z30" s="173"/>
      <c r="AA30" s="173"/>
      <c r="AB30" s="174"/>
      <c r="AC30" s="174"/>
    </row>
    <row r="31" spans="1:31" ht="14.1" customHeight="1">
      <c r="B31" s="169"/>
      <c r="C31" s="643"/>
      <c r="D31" s="538"/>
      <c r="E31" s="170"/>
      <c r="F31" s="170"/>
      <c r="G31" s="170"/>
      <c r="H31" s="170"/>
      <c r="I31" s="170"/>
      <c r="J31" s="9"/>
      <c r="K31" s="546"/>
      <c r="L31" s="438"/>
      <c r="M31" s="438"/>
      <c r="N31" s="438"/>
      <c r="O31" s="438"/>
      <c r="P31" s="171"/>
      <c r="Q31" s="708"/>
      <c r="R31" s="171"/>
      <c r="S31" s="171"/>
      <c r="T31" s="172"/>
      <c r="U31" s="172"/>
      <c r="V31" s="173"/>
      <c r="W31" s="173"/>
      <c r="X31" s="173"/>
      <c r="Y31" s="173"/>
      <c r="Z31" s="173"/>
      <c r="AA31" s="173"/>
      <c r="AB31" s="174"/>
      <c r="AC31" s="174"/>
    </row>
    <row r="32" spans="1:31" ht="14.1" customHeight="1">
      <c r="B32" s="169"/>
      <c r="C32" s="643"/>
      <c r="D32" s="538"/>
      <c r="E32" s="170"/>
      <c r="F32" s="170"/>
      <c r="G32" s="170"/>
      <c r="H32" s="170"/>
      <c r="I32" s="170"/>
      <c r="J32" s="9"/>
      <c r="K32" s="546"/>
      <c r="L32" s="438"/>
      <c r="M32" s="438"/>
      <c r="N32" s="438"/>
      <c r="O32" s="438"/>
      <c r="P32" s="171"/>
      <c r="Q32" s="708"/>
      <c r="R32" s="171"/>
      <c r="S32" s="171"/>
      <c r="T32" s="172"/>
      <c r="U32" s="172"/>
      <c r="V32" s="173"/>
      <c r="W32" s="173"/>
      <c r="X32" s="173"/>
      <c r="Y32" s="173"/>
      <c r="Z32" s="173"/>
      <c r="AA32" s="173"/>
      <c r="AB32" s="174"/>
      <c r="AC32" s="174"/>
    </row>
    <row r="33" spans="2:29" ht="14.1" customHeight="1">
      <c r="B33" s="169"/>
      <c r="C33" s="643"/>
      <c r="D33" s="538"/>
      <c r="E33" s="170"/>
      <c r="F33" s="170"/>
      <c r="G33" s="170"/>
      <c r="H33" s="170"/>
      <c r="I33" s="170"/>
      <c r="J33" s="9"/>
      <c r="K33" s="546"/>
      <c r="L33" s="438"/>
      <c r="M33" s="438"/>
      <c r="N33" s="438"/>
      <c r="O33" s="438"/>
      <c r="P33" s="171"/>
      <c r="Q33" s="708"/>
      <c r="R33" s="171"/>
      <c r="S33" s="171"/>
      <c r="T33" s="172"/>
      <c r="U33" s="172"/>
      <c r="V33" s="173"/>
      <c r="W33" s="173"/>
      <c r="X33" s="173"/>
      <c r="Y33" s="173"/>
      <c r="Z33" s="173"/>
      <c r="AA33" s="173"/>
      <c r="AB33" s="174"/>
      <c r="AC33" s="174"/>
    </row>
    <row r="34" spans="2:29" ht="14.1" customHeight="1">
      <c r="B34" s="169"/>
      <c r="C34" s="643"/>
      <c r="D34" s="538"/>
      <c r="E34" s="170"/>
      <c r="F34" s="170"/>
      <c r="G34" s="170"/>
      <c r="H34" s="170"/>
      <c r="I34" s="170"/>
      <c r="J34" s="9"/>
      <c r="K34" s="546"/>
      <c r="L34" s="438"/>
      <c r="M34" s="438"/>
      <c r="N34" s="438"/>
      <c r="O34" s="438"/>
      <c r="P34" s="171"/>
      <c r="Q34" s="708"/>
      <c r="R34" s="171"/>
      <c r="S34" s="171"/>
      <c r="T34" s="172"/>
      <c r="U34" s="172"/>
      <c r="V34" s="173"/>
      <c r="W34" s="173"/>
      <c r="X34" s="173"/>
      <c r="Y34" s="173"/>
      <c r="Z34" s="173"/>
      <c r="AA34" s="173"/>
      <c r="AB34" s="174"/>
      <c r="AC34" s="174"/>
    </row>
    <row r="35" spans="2:29" ht="14.1" customHeight="1">
      <c r="B35" s="169"/>
      <c r="C35" s="643"/>
      <c r="D35" s="538"/>
      <c r="E35" s="170"/>
      <c r="F35" s="170"/>
      <c r="G35" s="170"/>
      <c r="H35" s="170"/>
      <c r="I35" s="170"/>
      <c r="J35" s="9"/>
      <c r="K35" s="546"/>
      <c r="L35" s="438"/>
      <c r="M35" s="438"/>
      <c r="N35" s="438"/>
      <c r="O35" s="438"/>
      <c r="P35" s="171"/>
      <c r="Q35" s="708"/>
      <c r="R35" s="171"/>
      <c r="S35" s="171"/>
      <c r="T35" s="172"/>
      <c r="U35" s="172"/>
      <c r="V35" s="173"/>
      <c r="W35" s="173"/>
      <c r="X35" s="173"/>
      <c r="Y35" s="173"/>
      <c r="Z35" s="173"/>
      <c r="AA35" s="173"/>
      <c r="AB35" s="174"/>
      <c r="AC35" s="174"/>
    </row>
    <row r="36" spans="2:29" ht="14.1" customHeight="1">
      <c r="B36" s="169"/>
      <c r="C36" s="643"/>
      <c r="D36" s="538"/>
      <c r="E36" s="170"/>
      <c r="F36" s="170"/>
      <c r="G36" s="170"/>
      <c r="H36" s="170"/>
      <c r="I36" s="170"/>
      <c r="J36" s="9"/>
      <c r="K36" s="546"/>
      <c r="L36" s="438"/>
      <c r="M36" s="438"/>
      <c r="N36" s="438"/>
      <c r="O36" s="438"/>
      <c r="P36" s="171"/>
      <c r="Q36" s="708"/>
      <c r="R36" s="171"/>
      <c r="S36" s="171"/>
      <c r="T36" s="172"/>
      <c r="U36" s="172"/>
      <c r="V36" s="173"/>
      <c r="W36" s="173"/>
      <c r="X36" s="173"/>
      <c r="Y36" s="173"/>
      <c r="Z36" s="173"/>
      <c r="AA36" s="173"/>
      <c r="AB36" s="174"/>
      <c r="AC36" s="174"/>
    </row>
    <row r="37" spans="2:29" ht="14.1" customHeight="1">
      <c r="B37" s="169"/>
      <c r="C37" s="643"/>
      <c r="D37" s="538"/>
      <c r="E37" s="170"/>
      <c r="F37" s="170"/>
      <c r="G37" s="170"/>
      <c r="H37" s="170"/>
      <c r="I37" s="170"/>
      <c r="J37" s="9"/>
      <c r="K37" s="546"/>
      <c r="L37" s="438"/>
      <c r="M37" s="438"/>
      <c r="N37" s="438"/>
      <c r="O37" s="438"/>
      <c r="P37" s="171"/>
      <c r="Q37" s="708"/>
      <c r="R37" s="171"/>
      <c r="S37" s="171"/>
      <c r="T37" s="172"/>
      <c r="U37" s="172"/>
      <c r="V37" s="173"/>
      <c r="W37" s="173"/>
      <c r="X37" s="173"/>
      <c r="Y37" s="173"/>
      <c r="Z37" s="173"/>
      <c r="AA37" s="173"/>
      <c r="AB37" s="174"/>
      <c r="AC37" s="174"/>
    </row>
    <row r="38" spans="2:29" ht="14.1" customHeight="1">
      <c r="B38" s="169"/>
      <c r="C38" s="643"/>
      <c r="D38" s="538"/>
      <c r="E38" s="170"/>
      <c r="F38" s="170"/>
      <c r="G38" s="170"/>
      <c r="H38" s="170"/>
      <c r="I38" s="170"/>
      <c r="J38" s="9"/>
      <c r="K38" s="546"/>
      <c r="L38" s="438"/>
      <c r="M38" s="438"/>
      <c r="N38" s="438"/>
      <c r="O38" s="438"/>
      <c r="P38" s="171"/>
      <c r="Q38" s="708"/>
      <c r="R38" s="171"/>
      <c r="S38" s="171"/>
      <c r="T38" s="172"/>
      <c r="U38" s="172"/>
      <c r="V38" s="173"/>
      <c r="W38" s="173"/>
      <c r="X38" s="173"/>
      <c r="Y38" s="173"/>
      <c r="Z38" s="173"/>
      <c r="AA38" s="173"/>
      <c r="AB38" s="174"/>
      <c r="AC38" s="174"/>
    </row>
    <row r="39" spans="2:29" ht="14.1" customHeight="1">
      <c r="B39" s="169"/>
      <c r="C39" s="643"/>
      <c r="D39" s="538"/>
      <c r="E39" s="170"/>
      <c r="F39" s="170"/>
      <c r="G39" s="170"/>
      <c r="H39" s="170"/>
      <c r="I39" s="170"/>
      <c r="J39" s="9"/>
      <c r="K39" s="546"/>
      <c r="L39" s="438"/>
      <c r="M39" s="438"/>
      <c r="N39" s="438"/>
      <c r="O39" s="438"/>
      <c r="P39" s="171"/>
      <c r="Q39" s="708"/>
      <c r="R39" s="171"/>
      <c r="S39" s="171"/>
      <c r="T39" s="172"/>
      <c r="U39" s="172"/>
      <c r="V39" s="173"/>
      <c r="W39" s="173"/>
      <c r="X39" s="173"/>
      <c r="Y39" s="173"/>
      <c r="Z39" s="173"/>
      <c r="AA39" s="173"/>
      <c r="AB39" s="174"/>
      <c r="AC39" s="174"/>
    </row>
    <row r="40" spans="2:29" ht="14.1" customHeight="1">
      <c r="B40" s="169"/>
      <c r="C40" s="643"/>
      <c r="D40" s="538"/>
      <c r="E40" s="170"/>
      <c r="F40" s="170"/>
      <c r="G40" s="170"/>
      <c r="H40" s="170"/>
      <c r="I40" s="170"/>
      <c r="J40" s="9"/>
      <c r="K40" s="546"/>
      <c r="L40" s="438"/>
      <c r="M40" s="438"/>
      <c r="N40" s="438"/>
      <c r="O40" s="438"/>
      <c r="P40" s="171"/>
      <c r="Q40" s="708"/>
      <c r="R40" s="171"/>
      <c r="S40" s="171"/>
      <c r="T40" s="172"/>
      <c r="U40" s="172"/>
      <c r="V40" s="173"/>
      <c r="W40" s="173"/>
      <c r="X40" s="173"/>
      <c r="Y40" s="173"/>
      <c r="Z40" s="173"/>
      <c r="AA40" s="173"/>
      <c r="AB40" s="174"/>
      <c r="AC40" s="174"/>
    </row>
    <row r="41" spans="2:29" ht="14.1" customHeight="1">
      <c r="B41" s="169"/>
      <c r="C41" s="643"/>
      <c r="D41" s="538"/>
      <c r="E41" s="170"/>
      <c r="F41" s="170"/>
      <c r="G41" s="170"/>
      <c r="H41" s="170"/>
      <c r="I41" s="170"/>
      <c r="J41" s="9"/>
      <c r="K41" s="546"/>
      <c r="L41" s="438"/>
      <c r="M41" s="438"/>
      <c r="N41" s="438"/>
      <c r="O41" s="438"/>
      <c r="P41" s="171"/>
      <c r="Q41" s="708"/>
      <c r="R41" s="171"/>
      <c r="S41" s="171"/>
      <c r="T41" s="172"/>
      <c r="U41" s="172"/>
      <c r="V41" s="173"/>
      <c r="W41" s="173"/>
      <c r="X41" s="173"/>
      <c r="Y41" s="173"/>
      <c r="Z41" s="173"/>
      <c r="AA41" s="173"/>
      <c r="AB41" s="174"/>
      <c r="AC41" s="174"/>
    </row>
    <row r="42" spans="2:29" ht="14.1" customHeight="1">
      <c r="B42" s="169"/>
      <c r="C42" s="643"/>
      <c r="D42" s="538"/>
      <c r="E42" s="170"/>
      <c r="F42" s="170"/>
      <c r="G42" s="170"/>
      <c r="H42" s="170"/>
      <c r="I42" s="170"/>
      <c r="J42" s="9"/>
      <c r="K42" s="546"/>
      <c r="L42" s="438"/>
      <c r="M42" s="438"/>
      <c r="N42" s="438"/>
      <c r="O42" s="438"/>
      <c r="P42" s="171"/>
      <c r="Q42" s="708"/>
      <c r="R42" s="171"/>
      <c r="S42" s="171"/>
      <c r="T42" s="172"/>
      <c r="U42" s="172"/>
      <c r="V42" s="173"/>
      <c r="W42" s="173"/>
      <c r="X42" s="173"/>
      <c r="Y42" s="173"/>
      <c r="Z42" s="173"/>
      <c r="AA42" s="173"/>
      <c r="AB42" s="174"/>
      <c r="AC42" s="174"/>
    </row>
    <row r="43" spans="2:29" ht="14.1" customHeight="1">
      <c r="B43" s="169"/>
      <c r="C43" s="643"/>
      <c r="D43" s="538"/>
      <c r="E43" s="170"/>
      <c r="F43" s="170"/>
      <c r="G43" s="170"/>
      <c r="H43" s="170"/>
      <c r="I43" s="170"/>
      <c r="J43" s="9"/>
      <c r="K43" s="546"/>
      <c r="L43" s="438"/>
      <c r="M43" s="438"/>
      <c r="N43" s="438"/>
      <c r="O43" s="438"/>
      <c r="P43" s="171"/>
      <c r="Q43" s="708"/>
      <c r="R43" s="171"/>
      <c r="S43" s="171"/>
      <c r="T43" s="172"/>
      <c r="U43" s="172"/>
      <c r="V43" s="173"/>
      <c r="W43" s="173"/>
      <c r="X43" s="173"/>
      <c r="Y43" s="173"/>
      <c r="Z43" s="173"/>
      <c r="AA43" s="173"/>
      <c r="AB43" s="174"/>
      <c r="AC43" s="174"/>
    </row>
    <row r="44" spans="2:29" ht="14.1" customHeight="1">
      <c r="B44" s="169"/>
      <c r="C44" s="643"/>
      <c r="D44" s="538"/>
      <c r="E44" s="170"/>
      <c r="F44" s="170"/>
      <c r="G44" s="170"/>
      <c r="H44" s="170"/>
      <c r="I44" s="170"/>
      <c r="J44" s="9"/>
      <c r="K44" s="546"/>
      <c r="L44" s="438"/>
      <c r="M44" s="438"/>
      <c r="N44" s="438"/>
      <c r="O44" s="438"/>
      <c r="P44" s="171"/>
      <c r="Q44" s="708"/>
      <c r="R44" s="171"/>
      <c r="S44" s="171"/>
      <c r="T44" s="172"/>
      <c r="U44" s="172"/>
      <c r="V44" s="173"/>
      <c r="W44" s="173"/>
      <c r="X44" s="173"/>
      <c r="Y44" s="173"/>
      <c r="Z44" s="173"/>
      <c r="AA44" s="173"/>
      <c r="AB44" s="174"/>
      <c r="AC44" s="174"/>
    </row>
    <row r="45" spans="2:29" ht="14.1" customHeight="1">
      <c r="B45" s="169"/>
      <c r="C45" s="643"/>
      <c r="D45" s="538"/>
      <c r="E45" s="170"/>
      <c r="F45" s="170"/>
      <c r="G45" s="170"/>
      <c r="H45" s="170"/>
      <c r="I45" s="170"/>
      <c r="J45" s="9"/>
      <c r="K45" s="546"/>
      <c r="L45" s="438"/>
      <c r="M45" s="438"/>
      <c r="N45" s="438"/>
      <c r="O45" s="438"/>
      <c r="P45" s="171"/>
      <c r="Q45" s="708"/>
      <c r="R45" s="171"/>
      <c r="S45" s="171"/>
      <c r="T45" s="172"/>
      <c r="U45" s="172"/>
      <c r="V45" s="173"/>
      <c r="W45" s="173"/>
      <c r="X45" s="173"/>
      <c r="Y45" s="173"/>
      <c r="Z45" s="173"/>
      <c r="AA45" s="173"/>
      <c r="AB45" s="174"/>
      <c r="AC45" s="174"/>
    </row>
    <row r="46" spans="2:29" ht="14.1" customHeight="1">
      <c r="B46" s="169"/>
      <c r="C46" s="643"/>
      <c r="D46" s="538"/>
      <c r="E46" s="170"/>
      <c r="F46" s="170"/>
      <c r="G46" s="170"/>
      <c r="H46" s="170"/>
      <c r="I46" s="170"/>
      <c r="J46" s="9"/>
      <c r="K46" s="546"/>
      <c r="L46" s="438"/>
      <c r="M46" s="438"/>
      <c r="N46" s="438"/>
      <c r="O46" s="438"/>
      <c r="P46" s="171"/>
      <c r="Q46" s="708"/>
      <c r="R46" s="171"/>
      <c r="S46" s="171"/>
      <c r="T46" s="172"/>
      <c r="U46" s="172"/>
      <c r="V46" s="173"/>
      <c r="W46" s="173"/>
      <c r="X46" s="173"/>
      <c r="Y46" s="173"/>
      <c r="Z46" s="173"/>
      <c r="AA46" s="173"/>
      <c r="AB46" s="174"/>
      <c r="AC46" s="174"/>
    </row>
    <row r="47" spans="2:29" ht="14.1" customHeight="1">
      <c r="B47" s="169"/>
      <c r="C47" s="643"/>
      <c r="D47" s="538"/>
      <c r="E47" s="170"/>
      <c r="F47" s="170"/>
      <c r="G47" s="170"/>
      <c r="H47" s="170"/>
      <c r="I47" s="170"/>
      <c r="J47" s="9"/>
      <c r="K47" s="546"/>
      <c r="L47" s="438"/>
      <c r="M47" s="438"/>
      <c r="N47" s="438"/>
      <c r="O47" s="438"/>
      <c r="P47" s="171"/>
      <c r="Q47" s="708"/>
      <c r="R47" s="171"/>
      <c r="S47" s="171"/>
      <c r="T47" s="172"/>
      <c r="U47" s="172"/>
      <c r="V47" s="173"/>
      <c r="W47" s="173"/>
      <c r="X47" s="173"/>
      <c r="Y47" s="173"/>
      <c r="Z47" s="173"/>
      <c r="AA47" s="173"/>
      <c r="AB47" s="174"/>
      <c r="AC47" s="174"/>
    </row>
    <row r="48" spans="2:29" ht="14.1" customHeight="1">
      <c r="B48" s="169"/>
      <c r="C48" s="643"/>
      <c r="D48" s="538"/>
      <c r="E48" s="170"/>
      <c r="F48" s="170"/>
      <c r="G48" s="170"/>
      <c r="H48" s="170"/>
      <c r="I48" s="170"/>
      <c r="J48" s="9"/>
      <c r="K48" s="546"/>
      <c r="L48" s="438"/>
      <c r="M48" s="438"/>
      <c r="N48" s="438"/>
      <c r="O48" s="438"/>
      <c r="P48" s="171"/>
      <c r="Q48" s="708"/>
      <c r="R48" s="171"/>
      <c r="S48" s="171"/>
      <c r="T48" s="172"/>
      <c r="U48" s="172"/>
      <c r="V48" s="173"/>
      <c r="W48" s="173"/>
      <c r="X48" s="173"/>
      <c r="Y48" s="173"/>
      <c r="Z48" s="173"/>
      <c r="AA48" s="173"/>
      <c r="AB48" s="174"/>
      <c r="AC48" s="174"/>
    </row>
    <row r="49" spans="2:29" ht="14.1" customHeight="1">
      <c r="B49" s="169"/>
      <c r="C49" s="643"/>
      <c r="D49" s="538"/>
      <c r="E49" s="170"/>
      <c r="F49" s="170"/>
      <c r="G49" s="170"/>
      <c r="H49" s="170"/>
      <c r="I49" s="170"/>
      <c r="J49" s="9"/>
      <c r="K49" s="546"/>
      <c r="L49" s="438"/>
      <c r="M49" s="438"/>
      <c r="N49" s="438"/>
      <c r="O49" s="438"/>
      <c r="P49" s="171"/>
      <c r="Q49" s="708"/>
      <c r="R49" s="171"/>
      <c r="S49" s="171"/>
      <c r="T49" s="172"/>
      <c r="U49" s="172"/>
      <c r="V49" s="173"/>
      <c r="W49" s="173"/>
      <c r="X49" s="173"/>
      <c r="Y49" s="173"/>
      <c r="Z49" s="173"/>
      <c r="AA49" s="173"/>
      <c r="AB49" s="174"/>
      <c r="AC49" s="174"/>
    </row>
    <row r="50" spans="2:29" ht="14.1" customHeight="1">
      <c r="B50" s="169"/>
      <c r="C50" s="643"/>
      <c r="D50" s="538"/>
      <c r="E50" s="170"/>
      <c r="F50" s="170"/>
      <c r="G50" s="170"/>
      <c r="H50" s="170"/>
      <c r="I50" s="170"/>
      <c r="J50" s="9"/>
      <c r="K50" s="546"/>
      <c r="L50" s="438"/>
      <c r="M50" s="438"/>
      <c r="N50" s="438"/>
      <c r="O50" s="438"/>
      <c r="P50" s="171"/>
      <c r="Q50" s="708"/>
      <c r="R50" s="171"/>
      <c r="S50" s="171"/>
      <c r="T50" s="172"/>
      <c r="U50" s="172"/>
      <c r="V50" s="173"/>
      <c r="W50" s="173"/>
      <c r="X50" s="173"/>
      <c r="Y50" s="173"/>
      <c r="Z50" s="173"/>
      <c r="AA50" s="173"/>
      <c r="AB50" s="174"/>
      <c r="AC50" s="174"/>
    </row>
    <row r="51" spans="2:29" ht="14.1" customHeight="1">
      <c r="B51" s="169"/>
      <c r="C51" s="643"/>
      <c r="D51" s="538"/>
      <c r="E51" s="170"/>
      <c r="F51" s="170"/>
      <c r="G51" s="170"/>
      <c r="H51" s="170"/>
      <c r="I51" s="170"/>
      <c r="J51" s="9"/>
      <c r="K51" s="546"/>
      <c r="L51" s="438"/>
      <c r="M51" s="438"/>
      <c r="N51" s="438"/>
      <c r="O51" s="438"/>
      <c r="P51" s="171"/>
      <c r="Q51" s="708"/>
      <c r="R51" s="171"/>
      <c r="S51" s="171"/>
      <c r="T51" s="172"/>
      <c r="U51" s="172"/>
      <c r="V51" s="173"/>
      <c r="W51" s="173"/>
      <c r="X51" s="173"/>
      <c r="Y51" s="173"/>
      <c r="Z51" s="173"/>
      <c r="AA51" s="173"/>
      <c r="AB51" s="174"/>
      <c r="AC51" s="174"/>
    </row>
    <row r="52" spans="2:29" ht="14.1" customHeight="1">
      <c r="B52" s="169"/>
      <c r="C52" s="643"/>
      <c r="D52" s="538"/>
      <c r="E52" s="170"/>
      <c r="F52" s="170"/>
      <c r="G52" s="170"/>
      <c r="H52" s="170"/>
      <c r="I52" s="170"/>
      <c r="J52" s="9"/>
      <c r="K52" s="546"/>
      <c r="L52" s="438"/>
      <c r="M52" s="438"/>
      <c r="N52" s="438"/>
      <c r="O52" s="438"/>
      <c r="P52" s="171"/>
      <c r="Q52" s="708"/>
      <c r="R52" s="171"/>
      <c r="S52" s="171"/>
      <c r="T52" s="172"/>
      <c r="U52" s="172"/>
      <c r="V52" s="173"/>
      <c r="W52" s="173"/>
      <c r="X52" s="173"/>
      <c r="Y52" s="173"/>
      <c r="Z52" s="173"/>
      <c r="AA52" s="173"/>
      <c r="AB52" s="174"/>
      <c r="AC52" s="174"/>
    </row>
    <row r="53" spans="2:29" ht="14.1" customHeight="1">
      <c r="B53" s="169"/>
      <c r="C53" s="643"/>
      <c r="D53" s="538"/>
      <c r="E53" s="170"/>
      <c r="F53" s="170"/>
      <c r="G53" s="170"/>
      <c r="H53" s="170"/>
      <c r="I53" s="170"/>
      <c r="J53" s="9"/>
      <c r="K53" s="546"/>
      <c r="L53" s="438"/>
      <c r="M53" s="438"/>
      <c r="N53" s="438"/>
      <c r="O53" s="438"/>
      <c r="P53" s="171"/>
      <c r="Q53" s="708"/>
      <c r="R53" s="171"/>
      <c r="S53" s="171"/>
      <c r="T53" s="172"/>
      <c r="U53" s="172"/>
      <c r="V53" s="173"/>
      <c r="W53" s="173"/>
      <c r="X53" s="173"/>
      <c r="Y53" s="173"/>
      <c r="Z53" s="173"/>
      <c r="AA53" s="173"/>
      <c r="AB53" s="174"/>
      <c r="AC53" s="174"/>
    </row>
    <row r="54" spans="2:29" ht="14.1" customHeight="1">
      <c r="B54" s="169"/>
      <c r="C54" s="643"/>
      <c r="D54" s="538"/>
      <c r="E54" s="170"/>
      <c r="F54" s="170"/>
      <c r="G54" s="170"/>
      <c r="H54" s="170"/>
      <c r="I54" s="170"/>
      <c r="J54" s="9"/>
      <c r="K54" s="546"/>
      <c r="L54" s="438"/>
      <c r="M54" s="438"/>
      <c r="N54" s="438"/>
      <c r="O54" s="438"/>
      <c r="P54" s="171"/>
      <c r="Q54" s="708"/>
      <c r="R54" s="171"/>
      <c r="S54" s="171"/>
      <c r="T54" s="172"/>
      <c r="U54" s="172"/>
      <c r="V54" s="173"/>
      <c r="W54" s="173"/>
      <c r="X54" s="173"/>
      <c r="Y54" s="173"/>
      <c r="Z54" s="173"/>
      <c r="AA54" s="173"/>
      <c r="AB54" s="174"/>
      <c r="AC54" s="174"/>
    </row>
    <row r="55" spans="2:29" ht="14.1" customHeight="1">
      <c r="B55" s="169"/>
      <c r="C55" s="643"/>
      <c r="D55" s="538"/>
      <c r="E55" s="170"/>
      <c r="F55" s="170"/>
      <c r="G55" s="170"/>
      <c r="H55" s="170"/>
      <c r="I55" s="170"/>
      <c r="J55" s="9"/>
      <c r="K55" s="546"/>
      <c r="L55" s="438"/>
      <c r="M55" s="438"/>
      <c r="N55" s="438"/>
      <c r="O55" s="438"/>
      <c r="P55" s="171"/>
      <c r="Q55" s="708"/>
      <c r="R55" s="171"/>
      <c r="S55" s="171"/>
      <c r="T55" s="172"/>
      <c r="U55" s="172"/>
      <c r="V55" s="173"/>
      <c r="W55" s="173"/>
      <c r="X55" s="173"/>
      <c r="Y55" s="173"/>
      <c r="Z55" s="173"/>
      <c r="AA55" s="173"/>
      <c r="AB55" s="174"/>
      <c r="AC55" s="174"/>
    </row>
    <row r="56" spans="2:29" ht="14.1" customHeight="1">
      <c r="B56" s="169"/>
      <c r="C56" s="643"/>
      <c r="D56" s="538"/>
      <c r="E56" s="170"/>
      <c r="F56" s="170"/>
      <c r="G56" s="170"/>
      <c r="H56" s="170"/>
      <c r="I56" s="170"/>
      <c r="J56" s="9"/>
      <c r="K56" s="546"/>
      <c r="L56" s="438"/>
      <c r="M56" s="438"/>
      <c r="N56" s="438"/>
      <c r="O56" s="438"/>
      <c r="P56" s="171"/>
      <c r="Q56" s="708"/>
      <c r="R56" s="171"/>
      <c r="S56" s="171"/>
      <c r="T56" s="172"/>
      <c r="U56" s="172"/>
      <c r="V56" s="173"/>
      <c r="W56" s="173"/>
      <c r="X56" s="173"/>
      <c r="Y56" s="173"/>
      <c r="Z56" s="173"/>
      <c r="AA56" s="173"/>
      <c r="AB56" s="174"/>
      <c r="AC56" s="174"/>
    </row>
    <row r="57" spans="2:29" ht="14.1" customHeight="1">
      <c r="B57" s="169"/>
      <c r="C57" s="643"/>
      <c r="D57" s="538"/>
      <c r="E57" s="170"/>
      <c r="F57" s="170"/>
      <c r="G57" s="170"/>
      <c r="H57" s="170"/>
      <c r="I57" s="170"/>
      <c r="J57" s="9"/>
      <c r="K57" s="546"/>
      <c r="L57" s="438"/>
      <c r="M57" s="438"/>
      <c r="N57" s="438"/>
      <c r="O57" s="438"/>
      <c r="P57" s="171"/>
      <c r="Q57" s="708"/>
      <c r="R57" s="171"/>
      <c r="S57" s="171"/>
      <c r="T57" s="172"/>
      <c r="U57" s="172"/>
      <c r="V57" s="173"/>
      <c r="W57" s="173"/>
      <c r="X57" s="173"/>
      <c r="Y57" s="173"/>
      <c r="Z57" s="173"/>
      <c r="AA57" s="173"/>
      <c r="AB57" s="174"/>
      <c r="AC57" s="174"/>
    </row>
    <row r="58" spans="2:29" ht="14.1" customHeight="1">
      <c r="B58" s="169"/>
      <c r="C58" s="643"/>
      <c r="D58" s="538"/>
      <c r="E58" s="170"/>
      <c r="F58" s="170"/>
      <c r="G58" s="170"/>
      <c r="H58" s="170"/>
      <c r="I58" s="170"/>
      <c r="J58" s="9"/>
      <c r="K58" s="546"/>
      <c r="L58" s="438"/>
      <c r="M58" s="438"/>
      <c r="N58" s="438"/>
      <c r="O58" s="438"/>
      <c r="P58" s="171"/>
      <c r="Q58" s="708"/>
      <c r="R58" s="171"/>
      <c r="S58" s="171"/>
      <c r="T58" s="172"/>
      <c r="U58" s="172"/>
      <c r="V58" s="173"/>
      <c r="W58" s="173"/>
      <c r="X58" s="173"/>
      <c r="Y58" s="173"/>
      <c r="Z58" s="173"/>
      <c r="AA58" s="173"/>
      <c r="AB58" s="174"/>
      <c r="AC58" s="174"/>
    </row>
    <row r="59" spans="2:29" ht="14.1" customHeight="1">
      <c r="B59" s="169"/>
      <c r="C59" s="643"/>
      <c r="D59" s="538"/>
      <c r="E59" s="170"/>
      <c r="F59" s="170"/>
      <c r="G59" s="170"/>
      <c r="H59" s="170"/>
      <c r="I59" s="170"/>
      <c r="J59" s="9"/>
      <c r="K59" s="546"/>
      <c r="L59" s="438"/>
      <c r="M59" s="438"/>
      <c r="N59" s="438"/>
      <c r="O59" s="438"/>
      <c r="P59" s="171"/>
      <c r="Q59" s="708"/>
      <c r="R59" s="171"/>
      <c r="S59" s="171"/>
      <c r="T59" s="172"/>
      <c r="U59" s="172"/>
      <c r="V59" s="173"/>
      <c r="W59" s="173"/>
      <c r="X59" s="173"/>
      <c r="Y59" s="173"/>
      <c r="Z59" s="173"/>
      <c r="AA59" s="173"/>
      <c r="AB59" s="174"/>
      <c r="AC59" s="174"/>
    </row>
    <row r="60" spans="2:29" ht="14.1" customHeight="1">
      <c r="B60" s="169"/>
      <c r="C60" s="643"/>
      <c r="D60" s="538"/>
      <c r="E60" s="170"/>
      <c r="F60" s="170"/>
      <c r="G60" s="170"/>
      <c r="H60" s="170"/>
      <c r="I60" s="170"/>
      <c r="J60" s="9"/>
      <c r="K60" s="546"/>
      <c r="L60" s="438"/>
      <c r="M60" s="438"/>
      <c r="N60" s="438"/>
      <c r="O60" s="438"/>
      <c r="P60" s="171"/>
      <c r="Q60" s="171"/>
      <c r="R60" s="171"/>
      <c r="S60" s="171"/>
      <c r="T60" s="172"/>
      <c r="U60" s="172"/>
      <c r="V60" s="173"/>
      <c r="W60" s="173"/>
      <c r="X60" s="173"/>
      <c r="Y60" s="173"/>
      <c r="Z60" s="173"/>
      <c r="AA60" s="173"/>
      <c r="AB60" s="174"/>
      <c r="AC60" s="174"/>
    </row>
    <row r="61" spans="2:29" ht="14.1" customHeight="1">
      <c r="B61" s="169"/>
      <c r="C61" s="643"/>
      <c r="D61" s="538"/>
      <c r="E61" s="170"/>
      <c r="F61" s="170"/>
      <c r="G61" s="170"/>
      <c r="H61" s="170"/>
      <c r="I61" s="170"/>
      <c r="J61" s="9"/>
      <c r="K61" s="546"/>
      <c r="L61" s="438"/>
      <c r="M61" s="438"/>
      <c r="N61" s="438"/>
      <c r="O61" s="438"/>
      <c r="P61" s="171"/>
      <c r="Q61" s="171"/>
      <c r="R61" s="171"/>
      <c r="S61" s="171"/>
      <c r="T61" s="172"/>
      <c r="U61" s="172"/>
      <c r="V61" s="173"/>
      <c r="W61" s="173"/>
      <c r="X61" s="173"/>
      <c r="Y61" s="173"/>
      <c r="Z61" s="173"/>
      <c r="AA61" s="173"/>
      <c r="AB61" s="174"/>
      <c r="AC61" s="174"/>
    </row>
    <row r="62" spans="2:29" ht="14.1" customHeight="1">
      <c r="B62" s="169"/>
      <c r="C62" s="643"/>
      <c r="D62" s="538"/>
      <c r="E62" s="170"/>
      <c r="F62" s="170"/>
      <c r="G62" s="170"/>
      <c r="H62" s="170"/>
      <c r="I62" s="170"/>
      <c r="J62" s="9"/>
      <c r="K62" s="546"/>
      <c r="L62" s="438"/>
      <c r="M62" s="438"/>
      <c r="N62" s="438"/>
      <c r="O62" s="438"/>
      <c r="P62" s="171"/>
      <c r="Q62" s="171"/>
      <c r="R62" s="171"/>
      <c r="S62" s="171"/>
      <c r="T62" s="172"/>
      <c r="U62" s="172"/>
      <c r="V62" s="173"/>
      <c r="W62" s="173"/>
      <c r="X62" s="173"/>
      <c r="Y62" s="173"/>
      <c r="Z62" s="173"/>
      <c r="AA62" s="173"/>
      <c r="AB62" s="174"/>
      <c r="AC62" s="174"/>
    </row>
    <row r="63" spans="2:29" ht="14.1" customHeight="1">
      <c r="B63" s="169"/>
      <c r="C63" s="643"/>
      <c r="D63" s="538"/>
      <c r="E63" s="170"/>
      <c r="F63" s="170"/>
      <c r="G63" s="170"/>
      <c r="H63" s="170"/>
      <c r="I63" s="170"/>
      <c r="J63" s="9"/>
      <c r="K63" s="546"/>
      <c r="L63" s="438"/>
      <c r="M63" s="438"/>
      <c r="N63" s="438"/>
      <c r="O63" s="438"/>
      <c r="P63" s="171"/>
      <c r="Q63" s="171"/>
      <c r="R63" s="171"/>
      <c r="S63" s="171"/>
      <c r="T63" s="172"/>
      <c r="U63" s="172"/>
      <c r="V63" s="173"/>
      <c r="W63" s="173"/>
      <c r="X63" s="173"/>
      <c r="Y63" s="173"/>
      <c r="Z63" s="173"/>
      <c r="AA63" s="173"/>
      <c r="AB63" s="174"/>
      <c r="AC63" s="174"/>
    </row>
    <row r="64" spans="2:29" ht="14.1" customHeight="1">
      <c r="B64" s="169"/>
      <c r="C64" s="643"/>
      <c r="D64" s="538"/>
      <c r="E64" s="170"/>
      <c r="F64" s="170"/>
      <c r="G64" s="170"/>
      <c r="H64" s="170"/>
      <c r="I64" s="170"/>
      <c r="J64" s="9"/>
      <c r="K64" s="546"/>
      <c r="L64" s="438"/>
      <c r="M64" s="438"/>
      <c r="N64" s="438"/>
      <c r="O64" s="438"/>
      <c r="P64" s="171"/>
      <c r="Q64" s="171"/>
      <c r="R64" s="171"/>
      <c r="S64" s="171"/>
      <c r="T64" s="172"/>
      <c r="U64" s="172"/>
      <c r="V64" s="173"/>
      <c r="W64" s="173"/>
      <c r="X64" s="173"/>
      <c r="Y64" s="173"/>
      <c r="Z64" s="173"/>
      <c r="AA64" s="173"/>
      <c r="AB64" s="174"/>
      <c r="AC64" s="174"/>
    </row>
    <row r="65" spans="2:29" ht="14.1" customHeight="1">
      <c r="B65" s="169"/>
      <c r="C65" s="643"/>
      <c r="D65" s="538"/>
      <c r="E65" s="170"/>
      <c r="F65" s="170"/>
      <c r="G65" s="170"/>
      <c r="H65" s="170"/>
      <c r="I65" s="170"/>
      <c r="J65" s="9"/>
      <c r="K65" s="546"/>
      <c r="L65" s="438"/>
      <c r="M65" s="438"/>
      <c r="N65" s="438"/>
      <c r="O65" s="438"/>
      <c r="P65" s="171"/>
      <c r="Q65" s="171"/>
      <c r="R65" s="171"/>
      <c r="S65" s="171"/>
      <c r="T65" s="172"/>
      <c r="U65" s="172"/>
      <c r="V65" s="173"/>
      <c r="W65" s="173"/>
      <c r="X65" s="173"/>
      <c r="Y65" s="173"/>
      <c r="Z65" s="173"/>
      <c r="AA65" s="173"/>
      <c r="AB65" s="174"/>
      <c r="AC65" s="174"/>
    </row>
    <row r="66" spans="2:29" ht="14.1" customHeight="1">
      <c r="B66" s="169"/>
      <c r="C66" s="643"/>
      <c r="D66" s="538"/>
      <c r="E66" s="170"/>
      <c r="F66" s="170"/>
      <c r="G66" s="170"/>
      <c r="H66" s="170"/>
      <c r="I66" s="170"/>
      <c r="J66" s="9"/>
      <c r="K66" s="546"/>
      <c r="L66" s="438"/>
      <c r="M66" s="438"/>
      <c r="N66" s="438"/>
      <c r="O66" s="438"/>
      <c r="P66" s="171"/>
      <c r="Q66" s="171"/>
      <c r="R66" s="171"/>
      <c r="S66" s="171"/>
      <c r="T66" s="172"/>
      <c r="U66" s="172"/>
      <c r="V66" s="173"/>
      <c r="W66" s="173"/>
      <c r="X66" s="173"/>
      <c r="Y66" s="173"/>
      <c r="Z66" s="173"/>
      <c r="AA66" s="173"/>
      <c r="AB66" s="174"/>
      <c r="AC66" s="174"/>
    </row>
    <row r="67" spans="2:29" ht="14.1" customHeight="1">
      <c r="B67" s="169"/>
      <c r="C67" s="643"/>
      <c r="D67" s="538"/>
      <c r="E67" s="170"/>
      <c r="F67" s="170"/>
      <c r="G67" s="170"/>
      <c r="H67" s="170"/>
      <c r="I67" s="170"/>
      <c r="J67" s="9"/>
      <c r="K67" s="546"/>
      <c r="L67" s="438"/>
      <c r="M67" s="438"/>
      <c r="N67" s="438"/>
      <c r="O67" s="438"/>
      <c r="P67" s="171"/>
      <c r="Q67" s="171"/>
      <c r="R67" s="171"/>
      <c r="S67" s="171"/>
      <c r="T67" s="172"/>
      <c r="U67" s="172"/>
      <c r="V67" s="173"/>
      <c r="W67" s="173"/>
      <c r="X67" s="173"/>
      <c r="Y67" s="173"/>
      <c r="Z67" s="173"/>
      <c r="AA67" s="173"/>
      <c r="AB67" s="174"/>
      <c r="AC67" s="174"/>
    </row>
    <row r="68" spans="2:29" ht="14.1" customHeight="1">
      <c r="B68" s="169"/>
      <c r="C68" s="643"/>
      <c r="D68" s="538"/>
      <c r="E68" s="170"/>
      <c r="F68" s="170"/>
      <c r="G68" s="170"/>
      <c r="H68" s="170"/>
      <c r="I68" s="170"/>
      <c r="J68" s="9"/>
      <c r="K68" s="546"/>
      <c r="L68" s="438"/>
      <c r="M68" s="438"/>
      <c r="N68" s="438"/>
      <c r="O68" s="438"/>
      <c r="P68" s="171"/>
      <c r="Q68" s="171"/>
      <c r="R68" s="171"/>
      <c r="S68" s="171"/>
      <c r="T68" s="172"/>
      <c r="U68" s="172"/>
      <c r="V68" s="173"/>
      <c r="W68" s="173"/>
      <c r="X68" s="173"/>
      <c r="Y68" s="173"/>
      <c r="Z68" s="173"/>
      <c r="AA68" s="173"/>
      <c r="AB68" s="174"/>
      <c r="AC68" s="174"/>
    </row>
    <row r="69" spans="2:29" ht="14.1" customHeight="1">
      <c r="B69" s="169"/>
      <c r="C69" s="643"/>
      <c r="D69" s="538"/>
      <c r="E69" s="170"/>
      <c r="F69" s="170"/>
      <c r="G69" s="170"/>
      <c r="H69" s="170"/>
      <c r="I69" s="170"/>
      <c r="J69" s="9"/>
      <c r="K69" s="546"/>
      <c r="L69" s="438"/>
      <c r="M69" s="438"/>
      <c r="N69" s="438"/>
      <c r="O69" s="438"/>
      <c r="P69" s="171"/>
      <c r="Q69" s="171"/>
      <c r="R69" s="171"/>
      <c r="S69" s="171"/>
      <c r="T69" s="172"/>
      <c r="U69" s="172"/>
      <c r="V69" s="173"/>
      <c r="W69" s="173"/>
      <c r="X69" s="173"/>
      <c r="Y69" s="173"/>
      <c r="Z69" s="173"/>
      <c r="AA69" s="173"/>
      <c r="AB69" s="174"/>
      <c r="AC69" s="174"/>
    </row>
    <row r="70" spans="2:29" ht="14.1" customHeight="1">
      <c r="B70" s="169"/>
      <c r="C70" s="643"/>
      <c r="D70" s="538"/>
      <c r="E70" s="170"/>
      <c r="F70" s="170"/>
      <c r="G70" s="170"/>
      <c r="H70" s="170"/>
      <c r="I70" s="170"/>
      <c r="J70" s="9"/>
      <c r="K70" s="546"/>
      <c r="L70" s="438"/>
      <c r="M70" s="438"/>
      <c r="N70" s="438"/>
      <c r="O70" s="438"/>
      <c r="P70" s="171"/>
      <c r="Q70" s="171"/>
      <c r="R70" s="171"/>
      <c r="S70" s="171"/>
      <c r="T70" s="172"/>
      <c r="U70" s="172"/>
      <c r="V70" s="173"/>
      <c r="W70" s="173"/>
      <c r="X70" s="173"/>
      <c r="Y70" s="173"/>
      <c r="Z70" s="173"/>
      <c r="AA70" s="173"/>
      <c r="AB70" s="174"/>
      <c r="AC70" s="174"/>
    </row>
    <row r="71" spans="2:29" ht="14.1" customHeight="1">
      <c r="B71" s="169"/>
      <c r="C71" s="643"/>
      <c r="D71" s="538"/>
      <c r="E71" s="170"/>
      <c r="F71" s="170"/>
      <c r="G71" s="170"/>
      <c r="H71" s="170"/>
      <c r="I71" s="170"/>
      <c r="J71" s="9"/>
      <c r="K71" s="546"/>
      <c r="L71" s="438"/>
      <c r="M71" s="438"/>
      <c r="N71" s="438"/>
      <c r="O71" s="438"/>
      <c r="P71" s="171"/>
      <c r="Q71" s="171"/>
      <c r="R71" s="171"/>
      <c r="S71" s="171"/>
      <c r="T71" s="172"/>
      <c r="U71" s="172"/>
      <c r="V71" s="173"/>
      <c r="W71" s="173"/>
      <c r="X71" s="173"/>
      <c r="Y71" s="173"/>
      <c r="Z71" s="173"/>
      <c r="AA71" s="173"/>
      <c r="AB71" s="174"/>
      <c r="AC71" s="174"/>
    </row>
    <row r="72" spans="2:29" ht="14.1" customHeight="1">
      <c r="B72" s="169"/>
      <c r="C72" s="643"/>
      <c r="D72" s="538"/>
      <c r="E72" s="170"/>
      <c r="F72" s="170"/>
      <c r="G72" s="170"/>
      <c r="H72" s="170"/>
      <c r="I72" s="170"/>
      <c r="J72" s="9"/>
      <c r="K72" s="546"/>
      <c r="L72" s="438"/>
      <c r="M72" s="438"/>
      <c r="N72" s="438"/>
      <c r="O72" s="438"/>
      <c r="P72" s="171"/>
      <c r="Q72" s="171"/>
      <c r="R72" s="171"/>
      <c r="S72" s="171"/>
      <c r="T72" s="172"/>
      <c r="U72" s="172"/>
      <c r="V72" s="173"/>
      <c r="W72" s="173"/>
      <c r="X72" s="173"/>
      <c r="Y72" s="173"/>
      <c r="Z72" s="173"/>
      <c r="AA72" s="173"/>
      <c r="AB72" s="174"/>
      <c r="AC72" s="174"/>
    </row>
    <row r="73" spans="2:29" ht="14.1" customHeight="1">
      <c r="B73" s="169"/>
      <c r="C73" s="643"/>
      <c r="D73" s="538"/>
      <c r="E73" s="170"/>
      <c r="F73" s="170"/>
      <c r="G73" s="170"/>
      <c r="H73" s="170"/>
      <c r="I73" s="170"/>
      <c r="J73" s="9"/>
      <c r="K73" s="546"/>
      <c r="L73" s="438"/>
      <c r="M73" s="438"/>
      <c r="N73" s="438"/>
      <c r="O73" s="438"/>
      <c r="P73" s="171"/>
      <c r="Q73" s="171"/>
      <c r="R73" s="171"/>
      <c r="S73" s="171"/>
      <c r="T73" s="172"/>
      <c r="U73" s="172"/>
      <c r="V73" s="173"/>
      <c r="W73" s="173"/>
      <c r="X73" s="173"/>
      <c r="Y73" s="173"/>
      <c r="Z73" s="173"/>
      <c r="AA73" s="173"/>
      <c r="AB73" s="174"/>
      <c r="AC73" s="174"/>
    </row>
    <row r="74" spans="2:29" ht="14.1" customHeight="1">
      <c r="B74" s="169"/>
      <c r="C74" s="643"/>
      <c r="D74" s="538"/>
      <c r="E74" s="170"/>
      <c r="F74" s="170"/>
      <c r="G74" s="170"/>
      <c r="H74" s="170"/>
      <c r="I74" s="170"/>
      <c r="J74" s="9"/>
      <c r="K74" s="546"/>
      <c r="L74" s="438"/>
      <c r="M74" s="438"/>
      <c r="N74" s="438"/>
      <c r="O74" s="438"/>
      <c r="P74" s="171"/>
      <c r="Q74" s="171"/>
      <c r="R74" s="171"/>
      <c r="S74" s="171"/>
      <c r="T74" s="172"/>
      <c r="U74" s="172"/>
      <c r="V74" s="173"/>
      <c r="W74" s="173"/>
      <c r="X74" s="173"/>
      <c r="Y74" s="173"/>
      <c r="Z74" s="173"/>
      <c r="AA74" s="173"/>
      <c r="AB74" s="174"/>
      <c r="AC74" s="174"/>
    </row>
    <row r="75" spans="2:29" ht="14.1" customHeight="1">
      <c r="B75" s="169"/>
      <c r="C75" s="643"/>
      <c r="D75" s="538"/>
      <c r="E75" s="170"/>
      <c r="F75" s="170"/>
      <c r="G75" s="170"/>
      <c r="H75" s="170"/>
      <c r="I75" s="170"/>
      <c r="J75" s="9"/>
      <c r="K75" s="546"/>
      <c r="L75" s="438"/>
      <c r="M75" s="438"/>
      <c r="N75" s="438"/>
      <c r="O75" s="438"/>
      <c r="P75" s="171"/>
      <c r="Q75" s="171"/>
      <c r="R75" s="171"/>
      <c r="S75" s="171"/>
      <c r="T75" s="172"/>
      <c r="U75" s="172"/>
      <c r="V75" s="173"/>
      <c r="W75" s="173"/>
      <c r="X75" s="173"/>
      <c r="Y75" s="173"/>
      <c r="Z75" s="173"/>
      <c r="AA75" s="173"/>
      <c r="AB75" s="174"/>
      <c r="AC75" s="174"/>
    </row>
    <row r="76" spans="2:29" ht="14.1" customHeight="1">
      <c r="B76" s="169"/>
      <c r="C76" s="643"/>
      <c r="D76" s="538"/>
      <c r="E76" s="170"/>
      <c r="F76" s="170"/>
      <c r="G76" s="170"/>
      <c r="H76" s="170"/>
      <c r="I76" s="170"/>
      <c r="J76" s="9"/>
      <c r="K76" s="546"/>
      <c r="L76" s="438"/>
      <c r="M76" s="438"/>
      <c r="N76" s="438"/>
      <c r="O76" s="438"/>
      <c r="P76" s="171"/>
      <c r="Q76" s="171"/>
      <c r="R76" s="171"/>
      <c r="S76" s="171"/>
      <c r="T76" s="172"/>
      <c r="U76" s="172"/>
      <c r="V76" s="173"/>
      <c r="W76" s="173"/>
      <c r="X76" s="173"/>
      <c r="Y76" s="173"/>
      <c r="Z76" s="173"/>
      <c r="AA76" s="173"/>
      <c r="AB76" s="174"/>
      <c r="AC76" s="174"/>
    </row>
    <row r="77" spans="2:29" ht="14.1" customHeight="1">
      <c r="B77" s="169"/>
      <c r="C77" s="643"/>
      <c r="D77" s="538"/>
      <c r="E77" s="170"/>
      <c r="F77" s="170"/>
      <c r="G77" s="170"/>
      <c r="H77" s="170"/>
      <c r="I77" s="170"/>
      <c r="J77" s="9"/>
      <c r="K77" s="546"/>
      <c r="L77" s="438"/>
      <c r="M77" s="438"/>
      <c r="N77" s="438"/>
      <c r="O77" s="438"/>
      <c r="P77" s="171"/>
      <c r="Q77" s="171"/>
      <c r="R77" s="171"/>
      <c r="S77" s="171"/>
      <c r="T77" s="172"/>
      <c r="U77" s="172"/>
      <c r="V77" s="173"/>
      <c r="W77" s="173"/>
      <c r="X77" s="173"/>
      <c r="Y77" s="173"/>
      <c r="Z77" s="173"/>
      <c r="AA77" s="173"/>
      <c r="AB77" s="174"/>
      <c r="AC77" s="174"/>
    </row>
    <row r="78" spans="2:29" ht="14.1" customHeight="1">
      <c r="B78" s="169"/>
      <c r="C78" s="643"/>
      <c r="D78" s="538"/>
      <c r="E78" s="170"/>
      <c r="F78" s="170"/>
      <c r="G78" s="170"/>
      <c r="H78" s="170"/>
      <c r="I78" s="170"/>
      <c r="J78" s="9"/>
      <c r="K78" s="546"/>
      <c r="L78" s="438"/>
      <c r="M78" s="438"/>
      <c r="N78" s="438"/>
      <c r="O78" s="438"/>
      <c r="P78" s="171"/>
      <c r="Q78" s="171"/>
      <c r="R78" s="171"/>
      <c r="S78" s="171"/>
      <c r="T78" s="172"/>
      <c r="U78" s="172"/>
      <c r="V78" s="173"/>
      <c r="W78" s="173"/>
      <c r="X78" s="173"/>
      <c r="Y78" s="173"/>
      <c r="Z78" s="173"/>
      <c r="AA78" s="173"/>
      <c r="AB78" s="174"/>
      <c r="AC78" s="174"/>
    </row>
    <row r="79" spans="2:29" ht="14.1" customHeight="1">
      <c r="B79" s="169"/>
      <c r="C79" s="643"/>
      <c r="D79" s="538"/>
      <c r="E79" s="170"/>
      <c r="F79" s="170"/>
      <c r="G79" s="170"/>
      <c r="H79" s="170"/>
      <c r="I79" s="170"/>
      <c r="J79" s="9"/>
      <c r="K79" s="546"/>
      <c r="L79" s="438"/>
      <c r="M79" s="438"/>
      <c r="N79" s="438"/>
      <c r="O79" s="438"/>
      <c r="P79" s="171"/>
      <c r="Q79" s="171"/>
      <c r="R79" s="171"/>
      <c r="S79" s="171"/>
      <c r="T79" s="172"/>
      <c r="U79" s="172"/>
      <c r="V79" s="173"/>
      <c r="W79" s="173"/>
      <c r="X79" s="173"/>
      <c r="Y79" s="173"/>
      <c r="Z79" s="173"/>
      <c r="AA79" s="173"/>
      <c r="AB79" s="174"/>
      <c r="AC79" s="174"/>
    </row>
    <row r="80" spans="2:29" ht="14.1" customHeight="1">
      <c r="B80" s="169"/>
      <c r="C80" s="643"/>
      <c r="D80" s="538"/>
      <c r="E80" s="170"/>
      <c r="F80" s="170"/>
      <c r="G80" s="170"/>
      <c r="H80" s="170"/>
      <c r="I80" s="170"/>
      <c r="J80" s="9"/>
      <c r="K80" s="546"/>
      <c r="L80" s="438"/>
      <c r="M80" s="438"/>
      <c r="N80" s="438"/>
      <c r="O80" s="438"/>
      <c r="P80" s="171"/>
      <c r="Q80" s="171"/>
      <c r="R80" s="171"/>
      <c r="S80" s="171"/>
      <c r="T80" s="172"/>
      <c r="U80" s="172"/>
      <c r="V80" s="173"/>
      <c r="W80" s="173"/>
      <c r="X80" s="173"/>
      <c r="Y80" s="173"/>
      <c r="Z80" s="173"/>
      <c r="AA80" s="173"/>
      <c r="AB80" s="174"/>
      <c r="AC80" s="174"/>
    </row>
    <row r="81" spans="2:29" ht="14.1" customHeight="1">
      <c r="B81" s="169"/>
      <c r="C81" s="643"/>
      <c r="D81" s="538"/>
      <c r="E81" s="170"/>
      <c r="F81" s="170"/>
      <c r="G81" s="170"/>
      <c r="H81" s="170"/>
      <c r="I81" s="170"/>
      <c r="J81" s="9"/>
      <c r="K81" s="546"/>
      <c r="L81" s="438"/>
      <c r="M81" s="438"/>
      <c r="N81" s="438"/>
      <c r="O81" s="438"/>
      <c r="P81" s="171"/>
      <c r="Q81" s="171"/>
      <c r="R81" s="171"/>
      <c r="S81" s="171"/>
      <c r="T81" s="172"/>
      <c r="U81" s="172"/>
      <c r="V81" s="173"/>
      <c r="W81" s="173"/>
      <c r="X81" s="173"/>
      <c r="Y81" s="173"/>
      <c r="Z81" s="173"/>
      <c r="AA81" s="173"/>
      <c r="AB81" s="174"/>
      <c r="AC81" s="174"/>
    </row>
    <row r="82" spans="2:29" ht="14.1" customHeight="1">
      <c r="B82" s="169"/>
      <c r="C82" s="643"/>
      <c r="D82" s="538"/>
      <c r="E82" s="170"/>
      <c r="F82" s="170"/>
      <c r="G82" s="170"/>
      <c r="H82" s="170"/>
      <c r="I82" s="170"/>
      <c r="J82" s="9"/>
      <c r="K82" s="546"/>
      <c r="L82" s="438"/>
      <c r="M82" s="438"/>
      <c r="N82" s="438"/>
      <c r="O82" s="438"/>
      <c r="P82" s="171"/>
      <c r="Q82" s="171"/>
      <c r="R82" s="171"/>
      <c r="S82" s="171"/>
      <c r="T82" s="172"/>
      <c r="U82" s="172"/>
      <c r="V82" s="173"/>
      <c r="W82" s="173"/>
      <c r="X82" s="173"/>
      <c r="Y82" s="173"/>
      <c r="Z82" s="173"/>
      <c r="AA82" s="173"/>
      <c r="AB82" s="174"/>
      <c r="AC82" s="174"/>
    </row>
    <row r="83" spans="2:29" ht="14.1" customHeight="1">
      <c r="B83" s="169"/>
      <c r="C83" s="643"/>
      <c r="D83" s="538"/>
      <c r="E83" s="170"/>
      <c r="F83" s="170"/>
      <c r="G83" s="170"/>
      <c r="H83" s="170"/>
      <c r="I83" s="170"/>
      <c r="J83" s="9"/>
      <c r="K83" s="546"/>
      <c r="L83" s="438"/>
      <c r="M83" s="438"/>
      <c r="N83" s="438"/>
      <c r="O83" s="438"/>
      <c r="P83" s="171"/>
      <c r="Q83" s="171"/>
      <c r="R83" s="171"/>
      <c r="S83" s="171"/>
      <c r="T83" s="172"/>
      <c r="U83" s="172"/>
      <c r="V83" s="173"/>
      <c r="W83" s="173"/>
      <c r="X83" s="173"/>
      <c r="Y83" s="173"/>
      <c r="Z83" s="173"/>
      <c r="AA83" s="173"/>
      <c r="AB83" s="174"/>
      <c r="AC83" s="174"/>
    </row>
    <row r="84" spans="2:29" ht="14.1" customHeight="1">
      <c r="B84" s="169"/>
      <c r="C84" s="643"/>
      <c r="D84" s="538"/>
      <c r="E84" s="170"/>
      <c r="F84" s="170"/>
      <c r="G84" s="170"/>
      <c r="H84" s="170"/>
      <c r="I84" s="170"/>
      <c r="J84" s="9"/>
      <c r="K84" s="546"/>
      <c r="L84" s="438"/>
      <c r="M84" s="438"/>
      <c r="N84" s="438"/>
      <c r="O84" s="438"/>
      <c r="P84" s="171"/>
      <c r="Q84" s="171"/>
      <c r="R84" s="171"/>
      <c r="S84" s="171"/>
      <c r="T84" s="172"/>
      <c r="U84" s="172"/>
      <c r="V84" s="173"/>
      <c r="W84" s="173"/>
      <c r="X84" s="173"/>
      <c r="Y84" s="173"/>
      <c r="Z84" s="173"/>
      <c r="AA84" s="173"/>
      <c r="AB84" s="174"/>
      <c r="AC84" s="174"/>
    </row>
    <row r="85" spans="2:29" ht="14.1" customHeight="1">
      <c r="B85" s="169"/>
      <c r="C85" s="643"/>
      <c r="D85" s="538"/>
      <c r="E85" s="170"/>
      <c r="F85" s="170"/>
      <c r="G85" s="170"/>
      <c r="H85" s="170"/>
      <c r="I85" s="170"/>
      <c r="J85" s="9"/>
      <c r="K85" s="546"/>
      <c r="L85" s="438"/>
      <c r="M85" s="438"/>
      <c r="N85" s="438"/>
      <c r="O85" s="438"/>
      <c r="P85" s="171"/>
      <c r="Q85" s="171"/>
      <c r="R85" s="171"/>
      <c r="S85" s="171"/>
      <c r="T85" s="172"/>
      <c r="U85" s="172"/>
      <c r="V85" s="173"/>
      <c r="W85" s="173"/>
      <c r="X85" s="173"/>
      <c r="Y85" s="173"/>
      <c r="Z85" s="173"/>
      <c r="AA85" s="173"/>
      <c r="AB85" s="174"/>
      <c r="AC85" s="174"/>
    </row>
    <row r="86" spans="2:29" ht="14.1" customHeight="1">
      <c r="B86" s="169"/>
      <c r="C86" s="643"/>
      <c r="D86" s="538"/>
      <c r="E86" s="170"/>
      <c r="F86" s="170"/>
      <c r="G86" s="170"/>
      <c r="H86" s="170"/>
      <c r="I86" s="170"/>
      <c r="J86" s="9"/>
      <c r="K86" s="546"/>
      <c r="L86" s="438"/>
      <c r="M86" s="438"/>
      <c r="N86" s="438"/>
      <c r="O86" s="438"/>
      <c r="P86" s="171"/>
      <c r="Q86" s="171"/>
      <c r="R86" s="171"/>
      <c r="S86" s="171"/>
      <c r="T86" s="172"/>
      <c r="U86" s="172"/>
      <c r="V86" s="173"/>
      <c r="W86" s="173"/>
      <c r="X86" s="173"/>
      <c r="Y86" s="173"/>
      <c r="Z86" s="173"/>
      <c r="AA86" s="173"/>
      <c r="AB86" s="174"/>
      <c r="AC86" s="174"/>
    </row>
    <row r="87" spans="2:29" ht="14.1" customHeight="1">
      <c r="B87" s="169"/>
      <c r="C87" s="643"/>
      <c r="D87" s="538"/>
      <c r="E87" s="170"/>
      <c r="F87" s="170"/>
      <c r="G87" s="170"/>
      <c r="H87" s="170"/>
      <c r="I87" s="170"/>
      <c r="J87" s="9"/>
      <c r="K87" s="546"/>
      <c r="L87" s="438"/>
      <c r="M87" s="438"/>
      <c r="N87" s="438"/>
      <c r="O87" s="438"/>
      <c r="P87" s="171"/>
      <c r="Q87" s="171"/>
      <c r="R87" s="171"/>
      <c r="S87" s="171"/>
      <c r="T87" s="172"/>
      <c r="U87" s="172"/>
      <c r="V87" s="173"/>
      <c r="W87" s="173"/>
      <c r="X87" s="173"/>
      <c r="Y87" s="173"/>
      <c r="Z87" s="173"/>
      <c r="AA87" s="173"/>
      <c r="AB87" s="174"/>
      <c r="AC87" s="174"/>
    </row>
    <row r="88" spans="2:29" ht="14.1" customHeight="1">
      <c r="B88" s="169"/>
      <c r="C88" s="643"/>
      <c r="D88" s="538"/>
      <c r="E88" s="170"/>
      <c r="F88" s="170"/>
      <c r="G88" s="170"/>
      <c r="H88" s="170"/>
      <c r="I88" s="170"/>
      <c r="J88" s="9"/>
      <c r="K88" s="546"/>
      <c r="L88" s="438"/>
      <c r="M88" s="438"/>
      <c r="N88" s="438"/>
      <c r="O88" s="438"/>
      <c r="P88" s="171"/>
      <c r="Q88" s="171"/>
      <c r="R88" s="171"/>
      <c r="S88" s="171"/>
      <c r="T88" s="172"/>
      <c r="U88" s="172"/>
      <c r="V88" s="173"/>
      <c r="W88" s="173"/>
      <c r="X88" s="173"/>
      <c r="Y88" s="173"/>
      <c r="Z88" s="173"/>
      <c r="AA88" s="173"/>
      <c r="AB88" s="174"/>
      <c r="AC88" s="174"/>
    </row>
    <row r="89" spans="2:29" ht="14.1" customHeight="1">
      <c r="B89" s="169"/>
      <c r="C89" s="643"/>
      <c r="D89" s="538"/>
      <c r="E89" s="170"/>
      <c r="F89" s="170"/>
      <c r="G89" s="170"/>
      <c r="H89" s="170"/>
      <c r="I89" s="170"/>
      <c r="J89" s="9"/>
      <c r="K89" s="546"/>
      <c r="L89" s="438"/>
      <c r="M89" s="438"/>
      <c r="N89" s="438"/>
      <c r="O89" s="438"/>
      <c r="P89" s="171"/>
      <c r="Q89" s="171"/>
      <c r="R89" s="171"/>
      <c r="S89" s="171"/>
      <c r="T89" s="172"/>
      <c r="U89" s="172"/>
      <c r="V89" s="173"/>
      <c r="W89" s="173"/>
      <c r="X89" s="173"/>
      <c r="Y89" s="173"/>
      <c r="Z89" s="173"/>
      <c r="AA89" s="173"/>
      <c r="AB89" s="174"/>
      <c r="AC89" s="174"/>
    </row>
    <row r="90" spans="2:29" ht="14.1" customHeight="1">
      <c r="B90" s="169"/>
      <c r="C90" s="643"/>
      <c r="D90" s="538"/>
      <c r="E90" s="170"/>
      <c r="F90" s="170"/>
      <c r="G90" s="170"/>
      <c r="H90" s="170"/>
      <c r="I90" s="170"/>
      <c r="J90" s="9"/>
      <c r="K90" s="546"/>
      <c r="L90" s="438"/>
      <c r="M90" s="438"/>
      <c r="N90" s="438"/>
      <c r="O90" s="438"/>
      <c r="P90" s="171"/>
      <c r="Q90" s="171"/>
      <c r="R90" s="171"/>
      <c r="S90" s="171"/>
      <c r="T90" s="172"/>
      <c r="U90" s="172"/>
      <c r="V90" s="173"/>
      <c r="W90" s="173"/>
      <c r="X90" s="173"/>
      <c r="Y90" s="173"/>
      <c r="Z90" s="173"/>
      <c r="AA90" s="173"/>
      <c r="AB90" s="174"/>
      <c r="AC90" s="174"/>
    </row>
    <row r="91" spans="2:29" ht="14.1" customHeight="1">
      <c r="B91" s="169"/>
      <c r="C91" s="643"/>
      <c r="D91" s="538"/>
      <c r="E91" s="170"/>
      <c r="F91" s="170"/>
      <c r="G91" s="170"/>
      <c r="H91" s="170"/>
      <c r="I91" s="170"/>
      <c r="J91" s="9"/>
      <c r="K91" s="546"/>
      <c r="L91" s="438"/>
      <c r="M91" s="438"/>
      <c r="N91" s="438"/>
      <c r="O91" s="438"/>
      <c r="P91" s="171"/>
      <c r="Q91" s="171"/>
      <c r="R91" s="171"/>
      <c r="S91" s="171"/>
      <c r="T91" s="172"/>
      <c r="U91" s="172"/>
      <c r="V91" s="173"/>
      <c r="W91" s="173"/>
      <c r="X91" s="173"/>
      <c r="Y91" s="173"/>
      <c r="Z91" s="173"/>
      <c r="AA91" s="173"/>
      <c r="AB91" s="174"/>
      <c r="AC91" s="174"/>
    </row>
    <row r="92" spans="2:29" ht="14.1" customHeight="1">
      <c r="B92" s="169"/>
      <c r="C92" s="643"/>
      <c r="D92" s="538"/>
      <c r="E92" s="170"/>
      <c r="F92" s="170"/>
      <c r="G92" s="170"/>
      <c r="H92" s="170"/>
      <c r="I92" s="170"/>
      <c r="J92" s="9"/>
      <c r="K92" s="546"/>
      <c r="L92" s="438"/>
      <c r="M92" s="438"/>
      <c r="N92" s="438"/>
      <c r="O92" s="438"/>
      <c r="P92" s="171"/>
      <c r="Q92" s="171"/>
      <c r="R92" s="171"/>
      <c r="S92" s="171"/>
      <c r="T92" s="172"/>
      <c r="U92" s="172"/>
      <c r="V92" s="173"/>
      <c r="W92" s="173"/>
      <c r="X92" s="173"/>
      <c r="Y92" s="173"/>
      <c r="Z92" s="173"/>
      <c r="AA92" s="173"/>
      <c r="AB92" s="174"/>
      <c r="AC92" s="174"/>
    </row>
    <row r="93" spans="2:29" ht="14.1" customHeight="1">
      <c r="B93" s="169"/>
      <c r="C93" s="643"/>
      <c r="D93" s="538"/>
      <c r="E93" s="170"/>
      <c r="F93" s="170"/>
      <c r="G93" s="170"/>
      <c r="H93" s="170"/>
      <c r="I93" s="170"/>
      <c r="J93" s="9"/>
      <c r="K93" s="546"/>
      <c r="L93" s="438"/>
      <c r="M93" s="438"/>
      <c r="N93" s="438"/>
      <c r="O93" s="438"/>
      <c r="P93" s="171"/>
      <c r="Q93" s="171"/>
      <c r="R93" s="171"/>
      <c r="S93" s="171"/>
      <c r="T93" s="172"/>
      <c r="U93" s="172"/>
      <c r="V93" s="173"/>
      <c r="W93" s="173"/>
      <c r="X93" s="173"/>
      <c r="Y93" s="173"/>
      <c r="Z93" s="173"/>
      <c r="AA93" s="173"/>
      <c r="AB93" s="174"/>
      <c r="AC93" s="174"/>
    </row>
    <row r="94" spans="2:29" ht="14.1" customHeight="1">
      <c r="B94" s="169"/>
      <c r="C94" s="643"/>
      <c r="D94" s="538"/>
      <c r="E94" s="170"/>
      <c r="F94" s="170"/>
      <c r="G94" s="170"/>
      <c r="H94" s="170"/>
      <c r="I94" s="170"/>
      <c r="J94" s="9"/>
      <c r="K94" s="546"/>
      <c r="L94" s="438"/>
      <c r="M94" s="438"/>
      <c r="N94" s="438"/>
      <c r="O94" s="438"/>
      <c r="P94" s="171"/>
      <c r="Q94" s="171"/>
      <c r="R94" s="171"/>
      <c r="S94" s="171"/>
      <c r="T94" s="172"/>
      <c r="U94" s="172"/>
      <c r="V94" s="173"/>
      <c r="W94" s="173"/>
      <c r="X94" s="173"/>
      <c r="Y94" s="173"/>
      <c r="Z94" s="173"/>
      <c r="AA94" s="173"/>
      <c r="AB94" s="174"/>
      <c r="AC94" s="174"/>
    </row>
    <row r="95" spans="2:29" ht="14.1" customHeight="1">
      <c r="B95" s="169"/>
      <c r="C95" s="643"/>
      <c r="D95" s="538"/>
      <c r="E95" s="170"/>
      <c r="F95" s="170"/>
      <c r="G95" s="170"/>
      <c r="H95" s="170"/>
      <c r="I95" s="170"/>
      <c r="J95" s="9"/>
      <c r="K95" s="546"/>
      <c r="L95" s="438"/>
      <c r="M95" s="438"/>
      <c r="N95" s="438"/>
      <c r="O95" s="438"/>
      <c r="P95" s="171"/>
      <c r="Q95" s="171"/>
      <c r="R95" s="171"/>
      <c r="S95" s="171"/>
      <c r="T95" s="172"/>
      <c r="U95" s="172"/>
      <c r="V95" s="173"/>
      <c r="W95" s="173"/>
      <c r="X95" s="173"/>
      <c r="Y95" s="173"/>
      <c r="Z95" s="173"/>
      <c r="AA95" s="173"/>
      <c r="AB95" s="174"/>
      <c r="AC95" s="174"/>
    </row>
    <row r="96" spans="2:29" ht="14.1" customHeight="1">
      <c r="B96" s="169"/>
      <c r="C96" s="643"/>
      <c r="D96" s="538"/>
      <c r="E96" s="170"/>
      <c r="F96" s="170"/>
      <c r="G96" s="170"/>
      <c r="H96" s="170"/>
      <c r="I96" s="170"/>
      <c r="J96" s="9"/>
      <c r="K96" s="546"/>
      <c r="L96" s="438"/>
      <c r="M96" s="438"/>
      <c r="N96" s="438"/>
      <c r="O96" s="438"/>
      <c r="P96" s="171"/>
      <c r="Q96" s="171"/>
      <c r="R96" s="171"/>
      <c r="S96" s="171"/>
      <c r="T96" s="172"/>
      <c r="U96" s="172"/>
      <c r="V96" s="173"/>
      <c r="W96" s="173"/>
      <c r="X96" s="173"/>
      <c r="Y96" s="173"/>
      <c r="Z96" s="173"/>
      <c r="AA96" s="173"/>
      <c r="AB96" s="174"/>
      <c r="AC96" s="174"/>
    </row>
    <row r="97" spans="2:29" ht="14.1" customHeight="1">
      <c r="B97" s="169"/>
      <c r="C97" s="643"/>
      <c r="D97" s="538"/>
      <c r="E97" s="170"/>
      <c r="F97" s="170"/>
      <c r="G97" s="170"/>
      <c r="H97" s="170"/>
      <c r="I97" s="170"/>
      <c r="J97" s="9"/>
      <c r="K97" s="546"/>
      <c r="L97" s="438"/>
      <c r="M97" s="438"/>
      <c r="N97" s="438"/>
      <c r="O97" s="438"/>
      <c r="P97" s="171"/>
      <c r="Q97" s="171"/>
      <c r="R97" s="171"/>
      <c r="S97" s="171"/>
      <c r="T97" s="172"/>
      <c r="U97" s="172"/>
      <c r="V97" s="173"/>
      <c r="W97" s="173"/>
      <c r="X97" s="173"/>
      <c r="Y97" s="173"/>
      <c r="Z97" s="173"/>
      <c r="AA97" s="173"/>
      <c r="AB97" s="174"/>
      <c r="AC97" s="174"/>
    </row>
    <row r="98" spans="2:29" ht="14.1" customHeight="1">
      <c r="B98" s="169"/>
      <c r="C98" s="643"/>
      <c r="D98" s="538"/>
      <c r="E98" s="170"/>
      <c r="F98" s="170"/>
      <c r="G98" s="170"/>
      <c r="H98" s="170"/>
      <c r="I98" s="170"/>
      <c r="J98" s="9"/>
      <c r="K98" s="546"/>
      <c r="L98" s="438"/>
      <c r="M98" s="438"/>
      <c r="N98" s="438"/>
      <c r="O98" s="438"/>
      <c r="P98" s="171"/>
      <c r="Q98" s="171"/>
      <c r="R98" s="171"/>
      <c r="S98" s="171"/>
      <c r="T98" s="172"/>
      <c r="U98" s="172"/>
      <c r="V98" s="173"/>
      <c r="W98" s="173"/>
      <c r="X98" s="173"/>
      <c r="Y98" s="173"/>
      <c r="Z98" s="173"/>
      <c r="AA98" s="173"/>
      <c r="AB98" s="174"/>
      <c r="AC98" s="174"/>
    </row>
    <row r="99" spans="2:29" ht="14.1" customHeight="1">
      <c r="B99" s="169"/>
      <c r="C99" s="643"/>
      <c r="D99" s="538"/>
      <c r="E99" s="170"/>
      <c r="F99" s="170"/>
      <c r="G99" s="170"/>
      <c r="H99" s="170"/>
      <c r="I99" s="170"/>
      <c r="J99" s="9"/>
      <c r="K99" s="546"/>
      <c r="L99" s="438"/>
      <c r="M99" s="438"/>
      <c r="N99" s="438"/>
      <c r="O99" s="438"/>
      <c r="P99" s="171"/>
      <c r="Q99" s="171"/>
      <c r="R99" s="171"/>
      <c r="S99" s="171"/>
      <c r="T99" s="172"/>
      <c r="U99" s="172"/>
      <c r="V99" s="173"/>
      <c r="W99" s="173"/>
      <c r="X99" s="173"/>
      <c r="Y99" s="173"/>
      <c r="Z99" s="173"/>
      <c r="AA99" s="173"/>
      <c r="AB99" s="174"/>
      <c r="AC99" s="174"/>
    </row>
    <row r="100" spans="2:29" ht="14.1" customHeight="1">
      <c r="B100" s="169"/>
      <c r="C100" s="643"/>
      <c r="D100" s="538"/>
      <c r="E100" s="170"/>
      <c r="F100" s="170"/>
      <c r="G100" s="170"/>
      <c r="H100" s="170"/>
      <c r="I100" s="170"/>
      <c r="J100" s="9"/>
      <c r="K100" s="546"/>
      <c r="L100" s="438"/>
      <c r="M100" s="438"/>
      <c r="N100" s="438"/>
      <c r="O100" s="438"/>
      <c r="P100" s="171"/>
      <c r="Q100" s="171"/>
      <c r="R100" s="171"/>
      <c r="S100" s="171"/>
      <c r="T100" s="172"/>
      <c r="U100" s="172"/>
      <c r="V100" s="173"/>
      <c r="W100" s="173"/>
      <c r="X100" s="173"/>
      <c r="Y100" s="173"/>
      <c r="Z100" s="173"/>
      <c r="AA100" s="173"/>
      <c r="AB100" s="174"/>
      <c r="AC100" s="174"/>
    </row>
    <row r="101" spans="2:29" ht="14.1" customHeight="1">
      <c r="B101" s="169"/>
      <c r="C101" s="643"/>
      <c r="D101" s="538"/>
      <c r="E101" s="170"/>
      <c r="F101" s="170"/>
      <c r="G101" s="170"/>
      <c r="H101" s="170"/>
      <c r="I101" s="170"/>
      <c r="J101" s="9"/>
      <c r="K101" s="546"/>
      <c r="L101" s="438"/>
      <c r="M101" s="438"/>
      <c r="N101" s="438"/>
      <c r="O101" s="438"/>
      <c r="P101" s="171"/>
      <c r="Q101" s="171"/>
      <c r="R101" s="171"/>
      <c r="S101" s="171"/>
      <c r="T101" s="172"/>
      <c r="U101" s="172"/>
      <c r="V101" s="173"/>
      <c r="W101" s="173"/>
      <c r="X101" s="173"/>
      <c r="Y101" s="173"/>
      <c r="Z101" s="173"/>
      <c r="AA101" s="173"/>
      <c r="AB101" s="174"/>
      <c r="AC101" s="174"/>
    </row>
    <row r="102" spans="2:29" ht="14.1" customHeight="1">
      <c r="B102" s="169"/>
      <c r="C102" s="643"/>
      <c r="D102" s="538"/>
      <c r="E102" s="170"/>
      <c r="F102" s="170"/>
      <c r="G102" s="170"/>
      <c r="H102" s="170"/>
      <c r="I102" s="170"/>
      <c r="J102" s="9"/>
      <c r="K102" s="546"/>
      <c r="L102" s="438"/>
      <c r="M102" s="438"/>
      <c r="N102" s="438"/>
      <c r="O102" s="438"/>
      <c r="P102" s="171"/>
      <c r="Q102" s="171"/>
      <c r="R102" s="171"/>
      <c r="S102" s="171"/>
      <c r="T102" s="172"/>
      <c r="U102" s="172"/>
      <c r="V102" s="173"/>
      <c r="W102" s="173"/>
      <c r="X102" s="173"/>
      <c r="Y102" s="173"/>
      <c r="Z102" s="173"/>
      <c r="AA102" s="173"/>
      <c r="AB102" s="174"/>
      <c r="AC102" s="174"/>
    </row>
    <row r="103" spans="2:29" ht="14.1" customHeight="1">
      <c r="B103" s="169"/>
      <c r="C103" s="643"/>
      <c r="D103" s="538"/>
      <c r="E103" s="170"/>
      <c r="F103" s="170"/>
      <c r="G103" s="170"/>
      <c r="H103" s="170"/>
      <c r="I103" s="170"/>
      <c r="J103" s="9"/>
      <c r="K103" s="546"/>
      <c r="L103" s="438"/>
      <c r="M103" s="438"/>
      <c r="N103" s="438"/>
      <c r="O103" s="438"/>
      <c r="P103" s="171"/>
      <c r="Q103" s="171"/>
      <c r="R103" s="171"/>
      <c r="S103" s="171"/>
      <c r="T103" s="172"/>
      <c r="U103" s="172"/>
      <c r="V103" s="173"/>
      <c r="W103" s="173"/>
      <c r="X103" s="173"/>
      <c r="Y103" s="173"/>
      <c r="Z103" s="173"/>
      <c r="AA103" s="173"/>
      <c r="AB103" s="174"/>
      <c r="AC103" s="174"/>
    </row>
    <row r="104" spans="2:29" ht="14.1" customHeight="1">
      <c r="B104" s="169"/>
      <c r="C104" s="643"/>
      <c r="D104" s="538"/>
      <c r="E104" s="170"/>
      <c r="F104" s="170"/>
      <c r="G104" s="170"/>
      <c r="H104" s="170"/>
      <c r="I104" s="170"/>
      <c r="J104" s="9"/>
      <c r="K104" s="546"/>
      <c r="L104" s="438"/>
      <c r="M104" s="438"/>
      <c r="N104" s="438"/>
      <c r="O104" s="438"/>
      <c r="P104" s="171"/>
      <c r="Q104" s="171"/>
      <c r="R104" s="171"/>
      <c r="S104" s="171"/>
      <c r="T104" s="172"/>
      <c r="U104" s="172"/>
      <c r="V104" s="173"/>
      <c r="W104" s="173"/>
      <c r="X104" s="173"/>
      <c r="Y104" s="173"/>
      <c r="Z104" s="173"/>
      <c r="AA104" s="173"/>
      <c r="AB104" s="174"/>
      <c r="AC104" s="174"/>
    </row>
    <row r="105" spans="2:29" ht="14.1" customHeight="1">
      <c r="B105" s="169"/>
      <c r="C105" s="643"/>
      <c r="D105" s="538"/>
      <c r="E105" s="170"/>
      <c r="F105" s="170"/>
      <c r="G105" s="170"/>
      <c r="H105" s="170"/>
      <c r="I105" s="170"/>
      <c r="J105" s="9"/>
      <c r="K105" s="546"/>
      <c r="L105" s="438"/>
      <c r="M105" s="438"/>
      <c r="N105" s="438"/>
      <c r="O105" s="438"/>
      <c r="P105" s="171"/>
      <c r="Q105" s="171"/>
      <c r="R105" s="171"/>
      <c r="S105" s="171"/>
      <c r="T105" s="172"/>
      <c r="U105" s="172"/>
      <c r="V105" s="173"/>
      <c r="W105" s="173"/>
      <c r="X105" s="173"/>
      <c r="Y105" s="173"/>
      <c r="Z105" s="173"/>
      <c r="AA105" s="173"/>
      <c r="AB105" s="174"/>
      <c r="AC105" s="174"/>
    </row>
    <row r="106" spans="2:29" ht="14.1" customHeight="1">
      <c r="B106" s="169"/>
      <c r="C106" s="643"/>
      <c r="D106" s="538"/>
      <c r="E106" s="170"/>
      <c r="F106" s="170"/>
      <c r="G106" s="170"/>
      <c r="H106" s="170"/>
      <c r="I106" s="170"/>
      <c r="J106" s="9"/>
      <c r="K106" s="546"/>
      <c r="L106" s="438"/>
      <c r="M106" s="438"/>
      <c r="N106" s="438"/>
      <c r="O106" s="438"/>
      <c r="P106" s="171"/>
      <c r="Q106" s="171"/>
      <c r="R106" s="171"/>
      <c r="S106" s="171"/>
      <c r="T106" s="172"/>
      <c r="U106" s="172"/>
      <c r="V106" s="173"/>
      <c r="W106" s="173"/>
      <c r="X106" s="173"/>
      <c r="Y106" s="173"/>
      <c r="Z106" s="173"/>
      <c r="AA106" s="173"/>
      <c r="AB106" s="174"/>
      <c r="AC106" s="174"/>
    </row>
    <row r="107" spans="2:29" ht="14.1" customHeight="1">
      <c r="B107" s="169"/>
      <c r="C107" s="643"/>
      <c r="D107" s="538"/>
      <c r="E107" s="170"/>
      <c r="F107" s="170"/>
      <c r="G107" s="170"/>
      <c r="H107" s="170"/>
      <c r="I107" s="170"/>
      <c r="J107" s="9"/>
      <c r="K107" s="546"/>
      <c r="L107" s="438"/>
      <c r="M107" s="438"/>
      <c r="N107" s="438"/>
      <c r="O107" s="438"/>
      <c r="P107" s="171"/>
      <c r="Q107" s="171"/>
      <c r="R107" s="171"/>
      <c r="S107" s="171"/>
      <c r="T107" s="172"/>
      <c r="U107" s="172"/>
      <c r="V107" s="173"/>
      <c r="W107" s="173"/>
      <c r="X107" s="173"/>
      <c r="Y107" s="173"/>
      <c r="Z107" s="173"/>
      <c r="AA107" s="173"/>
      <c r="AB107" s="174"/>
      <c r="AC107" s="174"/>
    </row>
    <row r="108" spans="2:29" ht="14.1" customHeight="1">
      <c r="B108" s="169"/>
      <c r="C108" s="643"/>
      <c r="D108" s="538"/>
      <c r="E108" s="170"/>
      <c r="F108" s="170"/>
      <c r="G108" s="170"/>
      <c r="H108" s="170"/>
      <c r="I108" s="170"/>
      <c r="J108" s="9"/>
      <c r="K108" s="546"/>
      <c r="L108" s="438"/>
      <c r="M108" s="438"/>
      <c r="N108" s="438"/>
      <c r="O108" s="438"/>
      <c r="P108" s="171"/>
      <c r="Q108" s="171"/>
      <c r="R108" s="171"/>
      <c r="S108" s="171"/>
      <c r="T108" s="172"/>
      <c r="U108" s="172"/>
      <c r="V108" s="173"/>
      <c r="W108" s="173"/>
      <c r="X108" s="173"/>
      <c r="Y108" s="173"/>
      <c r="Z108" s="173"/>
      <c r="AA108" s="173"/>
      <c r="AB108" s="174"/>
      <c r="AC108" s="174"/>
    </row>
    <row r="109" spans="2:29" ht="14.1" customHeight="1">
      <c r="B109" s="169"/>
      <c r="C109" s="643"/>
      <c r="D109" s="538"/>
      <c r="E109" s="170"/>
      <c r="F109" s="170"/>
      <c r="G109" s="170"/>
      <c r="H109" s="170"/>
      <c r="I109" s="170"/>
      <c r="J109" s="9"/>
      <c r="K109" s="546"/>
      <c r="L109" s="438"/>
      <c r="M109" s="438"/>
      <c r="N109" s="438"/>
      <c r="O109" s="438"/>
      <c r="P109" s="171"/>
      <c r="Q109" s="171"/>
      <c r="R109" s="171"/>
      <c r="S109" s="171"/>
      <c r="T109" s="172"/>
      <c r="U109" s="172"/>
      <c r="V109" s="173"/>
      <c r="W109" s="173"/>
      <c r="X109" s="173"/>
      <c r="Y109" s="173"/>
      <c r="Z109" s="173"/>
      <c r="AA109" s="173"/>
      <c r="AB109" s="174"/>
      <c r="AC109" s="174"/>
    </row>
    <row r="110" spans="2:29" ht="14.1" customHeight="1">
      <c r="B110" s="169"/>
      <c r="C110" s="643"/>
      <c r="D110" s="538"/>
      <c r="E110" s="170"/>
      <c r="F110" s="170"/>
      <c r="G110" s="170"/>
      <c r="H110" s="170"/>
      <c r="I110" s="170"/>
      <c r="J110" s="9"/>
      <c r="K110" s="546"/>
      <c r="L110" s="438"/>
      <c r="M110" s="438"/>
      <c r="N110" s="438"/>
      <c r="O110" s="438"/>
      <c r="P110" s="171"/>
      <c r="Q110" s="171"/>
      <c r="R110" s="171"/>
      <c r="S110" s="171"/>
      <c r="T110" s="172"/>
      <c r="U110" s="172"/>
      <c r="V110" s="173"/>
      <c r="W110" s="173"/>
      <c r="X110" s="173"/>
      <c r="Y110" s="173"/>
      <c r="Z110" s="173"/>
      <c r="AA110" s="173"/>
      <c r="AB110" s="174"/>
      <c r="AC110" s="174"/>
    </row>
    <row r="111" spans="2:29" ht="14.1" customHeight="1">
      <c r="B111" s="169"/>
      <c r="C111" s="643"/>
      <c r="D111" s="538"/>
      <c r="E111" s="170"/>
      <c r="F111" s="170"/>
      <c r="G111" s="170"/>
      <c r="H111" s="170"/>
      <c r="I111" s="170"/>
      <c r="J111" s="9"/>
      <c r="K111" s="546"/>
      <c r="L111" s="438"/>
      <c r="M111" s="438"/>
      <c r="N111" s="438"/>
      <c r="O111" s="438"/>
      <c r="P111" s="171"/>
      <c r="Q111" s="171"/>
      <c r="R111" s="171"/>
      <c r="S111" s="171"/>
      <c r="T111" s="172"/>
      <c r="U111" s="172"/>
      <c r="V111" s="173"/>
      <c r="W111" s="173"/>
      <c r="X111" s="173"/>
      <c r="Y111" s="173"/>
      <c r="Z111" s="173"/>
      <c r="AA111" s="173"/>
      <c r="AB111" s="174"/>
      <c r="AC111" s="174"/>
    </row>
    <row r="112" spans="2:29" ht="14.1" customHeight="1">
      <c r="B112" s="169"/>
      <c r="C112" s="643"/>
      <c r="D112" s="538"/>
      <c r="E112" s="170"/>
      <c r="F112" s="170"/>
      <c r="G112" s="170"/>
      <c r="H112" s="170"/>
      <c r="I112" s="170"/>
      <c r="J112" s="9"/>
      <c r="K112" s="546"/>
      <c r="L112" s="438"/>
      <c r="M112" s="438"/>
      <c r="N112" s="438"/>
      <c r="O112" s="438"/>
      <c r="P112" s="171"/>
      <c r="Q112" s="171"/>
      <c r="R112" s="171"/>
      <c r="S112" s="171"/>
      <c r="T112" s="172"/>
      <c r="U112" s="172"/>
      <c r="V112" s="173"/>
      <c r="W112" s="173"/>
      <c r="X112" s="173"/>
      <c r="Y112" s="173"/>
      <c r="Z112" s="173"/>
      <c r="AA112" s="173"/>
      <c r="AB112" s="174"/>
      <c r="AC112" s="174"/>
    </row>
    <row r="113" spans="2:29" ht="14.1" customHeight="1">
      <c r="B113" s="169"/>
      <c r="C113" s="643"/>
      <c r="D113" s="538"/>
      <c r="E113" s="170"/>
      <c r="F113" s="170"/>
      <c r="G113" s="170"/>
      <c r="H113" s="170"/>
      <c r="I113" s="170"/>
      <c r="J113" s="9"/>
      <c r="K113" s="546"/>
      <c r="L113" s="438"/>
      <c r="M113" s="438"/>
      <c r="N113" s="438"/>
      <c r="O113" s="438"/>
      <c r="P113" s="171"/>
      <c r="Q113" s="171"/>
      <c r="R113" s="171"/>
      <c r="S113" s="171"/>
      <c r="T113" s="172"/>
      <c r="U113" s="172"/>
      <c r="V113" s="173"/>
      <c r="W113" s="173"/>
      <c r="X113" s="173"/>
      <c r="Y113" s="173"/>
      <c r="Z113" s="173"/>
      <c r="AA113" s="173"/>
      <c r="AB113" s="174"/>
      <c r="AC113" s="174"/>
    </row>
    <row r="114" spans="2:29" ht="14.1" customHeight="1">
      <c r="B114" s="169"/>
      <c r="C114" s="643"/>
      <c r="D114" s="538"/>
      <c r="E114" s="170"/>
      <c r="F114" s="170"/>
      <c r="G114" s="170"/>
      <c r="H114" s="170"/>
      <c r="I114" s="170"/>
      <c r="J114" s="9"/>
      <c r="K114" s="546"/>
      <c r="L114" s="438"/>
      <c r="M114" s="438"/>
      <c r="N114" s="438"/>
      <c r="O114" s="438"/>
      <c r="P114" s="171"/>
      <c r="Q114" s="171"/>
      <c r="R114" s="171"/>
      <c r="S114" s="171"/>
      <c r="T114" s="172"/>
      <c r="U114" s="172"/>
      <c r="V114" s="173"/>
      <c r="W114" s="173"/>
      <c r="X114" s="173"/>
      <c r="Y114" s="173"/>
      <c r="Z114" s="173"/>
      <c r="AA114" s="173"/>
      <c r="AB114" s="174"/>
      <c r="AC114" s="174"/>
    </row>
    <row r="115" spans="2:29" ht="14.1" customHeight="1">
      <c r="B115" s="169"/>
      <c r="C115" s="643"/>
      <c r="D115" s="538"/>
      <c r="E115" s="170"/>
      <c r="F115" s="170"/>
      <c r="G115" s="170"/>
      <c r="H115" s="170"/>
      <c r="I115" s="170"/>
      <c r="J115" s="9"/>
      <c r="K115" s="546"/>
      <c r="L115" s="438"/>
      <c r="M115" s="438"/>
      <c r="N115" s="438"/>
      <c r="O115" s="438"/>
      <c r="P115" s="171"/>
      <c r="Q115" s="171"/>
      <c r="R115" s="171"/>
      <c r="S115" s="171"/>
      <c r="T115" s="172"/>
      <c r="U115" s="172"/>
      <c r="V115" s="173"/>
      <c r="W115" s="173"/>
      <c r="X115" s="173"/>
      <c r="Y115" s="173"/>
      <c r="Z115" s="173"/>
      <c r="AA115" s="173"/>
      <c r="AB115" s="174"/>
      <c r="AC115" s="174"/>
    </row>
    <row r="116" spans="2:29" ht="14.1" customHeight="1">
      <c r="B116" s="169"/>
      <c r="C116" s="643"/>
      <c r="D116" s="538"/>
      <c r="E116" s="170"/>
      <c r="F116" s="170"/>
      <c r="G116" s="170"/>
      <c r="H116" s="170"/>
      <c r="I116" s="170"/>
      <c r="J116" s="9"/>
      <c r="K116" s="546"/>
      <c r="L116" s="438"/>
      <c r="M116" s="438"/>
      <c r="N116" s="438"/>
      <c r="O116" s="438"/>
      <c r="P116" s="171"/>
      <c r="Q116" s="171"/>
      <c r="R116" s="171"/>
      <c r="S116" s="171"/>
      <c r="T116" s="172"/>
      <c r="U116" s="172"/>
      <c r="V116" s="173"/>
      <c r="W116" s="173"/>
      <c r="X116" s="173"/>
      <c r="Y116" s="173"/>
      <c r="Z116" s="173"/>
      <c r="AA116" s="173"/>
      <c r="AB116" s="174"/>
      <c r="AC116" s="174"/>
    </row>
    <row r="117" spans="2:29" ht="14.1" customHeight="1">
      <c r="B117" s="169"/>
      <c r="C117" s="643"/>
      <c r="D117" s="538"/>
      <c r="E117" s="170"/>
      <c r="F117" s="170"/>
      <c r="G117" s="170"/>
      <c r="H117" s="170"/>
      <c r="I117" s="170"/>
      <c r="J117" s="9"/>
      <c r="K117" s="546"/>
      <c r="L117" s="438"/>
      <c r="M117" s="438"/>
      <c r="N117" s="438"/>
      <c r="O117" s="438"/>
      <c r="P117" s="171"/>
      <c r="Q117" s="171"/>
      <c r="R117" s="171"/>
      <c r="S117" s="171"/>
      <c r="T117" s="172"/>
      <c r="U117" s="172"/>
      <c r="V117" s="173"/>
      <c r="W117" s="173"/>
      <c r="X117" s="173"/>
      <c r="Y117" s="173"/>
      <c r="Z117" s="173"/>
      <c r="AA117" s="173"/>
      <c r="AB117" s="174"/>
      <c r="AC117" s="174"/>
    </row>
    <row r="118" spans="2:29" ht="14.1" customHeight="1">
      <c r="B118" s="169"/>
      <c r="C118" s="643"/>
      <c r="D118" s="538"/>
      <c r="E118" s="170"/>
      <c r="F118" s="170"/>
      <c r="G118" s="170"/>
      <c r="H118" s="170"/>
      <c r="I118" s="170"/>
      <c r="J118" s="9"/>
      <c r="K118" s="546"/>
      <c r="L118" s="438"/>
      <c r="M118" s="438"/>
      <c r="N118" s="438"/>
      <c r="O118" s="438"/>
      <c r="P118" s="171"/>
      <c r="Q118" s="171"/>
      <c r="R118" s="171"/>
      <c r="S118" s="171"/>
      <c r="T118" s="172"/>
      <c r="U118" s="172"/>
      <c r="V118" s="173"/>
      <c r="W118" s="173"/>
      <c r="X118" s="173"/>
      <c r="Y118" s="173"/>
      <c r="Z118" s="173"/>
      <c r="AA118" s="173"/>
      <c r="AB118" s="174"/>
      <c r="AC118" s="174"/>
    </row>
    <row r="119" spans="2:29" ht="14.1" customHeight="1">
      <c r="B119" s="169"/>
      <c r="C119" s="643"/>
      <c r="D119" s="538"/>
      <c r="E119" s="170"/>
      <c r="F119" s="170"/>
      <c r="G119" s="170"/>
      <c r="H119" s="170"/>
      <c r="I119" s="170"/>
      <c r="J119" s="9"/>
      <c r="K119" s="546"/>
      <c r="L119" s="438"/>
      <c r="M119" s="438"/>
      <c r="N119" s="438"/>
      <c r="O119" s="438"/>
      <c r="P119" s="171"/>
      <c r="Q119" s="171"/>
      <c r="R119" s="171"/>
      <c r="S119" s="171"/>
      <c r="T119" s="172"/>
      <c r="U119" s="172"/>
      <c r="V119" s="173"/>
      <c r="W119" s="173"/>
      <c r="X119" s="173"/>
      <c r="Y119" s="173"/>
      <c r="Z119" s="173"/>
      <c r="AA119" s="173"/>
      <c r="AB119" s="174"/>
      <c r="AC119" s="174"/>
    </row>
    <row r="120" spans="2:29" ht="14.1" customHeight="1">
      <c r="B120" s="169"/>
      <c r="C120" s="643"/>
      <c r="D120" s="538"/>
      <c r="E120" s="170"/>
      <c r="F120" s="170"/>
      <c r="G120" s="170"/>
      <c r="H120" s="170"/>
      <c r="I120" s="170"/>
      <c r="J120" s="9"/>
      <c r="K120" s="546"/>
      <c r="L120" s="438"/>
      <c r="M120" s="438"/>
      <c r="N120" s="438"/>
      <c r="O120" s="438"/>
      <c r="P120" s="171"/>
      <c r="Q120" s="171"/>
      <c r="R120" s="171"/>
      <c r="S120" s="171"/>
      <c r="T120" s="172"/>
      <c r="U120" s="172"/>
      <c r="V120" s="173"/>
      <c r="W120" s="173"/>
      <c r="X120" s="173"/>
      <c r="Y120" s="173"/>
      <c r="Z120" s="173"/>
      <c r="AA120" s="173"/>
      <c r="AB120" s="174"/>
      <c r="AC120" s="174"/>
    </row>
    <row r="121" spans="2:29" ht="14.1" customHeight="1">
      <c r="B121" s="169"/>
      <c r="C121" s="643"/>
      <c r="D121" s="538"/>
      <c r="E121" s="170"/>
      <c r="F121" s="170"/>
      <c r="G121" s="170"/>
      <c r="H121" s="170"/>
      <c r="I121" s="170"/>
      <c r="J121" s="9"/>
      <c r="K121" s="546"/>
      <c r="L121" s="438"/>
      <c r="M121" s="438"/>
      <c r="N121" s="438"/>
      <c r="O121" s="438"/>
      <c r="P121" s="171"/>
      <c r="Q121" s="171"/>
      <c r="R121" s="171"/>
      <c r="S121" s="171"/>
      <c r="T121" s="172"/>
      <c r="U121" s="172"/>
      <c r="V121" s="173"/>
      <c r="W121" s="173"/>
      <c r="X121" s="173"/>
      <c r="Y121" s="173"/>
      <c r="Z121" s="173"/>
      <c r="AA121" s="173"/>
      <c r="AB121" s="174"/>
      <c r="AC121" s="174"/>
    </row>
    <row r="122" spans="2:29" ht="14.1" customHeight="1">
      <c r="B122" s="169"/>
      <c r="C122" s="643"/>
      <c r="D122" s="538"/>
      <c r="E122" s="170"/>
      <c r="F122" s="170"/>
      <c r="G122" s="170"/>
      <c r="H122" s="170"/>
      <c r="I122" s="170"/>
      <c r="J122" s="9"/>
      <c r="K122" s="546"/>
      <c r="L122" s="438"/>
      <c r="M122" s="438"/>
      <c r="N122" s="438"/>
      <c r="O122" s="438"/>
      <c r="P122" s="171"/>
      <c r="Q122" s="171"/>
      <c r="R122" s="171"/>
      <c r="S122" s="171"/>
      <c r="T122" s="172"/>
      <c r="U122" s="172"/>
      <c r="V122" s="173"/>
      <c r="W122" s="173"/>
      <c r="X122" s="173"/>
      <c r="Y122" s="173"/>
      <c r="Z122" s="173"/>
      <c r="AA122" s="173"/>
      <c r="AB122" s="174"/>
      <c r="AC122" s="174"/>
    </row>
    <row r="123" spans="2:29" ht="14.1" customHeight="1">
      <c r="B123" s="169"/>
      <c r="C123" s="643"/>
      <c r="D123" s="538"/>
      <c r="E123" s="170"/>
      <c r="F123" s="170"/>
      <c r="G123" s="170"/>
      <c r="H123" s="170"/>
      <c r="I123" s="170"/>
      <c r="J123" s="9"/>
      <c r="K123" s="546"/>
      <c r="L123" s="438"/>
      <c r="M123" s="438"/>
      <c r="N123" s="438"/>
      <c r="O123" s="438"/>
      <c r="P123" s="171"/>
      <c r="Q123" s="171"/>
      <c r="R123" s="171"/>
      <c r="S123" s="171"/>
      <c r="T123" s="172"/>
      <c r="U123" s="172"/>
      <c r="V123" s="173"/>
      <c r="W123" s="173"/>
      <c r="X123" s="173"/>
      <c r="Y123" s="173"/>
      <c r="Z123" s="173"/>
      <c r="AA123" s="173"/>
      <c r="AB123" s="174"/>
      <c r="AC123" s="174"/>
    </row>
    <row r="124" spans="2:29" ht="14.1" customHeight="1">
      <c r="B124" s="169"/>
      <c r="C124" s="643"/>
      <c r="D124" s="538"/>
      <c r="E124" s="170"/>
      <c r="F124" s="170"/>
      <c r="G124" s="170"/>
      <c r="H124" s="170"/>
      <c r="I124" s="170"/>
      <c r="J124" s="9"/>
      <c r="K124" s="546"/>
      <c r="L124" s="438"/>
      <c r="M124" s="438"/>
      <c r="N124" s="438"/>
      <c r="O124" s="438"/>
      <c r="P124" s="171"/>
      <c r="Q124" s="171"/>
      <c r="R124" s="171"/>
      <c r="S124" s="171"/>
      <c r="T124" s="172"/>
      <c r="U124" s="172"/>
      <c r="V124" s="173"/>
      <c r="W124" s="173"/>
      <c r="X124" s="173"/>
      <c r="Y124" s="173"/>
      <c r="Z124" s="173"/>
      <c r="AA124" s="173"/>
      <c r="AB124" s="174"/>
      <c r="AC124" s="174"/>
    </row>
    <row r="125" spans="2:29" ht="14.1" customHeight="1">
      <c r="B125" s="169"/>
      <c r="C125" s="643"/>
      <c r="D125" s="538"/>
      <c r="E125" s="170"/>
      <c r="F125" s="170"/>
      <c r="G125" s="170"/>
      <c r="H125" s="170"/>
      <c r="I125" s="170"/>
      <c r="J125" s="9"/>
      <c r="K125" s="546"/>
      <c r="L125" s="438"/>
      <c r="M125" s="438"/>
      <c r="N125" s="438"/>
      <c r="O125" s="438"/>
      <c r="P125" s="171"/>
      <c r="Q125" s="171"/>
      <c r="R125" s="171"/>
      <c r="S125" s="171"/>
      <c r="T125" s="172"/>
      <c r="U125" s="172"/>
      <c r="V125" s="173"/>
      <c r="W125" s="173"/>
      <c r="X125" s="173"/>
      <c r="Y125" s="173"/>
      <c r="Z125" s="173"/>
      <c r="AA125" s="173"/>
      <c r="AB125" s="174"/>
      <c r="AC125" s="174"/>
    </row>
    <row r="126" spans="2:29" ht="14.1" customHeight="1">
      <c r="B126" s="169"/>
      <c r="C126" s="643"/>
      <c r="D126" s="538"/>
      <c r="E126" s="170"/>
      <c r="F126" s="170"/>
      <c r="G126" s="170"/>
      <c r="H126" s="170"/>
      <c r="I126" s="170"/>
      <c r="J126" s="9"/>
      <c r="K126" s="546"/>
      <c r="L126" s="438"/>
      <c r="M126" s="438"/>
      <c r="N126" s="438"/>
      <c r="O126" s="438"/>
      <c r="P126" s="171"/>
      <c r="Q126" s="171"/>
      <c r="R126" s="171"/>
      <c r="S126" s="171"/>
      <c r="T126" s="172"/>
      <c r="U126" s="172"/>
      <c r="V126" s="173"/>
      <c r="W126" s="173"/>
      <c r="X126" s="173"/>
      <c r="Y126" s="173"/>
      <c r="Z126" s="173"/>
      <c r="AA126" s="173"/>
      <c r="AB126" s="174"/>
      <c r="AC126" s="174"/>
    </row>
    <row r="127" spans="2:29" ht="14.1" customHeight="1">
      <c r="B127" s="169"/>
      <c r="C127" s="643"/>
      <c r="D127" s="538"/>
      <c r="E127" s="170"/>
      <c r="F127" s="170"/>
      <c r="G127" s="170"/>
      <c r="H127" s="170"/>
      <c r="I127" s="170"/>
      <c r="J127" s="9"/>
      <c r="K127" s="546"/>
      <c r="L127" s="438"/>
      <c r="M127" s="438"/>
      <c r="N127" s="438"/>
      <c r="O127" s="438"/>
      <c r="P127" s="171"/>
      <c r="Q127" s="171"/>
      <c r="R127" s="171"/>
      <c r="S127" s="171"/>
      <c r="T127" s="172"/>
      <c r="U127" s="172"/>
      <c r="V127" s="173"/>
      <c r="W127" s="173"/>
      <c r="X127" s="173"/>
      <c r="Y127" s="173"/>
      <c r="Z127" s="173"/>
      <c r="AA127" s="173"/>
      <c r="AB127" s="174"/>
      <c r="AC127" s="174"/>
    </row>
    <row r="128" spans="2:29" ht="14.1" customHeight="1">
      <c r="B128" s="169"/>
      <c r="C128" s="643"/>
      <c r="D128" s="538"/>
      <c r="E128" s="170"/>
      <c r="F128" s="170"/>
      <c r="G128" s="170"/>
      <c r="H128" s="170"/>
      <c r="I128" s="170"/>
      <c r="J128" s="9"/>
      <c r="K128" s="546"/>
      <c r="L128" s="438"/>
      <c r="M128" s="438"/>
      <c r="N128" s="438"/>
      <c r="O128" s="438"/>
      <c r="P128" s="171"/>
      <c r="Q128" s="171"/>
      <c r="R128" s="171"/>
      <c r="S128" s="171"/>
      <c r="T128" s="172"/>
      <c r="U128" s="172"/>
      <c r="V128" s="173"/>
      <c r="W128" s="173"/>
      <c r="X128" s="173"/>
      <c r="Y128" s="173"/>
      <c r="Z128" s="173"/>
      <c r="AA128" s="173"/>
      <c r="AB128" s="174"/>
      <c r="AC128" s="174"/>
    </row>
    <row r="129" spans="2:29" ht="14.1" customHeight="1">
      <c r="B129" s="169"/>
      <c r="C129" s="643"/>
      <c r="D129" s="538"/>
      <c r="E129" s="170"/>
      <c r="F129" s="170"/>
      <c r="G129" s="170"/>
      <c r="H129" s="170"/>
      <c r="I129" s="170"/>
      <c r="J129" s="9"/>
      <c r="K129" s="546"/>
      <c r="L129" s="438"/>
      <c r="M129" s="438"/>
      <c r="N129" s="438"/>
      <c r="O129" s="438"/>
      <c r="P129" s="171"/>
      <c r="Q129" s="171"/>
      <c r="R129" s="171"/>
      <c r="S129" s="171"/>
      <c r="T129" s="172"/>
      <c r="U129" s="172"/>
      <c r="V129" s="173"/>
      <c r="W129" s="173"/>
      <c r="X129" s="173"/>
      <c r="Y129" s="173"/>
      <c r="Z129" s="173"/>
      <c r="AA129" s="173"/>
      <c r="AB129" s="174"/>
      <c r="AC129" s="174"/>
    </row>
    <row r="130" spans="2:29" ht="14.1" customHeight="1">
      <c r="B130" s="169"/>
      <c r="C130" s="643"/>
      <c r="D130" s="538"/>
      <c r="E130" s="170"/>
      <c r="F130" s="170"/>
      <c r="G130" s="170"/>
      <c r="H130" s="170"/>
      <c r="I130" s="170"/>
      <c r="J130" s="9"/>
      <c r="K130" s="546"/>
      <c r="L130" s="438"/>
      <c r="M130" s="438"/>
      <c r="N130" s="438"/>
      <c r="O130" s="438"/>
      <c r="P130" s="171"/>
      <c r="Q130" s="171"/>
      <c r="R130" s="171"/>
      <c r="S130" s="171"/>
      <c r="T130" s="172"/>
      <c r="U130" s="172"/>
      <c r="V130" s="173"/>
      <c r="W130" s="173"/>
      <c r="X130" s="173"/>
      <c r="Y130" s="173"/>
      <c r="Z130" s="173"/>
      <c r="AA130" s="173"/>
      <c r="AB130" s="174"/>
      <c r="AC130" s="174"/>
    </row>
    <row r="131" spans="2:29" ht="14.1" customHeight="1">
      <c r="B131" s="169"/>
      <c r="C131" s="643"/>
      <c r="D131" s="538"/>
      <c r="E131" s="170"/>
      <c r="F131" s="170"/>
      <c r="G131" s="170"/>
      <c r="H131" s="170"/>
      <c r="I131" s="170"/>
      <c r="J131" s="9"/>
      <c r="K131" s="546"/>
      <c r="L131" s="438"/>
      <c r="M131" s="438"/>
      <c r="N131" s="438"/>
      <c r="O131" s="438"/>
      <c r="P131" s="171"/>
      <c r="Q131" s="171"/>
      <c r="R131" s="171"/>
      <c r="S131" s="171"/>
      <c r="T131" s="172"/>
      <c r="U131" s="172"/>
      <c r="V131" s="173"/>
      <c r="W131" s="173"/>
      <c r="X131" s="173"/>
      <c r="Y131" s="173"/>
      <c r="Z131" s="173"/>
      <c r="AA131" s="173"/>
      <c r="AB131" s="174"/>
      <c r="AC131" s="174"/>
    </row>
    <row r="132" spans="2:29" ht="14.1" customHeight="1">
      <c r="B132" s="169"/>
      <c r="C132" s="643"/>
      <c r="D132" s="538"/>
      <c r="E132" s="170"/>
      <c r="F132" s="170"/>
      <c r="G132" s="170"/>
      <c r="H132" s="170"/>
      <c r="I132" s="170"/>
      <c r="J132" s="9"/>
      <c r="K132" s="546"/>
      <c r="L132" s="438"/>
      <c r="M132" s="438"/>
      <c r="N132" s="438"/>
      <c r="O132" s="438"/>
      <c r="P132" s="171"/>
      <c r="Q132" s="171"/>
      <c r="R132" s="171"/>
      <c r="S132" s="171"/>
      <c r="T132" s="172"/>
      <c r="U132" s="172"/>
      <c r="V132" s="173"/>
      <c r="W132" s="173"/>
      <c r="X132" s="173"/>
      <c r="Y132" s="173"/>
      <c r="Z132" s="173"/>
      <c r="AA132" s="173"/>
      <c r="AB132" s="174"/>
      <c r="AC132" s="174"/>
    </row>
    <row r="133" spans="2:29" ht="14.1" customHeight="1">
      <c r="B133" s="169"/>
      <c r="C133" s="643"/>
      <c r="D133" s="538"/>
      <c r="E133" s="170"/>
      <c r="F133" s="170"/>
      <c r="G133" s="170"/>
      <c r="H133" s="170"/>
      <c r="I133" s="170"/>
      <c r="J133" s="9"/>
      <c r="K133" s="546"/>
      <c r="L133" s="438"/>
      <c r="M133" s="438"/>
      <c r="N133" s="438"/>
      <c r="O133" s="438"/>
      <c r="P133" s="171"/>
      <c r="Q133" s="171"/>
      <c r="R133" s="171"/>
      <c r="S133" s="171"/>
      <c r="T133" s="172"/>
      <c r="U133" s="172"/>
      <c r="V133" s="173"/>
      <c r="W133" s="173"/>
      <c r="X133" s="173"/>
      <c r="Y133" s="173"/>
      <c r="Z133" s="173"/>
      <c r="AA133" s="173"/>
      <c r="AB133" s="174"/>
      <c r="AC133" s="174"/>
    </row>
    <row r="134" spans="2:29" ht="14.1" customHeight="1">
      <c r="B134" s="169"/>
      <c r="C134" s="643"/>
      <c r="D134" s="538"/>
      <c r="E134" s="170"/>
      <c r="F134" s="170"/>
      <c r="G134" s="170"/>
      <c r="H134" s="170"/>
      <c r="I134" s="170"/>
      <c r="J134" s="9"/>
      <c r="K134" s="546"/>
      <c r="L134" s="438"/>
      <c r="M134" s="438"/>
      <c r="N134" s="438"/>
      <c r="O134" s="438"/>
      <c r="P134" s="171"/>
      <c r="Q134" s="171"/>
      <c r="R134" s="171"/>
      <c r="S134" s="171"/>
      <c r="T134" s="172"/>
      <c r="U134" s="172"/>
      <c r="V134" s="173"/>
      <c r="W134" s="173"/>
      <c r="X134" s="173"/>
      <c r="Y134" s="173"/>
      <c r="Z134" s="173"/>
      <c r="AA134" s="173"/>
      <c r="AB134" s="174"/>
      <c r="AC134" s="174"/>
    </row>
    <row r="135" spans="2:29" ht="14.1" customHeight="1">
      <c r="B135" s="169"/>
      <c r="C135" s="643"/>
      <c r="D135" s="538"/>
      <c r="E135" s="170"/>
      <c r="F135" s="170"/>
      <c r="G135" s="170"/>
      <c r="H135" s="170"/>
      <c r="I135" s="170"/>
      <c r="J135" s="9"/>
      <c r="K135" s="546"/>
      <c r="L135" s="438"/>
      <c r="M135" s="438"/>
      <c r="N135" s="438"/>
      <c r="O135" s="438"/>
      <c r="P135" s="171"/>
      <c r="Q135" s="171"/>
      <c r="R135" s="171"/>
      <c r="S135" s="171"/>
      <c r="T135" s="172"/>
      <c r="U135" s="172"/>
      <c r="V135" s="173"/>
      <c r="W135" s="173"/>
      <c r="X135" s="173"/>
      <c r="Y135" s="173"/>
      <c r="Z135" s="173"/>
      <c r="AA135" s="173"/>
      <c r="AB135" s="174"/>
      <c r="AC135" s="174"/>
    </row>
    <row r="136" spans="2:29" ht="14.1" customHeight="1">
      <c r="B136" s="169"/>
      <c r="C136" s="643"/>
      <c r="D136" s="538"/>
      <c r="E136" s="170"/>
      <c r="F136" s="170"/>
      <c r="G136" s="170"/>
      <c r="H136" s="170"/>
      <c r="I136" s="170"/>
      <c r="J136" s="9"/>
      <c r="K136" s="546"/>
      <c r="L136" s="438"/>
      <c r="M136" s="438"/>
      <c r="N136" s="438"/>
      <c r="O136" s="438"/>
      <c r="P136" s="171"/>
      <c r="Q136" s="171"/>
      <c r="R136" s="171"/>
      <c r="S136" s="171"/>
      <c r="T136" s="172"/>
      <c r="U136" s="172"/>
      <c r="V136" s="173"/>
      <c r="W136" s="173"/>
      <c r="X136" s="173"/>
      <c r="Y136" s="173"/>
      <c r="Z136" s="173"/>
      <c r="AA136" s="173"/>
      <c r="AB136" s="174"/>
      <c r="AC136" s="174"/>
    </row>
    <row r="137" spans="2:29" ht="14.1" customHeight="1">
      <c r="B137" s="169"/>
      <c r="C137" s="643"/>
      <c r="D137" s="538"/>
      <c r="E137" s="170"/>
      <c r="F137" s="170"/>
      <c r="G137" s="170"/>
      <c r="H137" s="170"/>
      <c r="I137" s="170"/>
      <c r="J137" s="9"/>
      <c r="K137" s="546"/>
      <c r="L137" s="438"/>
      <c r="M137" s="438"/>
      <c r="N137" s="438"/>
      <c r="O137" s="438"/>
      <c r="P137" s="171"/>
      <c r="Q137" s="171"/>
      <c r="R137" s="171"/>
      <c r="S137" s="171"/>
      <c r="T137" s="172"/>
      <c r="U137" s="172"/>
      <c r="V137" s="173"/>
      <c r="W137" s="173"/>
      <c r="X137" s="173"/>
      <c r="Y137" s="173"/>
      <c r="Z137" s="173"/>
      <c r="AA137" s="173"/>
      <c r="AB137" s="174"/>
      <c r="AC137" s="174"/>
    </row>
    <row r="138" spans="2:29" ht="14.1" customHeight="1">
      <c r="B138" s="169"/>
      <c r="C138" s="643"/>
      <c r="D138" s="538"/>
      <c r="E138" s="170"/>
      <c r="F138" s="170"/>
      <c r="G138" s="170"/>
      <c r="H138" s="170"/>
      <c r="I138" s="170"/>
      <c r="J138" s="9"/>
      <c r="K138" s="546"/>
      <c r="L138" s="438"/>
      <c r="M138" s="438"/>
      <c r="N138" s="438"/>
      <c r="O138" s="438"/>
      <c r="P138" s="171"/>
      <c r="Q138" s="171"/>
      <c r="R138" s="171"/>
      <c r="S138" s="171"/>
      <c r="T138" s="172"/>
      <c r="U138" s="172"/>
      <c r="V138" s="173"/>
      <c r="W138" s="173"/>
      <c r="X138" s="173"/>
      <c r="Y138" s="173"/>
      <c r="Z138" s="173"/>
      <c r="AA138" s="173"/>
      <c r="AB138" s="174"/>
      <c r="AC138" s="174"/>
    </row>
    <row r="139" spans="2:29" ht="14.1" customHeight="1">
      <c r="B139" s="169"/>
      <c r="C139" s="643"/>
      <c r="D139" s="538"/>
      <c r="E139" s="170"/>
      <c r="F139" s="170"/>
      <c r="G139" s="170"/>
      <c r="H139" s="170"/>
      <c r="I139" s="170"/>
      <c r="J139" s="9"/>
      <c r="K139" s="546"/>
      <c r="L139" s="438"/>
      <c r="M139" s="438"/>
      <c r="N139" s="438"/>
      <c r="O139" s="438"/>
      <c r="P139" s="171"/>
      <c r="Q139" s="171"/>
      <c r="R139" s="171"/>
      <c r="S139" s="171"/>
      <c r="T139" s="172"/>
      <c r="U139" s="172"/>
      <c r="V139" s="173"/>
      <c r="W139" s="173"/>
      <c r="X139" s="173"/>
      <c r="Y139" s="173"/>
      <c r="Z139" s="173"/>
      <c r="AA139" s="173"/>
      <c r="AB139" s="174"/>
      <c r="AC139" s="174"/>
    </row>
    <row r="140" spans="2:29" ht="14.1" customHeight="1">
      <c r="B140" s="169"/>
      <c r="C140" s="643"/>
      <c r="D140" s="538"/>
      <c r="E140" s="170"/>
      <c r="F140" s="170"/>
      <c r="G140" s="170"/>
      <c r="H140" s="170"/>
      <c r="I140" s="170"/>
      <c r="J140" s="9"/>
      <c r="K140" s="546"/>
      <c r="L140" s="438"/>
      <c r="M140" s="438"/>
      <c r="N140" s="438"/>
      <c r="O140" s="438"/>
      <c r="P140" s="171"/>
      <c r="Q140" s="171"/>
      <c r="R140" s="171"/>
      <c r="S140" s="171"/>
      <c r="T140" s="172"/>
      <c r="U140" s="172"/>
      <c r="V140" s="173"/>
      <c r="W140" s="173"/>
      <c r="X140" s="173"/>
      <c r="Y140" s="173"/>
      <c r="Z140" s="173"/>
      <c r="AA140" s="173"/>
      <c r="AB140" s="174"/>
      <c r="AC140" s="174"/>
    </row>
    <row r="141" spans="2:29" ht="14.1" customHeight="1">
      <c r="B141" s="169"/>
      <c r="C141" s="643"/>
      <c r="D141" s="538"/>
      <c r="E141" s="170"/>
      <c r="F141" s="170"/>
      <c r="G141" s="170"/>
      <c r="H141" s="170"/>
      <c r="I141" s="170"/>
      <c r="J141" s="9"/>
      <c r="K141" s="546"/>
      <c r="L141" s="438"/>
      <c r="M141" s="438"/>
      <c r="N141" s="438"/>
      <c r="O141" s="438"/>
      <c r="P141" s="171"/>
      <c r="Q141" s="171"/>
      <c r="R141" s="171"/>
      <c r="S141" s="171"/>
      <c r="T141" s="172"/>
      <c r="U141" s="172"/>
      <c r="V141" s="173"/>
      <c r="W141" s="173"/>
      <c r="X141" s="173"/>
      <c r="Y141" s="173"/>
      <c r="Z141" s="173"/>
      <c r="AA141" s="173"/>
      <c r="AB141" s="174"/>
      <c r="AC141" s="174"/>
    </row>
    <row r="142" spans="2:29" ht="14.1" customHeight="1">
      <c r="B142" s="169"/>
      <c r="C142" s="643"/>
      <c r="D142" s="538"/>
      <c r="E142" s="170"/>
      <c r="F142" s="170"/>
      <c r="G142" s="170"/>
      <c r="H142" s="170"/>
      <c r="I142" s="170"/>
      <c r="J142" s="9"/>
      <c r="K142" s="546"/>
      <c r="L142" s="438"/>
      <c r="M142" s="438"/>
      <c r="N142" s="438"/>
      <c r="O142" s="438"/>
      <c r="P142" s="171"/>
      <c r="Q142" s="171"/>
      <c r="R142" s="171"/>
      <c r="S142" s="171"/>
      <c r="T142" s="172"/>
      <c r="U142" s="172"/>
      <c r="V142" s="173"/>
      <c r="W142" s="173"/>
      <c r="X142" s="173"/>
      <c r="Y142" s="173"/>
      <c r="Z142" s="173"/>
      <c r="AA142" s="173"/>
      <c r="AB142" s="174"/>
      <c r="AC142" s="174"/>
    </row>
    <row r="143" spans="2:29" ht="14.1" customHeight="1">
      <c r="B143" s="169"/>
      <c r="C143" s="643"/>
      <c r="D143" s="538"/>
      <c r="E143" s="170"/>
      <c r="F143" s="170"/>
      <c r="G143" s="170"/>
      <c r="H143" s="170"/>
      <c r="I143" s="170"/>
      <c r="J143" s="9"/>
      <c r="K143" s="546"/>
      <c r="L143" s="438"/>
      <c r="M143" s="438"/>
      <c r="N143" s="438"/>
      <c r="O143" s="438"/>
      <c r="P143" s="171"/>
      <c r="Q143" s="171"/>
      <c r="R143" s="171"/>
      <c r="S143" s="171"/>
      <c r="T143" s="172"/>
      <c r="U143" s="172"/>
      <c r="V143" s="173"/>
      <c r="W143" s="173"/>
      <c r="X143" s="173"/>
      <c r="Y143" s="173"/>
      <c r="Z143" s="173"/>
      <c r="AA143" s="173"/>
      <c r="AB143" s="174"/>
      <c r="AC143" s="174"/>
    </row>
    <row r="144" spans="2:29" ht="14.1" customHeight="1">
      <c r="B144" s="169"/>
      <c r="C144" s="643"/>
      <c r="D144" s="538"/>
      <c r="E144" s="170"/>
      <c r="F144" s="170"/>
      <c r="G144" s="170"/>
      <c r="H144" s="170"/>
      <c r="I144" s="170"/>
      <c r="J144" s="9"/>
      <c r="K144" s="546"/>
      <c r="L144" s="438"/>
      <c r="M144" s="438"/>
      <c r="N144" s="438"/>
      <c r="O144" s="438"/>
      <c r="P144" s="171"/>
      <c r="Q144" s="171"/>
      <c r="R144" s="171"/>
      <c r="S144" s="171"/>
      <c r="T144" s="172"/>
      <c r="U144" s="172"/>
      <c r="V144" s="173"/>
      <c r="W144" s="173"/>
      <c r="X144" s="173"/>
      <c r="Y144" s="173"/>
      <c r="Z144" s="173"/>
      <c r="AA144" s="173"/>
      <c r="AB144" s="174"/>
      <c r="AC144" s="174"/>
    </row>
    <row r="145" spans="2:29" ht="14.1" customHeight="1">
      <c r="B145" s="169"/>
      <c r="C145" s="643"/>
      <c r="D145" s="538"/>
      <c r="E145" s="170"/>
      <c r="F145" s="170"/>
      <c r="G145" s="170"/>
      <c r="H145" s="170"/>
      <c r="I145" s="170"/>
      <c r="J145" s="9"/>
      <c r="K145" s="546"/>
      <c r="L145" s="438"/>
      <c r="M145" s="438"/>
      <c r="N145" s="438"/>
      <c r="O145" s="438"/>
      <c r="P145" s="171"/>
      <c r="Q145" s="171"/>
      <c r="R145" s="171"/>
      <c r="S145" s="171"/>
      <c r="T145" s="172"/>
      <c r="U145" s="172"/>
      <c r="V145" s="173"/>
      <c r="W145" s="173"/>
      <c r="X145" s="173"/>
      <c r="Y145" s="173"/>
      <c r="Z145" s="173"/>
      <c r="AA145" s="173"/>
      <c r="AB145" s="174"/>
      <c r="AC145" s="174"/>
    </row>
    <row r="146" spans="2:29" ht="14.1" customHeight="1">
      <c r="B146" s="169"/>
      <c r="C146" s="643"/>
      <c r="D146" s="538"/>
      <c r="E146" s="170"/>
      <c r="F146" s="170"/>
      <c r="G146" s="170"/>
      <c r="H146" s="170"/>
      <c r="I146" s="170"/>
      <c r="J146" s="9"/>
      <c r="K146" s="546"/>
      <c r="L146" s="438"/>
      <c r="M146" s="438"/>
      <c r="N146" s="438"/>
      <c r="O146" s="438"/>
      <c r="P146" s="171"/>
      <c r="Q146" s="171"/>
      <c r="R146" s="171"/>
      <c r="S146" s="171"/>
      <c r="T146" s="172"/>
      <c r="U146" s="172"/>
      <c r="V146" s="173"/>
      <c r="W146" s="173"/>
      <c r="X146" s="173"/>
      <c r="Y146" s="173"/>
      <c r="Z146" s="173"/>
      <c r="AA146" s="173"/>
      <c r="AB146" s="174"/>
      <c r="AC146" s="174"/>
    </row>
    <row r="147" spans="2:29" ht="14.1" customHeight="1">
      <c r="B147" s="169"/>
      <c r="C147" s="643"/>
      <c r="D147" s="538"/>
      <c r="E147" s="170"/>
      <c r="F147" s="170"/>
      <c r="G147" s="170"/>
      <c r="H147" s="170"/>
      <c r="I147" s="170"/>
      <c r="J147" s="9"/>
      <c r="K147" s="546"/>
      <c r="L147" s="438"/>
      <c r="M147" s="438"/>
      <c r="N147" s="438"/>
      <c r="O147" s="438"/>
      <c r="P147" s="171"/>
      <c r="Q147" s="171"/>
      <c r="R147" s="171"/>
      <c r="S147" s="171"/>
      <c r="T147" s="172"/>
      <c r="U147" s="172"/>
      <c r="V147" s="173"/>
      <c r="W147" s="173"/>
      <c r="X147" s="173"/>
      <c r="Y147" s="173"/>
      <c r="Z147" s="173"/>
      <c r="AA147" s="173"/>
      <c r="AB147" s="174"/>
      <c r="AC147" s="174"/>
    </row>
    <row r="148" spans="2:29" ht="14.1" customHeight="1">
      <c r="B148" s="169"/>
      <c r="C148" s="643"/>
      <c r="D148" s="538"/>
      <c r="E148" s="170"/>
      <c r="F148" s="170"/>
      <c r="G148" s="170"/>
      <c r="H148" s="170"/>
      <c r="I148" s="170"/>
      <c r="J148" s="9"/>
      <c r="K148" s="546"/>
      <c r="L148" s="438"/>
      <c r="M148" s="438"/>
      <c r="N148" s="438"/>
      <c r="O148" s="438"/>
      <c r="P148" s="171"/>
      <c r="Q148" s="171"/>
      <c r="R148" s="171"/>
      <c r="S148" s="171"/>
      <c r="T148" s="172"/>
      <c r="U148" s="172"/>
      <c r="V148" s="173"/>
      <c r="W148" s="173"/>
      <c r="X148" s="173"/>
      <c r="Y148" s="173"/>
      <c r="Z148" s="173"/>
      <c r="AA148" s="173"/>
      <c r="AB148" s="174"/>
      <c r="AC148" s="174"/>
    </row>
    <row r="149" spans="2:29" ht="14.1" customHeight="1">
      <c r="B149" s="169"/>
      <c r="C149" s="643"/>
      <c r="D149" s="538"/>
      <c r="E149" s="170"/>
      <c r="F149" s="170"/>
      <c r="G149" s="170"/>
      <c r="H149" s="170"/>
      <c r="I149" s="170"/>
      <c r="J149" s="9"/>
      <c r="K149" s="546"/>
      <c r="L149" s="438"/>
      <c r="M149" s="438"/>
      <c r="N149" s="438"/>
      <c r="O149" s="438"/>
      <c r="P149" s="171"/>
      <c r="Q149" s="171"/>
      <c r="R149" s="171"/>
      <c r="S149" s="171"/>
      <c r="T149" s="172"/>
      <c r="U149" s="172"/>
      <c r="V149" s="173"/>
      <c r="W149" s="173"/>
      <c r="X149" s="173"/>
      <c r="Y149" s="173"/>
      <c r="Z149" s="173"/>
      <c r="AA149" s="173"/>
      <c r="AB149" s="174"/>
      <c r="AC149" s="174"/>
    </row>
    <row r="150" spans="2:29" ht="14.1" customHeight="1">
      <c r="B150" s="169"/>
      <c r="C150" s="643"/>
      <c r="D150" s="538"/>
      <c r="E150" s="170"/>
      <c r="F150" s="170"/>
      <c r="G150" s="170"/>
      <c r="H150" s="170"/>
      <c r="I150" s="170"/>
      <c r="J150" s="9"/>
      <c r="K150" s="546"/>
      <c r="L150" s="438"/>
      <c r="M150" s="438"/>
      <c r="N150" s="438"/>
      <c r="O150" s="438"/>
      <c r="P150" s="171"/>
      <c r="Q150" s="171"/>
      <c r="R150" s="171"/>
      <c r="S150" s="171"/>
      <c r="T150" s="172"/>
      <c r="U150" s="172"/>
      <c r="V150" s="173"/>
      <c r="W150" s="173"/>
      <c r="X150" s="173"/>
      <c r="Y150" s="173"/>
      <c r="Z150" s="173"/>
      <c r="AA150" s="173"/>
      <c r="AB150" s="174"/>
      <c r="AC150" s="174"/>
    </row>
    <row r="151" spans="2:29" ht="14.1" customHeight="1">
      <c r="B151" s="169"/>
      <c r="C151" s="643"/>
      <c r="D151" s="538"/>
      <c r="E151" s="170"/>
      <c r="F151" s="170"/>
      <c r="G151" s="170"/>
      <c r="H151" s="170"/>
      <c r="I151" s="170"/>
      <c r="J151" s="9"/>
      <c r="K151" s="546"/>
      <c r="L151" s="438"/>
      <c r="M151" s="438"/>
      <c r="N151" s="438"/>
      <c r="O151" s="438"/>
      <c r="P151" s="171"/>
      <c r="Q151" s="171"/>
      <c r="R151" s="171"/>
      <c r="S151" s="171"/>
      <c r="T151" s="172"/>
      <c r="U151" s="172"/>
      <c r="V151" s="173"/>
      <c r="W151" s="173"/>
      <c r="X151" s="173"/>
      <c r="Y151" s="173"/>
      <c r="Z151" s="173"/>
      <c r="AA151" s="173"/>
      <c r="AB151" s="174"/>
      <c r="AC151" s="174"/>
    </row>
    <row r="152" spans="2:29" ht="14.1" customHeight="1">
      <c r="B152" s="169"/>
      <c r="C152" s="643"/>
      <c r="D152" s="538"/>
      <c r="E152" s="170"/>
      <c r="F152" s="170"/>
      <c r="G152" s="170"/>
      <c r="H152" s="170"/>
      <c r="I152" s="170"/>
      <c r="J152" s="9"/>
      <c r="K152" s="546"/>
      <c r="L152" s="438"/>
      <c r="M152" s="438"/>
      <c r="N152" s="438"/>
      <c r="O152" s="438"/>
      <c r="P152" s="171"/>
      <c r="Q152" s="171"/>
      <c r="R152" s="171"/>
      <c r="S152" s="171"/>
      <c r="T152" s="172"/>
      <c r="U152" s="172"/>
      <c r="V152" s="173"/>
      <c r="W152" s="173"/>
      <c r="X152" s="173"/>
      <c r="Y152" s="173"/>
      <c r="Z152" s="173"/>
      <c r="AA152" s="173"/>
      <c r="AB152" s="174"/>
      <c r="AC152" s="174"/>
    </row>
    <row r="153" spans="2:29" ht="14.1" customHeight="1">
      <c r="B153" s="169"/>
      <c r="C153" s="643"/>
      <c r="D153" s="538"/>
      <c r="E153" s="170"/>
      <c r="F153" s="170"/>
      <c r="G153" s="170"/>
      <c r="H153" s="170"/>
      <c r="I153" s="170"/>
      <c r="J153" s="9"/>
      <c r="K153" s="546"/>
      <c r="L153" s="438"/>
      <c r="M153" s="438"/>
      <c r="N153" s="438"/>
      <c r="O153" s="438"/>
      <c r="P153" s="171"/>
      <c r="Q153" s="171"/>
      <c r="R153" s="171"/>
      <c r="S153" s="171"/>
      <c r="T153" s="172"/>
      <c r="U153" s="172"/>
      <c r="V153" s="173"/>
      <c r="W153" s="173"/>
      <c r="X153" s="173"/>
      <c r="Y153" s="173"/>
      <c r="Z153" s="173"/>
      <c r="AA153" s="173"/>
      <c r="AB153" s="174"/>
      <c r="AC153" s="174"/>
    </row>
    <row r="154" spans="2:29" ht="14.1" customHeight="1">
      <c r="B154" s="169"/>
      <c r="C154" s="643"/>
      <c r="D154" s="538"/>
      <c r="E154" s="170"/>
      <c r="F154" s="170"/>
      <c r="G154" s="170"/>
      <c r="H154" s="170"/>
      <c r="I154" s="170"/>
      <c r="J154" s="9"/>
      <c r="K154" s="546"/>
      <c r="L154" s="438"/>
      <c r="M154" s="438"/>
      <c r="N154" s="438"/>
      <c r="O154" s="438"/>
      <c r="P154" s="171"/>
      <c r="Q154" s="171"/>
      <c r="R154" s="171"/>
      <c r="S154" s="171"/>
      <c r="T154" s="172"/>
      <c r="U154" s="172"/>
      <c r="V154" s="173"/>
      <c r="W154" s="173"/>
      <c r="X154" s="173"/>
      <c r="Y154" s="173"/>
      <c r="Z154" s="173"/>
      <c r="AA154" s="173"/>
      <c r="AB154" s="174"/>
      <c r="AC154" s="174"/>
    </row>
    <row r="155" spans="2:29" ht="14.1" customHeight="1">
      <c r="B155" s="169"/>
      <c r="C155" s="643"/>
      <c r="D155" s="538"/>
      <c r="E155" s="170"/>
      <c r="F155" s="170"/>
      <c r="G155" s="170"/>
      <c r="H155" s="170"/>
      <c r="I155" s="170"/>
      <c r="J155" s="9"/>
      <c r="K155" s="546"/>
      <c r="L155" s="438"/>
      <c r="M155" s="438"/>
      <c r="N155" s="438"/>
      <c r="O155" s="438"/>
      <c r="P155" s="171"/>
      <c r="Q155" s="171"/>
      <c r="R155" s="171"/>
      <c r="S155" s="171"/>
      <c r="T155" s="172"/>
      <c r="U155" s="172"/>
      <c r="V155" s="173"/>
      <c r="W155" s="173"/>
      <c r="X155" s="173"/>
      <c r="Y155" s="173"/>
      <c r="Z155" s="173"/>
      <c r="AA155" s="173"/>
      <c r="AB155" s="174"/>
      <c r="AC155" s="174"/>
    </row>
    <row r="156" spans="2:29" ht="14.1" customHeight="1">
      <c r="B156" s="169"/>
      <c r="C156" s="643"/>
      <c r="D156" s="538"/>
      <c r="E156" s="170"/>
      <c r="F156" s="170"/>
      <c r="G156" s="170"/>
      <c r="H156" s="170"/>
      <c r="I156" s="170"/>
      <c r="J156" s="9"/>
      <c r="K156" s="546"/>
      <c r="L156" s="438"/>
      <c r="M156" s="438"/>
      <c r="N156" s="438"/>
      <c r="O156" s="438"/>
      <c r="P156" s="171"/>
      <c r="Q156" s="171"/>
      <c r="R156" s="171"/>
      <c r="S156" s="171"/>
      <c r="T156" s="172"/>
      <c r="U156" s="172"/>
      <c r="V156" s="173"/>
      <c r="W156" s="173"/>
      <c r="X156" s="173"/>
      <c r="Y156" s="173"/>
      <c r="Z156" s="173"/>
      <c r="AA156" s="173"/>
      <c r="AB156" s="174"/>
      <c r="AC156" s="174"/>
    </row>
    <row r="157" spans="2:29" ht="14.1" customHeight="1">
      <c r="B157" s="169"/>
      <c r="C157" s="643"/>
      <c r="D157" s="538"/>
      <c r="E157" s="170"/>
      <c r="F157" s="170"/>
      <c r="G157" s="170"/>
      <c r="H157" s="170"/>
      <c r="I157" s="170"/>
      <c r="J157" s="9"/>
      <c r="K157" s="546"/>
      <c r="L157" s="438"/>
      <c r="M157" s="438"/>
      <c r="N157" s="438"/>
      <c r="O157" s="438"/>
      <c r="P157" s="171"/>
      <c r="Q157" s="171"/>
      <c r="R157" s="171"/>
      <c r="S157" s="171"/>
      <c r="T157" s="172"/>
      <c r="U157" s="172"/>
      <c r="V157" s="173"/>
      <c r="W157" s="173"/>
      <c r="X157" s="173"/>
      <c r="Y157" s="173"/>
      <c r="Z157" s="173"/>
      <c r="AA157" s="173"/>
      <c r="AB157" s="174"/>
      <c r="AC157" s="174"/>
    </row>
    <row r="158" spans="2:29" ht="14.1" customHeight="1">
      <c r="B158" s="169"/>
      <c r="C158" s="643"/>
      <c r="D158" s="538"/>
      <c r="E158" s="170"/>
      <c r="F158" s="170"/>
      <c r="G158" s="170"/>
      <c r="H158" s="170"/>
      <c r="I158" s="170"/>
      <c r="J158" s="9"/>
      <c r="K158" s="546"/>
      <c r="L158" s="438"/>
      <c r="M158" s="438"/>
      <c r="N158" s="438"/>
      <c r="O158" s="438"/>
      <c r="P158" s="171"/>
      <c r="Q158" s="171"/>
      <c r="R158" s="171"/>
      <c r="S158" s="171"/>
      <c r="T158" s="172"/>
      <c r="U158" s="172"/>
      <c r="V158" s="173"/>
      <c r="W158" s="173"/>
      <c r="X158" s="173"/>
      <c r="Y158" s="173"/>
      <c r="Z158" s="173"/>
      <c r="AA158" s="173"/>
      <c r="AB158" s="174"/>
      <c r="AC158" s="174"/>
    </row>
    <row r="159" spans="2:29" ht="14.1" customHeight="1">
      <c r="B159" s="169"/>
      <c r="C159" s="643"/>
      <c r="D159" s="538"/>
      <c r="E159" s="170"/>
      <c r="F159" s="170"/>
      <c r="G159" s="170"/>
      <c r="H159" s="170"/>
      <c r="I159" s="170"/>
      <c r="J159" s="9"/>
      <c r="K159" s="546"/>
      <c r="L159" s="438"/>
      <c r="M159" s="438"/>
      <c r="N159" s="438"/>
      <c r="O159" s="438"/>
      <c r="P159" s="171"/>
      <c r="Q159" s="171"/>
      <c r="R159" s="171"/>
      <c r="S159" s="171"/>
      <c r="T159" s="172"/>
      <c r="U159" s="172"/>
      <c r="V159" s="173"/>
      <c r="W159" s="173"/>
      <c r="X159" s="173"/>
      <c r="Y159" s="173"/>
      <c r="Z159" s="173"/>
      <c r="AA159" s="173"/>
      <c r="AB159" s="174"/>
      <c r="AC159" s="174"/>
    </row>
    <row r="160" spans="2:29" ht="14.1" customHeight="1">
      <c r="B160" s="169"/>
      <c r="C160" s="643"/>
      <c r="D160" s="538"/>
      <c r="E160" s="170"/>
      <c r="F160" s="170"/>
      <c r="G160" s="170"/>
      <c r="H160" s="170"/>
      <c r="I160" s="170"/>
      <c r="J160" s="9"/>
      <c r="K160" s="546"/>
      <c r="L160" s="438"/>
      <c r="M160" s="438"/>
      <c r="N160" s="438"/>
      <c r="O160" s="438"/>
      <c r="P160" s="171"/>
      <c r="Q160" s="171"/>
      <c r="R160" s="171"/>
      <c r="S160" s="171"/>
      <c r="T160" s="172"/>
      <c r="U160" s="172"/>
      <c r="V160" s="173"/>
      <c r="W160" s="173"/>
      <c r="X160" s="173"/>
      <c r="Y160" s="173"/>
      <c r="Z160" s="173"/>
      <c r="AA160" s="173"/>
      <c r="AB160" s="174"/>
      <c r="AC160" s="174"/>
    </row>
    <row r="161" spans="2:29" ht="14.1" customHeight="1">
      <c r="B161" s="169"/>
      <c r="C161" s="643"/>
      <c r="D161" s="538"/>
      <c r="E161" s="170"/>
      <c r="F161" s="170"/>
      <c r="G161" s="170"/>
      <c r="H161" s="170"/>
      <c r="I161" s="170"/>
      <c r="J161" s="9"/>
      <c r="K161" s="546"/>
      <c r="L161" s="438"/>
      <c r="M161" s="438"/>
      <c r="N161" s="438"/>
      <c r="O161" s="438"/>
      <c r="P161" s="171"/>
      <c r="Q161" s="171"/>
      <c r="R161" s="171"/>
      <c r="S161" s="171"/>
      <c r="T161" s="172"/>
      <c r="U161" s="172"/>
      <c r="V161" s="173"/>
      <c r="W161" s="173"/>
      <c r="X161" s="173"/>
      <c r="Y161" s="173"/>
      <c r="Z161" s="173"/>
      <c r="AA161" s="173"/>
      <c r="AB161" s="174"/>
      <c r="AC161" s="174"/>
    </row>
    <row r="162" spans="2:29" ht="14.1" customHeight="1">
      <c r="B162" s="169"/>
      <c r="C162" s="643"/>
      <c r="D162" s="538"/>
      <c r="E162" s="170"/>
      <c r="F162" s="170"/>
      <c r="G162" s="170"/>
      <c r="H162" s="170"/>
      <c r="I162" s="170"/>
      <c r="J162" s="9"/>
      <c r="K162" s="546"/>
      <c r="L162" s="438"/>
      <c r="M162" s="438"/>
      <c r="N162" s="438"/>
      <c r="O162" s="438"/>
      <c r="P162" s="171"/>
      <c r="Q162" s="171"/>
      <c r="R162" s="171"/>
      <c r="S162" s="171"/>
      <c r="T162" s="172"/>
      <c r="U162" s="172"/>
      <c r="V162" s="173"/>
      <c r="W162" s="173"/>
      <c r="X162" s="173"/>
      <c r="Y162" s="173"/>
      <c r="Z162" s="173"/>
      <c r="AA162" s="173"/>
      <c r="AB162" s="174"/>
      <c r="AC162" s="174"/>
    </row>
    <row r="163" spans="2:29" ht="14.1" customHeight="1">
      <c r="B163" s="169"/>
      <c r="C163" s="643"/>
      <c r="D163" s="538"/>
      <c r="E163" s="170"/>
      <c r="F163" s="170"/>
      <c r="G163" s="170"/>
      <c r="H163" s="170"/>
      <c r="I163" s="170"/>
      <c r="J163" s="9"/>
      <c r="K163" s="546"/>
      <c r="L163" s="438"/>
      <c r="M163" s="438"/>
      <c r="N163" s="438"/>
      <c r="O163" s="438"/>
      <c r="P163" s="171"/>
      <c r="Q163" s="171"/>
      <c r="R163" s="171"/>
      <c r="S163" s="171"/>
      <c r="T163" s="172"/>
      <c r="U163" s="172"/>
      <c r="V163" s="173"/>
      <c r="W163" s="173"/>
      <c r="X163" s="173"/>
      <c r="Y163" s="173"/>
      <c r="Z163" s="173"/>
      <c r="AA163" s="173"/>
      <c r="AB163" s="174"/>
      <c r="AC163" s="174"/>
    </row>
    <row r="164" spans="2:29" ht="14.1" customHeight="1">
      <c r="B164" s="169"/>
      <c r="C164" s="643"/>
      <c r="D164" s="538"/>
      <c r="E164" s="170"/>
      <c r="F164" s="170"/>
      <c r="G164" s="170"/>
      <c r="H164" s="170"/>
      <c r="I164" s="170"/>
      <c r="J164" s="9"/>
      <c r="K164" s="546"/>
      <c r="L164" s="438"/>
      <c r="M164" s="438"/>
      <c r="N164" s="438"/>
      <c r="O164" s="438"/>
      <c r="P164" s="171"/>
      <c r="Q164" s="171"/>
      <c r="R164" s="171"/>
      <c r="S164" s="171"/>
      <c r="T164" s="172"/>
      <c r="U164" s="172"/>
      <c r="V164" s="173"/>
      <c r="W164" s="173"/>
      <c r="X164" s="173"/>
      <c r="Y164" s="173"/>
      <c r="Z164" s="173"/>
      <c r="AA164" s="173"/>
      <c r="AB164" s="174"/>
      <c r="AC164" s="174"/>
    </row>
    <row r="165" spans="2:29" ht="14.1" customHeight="1">
      <c r="B165" s="169"/>
      <c r="C165" s="643"/>
      <c r="D165" s="538"/>
      <c r="E165" s="170"/>
      <c r="F165" s="170"/>
      <c r="G165" s="170"/>
      <c r="H165" s="170"/>
      <c r="I165" s="170"/>
      <c r="J165" s="9"/>
      <c r="K165" s="546"/>
      <c r="L165" s="438"/>
      <c r="M165" s="438"/>
      <c r="N165" s="438"/>
      <c r="O165" s="438"/>
      <c r="P165" s="171"/>
      <c r="Q165" s="171"/>
      <c r="R165" s="171"/>
      <c r="S165" s="171"/>
      <c r="T165" s="172"/>
      <c r="U165" s="172"/>
      <c r="V165" s="173"/>
      <c r="W165" s="173"/>
      <c r="X165" s="173"/>
      <c r="Y165" s="173"/>
      <c r="Z165" s="173"/>
      <c r="AA165" s="173"/>
      <c r="AB165" s="174"/>
      <c r="AC165" s="174"/>
    </row>
    <row r="166" spans="2:29" ht="14.1" customHeight="1">
      <c r="B166" s="169"/>
      <c r="C166" s="643"/>
      <c r="D166" s="538"/>
      <c r="E166" s="170"/>
      <c r="F166" s="170"/>
      <c r="G166" s="170"/>
      <c r="H166" s="170"/>
      <c r="I166" s="170"/>
      <c r="J166" s="9"/>
      <c r="K166" s="546"/>
      <c r="L166" s="438"/>
      <c r="M166" s="438"/>
      <c r="N166" s="438"/>
      <c r="O166" s="438"/>
      <c r="P166" s="171"/>
      <c r="Q166" s="171"/>
      <c r="R166" s="171"/>
      <c r="S166" s="171"/>
      <c r="T166" s="172"/>
      <c r="U166" s="172"/>
      <c r="V166" s="173"/>
      <c r="W166" s="173"/>
      <c r="X166" s="173"/>
      <c r="Y166" s="173"/>
      <c r="Z166" s="173"/>
      <c r="AA166" s="173"/>
      <c r="AB166" s="174"/>
      <c r="AC166" s="174"/>
    </row>
    <row r="167" spans="2:29" ht="14.1" customHeight="1">
      <c r="B167" s="169"/>
      <c r="C167" s="643"/>
      <c r="D167" s="538"/>
      <c r="E167" s="170"/>
      <c r="F167" s="170"/>
      <c r="G167" s="170"/>
      <c r="H167" s="170"/>
      <c r="I167" s="170"/>
      <c r="J167" s="9"/>
      <c r="K167" s="546"/>
      <c r="L167" s="438"/>
      <c r="M167" s="438"/>
      <c r="N167" s="438"/>
      <c r="O167" s="438"/>
      <c r="P167" s="171"/>
      <c r="Q167" s="171"/>
      <c r="R167" s="171"/>
      <c r="S167" s="171"/>
      <c r="T167" s="172"/>
      <c r="U167" s="172"/>
      <c r="V167" s="173"/>
      <c r="W167" s="173"/>
      <c r="X167" s="173"/>
      <c r="Y167" s="173"/>
      <c r="Z167" s="173"/>
      <c r="AA167" s="173"/>
      <c r="AB167" s="174"/>
      <c r="AC167" s="174"/>
    </row>
    <row r="168" spans="2:29" ht="14.1" customHeight="1">
      <c r="B168" s="169"/>
      <c r="C168" s="643"/>
      <c r="D168" s="538"/>
      <c r="E168" s="170"/>
      <c r="F168" s="170"/>
      <c r="G168" s="170"/>
      <c r="H168" s="170"/>
      <c r="I168" s="170"/>
      <c r="J168" s="9"/>
      <c r="K168" s="546"/>
      <c r="L168" s="438"/>
      <c r="M168" s="438"/>
      <c r="N168" s="438"/>
      <c r="O168" s="438"/>
      <c r="P168" s="171"/>
      <c r="Q168" s="171"/>
      <c r="R168" s="171"/>
      <c r="S168" s="171"/>
      <c r="T168" s="172"/>
      <c r="U168" s="172"/>
      <c r="V168" s="173"/>
      <c r="W168" s="173"/>
      <c r="X168" s="173"/>
      <c r="Y168" s="173"/>
      <c r="Z168" s="173"/>
      <c r="AA168" s="173"/>
      <c r="AB168" s="174"/>
      <c r="AC168" s="174"/>
    </row>
    <row r="169" spans="2:29" ht="14.1" customHeight="1">
      <c r="B169" s="169"/>
      <c r="C169" s="643"/>
      <c r="D169" s="538"/>
      <c r="E169" s="170"/>
      <c r="F169" s="170"/>
      <c r="G169" s="170"/>
      <c r="H169" s="170"/>
      <c r="I169" s="170"/>
      <c r="J169" s="9"/>
      <c r="K169" s="546"/>
      <c r="L169" s="438"/>
      <c r="M169" s="438"/>
      <c r="N169" s="438"/>
      <c r="O169" s="438"/>
      <c r="P169" s="171"/>
      <c r="Q169" s="171"/>
      <c r="R169" s="171"/>
      <c r="S169" s="171"/>
      <c r="T169" s="172"/>
      <c r="U169" s="172"/>
      <c r="V169" s="173"/>
      <c r="W169" s="173"/>
      <c r="X169" s="173"/>
      <c r="Y169" s="173"/>
      <c r="Z169" s="173"/>
      <c r="AA169" s="173"/>
      <c r="AB169" s="174"/>
      <c r="AC169" s="174"/>
    </row>
    <row r="170" spans="2:29" ht="14.1" customHeight="1">
      <c r="B170" s="169"/>
      <c r="C170" s="643"/>
      <c r="D170" s="538"/>
      <c r="E170" s="170"/>
      <c r="F170" s="170"/>
      <c r="G170" s="170"/>
      <c r="H170" s="170"/>
      <c r="I170" s="170"/>
      <c r="J170" s="9"/>
      <c r="K170" s="546"/>
      <c r="L170" s="438"/>
      <c r="M170" s="438"/>
      <c r="N170" s="438"/>
      <c r="O170" s="438"/>
      <c r="P170" s="171"/>
      <c r="Q170" s="171"/>
      <c r="R170" s="171"/>
      <c r="S170" s="171"/>
      <c r="T170" s="172"/>
      <c r="U170" s="172"/>
      <c r="V170" s="173"/>
      <c r="W170" s="173"/>
      <c r="X170" s="173"/>
      <c r="Y170" s="173"/>
      <c r="Z170" s="173"/>
      <c r="AA170" s="173"/>
      <c r="AB170" s="174"/>
      <c r="AC170" s="174"/>
    </row>
    <row r="171" spans="2:29" ht="14.1" customHeight="1">
      <c r="B171" s="169"/>
      <c r="C171" s="643"/>
      <c r="D171" s="538"/>
      <c r="E171" s="170"/>
      <c r="F171" s="170"/>
      <c r="G171" s="170"/>
      <c r="H171" s="170"/>
      <c r="I171" s="170"/>
      <c r="J171" s="9"/>
      <c r="K171" s="546"/>
      <c r="L171" s="438"/>
      <c r="M171" s="438"/>
      <c r="N171" s="438"/>
      <c r="O171" s="438"/>
      <c r="P171" s="171"/>
      <c r="Q171" s="171"/>
      <c r="R171" s="171"/>
      <c r="S171" s="171"/>
      <c r="T171" s="172"/>
      <c r="U171" s="172"/>
      <c r="V171" s="173"/>
      <c r="W171" s="173"/>
      <c r="X171" s="173"/>
      <c r="Y171" s="173"/>
      <c r="Z171" s="173"/>
      <c r="AA171" s="173"/>
      <c r="AB171" s="174"/>
      <c r="AC171" s="174"/>
    </row>
    <row r="172" spans="2:29" ht="14.1" customHeight="1">
      <c r="B172" s="169"/>
      <c r="C172" s="643"/>
      <c r="D172" s="538"/>
      <c r="E172" s="170"/>
      <c r="F172" s="170"/>
      <c r="G172" s="170"/>
      <c r="H172" s="170"/>
      <c r="I172" s="170"/>
      <c r="J172" s="9"/>
      <c r="K172" s="546"/>
      <c r="L172" s="438"/>
      <c r="M172" s="438"/>
      <c r="N172" s="438"/>
      <c r="O172" s="438"/>
      <c r="P172" s="171"/>
      <c r="Q172" s="171"/>
      <c r="R172" s="171"/>
      <c r="S172" s="171"/>
      <c r="T172" s="172"/>
      <c r="U172" s="172"/>
      <c r="V172" s="173"/>
      <c r="W172" s="173"/>
      <c r="X172" s="173"/>
      <c r="Y172" s="173"/>
      <c r="Z172" s="173"/>
      <c r="AA172" s="173"/>
      <c r="AB172" s="174"/>
      <c r="AC172" s="174"/>
    </row>
    <row r="173" spans="2:29" ht="14.1" customHeight="1">
      <c r="B173" s="169"/>
      <c r="C173" s="643"/>
      <c r="D173" s="538"/>
      <c r="E173" s="170"/>
      <c r="F173" s="170"/>
      <c r="G173" s="170"/>
      <c r="H173" s="170"/>
      <c r="I173" s="170"/>
      <c r="J173" s="9"/>
      <c r="K173" s="546"/>
      <c r="L173" s="438"/>
      <c r="M173" s="438"/>
      <c r="N173" s="438"/>
      <c r="O173" s="438"/>
      <c r="P173" s="171"/>
      <c r="Q173" s="171"/>
      <c r="R173" s="171"/>
      <c r="S173" s="171"/>
      <c r="T173" s="172"/>
      <c r="U173" s="172"/>
      <c r="V173" s="173"/>
      <c r="W173" s="173"/>
      <c r="X173" s="173"/>
      <c r="Y173" s="173"/>
      <c r="Z173" s="173"/>
      <c r="AA173" s="173"/>
      <c r="AB173" s="174"/>
      <c r="AC173" s="174"/>
    </row>
    <row r="174" spans="2:29" ht="14.1" customHeight="1">
      <c r="B174" s="169"/>
      <c r="C174" s="643"/>
      <c r="D174" s="538"/>
      <c r="E174" s="170"/>
      <c r="F174" s="170"/>
      <c r="G174" s="170"/>
      <c r="H174" s="170"/>
      <c r="I174" s="170"/>
      <c r="J174" s="9"/>
      <c r="K174" s="546"/>
      <c r="L174" s="438"/>
      <c r="M174" s="438"/>
      <c r="N174" s="438"/>
      <c r="O174" s="438"/>
      <c r="P174" s="171"/>
      <c r="Q174" s="171"/>
      <c r="R174" s="171"/>
      <c r="S174" s="171"/>
      <c r="T174" s="172"/>
      <c r="U174" s="172"/>
      <c r="V174" s="173"/>
      <c r="W174" s="173"/>
      <c r="X174" s="173"/>
      <c r="Y174" s="173"/>
      <c r="Z174" s="173"/>
      <c r="AA174" s="173"/>
      <c r="AB174" s="174"/>
      <c r="AC174" s="174"/>
    </row>
    <row r="175" spans="2:29" ht="14.1" customHeight="1">
      <c r="B175" s="169"/>
      <c r="C175" s="643"/>
      <c r="D175" s="538"/>
      <c r="E175" s="170"/>
      <c r="F175" s="170"/>
      <c r="G175" s="170"/>
      <c r="H175" s="170"/>
      <c r="I175" s="170"/>
      <c r="J175" s="9"/>
      <c r="K175" s="546"/>
      <c r="L175" s="438"/>
      <c r="M175" s="438"/>
      <c r="N175" s="438"/>
      <c r="O175" s="438"/>
      <c r="P175" s="171"/>
      <c r="Q175" s="171"/>
      <c r="R175" s="171"/>
      <c r="S175" s="171"/>
      <c r="T175" s="172"/>
      <c r="U175" s="172"/>
      <c r="V175" s="173"/>
      <c r="W175" s="173"/>
      <c r="X175" s="173"/>
      <c r="Y175" s="173"/>
      <c r="Z175" s="173"/>
      <c r="AA175" s="173"/>
      <c r="AB175" s="174"/>
      <c r="AC175" s="174"/>
    </row>
    <row r="176" spans="2:29" ht="14.1" customHeight="1">
      <c r="B176" s="169"/>
      <c r="C176" s="643"/>
      <c r="D176" s="538"/>
      <c r="E176" s="170"/>
      <c r="F176" s="170"/>
      <c r="G176" s="170"/>
      <c r="H176" s="170"/>
      <c r="I176" s="170"/>
      <c r="J176" s="9"/>
      <c r="K176" s="546"/>
      <c r="L176" s="438"/>
      <c r="M176" s="438"/>
      <c r="N176" s="438"/>
      <c r="O176" s="438"/>
      <c r="P176" s="171"/>
      <c r="Q176" s="171"/>
      <c r="R176" s="171"/>
      <c r="S176" s="171"/>
      <c r="T176" s="172"/>
      <c r="U176" s="172"/>
      <c r="V176" s="173"/>
      <c r="W176" s="173"/>
      <c r="X176" s="173"/>
      <c r="Y176" s="173"/>
      <c r="Z176" s="173"/>
      <c r="AA176" s="173"/>
      <c r="AB176" s="174"/>
      <c r="AC176" s="174"/>
    </row>
    <row r="177" spans="2:29" ht="14.1" customHeight="1">
      <c r="B177" s="169"/>
      <c r="C177" s="643"/>
      <c r="D177" s="538"/>
      <c r="E177" s="170"/>
      <c r="F177" s="170"/>
      <c r="G177" s="170"/>
      <c r="H177" s="170"/>
      <c r="I177" s="170"/>
      <c r="J177" s="9"/>
      <c r="K177" s="546"/>
      <c r="L177" s="438"/>
      <c r="M177" s="438"/>
      <c r="N177" s="438"/>
      <c r="O177" s="438"/>
      <c r="P177" s="171"/>
      <c r="Q177" s="171"/>
      <c r="R177" s="171"/>
      <c r="S177" s="171"/>
      <c r="T177" s="172"/>
      <c r="U177" s="172"/>
      <c r="V177" s="173"/>
      <c r="W177" s="173"/>
      <c r="X177" s="173"/>
      <c r="Y177" s="173"/>
      <c r="Z177" s="173"/>
      <c r="AA177" s="173"/>
      <c r="AB177" s="174"/>
      <c r="AC177" s="174"/>
    </row>
    <row r="178" spans="2:29" ht="14.1" customHeight="1">
      <c r="B178" s="169"/>
      <c r="C178" s="643"/>
      <c r="D178" s="538"/>
      <c r="E178" s="170"/>
      <c r="F178" s="170"/>
      <c r="G178" s="170"/>
      <c r="H178" s="170"/>
      <c r="I178" s="170"/>
      <c r="J178" s="9"/>
      <c r="K178" s="546"/>
      <c r="L178" s="438"/>
      <c r="M178" s="438"/>
      <c r="N178" s="438"/>
      <c r="O178" s="438"/>
      <c r="P178" s="171"/>
      <c r="Q178" s="171"/>
      <c r="R178" s="171"/>
      <c r="S178" s="171"/>
      <c r="T178" s="172"/>
      <c r="U178" s="172"/>
      <c r="V178" s="173"/>
      <c r="W178" s="173"/>
      <c r="X178" s="173"/>
      <c r="Y178" s="173"/>
      <c r="Z178" s="173"/>
      <c r="AA178" s="173"/>
      <c r="AB178" s="174"/>
      <c r="AC178" s="174"/>
    </row>
    <row r="179" spans="2:29" ht="14.1" customHeight="1">
      <c r="B179" s="169"/>
      <c r="C179" s="643"/>
      <c r="D179" s="538"/>
      <c r="E179" s="170"/>
      <c r="F179" s="170"/>
      <c r="G179" s="170"/>
      <c r="H179" s="170"/>
      <c r="I179" s="170"/>
      <c r="J179" s="9"/>
      <c r="K179" s="546"/>
      <c r="L179" s="438"/>
      <c r="M179" s="438"/>
      <c r="N179" s="438"/>
      <c r="O179" s="438"/>
      <c r="P179" s="171"/>
      <c r="Q179" s="171"/>
      <c r="R179" s="171"/>
      <c r="S179" s="171"/>
      <c r="T179" s="172"/>
      <c r="U179" s="172"/>
      <c r="V179" s="173"/>
      <c r="W179" s="173"/>
      <c r="X179" s="173"/>
      <c r="Y179" s="173"/>
      <c r="Z179" s="173"/>
      <c r="AA179" s="173"/>
      <c r="AB179" s="174"/>
      <c r="AC179" s="174"/>
    </row>
    <row r="180" spans="2:29" ht="14.1" customHeight="1">
      <c r="B180" s="169"/>
      <c r="C180" s="643"/>
      <c r="D180" s="538"/>
      <c r="E180" s="170"/>
      <c r="F180" s="170"/>
      <c r="G180" s="170"/>
      <c r="H180" s="170"/>
      <c r="I180" s="170"/>
      <c r="J180" s="9"/>
      <c r="K180" s="546"/>
      <c r="L180" s="438"/>
      <c r="M180" s="438"/>
      <c r="N180" s="438"/>
      <c r="O180" s="438"/>
      <c r="P180" s="171"/>
      <c r="Q180" s="171"/>
      <c r="R180" s="171"/>
      <c r="S180" s="171"/>
      <c r="T180" s="172"/>
      <c r="U180" s="172"/>
      <c r="V180" s="173"/>
      <c r="W180" s="173"/>
      <c r="X180" s="173"/>
      <c r="Y180" s="173"/>
      <c r="Z180" s="173"/>
      <c r="AA180" s="173"/>
      <c r="AB180" s="174"/>
      <c r="AC180" s="174"/>
    </row>
    <row r="181" spans="2:29" ht="14.1" customHeight="1">
      <c r="B181" s="169"/>
      <c r="C181" s="643"/>
      <c r="D181" s="538"/>
      <c r="E181" s="170"/>
      <c r="F181" s="170"/>
      <c r="G181" s="170"/>
      <c r="H181" s="170"/>
      <c r="I181" s="170"/>
      <c r="J181" s="9"/>
      <c r="K181" s="546"/>
      <c r="L181" s="438"/>
      <c r="M181" s="438"/>
      <c r="N181" s="438"/>
      <c r="O181" s="438"/>
      <c r="P181" s="171"/>
      <c r="Q181" s="171"/>
      <c r="R181" s="171"/>
      <c r="S181" s="171"/>
      <c r="T181" s="172"/>
      <c r="U181" s="172"/>
      <c r="V181" s="173"/>
      <c r="W181" s="173"/>
      <c r="X181" s="173"/>
      <c r="Y181" s="173"/>
      <c r="Z181" s="173"/>
      <c r="AA181" s="173"/>
      <c r="AB181" s="174"/>
      <c r="AC181" s="174"/>
    </row>
    <row r="182" spans="2:29" ht="14.1" customHeight="1">
      <c r="B182" s="169"/>
      <c r="C182" s="643"/>
      <c r="D182" s="538"/>
      <c r="E182" s="170"/>
      <c r="F182" s="170"/>
      <c r="G182" s="170"/>
      <c r="H182" s="170"/>
      <c r="I182" s="170"/>
      <c r="J182" s="9"/>
      <c r="K182" s="546"/>
      <c r="L182" s="438"/>
      <c r="M182" s="438"/>
      <c r="N182" s="438"/>
      <c r="O182" s="438"/>
      <c r="P182" s="171"/>
      <c r="Q182" s="171"/>
      <c r="R182" s="171"/>
      <c r="S182" s="171"/>
      <c r="T182" s="172"/>
      <c r="U182" s="172"/>
      <c r="V182" s="173"/>
      <c r="W182" s="173"/>
      <c r="X182" s="173"/>
      <c r="Y182" s="173"/>
      <c r="Z182" s="173"/>
      <c r="AA182" s="173"/>
      <c r="AB182" s="174"/>
      <c r="AC182" s="174"/>
    </row>
    <row r="183" spans="2:29" ht="14.1" customHeight="1">
      <c r="B183" s="169"/>
      <c r="C183" s="643"/>
      <c r="D183" s="538"/>
      <c r="E183" s="170"/>
      <c r="F183" s="170"/>
      <c r="G183" s="170"/>
      <c r="H183" s="170"/>
      <c r="I183" s="170"/>
      <c r="J183" s="9"/>
      <c r="K183" s="546"/>
      <c r="L183" s="438"/>
      <c r="M183" s="438"/>
      <c r="N183" s="438"/>
      <c r="O183" s="438"/>
      <c r="P183" s="171"/>
      <c r="Q183" s="171"/>
      <c r="R183" s="171"/>
      <c r="S183" s="171"/>
      <c r="T183" s="172"/>
      <c r="U183" s="172"/>
      <c r="V183" s="173"/>
      <c r="W183" s="173"/>
      <c r="X183" s="173"/>
      <c r="Y183" s="173"/>
      <c r="Z183" s="173"/>
      <c r="AA183" s="173"/>
      <c r="AB183" s="174"/>
      <c r="AC183" s="174"/>
    </row>
    <row r="184" spans="2:29" ht="14.1" customHeight="1">
      <c r="B184" s="169"/>
      <c r="C184" s="643"/>
      <c r="D184" s="538"/>
      <c r="E184" s="170"/>
      <c r="F184" s="170"/>
      <c r="G184" s="170"/>
      <c r="H184" s="170"/>
      <c r="I184" s="170"/>
      <c r="J184" s="9"/>
      <c r="K184" s="546"/>
      <c r="L184" s="438"/>
      <c r="M184" s="438"/>
      <c r="N184" s="438"/>
      <c r="O184" s="438"/>
      <c r="P184" s="171"/>
      <c r="Q184" s="171"/>
      <c r="R184" s="171"/>
      <c r="S184" s="171"/>
      <c r="T184" s="172"/>
      <c r="U184" s="172"/>
      <c r="V184" s="173"/>
      <c r="W184" s="173"/>
      <c r="X184" s="173"/>
      <c r="Y184" s="173"/>
      <c r="Z184" s="173"/>
      <c r="AA184" s="173"/>
      <c r="AB184" s="174"/>
      <c r="AC184" s="174"/>
    </row>
    <row r="185" spans="2:29" ht="14.1" customHeight="1">
      <c r="B185" s="169"/>
      <c r="C185" s="643"/>
      <c r="D185" s="538"/>
      <c r="E185" s="170"/>
      <c r="F185" s="170"/>
      <c r="G185" s="170"/>
      <c r="H185" s="170"/>
      <c r="I185" s="170"/>
      <c r="J185" s="9"/>
      <c r="K185" s="546"/>
      <c r="L185" s="438"/>
      <c r="M185" s="438"/>
      <c r="N185" s="438"/>
      <c r="O185" s="438"/>
      <c r="P185" s="171"/>
      <c r="Q185" s="171"/>
      <c r="R185" s="171"/>
      <c r="S185" s="171"/>
      <c r="T185" s="172"/>
      <c r="U185" s="172"/>
      <c r="V185" s="173"/>
      <c r="W185" s="173"/>
      <c r="X185" s="173"/>
      <c r="Y185" s="173"/>
      <c r="Z185" s="173"/>
      <c r="AA185" s="173"/>
      <c r="AB185" s="174"/>
      <c r="AC185" s="174"/>
    </row>
    <row r="186" spans="2:29" ht="14.1" customHeight="1">
      <c r="B186" s="169"/>
      <c r="C186" s="643"/>
      <c r="D186" s="538"/>
      <c r="E186" s="170"/>
      <c r="F186" s="170"/>
      <c r="G186" s="170"/>
      <c r="H186" s="170"/>
      <c r="I186" s="170"/>
      <c r="J186" s="9"/>
      <c r="K186" s="546"/>
      <c r="L186" s="438"/>
      <c r="M186" s="438"/>
      <c r="N186" s="438"/>
      <c r="O186" s="438"/>
      <c r="P186" s="171"/>
      <c r="Q186" s="171"/>
      <c r="R186" s="171"/>
      <c r="S186" s="171"/>
      <c r="T186" s="172"/>
      <c r="U186" s="172"/>
      <c r="V186" s="173"/>
      <c r="W186" s="173"/>
      <c r="X186" s="173"/>
      <c r="Y186" s="173"/>
      <c r="Z186" s="173"/>
      <c r="AA186" s="173"/>
      <c r="AB186" s="174"/>
      <c r="AC186" s="174"/>
    </row>
    <row r="187" spans="2:29" ht="14.1" customHeight="1">
      <c r="B187" s="169"/>
      <c r="C187" s="643"/>
      <c r="D187" s="538"/>
      <c r="E187" s="170"/>
      <c r="F187" s="170"/>
      <c r="G187" s="170"/>
      <c r="H187" s="170"/>
      <c r="I187" s="170"/>
      <c r="J187" s="9"/>
      <c r="K187" s="546"/>
      <c r="L187" s="438"/>
      <c r="M187" s="438"/>
      <c r="N187" s="438"/>
      <c r="O187" s="438"/>
      <c r="P187" s="171"/>
      <c r="Q187" s="171"/>
      <c r="R187" s="171"/>
      <c r="S187" s="171"/>
      <c r="T187" s="172"/>
      <c r="U187" s="172"/>
      <c r="V187" s="173"/>
      <c r="W187" s="173"/>
      <c r="X187" s="173"/>
      <c r="Y187" s="173"/>
      <c r="Z187" s="173"/>
      <c r="AA187" s="173"/>
      <c r="AB187" s="174"/>
      <c r="AC187" s="174"/>
    </row>
    <row r="188" spans="2:29" ht="14.1" customHeight="1">
      <c r="B188" s="169"/>
      <c r="C188" s="643"/>
      <c r="D188" s="538"/>
      <c r="E188" s="170"/>
      <c r="F188" s="170"/>
      <c r="G188" s="170"/>
      <c r="H188" s="170"/>
      <c r="I188" s="170"/>
      <c r="J188" s="9"/>
      <c r="K188" s="546"/>
      <c r="L188" s="438"/>
      <c r="M188" s="438"/>
      <c r="N188" s="438"/>
      <c r="O188" s="438"/>
      <c r="P188" s="171"/>
      <c r="Q188" s="171"/>
      <c r="R188" s="171"/>
      <c r="S188" s="171"/>
      <c r="T188" s="172"/>
      <c r="U188" s="172"/>
      <c r="V188" s="173"/>
      <c r="W188" s="173"/>
      <c r="X188" s="173"/>
      <c r="Y188" s="173"/>
      <c r="Z188" s="173"/>
      <c r="AA188" s="173"/>
      <c r="AB188" s="174"/>
      <c r="AC188" s="174"/>
    </row>
    <row r="189" spans="2:29" ht="14.1" customHeight="1">
      <c r="B189" s="169"/>
      <c r="C189" s="643"/>
      <c r="D189" s="538"/>
      <c r="E189" s="170"/>
      <c r="F189" s="170"/>
      <c r="G189" s="170"/>
      <c r="H189" s="170"/>
      <c r="I189" s="170"/>
      <c r="J189" s="9"/>
      <c r="K189" s="546"/>
      <c r="L189" s="438"/>
      <c r="M189" s="438"/>
      <c r="N189" s="438"/>
      <c r="O189" s="438"/>
      <c r="P189" s="171"/>
      <c r="Q189" s="171"/>
      <c r="R189" s="171"/>
      <c r="S189" s="171"/>
      <c r="T189" s="172"/>
      <c r="U189" s="172"/>
      <c r="V189" s="173"/>
      <c r="W189" s="173"/>
      <c r="X189" s="173"/>
      <c r="Y189" s="173"/>
      <c r="Z189" s="173"/>
      <c r="AA189" s="173"/>
      <c r="AB189" s="174"/>
      <c r="AC189" s="174"/>
    </row>
    <row r="190" spans="2:29" ht="14.1" customHeight="1">
      <c r="B190" s="169"/>
      <c r="C190" s="643"/>
      <c r="D190" s="538"/>
      <c r="E190" s="170"/>
      <c r="F190" s="170"/>
      <c r="G190" s="170"/>
      <c r="H190" s="170"/>
      <c r="I190" s="170"/>
      <c r="J190" s="9"/>
      <c r="K190" s="546"/>
      <c r="L190" s="438"/>
      <c r="M190" s="438"/>
      <c r="N190" s="438"/>
      <c r="O190" s="438"/>
      <c r="P190" s="171"/>
      <c r="Q190" s="171"/>
      <c r="R190" s="171"/>
      <c r="S190" s="171"/>
      <c r="T190" s="172"/>
      <c r="U190" s="172"/>
      <c r="V190" s="173"/>
      <c r="W190" s="173"/>
      <c r="X190" s="173"/>
      <c r="Y190" s="173"/>
      <c r="Z190" s="173"/>
      <c r="AA190" s="173"/>
      <c r="AB190" s="174"/>
      <c r="AC190" s="174"/>
    </row>
    <row r="191" spans="2:29" ht="14.1" customHeight="1">
      <c r="B191" s="169"/>
      <c r="C191" s="643"/>
      <c r="D191" s="538"/>
      <c r="E191" s="170"/>
      <c r="F191" s="170"/>
      <c r="G191" s="170"/>
      <c r="H191" s="170"/>
      <c r="I191" s="170"/>
      <c r="J191" s="9"/>
      <c r="K191" s="546"/>
      <c r="L191" s="438"/>
      <c r="M191" s="438"/>
      <c r="N191" s="438"/>
      <c r="O191" s="438"/>
      <c r="P191" s="171"/>
      <c r="Q191" s="171"/>
      <c r="R191" s="171"/>
      <c r="S191" s="171"/>
      <c r="T191" s="172"/>
      <c r="U191" s="172"/>
      <c r="V191" s="173"/>
      <c r="W191" s="173"/>
      <c r="X191" s="173"/>
      <c r="Y191" s="173"/>
      <c r="Z191" s="173"/>
      <c r="AA191" s="173"/>
      <c r="AB191" s="174"/>
      <c r="AC191" s="174"/>
    </row>
    <row r="192" spans="2:29" ht="14.1" customHeight="1">
      <c r="B192" s="169"/>
      <c r="C192" s="643"/>
      <c r="D192" s="538"/>
      <c r="E192" s="170"/>
      <c r="F192" s="170"/>
      <c r="G192" s="170"/>
      <c r="H192" s="170"/>
      <c r="I192" s="170"/>
      <c r="J192" s="9"/>
      <c r="K192" s="546"/>
      <c r="L192" s="438"/>
      <c r="M192" s="438"/>
      <c r="N192" s="438"/>
      <c r="O192" s="438"/>
      <c r="P192" s="171"/>
      <c r="Q192" s="171"/>
      <c r="R192" s="171"/>
      <c r="S192" s="171"/>
      <c r="T192" s="172"/>
      <c r="U192" s="172"/>
      <c r="V192" s="173"/>
      <c r="W192" s="173"/>
      <c r="X192" s="173"/>
      <c r="Y192" s="173"/>
      <c r="Z192" s="173"/>
      <c r="AA192" s="173"/>
      <c r="AB192" s="174"/>
      <c r="AC192" s="174"/>
    </row>
    <row r="193" spans="2:29" ht="14.1" customHeight="1">
      <c r="B193" s="169"/>
      <c r="C193" s="643"/>
      <c r="D193" s="538"/>
      <c r="E193" s="170"/>
      <c r="F193" s="170"/>
      <c r="G193" s="170"/>
      <c r="H193" s="170"/>
      <c r="I193" s="170"/>
      <c r="J193" s="9"/>
      <c r="K193" s="546"/>
      <c r="L193" s="438"/>
      <c r="M193" s="438"/>
      <c r="N193" s="438"/>
      <c r="O193" s="438"/>
      <c r="P193" s="171"/>
      <c r="Q193" s="171"/>
      <c r="R193" s="171"/>
      <c r="S193" s="171"/>
      <c r="T193" s="172"/>
      <c r="U193" s="172"/>
      <c r="V193" s="173"/>
      <c r="W193" s="173"/>
      <c r="X193" s="173"/>
      <c r="Y193" s="173"/>
      <c r="Z193" s="173"/>
      <c r="AA193" s="173"/>
      <c r="AB193" s="174"/>
      <c r="AC193" s="174"/>
    </row>
    <row r="194" spans="2:29" ht="14.1" customHeight="1">
      <c r="B194" s="169"/>
      <c r="C194" s="643"/>
      <c r="D194" s="538"/>
      <c r="E194" s="170"/>
      <c r="F194" s="170"/>
      <c r="G194" s="170"/>
      <c r="H194" s="170"/>
      <c r="I194" s="170"/>
      <c r="J194" s="9"/>
      <c r="K194" s="546"/>
      <c r="L194" s="438"/>
      <c r="M194" s="438"/>
      <c r="N194" s="438"/>
      <c r="O194" s="438"/>
      <c r="P194" s="171"/>
      <c r="Q194" s="171"/>
      <c r="R194" s="171"/>
      <c r="S194" s="171"/>
      <c r="T194" s="172"/>
      <c r="U194" s="172"/>
      <c r="V194" s="173"/>
      <c r="W194" s="173"/>
      <c r="X194" s="173"/>
      <c r="Y194" s="173"/>
      <c r="Z194" s="173"/>
      <c r="AA194" s="173"/>
      <c r="AB194" s="174"/>
      <c r="AC194" s="174"/>
    </row>
    <row r="195" spans="2:29" ht="14.1" customHeight="1">
      <c r="B195" s="169"/>
      <c r="C195" s="643"/>
      <c r="D195" s="538"/>
      <c r="E195" s="170"/>
      <c r="F195" s="170"/>
      <c r="G195" s="170"/>
      <c r="H195" s="170"/>
      <c r="I195" s="170"/>
      <c r="J195" s="9"/>
      <c r="K195" s="546"/>
      <c r="L195" s="438"/>
      <c r="M195" s="438"/>
      <c r="N195" s="438"/>
      <c r="O195" s="438"/>
      <c r="P195" s="171"/>
      <c r="Q195" s="171"/>
      <c r="R195" s="171"/>
      <c r="S195" s="171"/>
      <c r="T195" s="172"/>
      <c r="U195" s="172"/>
      <c r="V195" s="173"/>
      <c r="W195" s="173"/>
      <c r="X195" s="173"/>
      <c r="Y195" s="173"/>
      <c r="Z195" s="173"/>
      <c r="AA195" s="173"/>
      <c r="AB195" s="174"/>
      <c r="AC195" s="174"/>
    </row>
    <row r="196" spans="2:29" ht="14.1" customHeight="1">
      <c r="B196" s="169"/>
      <c r="C196" s="643"/>
      <c r="D196" s="538"/>
      <c r="E196" s="170"/>
      <c r="F196" s="170"/>
      <c r="G196" s="170"/>
      <c r="H196" s="170"/>
      <c r="I196" s="170"/>
      <c r="J196" s="9"/>
      <c r="K196" s="546"/>
      <c r="L196" s="438"/>
      <c r="M196" s="438"/>
      <c r="N196" s="438"/>
      <c r="O196" s="438"/>
      <c r="P196" s="171"/>
      <c r="Q196" s="171"/>
      <c r="R196" s="171"/>
      <c r="S196" s="171"/>
      <c r="T196" s="172"/>
      <c r="U196" s="172"/>
      <c r="V196" s="173"/>
      <c r="W196" s="173"/>
      <c r="X196" s="173"/>
      <c r="Y196" s="173"/>
      <c r="Z196" s="173"/>
      <c r="AA196" s="173"/>
      <c r="AB196" s="174"/>
      <c r="AC196" s="174"/>
    </row>
    <row r="197" spans="2:29" ht="14.1" customHeight="1">
      <c r="B197" s="169"/>
      <c r="C197" s="643"/>
      <c r="D197" s="538"/>
      <c r="E197" s="170"/>
      <c r="F197" s="170"/>
      <c r="G197" s="170"/>
      <c r="H197" s="170"/>
      <c r="I197" s="170"/>
      <c r="J197" s="9"/>
      <c r="K197" s="546"/>
      <c r="L197" s="438"/>
      <c r="M197" s="438"/>
      <c r="N197" s="438"/>
      <c r="O197" s="438"/>
      <c r="P197" s="171"/>
      <c r="Q197" s="171"/>
      <c r="R197" s="171"/>
      <c r="S197" s="171"/>
      <c r="T197" s="172"/>
      <c r="U197" s="172"/>
      <c r="V197" s="173"/>
      <c r="W197" s="173"/>
      <c r="X197" s="173"/>
      <c r="Y197" s="173"/>
      <c r="Z197" s="173"/>
      <c r="AA197" s="173"/>
      <c r="AB197" s="174"/>
      <c r="AC197" s="174"/>
    </row>
    <row r="198" spans="2:29" ht="14.1" customHeight="1">
      <c r="B198" s="169"/>
      <c r="C198" s="643"/>
      <c r="D198" s="538"/>
      <c r="E198" s="170"/>
      <c r="F198" s="170"/>
      <c r="G198" s="170"/>
      <c r="H198" s="170"/>
      <c r="I198" s="170"/>
      <c r="J198" s="9"/>
      <c r="K198" s="546"/>
      <c r="L198" s="438"/>
      <c r="M198" s="438"/>
      <c r="N198" s="438"/>
      <c r="O198" s="438"/>
      <c r="P198" s="171"/>
      <c r="Q198" s="171"/>
      <c r="R198" s="171"/>
      <c r="S198" s="171"/>
      <c r="T198" s="172"/>
      <c r="U198" s="172"/>
      <c r="V198" s="173"/>
      <c r="W198" s="173"/>
      <c r="X198" s="173"/>
      <c r="Y198" s="173"/>
      <c r="Z198" s="173"/>
      <c r="AA198" s="173"/>
      <c r="AB198" s="174"/>
      <c r="AC198" s="174"/>
    </row>
    <row r="199" spans="2:29" ht="14.1" customHeight="1">
      <c r="B199" s="169"/>
      <c r="C199" s="643"/>
      <c r="D199" s="538"/>
      <c r="E199" s="170"/>
      <c r="F199" s="170"/>
      <c r="G199" s="170"/>
      <c r="H199" s="170"/>
      <c r="I199" s="170"/>
      <c r="J199" s="9"/>
      <c r="K199" s="546"/>
      <c r="L199" s="438"/>
      <c r="M199" s="438"/>
      <c r="N199" s="438"/>
      <c r="O199" s="438"/>
      <c r="P199" s="171"/>
      <c r="Q199" s="171"/>
      <c r="R199" s="171"/>
      <c r="S199" s="171"/>
      <c r="T199" s="172"/>
      <c r="U199" s="172"/>
      <c r="V199" s="173"/>
      <c r="W199" s="173"/>
      <c r="X199" s="173"/>
      <c r="Y199" s="173"/>
      <c r="Z199" s="173"/>
      <c r="AA199" s="173"/>
      <c r="AB199" s="174"/>
      <c r="AC199" s="174"/>
    </row>
    <row r="200" spans="2:29" ht="14.1" customHeight="1">
      <c r="B200" s="169"/>
      <c r="C200" s="643"/>
      <c r="D200" s="538"/>
      <c r="E200" s="170"/>
      <c r="F200" s="170"/>
      <c r="G200" s="170"/>
      <c r="H200" s="170"/>
      <c r="I200" s="170"/>
      <c r="J200" s="9"/>
      <c r="K200" s="546"/>
      <c r="L200" s="438"/>
      <c r="M200" s="438"/>
      <c r="N200" s="438"/>
      <c r="O200" s="438"/>
      <c r="P200" s="171"/>
      <c r="Q200" s="171"/>
      <c r="R200" s="171"/>
      <c r="S200" s="171"/>
      <c r="T200" s="172"/>
      <c r="U200" s="172"/>
      <c r="V200" s="173"/>
      <c r="W200" s="173"/>
      <c r="X200" s="173"/>
      <c r="Y200" s="173"/>
      <c r="Z200" s="173"/>
      <c r="AA200" s="173"/>
      <c r="AB200" s="174"/>
      <c r="AC200" s="174"/>
    </row>
    <row r="201" spans="2:29" ht="14.1" customHeight="1">
      <c r="B201" s="169"/>
      <c r="C201" s="643"/>
      <c r="D201" s="538"/>
      <c r="E201" s="170"/>
      <c r="F201" s="170"/>
      <c r="G201" s="170"/>
      <c r="H201" s="170"/>
      <c r="I201" s="170"/>
      <c r="J201" s="9"/>
      <c r="K201" s="546"/>
      <c r="L201" s="438"/>
      <c r="M201" s="438"/>
      <c r="N201" s="438"/>
      <c r="O201" s="438"/>
      <c r="P201" s="171"/>
      <c r="Q201" s="171"/>
      <c r="R201" s="171"/>
      <c r="S201" s="171"/>
      <c r="T201" s="172"/>
      <c r="U201" s="172"/>
      <c r="V201" s="173"/>
      <c r="W201" s="173"/>
      <c r="X201" s="173"/>
      <c r="Y201" s="173"/>
      <c r="Z201" s="173"/>
      <c r="AA201" s="173"/>
      <c r="AB201" s="174"/>
      <c r="AC201" s="174"/>
    </row>
    <row r="202" spans="2:29" ht="14.1" customHeight="1">
      <c r="B202" s="169"/>
      <c r="C202" s="643"/>
      <c r="D202" s="538"/>
      <c r="E202" s="170"/>
      <c r="F202" s="170"/>
      <c r="G202" s="170"/>
      <c r="H202" s="170"/>
      <c r="I202" s="170"/>
      <c r="J202" s="9"/>
      <c r="K202" s="546"/>
      <c r="L202" s="438"/>
      <c r="M202" s="438"/>
      <c r="N202" s="438"/>
      <c r="O202" s="438"/>
      <c r="P202" s="171"/>
      <c r="Q202" s="171"/>
      <c r="R202" s="171"/>
      <c r="S202" s="171"/>
      <c r="T202" s="172"/>
      <c r="U202" s="172"/>
      <c r="V202" s="173"/>
      <c r="W202" s="173"/>
      <c r="X202" s="173"/>
      <c r="Y202" s="173"/>
      <c r="Z202" s="173"/>
      <c r="AA202" s="173"/>
      <c r="AB202" s="174"/>
      <c r="AC202" s="174"/>
    </row>
    <row r="203" spans="2:29" ht="14.1" customHeight="1">
      <c r="B203" s="169"/>
      <c r="C203" s="643"/>
      <c r="D203" s="538"/>
      <c r="E203" s="170"/>
      <c r="F203" s="170"/>
      <c r="G203" s="170"/>
      <c r="H203" s="170"/>
      <c r="I203" s="170"/>
      <c r="J203" s="9"/>
      <c r="K203" s="546"/>
      <c r="L203" s="438"/>
      <c r="M203" s="438"/>
      <c r="N203" s="438"/>
      <c r="O203" s="438"/>
      <c r="P203" s="171"/>
      <c r="Q203" s="171"/>
      <c r="R203" s="171"/>
      <c r="S203" s="171"/>
      <c r="T203" s="172"/>
      <c r="U203" s="172"/>
      <c r="V203" s="173"/>
      <c r="W203" s="173"/>
      <c r="X203" s="173"/>
      <c r="Y203" s="173"/>
      <c r="Z203" s="173"/>
      <c r="AA203" s="173"/>
      <c r="AB203" s="174"/>
      <c r="AC203" s="174"/>
    </row>
    <row r="204" spans="2:29" ht="14.1" customHeight="1">
      <c r="B204" s="169"/>
      <c r="C204" s="643"/>
      <c r="D204" s="538"/>
      <c r="E204" s="170"/>
      <c r="F204" s="170"/>
      <c r="G204" s="170"/>
      <c r="H204" s="170"/>
      <c r="I204" s="170"/>
      <c r="J204" s="9"/>
      <c r="K204" s="546"/>
      <c r="L204" s="438"/>
      <c r="M204" s="438"/>
      <c r="N204" s="438"/>
      <c r="O204" s="438"/>
      <c r="P204" s="171"/>
      <c r="Q204" s="171"/>
      <c r="R204" s="171"/>
      <c r="S204" s="171"/>
      <c r="T204" s="172"/>
      <c r="U204" s="172"/>
      <c r="V204" s="173"/>
      <c r="W204" s="173"/>
      <c r="X204" s="173"/>
      <c r="Y204" s="173"/>
      <c r="Z204" s="173"/>
      <c r="AA204" s="173"/>
      <c r="AB204" s="174"/>
      <c r="AC204" s="174"/>
    </row>
    <row r="205" spans="2:29" ht="14.1" customHeight="1">
      <c r="B205" s="169"/>
      <c r="C205" s="643"/>
      <c r="D205" s="538"/>
      <c r="E205" s="170"/>
      <c r="F205" s="170"/>
      <c r="G205" s="170"/>
      <c r="H205" s="170"/>
      <c r="I205" s="170"/>
      <c r="J205" s="9"/>
      <c r="K205" s="546"/>
      <c r="L205" s="438"/>
      <c r="M205" s="438"/>
      <c r="N205" s="438"/>
      <c r="O205" s="438"/>
      <c r="P205" s="171"/>
      <c r="Q205" s="171"/>
      <c r="R205" s="171"/>
      <c r="S205" s="171"/>
      <c r="T205" s="172"/>
      <c r="U205" s="172"/>
      <c r="V205" s="173"/>
      <c r="W205" s="173"/>
      <c r="X205" s="173"/>
      <c r="Y205" s="173"/>
      <c r="Z205" s="173"/>
      <c r="AA205" s="173"/>
      <c r="AB205" s="174"/>
      <c r="AC205" s="174"/>
    </row>
    <row r="206" spans="2:29" ht="14.1" customHeight="1">
      <c r="B206" s="169"/>
      <c r="C206" s="643"/>
      <c r="D206" s="538"/>
      <c r="E206" s="170"/>
      <c r="F206" s="170"/>
      <c r="G206" s="170"/>
      <c r="H206" s="170"/>
      <c r="I206" s="170"/>
      <c r="J206" s="9"/>
      <c r="K206" s="546"/>
      <c r="L206" s="438"/>
      <c r="M206" s="438"/>
      <c r="N206" s="438"/>
      <c r="O206" s="438"/>
      <c r="P206" s="171"/>
      <c r="Q206" s="171"/>
      <c r="R206" s="171"/>
      <c r="S206" s="171"/>
      <c r="T206" s="172"/>
      <c r="U206" s="172"/>
      <c r="V206" s="173"/>
      <c r="W206" s="173"/>
      <c r="X206" s="173"/>
      <c r="Y206" s="173"/>
      <c r="Z206" s="173"/>
      <c r="AA206" s="173"/>
      <c r="AB206" s="174"/>
      <c r="AC206" s="174"/>
    </row>
    <row r="207" spans="2:29" ht="14.1" customHeight="1">
      <c r="B207" s="169"/>
      <c r="C207" s="643"/>
      <c r="D207" s="538"/>
      <c r="E207" s="170"/>
      <c r="F207" s="170"/>
      <c r="G207" s="170"/>
      <c r="H207" s="170"/>
      <c r="I207" s="170"/>
      <c r="J207" s="9"/>
      <c r="K207" s="546"/>
      <c r="L207" s="438"/>
      <c r="M207" s="438"/>
      <c r="N207" s="438"/>
      <c r="O207" s="438"/>
      <c r="P207" s="171"/>
      <c r="Q207" s="171"/>
      <c r="R207" s="171"/>
      <c r="S207" s="171"/>
      <c r="T207" s="172"/>
      <c r="U207" s="172"/>
      <c r="V207" s="173"/>
      <c r="W207" s="173"/>
      <c r="X207" s="173"/>
      <c r="Y207" s="173"/>
      <c r="Z207" s="173"/>
      <c r="AA207" s="173"/>
      <c r="AB207" s="174"/>
      <c r="AC207" s="174"/>
    </row>
    <row r="208" spans="2:29" ht="14.1" customHeight="1">
      <c r="B208" s="169"/>
      <c r="C208" s="643"/>
      <c r="D208" s="538"/>
      <c r="E208" s="170"/>
      <c r="F208" s="170"/>
      <c r="G208" s="170"/>
      <c r="H208" s="170"/>
      <c r="I208" s="170"/>
      <c r="J208" s="9"/>
      <c r="K208" s="546"/>
      <c r="L208" s="438"/>
      <c r="M208" s="438"/>
      <c r="N208" s="438"/>
      <c r="O208" s="438"/>
      <c r="P208" s="171"/>
      <c r="Q208" s="171"/>
      <c r="R208" s="171"/>
      <c r="S208" s="171"/>
      <c r="T208" s="172"/>
      <c r="U208" s="172"/>
      <c r="V208" s="173"/>
      <c r="W208" s="173"/>
      <c r="X208" s="173"/>
      <c r="Y208" s="173"/>
      <c r="Z208" s="173"/>
      <c r="AA208" s="173"/>
      <c r="AB208" s="174"/>
      <c r="AC208" s="174"/>
    </row>
    <row r="209" spans="2:29" ht="14.1" customHeight="1">
      <c r="B209" s="169"/>
      <c r="C209" s="643"/>
      <c r="D209" s="538"/>
      <c r="E209" s="170"/>
      <c r="F209" s="170"/>
      <c r="G209" s="170"/>
      <c r="H209" s="170"/>
      <c r="I209" s="170"/>
      <c r="J209" s="9"/>
      <c r="K209" s="546"/>
      <c r="L209" s="438"/>
      <c r="M209" s="438"/>
      <c r="N209" s="438"/>
      <c r="O209" s="438"/>
      <c r="P209" s="171"/>
      <c r="Q209" s="171"/>
      <c r="R209" s="171"/>
      <c r="S209" s="171"/>
      <c r="T209" s="172"/>
      <c r="U209" s="172"/>
      <c r="V209" s="173"/>
      <c r="W209" s="173"/>
      <c r="X209" s="173"/>
      <c r="Y209" s="173"/>
      <c r="Z209" s="173"/>
      <c r="AA209" s="173"/>
      <c r="AB209" s="174"/>
      <c r="AC209" s="174"/>
    </row>
    <row r="210" spans="2:29" ht="14.1" customHeight="1">
      <c r="B210" s="169"/>
      <c r="C210" s="643"/>
      <c r="D210" s="538"/>
      <c r="E210" s="170"/>
      <c r="F210" s="170"/>
      <c r="G210" s="170"/>
      <c r="H210" s="170"/>
      <c r="I210" s="170"/>
      <c r="J210" s="9"/>
      <c r="K210" s="546"/>
      <c r="L210" s="438"/>
      <c r="M210" s="438"/>
      <c r="N210" s="438"/>
      <c r="O210" s="438"/>
      <c r="P210" s="171"/>
      <c r="Q210" s="171"/>
      <c r="R210" s="171"/>
      <c r="S210" s="171"/>
      <c r="T210" s="172"/>
      <c r="U210" s="172"/>
      <c r="V210" s="173"/>
      <c r="W210" s="173"/>
      <c r="X210" s="173"/>
      <c r="Y210" s="173"/>
      <c r="Z210" s="173"/>
      <c r="AA210" s="173"/>
      <c r="AB210" s="174"/>
      <c r="AC210" s="174"/>
    </row>
    <row r="211" spans="2:29" ht="14.1" customHeight="1">
      <c r="B211" s="169"/>
      <c r="C211" s="643"/>
      <c r="D211" s="538"/>
      <c r="E211" s="170"/>
      <c r="F211" s="170"/>
      <c r="G211" s="170"/>
      <c r="H211" s="170"/>
      <c r="I211" s="170"/>
      <c r="J211" s="9"/>
      <c r="K211" s="546"/>
      <c r="L211" s="438"/>
      <c r="M211" s="438"/>
      <c r="N211" s="438"/>
      <c r="O211" s="438"/>
      <c r="P211" s="171"/>
      <c r="Q211" s="171"/>
      <c r="R211" s="171"/>
      <c r="S211" s="171"/>
      <c r="T211" s="172"/>
      <c r="U211" s="172"/>
      <c r="V211" s="173"/>
      <c r="W211" s="173"/>
      <c r="X211" s="173"/>
      <c r="Y211" s="173"/>
      <c r="Z211" s="173"/>
      <c r="AA211" s="173"/>
      <c r="AB211" s="174"/>
      <c r="AC211" s="174"/>
    </row>
    <row r="212" spans="2:29" ht="14.1" customHeight="1">
      <c r="B212" s="169"/>
      <c r="C212" s="643"/>
      <c r="D212" s="538"/>
      <c r="E212" s="170"/>
      <c r="F212" s="170"/>
      <c r="G212" s="170"/>
      <c r="H212" s="170"/>
      <c r="I212" s="170"/>
      <c r="J212" s="9"/>
      <c r="K212" s="546"/>
      <c r="L212" s="438"/>
      <c r="M212" s="438"/>
      <c r="N212" s="438"/>
      <c r="O212" s="438"/>
      <c r="P212" s="171"/>
      <c r="Q212" s="171"/>
      <c r="R212" s="171"/>
      <c r="S212" s="171"/>
      <c r="T212" s="172"/>
      <c r="U212" s="172"/>
      <c r="V212" s="173"/>
      <c r="W212" s="173"/>
      <c r="X212" s="173"/>
      <c r="Y212" s="173"/>
      <c r="Z212" s="173"/>
      <c r="AA212" s="173"/>
      <c r="AB212" s="174"/>
      <c r="AC212" s="174"/>
    </row>
    <row r="213" spans="2:29" ht="14.1" customHeight="1">
      <c r="B213" s="169"/>
      <c r="C213" s="643"/>
      <c r="D213" s="538"/>
      <c r="E213" s="170"/>
      <c r="F213" s="170"/>
      <c r="G213" s="170"/>
      <c r="H213" s="170"/>
      <c r="I213" s="170"/>
      <c r="J213" s="9"/>
      <c r="K213" s="546"/>
      <c r="L213" s="438"/>
      <c r="M213" s="438"/>
      <c r="N213" s="438"/>
      <c r="O213" s="438"/>
      <c r="P213" s="171"/>
      <c r="Q213" s="171"/>
      <c r="R213" s="171"/>
      <c r="S213" s="171"/>
      <c r="T213" s="172"/>
      <c r="U213" s="172"/>
      <c r="V213" s="173"/>
      <c r="W213" s="173"/>
      <c r="X213" s="173"/>
      <c r="Y213" s="173"/>
      <c r="Z213" s="173"/>
      <c r="AA213" s="173"/>
      <c r="AB213" s="174"/>
      <c r="AC213" s="174"/>
    </row>
    <row r="214" spans="2:29" ht="14.1" customHeight="1">
      <c r="B214" s="169"/>
      <c r="C214" s="643"/>
      <c r="D214" s="538"/>
      <c r="E214" s="170"/>
      <c r="F214" s="170"/>
      <c r="G214" s="170"/>
      <c r="H214" s="170"/>
      <c r="I214" s="170"/>
      <c r="J214" s="9"/>
      <c r="K214" s="546"/>
      <c r="L214" s="438"/>
      <c r="M214" s="438"/>
      <c r="N214" s="438"/>
      <c r="O214" s="438"/>
      <c r="P214" s="171"/>
      <c r="Q214" s="171"/>
      <c r="R214" s="171"/>
      <c r="S214" s="171"/>
      <c r="T214" s="172"/>
      <c r="U214" s="172"/>
      <c r="V214" s="173"/>
      <c r="W214" s="173"/>
      <c r="X214" s="173"/>
      <c r="Y214" s="173"/>
      <c r="Z214" s="173"/>
      <c r="AA214" s="173"/>
      <c r="AB214" s="174"/>
      <c r="AC214" s="174"/>
    </row>
    <row r="215" spans="2:29" ht="14.1" customHeight="1">
      <c r="B215" s="169"/>
      <c r="C215" s="643"/>
      <c r="D215" s="538"/>
      <c r="E215" s="170"/>
      <c r="F215" s="170"/>
      <c r="G215" s="170"/>
      <c r="H215" s="170"/>
      <c r="I215" s="170"/>
      <c r="J215" s="9"/>
      <c r="K215" s="546"/>
      <c r="L215" s="438"/>
      <c r="M215" s="438"/>
      <c r="N215" s="438"/>
      <c r="O215" s="438"/>
      <c r="P215" s="171"/>
      <c r="Q215" s="171"/>
      <c r="R215" s="171"/>
      <c r="S215" s="171"/>
      <c r="T215" s="172"/>
      <c r="U215" s="172"/>
      <c r="V215" s="173"/>
      <c r="W215" s="173"/>
      <c r="X215" s="173"/>
      <c r="Y215" s="173"/>
      <c r="Z215" s="173"/>
      <c r="AA215" s="173"/>
      <c r="AB215" s="174"/>
      <c r="AC215" s="174"/>
    </row>
    <row r="216" spans="2:29" ht="14.1" customHeight="1">
      <c r="B216" s="169"/>
      <c r="C216" s="643"/>
      <c r="D216" s="538"/>
      <c r="E216" s="170"/>
      <c r="F216" s="170"/>
      <c r="G216" s="170"/>
      <c r="H216" s="170"/>
      <c r="I216" s="170"/>
      <c r="J216" s="9"/>
      <c r="K216" s="546"/>
      <c r="L216" s="438"/>
      <c r="M216" s="438"/>
      <c r="N216" s="438"/>
      <c r="O216" s="438"/>
      <c r="P216" s="171"/>
      <c r="Q216" s="171"/>
      <c r="R216" s="171"/>
      <c r="S216" s="171"/>
      <c r="T216" s="172"/>
      <c r="U216" s="172"/>
      <c r="V216" s="173"/>
      <c r="W216" s="173"/>
      <c r="X216" s="173"/>
      <c r="Y216" s="173"/>
      <c r="Z216" s="173"/>
      <c r="AA216" s="173"/>
      <c r="AB216" s="174"/>
      <c r="AC216" s="174"/>
    </row>
    <row r="217" spans="2:29" ht="14.1" customHeight="1">
      <c r="B217" s="169"/>
      <c r="C217" s="643"/>
      <c r="D217" s="538"/>
      <c r="E217" s="170"/>
      <c r="F217" s="170"/>
      <c r="G217" s="170"/>
      <c r="H217" s="170"/>
      <c r="I217" s="170"/>
      <c r="J217" s="9"/>
      <c r="K217" s="546"/>
      <c r="L217" s="438"/>
      <c r="M217" s="438"/>
      <c r="N217" s="438"/>
      <c r="O217" s="438"/>
      <c r="P217" s="171"/>
      <c r="Q217" s="171"/>
      <c r="R217" s="171"/>
      <c r="S217" s="171"/>
      <c r="T217" s="172"/>
      <c r="U217" s="172"/>
      <c r="V217" s="173"/>
      <c r="W217" s="173"/>
      <c r="X217" s="173"/>
      <c r="Y217" s="173"/>
      <c r="Z217" s="173"/>
      <c r="AA217" s="173"/>
      <c r="AB217" s="174"/>
      <c r="AC217" s="174"/>
    </row>
    <row r="218" spans="2:29" ht="14.1" customHeight="1">
      <c r="B218" s="169"/>
      <c r="C218" s="643"/>
      <c r="D218" s="538"/>
      <c r="E218" s="170"/>
      <c r="F218" s="170"/>
      <c r="G218" s="170"/>
      <c r="H218" s="170"/>
      <c r="I218" s="170"/>
      <c r="J218" s="9"/>
      <c r="K218" s="546"/>
      <c r="L218" s="438"/>
      <c r="M218" s="438"/>
      <c r="N218" s="438"/>
      <c r="O218" s="438"/>
      <c r="P218" s="171"/>
      <c r="Q218" s="171"/>
      <c r="R218" s="171"/>
      <c r="S218" s="171"/>
      <c r="T218" s="172"/>
      <c r="U218" s="172"/>
      <c r="V218" s="173"/>
      <c r="W218" s="173"/>
      <c r="X218" s="173"/>
      <c r="Y218" s="173"/>
      <c r="Z218" s="173"/>
      <c r="AA218" s="173"/>
      <c r="AB218" s="174"/>
      <c r="AC218" s="174"/>
    </row>
    <row r="219" spans="2:29" ht="14.1" customHeight="1">
      <c r="B219" s="169"/>
      <c r="C219" s="643"/>
      <c r="D219" s="538"/>
      <c r="E219" s="170"/>
      <c r="F219" s="170"/>
      <c r="G219" s="170"/>
      <c r="H219" s="170"/>
      <c r="I219" s="170"/>
      <c r="J219" s="9"/>
      <c r="K219" s="546"/>
      <c r="L219" s="438"/>
      <c r="M219" s="438"/>
      <c r="N219" s="438"/>
      <c r="O219" s="438"/>
      <c r="P219" s="171"/>
      <c r="Q219" s="171"/>
      <c r="R219" s="171"/>
      <c r="S219" s="171"/>
      <c r="T219" s="172"/>
      <c r="U219" s="172"/>
      <c r="V219" s="173"/>
      <c r="W219" s="173"/>
      <c r="X219" s="173"/>
      <c r="Y219" s="173"/>
      <c r="Z219" s="173"/>
      <c r="AA219" s="173"/>
      <c r="AB219" s="174"/>
      <c r="AC219" s="174"/>
    </row>
    <row r="220" spans="2:29" ht="14.1" customHeight="1">
      <c r="B220" s="169"/>
      <c r="C220" s="643"/>
      <c r="D220" s="538"/>
      <c r="E220" s="170"/>
      <c r="F220" s="170"/>
      <c r="G220" s="170"/>
      <c r="H220" s="170"/>
      <c r="I220" s="170"/>
      <c r="J220" s="9"/>
      <c r="K220" s="546"/>
      <c r="L220" s="438"/>
      <c r="M220" s="438"/>
      <c r="N220" s="438"/>
      <c r="O220" s="438"/>
      <c r="P220" s="171"/>
      <c r="Q220" s="171"/>
      <c r="R220" s="171"/>
      <c r="S220" s="171"/>
      <c r="T220" s="172"/>
      <c r="U220" s="172"/>
      <c r="V220" s="173"/>
      <c r="W220" s="173"/>
      <c r="X220" s="173"/>
      <c r="Y220" s="173"/>
      <c r="Z220" s="173"/>
      <c r="AA220" s="173"/>
      <c r="AB220" s="174"/>
      <c r="AC220" s="174"/>
    </row>
    <row r="221" spans="2:29" ht="14.1" customHeight="1">
      <c r="B221" s="169"/>
      <c r="C221" s="643"/>
      <c r="D221" s="538"/>
      <c r="E221" s="170"/>
      <c r="F221" s="170"/>
      <c r="G221" s="170"/>
      <c r="H221" s="170"/>
      <c r="I221" s="170"/>
      <c r="J221" s="9"/>
      <c r="K221" s="546"/>
      <c r="L221" s="438"/>
      <c r="M221" s="438"/>
      <c r="N221" s="438"/>
      <c r="O221" s="438"/>
      <c r="P221" s="171"/>
      <c r="Q221" s="171"/>
      <c r="R221" s="171"/>
      <c r="S221" s="171"/>
      <c r="T221" s="172"/>
      <c r="U221" s="172"/>
      <c r="V221" s="173"/>
      <c r="W221" s="173"/>
      <c r="X221" s="173"/>
      <c r="Y221" s="173"/>
      <c r="Z221" s="173"/>
      <c r="AA221" s="173"/>
      <c r="AB221" s="174"/>
      <c r="AC221" s="174"/>
    </row>
    <row r="222" spans="2:29" ht="14.1" customHeight="1">
      <c r="B222" s="169"/>
      <c r="C222" s="643"/>
      <c r="D222" s="538"/>
      <c r="E222" s="170"/>
      <c r="F222" s="170"/>
      <c r="G222" s="170"/>
      <c r="H222" s="170"/>
      <c r="I222" s="170"/>
      <c r="J222" s="9"/>
      <c r="K222" s="546"/>
      <c r="L222" s="438"/>
      <c r="M222" s="438"/>
      <c r="N222" s="438"/>
      <c r="O222" s="438"/>
      <c r="P222" s="171"/>
      <c r="Q222" s="171"/>
      <c r="R222" s="171"/>
      <c r="S222" s="171"/>
      <c r="T222" s="172"/>
      <c r="U222" s="172"/>
      <c r="V222" s="173"/>
      <c r="W222" s="173"/>
      <c r="X222" s="173"/>
      <c r="Y222" s="173"/>
      <c r="Z222" s="173"/>
      <c r="AA222" s="173"/>
      <c r="AB222" s="174"/>
      <c r="AC222" s="174"/>
    </row>
    <row r="223" spans="2:29" ht="14.1" customHeight="1">
      <c r="B223" s="169"/>
      <c r="C223" s="643"/>
      <c r="D223" s="538"/>
      <c r="E223" s="170"/>
      <c r="F223" s="170"/>
      <c r="G223" s="170"/>
      <c r="H223" s="170"/>
      <c r="I223" s="170"/>
      <c r="J223" s="9"/>
      <c r="K223" s="546"/>
      <c r="L223" s="438"/>
      <c r="M223" s="438"/>
      <c r="N223" s="438"/>
      <c r="O223" s="438"/>
      <c r="P223" s="171"/>
      <c r="Q223" s="171"/>
      <c r="R223" s="171"/>
      <c r="S223" s="171"/>
      <c r="T223" s="172"/>
      <c r="U223" s="172"/>
      <c r="V223" s="173"/>
      <c r="W223" s="173"/>
      <c r="X223" s="173"/>
      <c r="Y223" s="173"/>
      <c r="Z223" s="173"/>
      <c r="AA223" s="173"/>
      <c r="AB223" s="174"/>
      <c r="AC223" s="174"/>
    </row>
    <row r="224" spans="2:29" ht="14.1" customHeight="1">
      <c r="B224" s="169"/>
      <c r="C224" s="643"/>
      <c r="D224" s="538"/>
      <c r="E224" s="170"/>
      <c r="F224" s="170"/>
      <c r="G224" s="170"/>
      <c r="H224" s="170"/>
      <c r="I224" s="170"/>
      <c r="J224" s="9"/>
      <c r="K224" s="546"/>
      <c r="L224" s="438"/>
      <c r="M224" s="438"/>
      <c r="N224" s="438"/>
      <c r="O224" s="438"/>
      <c r="P224" s="171"/>
      <c r="Q224" s="171"/>
      <c r="R224" s="171"/>
      <c r="S224" s="171"/>
      <c r="T224" s="172"/>
      <c r="U224" s="172"/>
      <c r="V224" s="173"/>
      <c r="W224" s="173"/>
      <c r="X224" s="173"/>
      <c r="Y224" s="173"/>
      <c r="Z224" s="173"/>
      <c r="AA224" s="173"/>
      <c r="AB224" s="174"/>
      <c r="AC224" s="174"/>
    </row>
    <row r="225" spans="2:29" ht="14.1" customHeight="1">
      <c r="B225" s="169"/>
      <c r="C225" s="643"/>
      <c r="D225" s="538"/>
      <c r="E225" s="170"/>
      <c r="F225" s="170"/>
      <c r="G225" s="170"/>
      <c r="H225" s="170"/>
      <c r="I225" s="170"/>
      <c r="J225" s="9"/>
      <c r="K225" s="546"/>
      <c r="L225" s="438"/>
      <c r="M225" s="438"/>
      <c r="N225" s="438"/>
      <c r="O225" s="438"/>
      <c r="P225" s="171"/>
      <c r="Q225" s="171"/>
      <c r="R225" s="171"/>
      <c r="S225" s="171"/>
      <c r="T225" s="172"/>
      <c r="U225" s="172"/>
      <c r="V225" s="173"/>
      <c r="W225" s="173"/>
      <c r="X225" s="173"/>
      <c r="Y225" s="173"/>
      <c r="Z225" s="173"/>
      <c r="AA225" s="173"/>
      <c r="AB225" s="174"/>
      <c r="AC225" s="174"/>
    </row>
    <row r="226" spans="2:29" ht="14.1" customHeight="1">
      <c r="B226" s="169"/>
      <c r="C226" s="643"/>
      <c r="D226" s="538"/>
      <c r="E226" s="170"/>
      <c r="F226" s="170"/>
      <c r="G226" s="170"/>
      <c r="H226" s="170"/>
      <c r="I226" s="170"/>
      <c r="J226" s="9"/>
      <c r="K226" s="546"/>
      <c r="L226" s="438"/>
      <c r="M226" s="438"/>
      <c r="N226" s="438"/>
      <c r="O226" s="438"/>
      <c r="P226" s="171"/>
      <c r="Q226" s="171"/>
      <c r="R226" s="171"/>
      <c r="S226" s="171"/>
      <c r="T226" s="172"/>
      <c r="U226" s="172"/>
      <c r="V226" s="173"/>
      <c r="W226" s="173"/>
      <c r="X226" s="173"/>
      <c r="Y226" s="173"/>
      <c r="Z226" s="173"/>
      <c r="AA226" s="173"/>
      <c r="AB226" s="174"/>
      <c r="AC226" s="174"/>
    </row>
    <row r="227" spans="2:29" ht="14.1" customHeight="1">
      <c r="B227" s="169"/>
      <c r="C227" s="643"/>
      <c r="D227" s="538"/>
      <c r="E227" s="170"/>
      <c r="F227" s="170"/>
      <c r="G227" s="170"/>
      <c r="H227" s="170"/>
      <c r="I227" s="170"/>
      <c r="J227" s="9"/>
      <c r="K227" s="546"/>
      <c r="L227" s="438"/>
      <c r="M227" s="438"/>
      <c r="N227" s="438"/>
      <c r="O227" s="438"/>
      <c r="P227" s="171"/>
      <c r="Q227" s="171"/>
      <c r="R227" s="171"/>
      <c r="S227" s="171"/>
      <c r="T227" s="172"/>
      <c r="U227" s="172"/>
      <c r="V227" s="173"/>
      <c r="W227" s="173"/>
      <c r="X227" s="173"/>
      <c r="Y227" s="173"/>
      <c r="Z227" s="173"/>
      <c r="AA227" s="173"/>
      <c r="AB227" s="174"/>
      <c r="AC227" s="174"/>
    </row>
    <row r="228" spans="2:29" ht="14.1" customHeight="1">
      <c r="B228" s="169"/>
      <c r="C228" s="643"/>
      <c r="D228" s="538"/>
      <c r="E228" s="170"/>
      <c r="F228" s="170"/>
      <c r="G228" s="170"/>
      <c r="H228" s="170"/>
      <c r="I228" s="170"/>
      <c r="J228" s="9"/>
      <c r="K228" s="546"/>
      <c r="L228" s="438"/>
      <c r="M228" s="438"/>
      <c r="N228" s="438"/>
      <c r="O228" s="438"/>
      <c r="P228" s="171"/>
      <c r="Q228" s="171"/>
      <c r="R228" s="171"/>
      <c r="S228" s="171"/>
      <c r="T228" s="172"/>
      <c r="U228" s="172"/>
      <c r="V228" s="173"/>
      <c r="W228" s="173"/>
      <c r="X228" s="173"/>
      <c r="Y228" s="173"/>
      <c r="Z228" s="173"/>
      <c r="AA228" s="173"/>
      <c r="AB228" s="174"/>
      <c r="AC228" s="174"/>
    </row>
    <row r="229" spans="2:29" ht="14.1" customHeight="1">
      <c r="B229" s="169"/>
      <c r="C229" s="643"/>
      <c r="D229" s="538"/>
      <c r="E229" s="170"/>
      <c r="F229" s="170"/>
      <c r="G229" s="170"/>
      <c r="H229" s="170"/>
      <c r="I229" s="170"/>
      <c r="J229" s="9"/>
      <c r="K229" s="546"/>
      <c r="L229" s="438"/>
      <c r="M229" s="438"/>
      <c r="N229" s="438"/>
      <c r="O229" s="438"/>
      <c r="P229" s="171"/>
      <c r="Q229" s="171"/>
      <c r="R229" s="171"/>
      <c r="S229" s="171"/>
      <c r="T229" s="172"/>
      <c r="U229" s="172"/>
      <c r="V229" s="173"/>
      <c r="W229" s="173"/>
      <c r="X229" s="173"/>
      <c r="Y229" s="173"/>
      <c r="Z229" s="173"/>
      <c r="AA229" s="173"/>
      <c r="AB229" s="174"/>
      <c r="AC229" s="174"/>
    </row>
    <row r="230" spans="2:29" ht="14.1" customHeight="1">
      <c r="B230" s="169"/>
      <c r="C230" s="643"/>
      <c r="D230" s="538"/>
      <c r="E230" s="170"/>
      <c r="F230" s="170"/>
      <c r="G230" s="170"/>
      <c r="H230" s="170"/>
      <c r="I230" s="170"/>
      <c r="J230" s="9"/>
      <c r="K230" s="546"/>
      <c r="L230" s="438"/>
      <c r="M230" s="438"/>
      <c r="N230" s="438"/>
      <c r="O230" s="438"/>
      <c r="P230" s="171"/>
      <c r="Q230" s="171"/>
      <c r="R230" s="171"/>
      <c r="S230" s="171"/>
      <c r="T230" s="172"/>
      <c r="U230" s="172"/>
      <c r="V230" s="173"/>
      <c r="W230" s="173"/>
      <c r="X230" s="173"/>
      <c r="Y230" s="173"/>
      <c r="Z230" s="173"/>
      <c r="AA230" s="173"/>
      <c r="AB230" s="174"/>
      <c r="AC230" s="174"/>
    </row>
    <row r="231" spans="2:29" ht="14.1" customHeight="1">
      <c r="B231" s="169"/>
      <c r="C231" s="643"/>
      <c r="D231" s="538"/>
      <c r="E231" s="170"/>
      <c r="F231" s="170"/>
      <c r="G231" s="170"/>
      <c r="H231" s="170"/>
      <c r="I231" s="170"/>
      <c r="J231" s="9"/>
      <c r="K231" s="546"/>
      <c r="L231" s="438"/>
      <c r="M231" s="438"/>
      <c r="N231" s="438"/>
      <c r="O231" s="438"/>
      <c r="P231" s="171"/>
      <c r="Q231" s="171"/>
      <c r="R231" s="171"/>
      <c r="S231" s="171"/>
      <c r="T231" s="172"/>
      <c r="U231" s="172"/>
      <c r="V231" s="173"/>
      <c r="W231" s="173"/>
      <c r="X231" s="173"/>
      <c r="Y231" s="173"/>
      <c r="Z231" s="173"/>
      <c r="AA231" s="173"/>
      <c r="AB231" s="174"/>
      <c r="AC231" s="174"/>
    </row>
    <row r="232" spans="2:29" ht="14.1" customHeight="1">
      <c r="B232" s="169"/>
      <c r="C232" s="643"/>
      <c r="D232" s="538"/>
      <c r="E232" s="170"/>
      <c r="F232" s="170"/>
      <c r="G232" s="170"/>
      <c r="H232" s="170"/>
      <c r="I232" s="170"/>
      <c r="J232" s="9"/>
      <c r="K232" s="546"/>
      <c r="L232" s="438"/>
      <c r="M232" s="438"/>
      <c r="N232" s="438"/>
      <c r="O232" s="438"/>
      <c r="P232" s="171"/>
      <c r="Q232" s="171"/>
      <c r="R232" s="171"/>
      <c r="S232" s="171"/>
      <c r="T232" s="172"/>
      <c r="U232" s="172"/>
      <c r="V232" s="173"/>
      <c r="W232" s="173"/>
      <c r="X232" s="173"/>
      <c r="Y232" s="173"/>
      <c r="Z232" s="173"/>
      <c r="AA232" s="173"/>
      <c r="AB232" s="174"/>
      <c r="AC232" s="174"/>
    </row>
    <row r="233" spans="2:29" ht="14.1" customHeight="1">
      <c r="B233" s="169"/>
      <c r="C233" s="643"/>
      <c r="D233" s="538"/>
      <c r="E233" s="170"/>
      <c r="F233" s="170"/>
      <c r="G233" s="170"/>
      <c r="H233" s="170"/>
      <c r="I233" s="170"/>
      <c r="J233" s="9"/>
      <c r="K233" s="546"/>
      <c r="L233" s="438"/>
      <c r="M233" s="438"/>
      <c r="N233" s="438"/>
      <c r="O233" s="438"/>
      <c r="P233" s="171"/>
      <c r="Q233" s="171"/>
      <c r="R233" s="171"/>
      <c r="S233" s="171"/>
      <c r="T233" s="172"/>
      <c r="U233" s="172"/>
      <c r="V233" s="173"/>
      <c r="W233" s="173"/>
      <c r="X233" s="173"/>
      <c r="Y233" s="173"/>
      <c r="Z233" s="173"/>
      <c r="AA233" s="173"/>
      <c r="AB233" s="174"/>
      <c r="AC233" s="174"/>
    </row>
    <row r="234" spans="2:29" ht="14.1" customHeight="1">
      <c r="B234" s="169"/>
      <c r="C234" s="643"/>
      <c r="D234" s="538"/>
      <c r="E234" s="170"/>
      <c r="F234" s="170"/>
      <c r="G234" s="170"/>
      <c r="H234" s="170"/>
      <c r="I234" s="170"/>
      <c r="J234" s="9"/>
      <c r="K234" s="546"/>
      <c r="L234" s="438"/>
      <c r="M234" s="438"/>
      <c r="N234" s="438"/>
      <c r="O234" s="438"/>
      <c r="P234" s="171"/>
      <c r="Q234" s="171"/>
      <c r="R234" s="171"/>
      <c r="S234" s="171"/>
      <c r="T234" s="172"/>
      <c r="U234" s="172"/>
      <c r="V234" s="173"/>
      <c r="W234" s="173"/>
      <c r="X234" s="173"/>
      <c r="Y234" s="173"/>
      <c r="Z234" s="173"/>
      <c r="AA234" s="173"/>
      <c r="AB234" s="174"/>
      <c r="AC234" s="174"/>
    </row>
    <row r="235" spans="2:29" ht="14.1" customHeight="1">
      <c r="B235" s="169"/>
      <c r="C235" s="643"/>
      <c r="D235" s="538"/>
      <c r="E235" s="170"/>
      <c r="F235" s="170"/>
      <c r="G235" s="170"/>
      <c r="H235" s="170"/>
      <c r="I235" s="170"/>
      <c r="J235" s="9"/>
      <c r="K235" s="546"/>
      <c r="L235" s="438"/>
      <c r="M235" s="438"/>
      <c r="N235" s="438"/>
      <c r="O235" s="438"/>
      <c r="P235" s="171"/>
      <c r="Q235" s="171"/>
      <c r="R235" s="171"/>
      <c r="S235" s="171"/>
      <c r="T235" s="172"/>
      <c r="U235" s="172"/>
      <c r="V235" s="173"/>
      <c r="W235" s="173"/>
      <c r="X235" s="173"/>
      <c r="Y235" s="173"/>
      <c r="Z235" s="173"/>
      <c r="AA235" s="173"/>
      <c r="AB235" s="174"/>
      <c r="AC235" s="174"/>
    </row>
    <row r="236" spans="2:29" ht="14.1" customHeight="1">
      <c r="B236" s="169"/>
      <c r="C236" s="643"/>
      <c r="D236" s="538"/>
      <c r="E236" s="170"/>
      <c r="F236" s="170"/>
      <c r="G236" s="170"/>
      <c r="H236" s="170"/>
      <c r="I236" s="170"/>
      <c r="J236" s="9"/>
      <c r="K236" s="546"/>
      <c r="L236" s="438"/>
      <c r="M236" s="438"/>
      <c r="N236" s="438"/>
      <c r="O236" s="438"/>
      <c r="P236" s="171"/>
      <c r="Q236" s="171"/>
      <c r="R236" s="171"/>
      <c r="S236" s="171"/>
      <c r="T236" s="172"/>
      <c r="U236" s="172"/>
      <c r="V236" s="173"/>
      <c r="W236" s="173"/>
      <c r="X236" s="173"/>
      <c r="Y236" s="173"/>
      <c r="Z236" s="173"/>
      <c r="AA236" s="173"/>
      <c r="AB236" s="174"/>
      <c r="AC236" s="174"/>
    </row>
    <row r="237" spans="2:29" ht="14.1" customHeight="1">
      <c r="B237" s="169"/>
      <c r="C237" s="643"/>
      <c r="D237" s="538"/>
      <c r="E237" s="170"/>
      <c r="F237" s="170"/>
      <c r="G237" s="170"/>
      <c r="H237" s="170"/>
      <c r="I237" s="170"/>
      <c r="J237" s="9"/>
      <c r="K237" s="546"/>
      <c r="L237" s="438"/>
      <c r="M237" s="438"/>
      <c r="N237" s="438"/>
      <c r="O237" s="438"/>
      <c r="P237" s="171"/>
      <c r="Q237" s="171"/>
      <c r="R237" s="171"/>
      <c r="S237" s="171"/>
      <c r="T237" s="172"/>
      <c r="U237" s="172"/>
      <c r="V237" s="173"/>
      <c r="W237" s="173"/>
      <c r="X237" s="173"/>
      <c r="Y237" s="173"/>
      <c r="Z237" s="173"/>
      <c r="AA237" s="173"/>
      <c r="AB237" s="174"/>
      <c r="AC237" s="174"/>
    </row>
    <row r="238" spans="2:29" ht="14.1" customHeight="1">
      <c r="B238" s="169"/>
      <c r="C238" s="643"/>
      <c r="D238" s="538"/>
      <c r="E238" s="170"/>
      <c r="F238" s="170"/>
      <c r="G238" s="170"/>
      <c r="H238" s="170"/>
      <c r="I238" s="170"/>
      <c r="J238" s="9"/>
      <c r="K238" s="546"/>
      <c r="L238" s="438"/>
      <c r="M238" s="438"/>
      <c r="N238" s="438"/>
      <c r="O238" s="438"/>
      <c r="P238" s="171"/>
      <c r="Q238" s="171"/>
      <c r="R238" s="171"/>
      <c r="S238" s="171"/>
      <c r="T238" s="172"/>
      <c r="U238" s="172"/>
      <c r="V238" s="173"/>
      <c r="W238" s="173"/>
      <c r="X238" s="173"/>
      <c r="Y238" s="173"/>
      <c r="Z238" s="173"/>
      <c r="AA238" s="173"/>
      <c r="AB238" s="174"/>
      <c r="AC238" s="174"/>
    </row>
    <row r="239" spans="2:29" ht="14.1" customHeight="1">
      <c r="B239" s="169"/>
      <c r="C239" s="643"/>
      <c r="D239" s="538"/>
      <c r="E239" s="170"/>
      <c r="F239" s="170"/>
      <c r="G239" s="170"/>
      <c r="H239" s="170"/>
      <c r="I239" s="170"/>
      <c r="J239" s="9"/>
      <c r="K239" s="546"/>
      <c r="L239" s="438"/>
      <c r="M239" s="438"/>
      <c r="N239" s="438"/>
      <c r="O239" s="438"/>
      <c r="P239" s="171"/>
      <c r="Q239" s="171"/>
      <c r="R239" s="171"/>
      <c r="S239" s="171"/>
      <c r="T239" s="172"/>
      <c r="U239" s="172"/>
      <c r="V239" s="173"/>
      <c r="W239" s="173"/>
      <c r="X239" s="173"/>
      <c r="Y239" s="173"/>
      <c r="Z239" s="173"/>
      <c r="AA239" s="173"/>
      <c r="AB239" s="174"/>
      <c r="AC239" s="174"/>
    </row>
    <row r="240" spans="2:29" ht="14.1" customHeight="1">
      <c r="B240" s="169"/>
      <c r="C240" s="643"/>
      <c r="D240" s="538"/>
      <c r="E240" s="170"/>
      <c r="F240" s="170"/>
      <c r="G240" s="170"/>
      <c r="H240" s="170"/>
      <c r="I240" s="170"/>
      <c r="J240" s="9"/>
      <c r="K240" s="546"/>
      <c r="L240" s="438"/>
      <c r="M240" s="438"/>
      <c r="N240" s="438"/>
      <c r="O240" s="438"/>
      <c r="P240" s="171"/>
      <c r="Q240" s="171"/>
      <c r="R240" s="171"/>
      <c r="S240" s="171"/>
      <c r="T240" s="172"/>
      <c r="U240" s="172"/>
      <c r="V240" s="173"/>
      <c r="W240" s="173"/>
      <c r="X240" s="173"/>
      <c r="Y240" s="173"/>
      <c r="Z240" s="173"/>
      <c r="AA240" s="173"/>
      <c r="AB240" s="174"/>
      <c r="AC240" s="174"/>
    </row>
    <row r="241" spans="2:29" ht="14.1" customHeight="1">
      <c r="B241" s="169"/>
      <c r="C241" s="643"/>
      <c r="D241" s="538"/>
      <c r="E241" s="170"/>
      <c r="F241" s="170"/>
      <c r="G241" s="170"/>
      <c r="H241" s="170"/>
      <c r="I241" s="170"/>
      <c r="J241" s="9"/>
      <c r="K241" s="546"/>
      <c r="L241" s="438"/>
      <c r="M241" s="438"/>
      <c r="N241" s="438"/>
      <c r="O241" s="438"/>
      <c r="P241" s="171"/>
      <c r="Q241" s="171"/>
      <c r="R241" s="171"/>
      <c r="S241" s="171"/>
      <c r="T241" s="172"/>
      <c r="U241" s="172"/>
      <c r="V241" s="173"/>
      <c r="W241" s="173"/>
      <c r="X241" s="173"/>
      <c r="Y241" s="173"/>
      <c r="Z241" s="173"/>
      <c r="AA241" s="173"/>
      <c r="AB241" s="174"/>
      <c r="AC241" s="174"/>
    </row>
    <row r="242" spans="2:29" ht="14.1" customHeight="1">
      <c r="B242" s="169"/>
      <c r="C242" s="643"/>
      <c r="D242" s="538"/>
      <c r="E242" s="170"/>
      <c r="F242" s="170"/>
      <c r="G242" s="170"/>
      <c r="H242" s="170"/>
      <c r="I242" s="170"/>
      <c r="J242" s="9"/>
      <c r="K242" s="546"/>
      <c r="L242" s="438"/>
      <c r="M242" s="438"/>
      <c r="N242" s="438"/>
      <c r="O242" s="438"/>
      <c r="P242" s="171"/>
      <c r="Q242" s="171"/>
      <c r="R242" s="171"/>
      <c r="S242" s="171"/>
      <c r="T242" s="172"/>
      <c r="U242" s="172"/>
      <c r="V242" s="173"/>
      <c r="W242" s="173"/>
      <c r="X242" s="173"/>
      <c r="Y242" s="173"/>
      <c r="Z242" s="173"/>
      <c r="AA242" s="173"/>
      <c r="AB242" s="174"/>
      <c r="AC242" s="174"/>
    </row>
    <row r="243" spans="2:29" ht="14.1" customHeight="1">
      <c r="B243" s="169"/>
      <c r="C243" s="643"/>
      <c r="D243" s="538"/>
      <c r="E243" s="170"/>
      <c r="F243" s="170"/>
      <c r="G243" s="170"/>
      <c r="H243" s="170"/>
      <c r="I243" s="170"/>
      <c r="J243" s="9"/>
      <c r="K243" s="546"/>
      <c r="L243" s="438"/>
      <c r="M243" s="438"/>
      <c r="N243" s="438"/>
      <c r="O243" s="438"/>
      <c r="P243" s="171"/>
      <c r="Q243" s="171"/>
      <c r="R243" s="171"/>
      <c r="S243" s="171"/>
      <c r="T243" s="172"/>
      <c r="U243" s="172"/>
      <c r="V243" s="173"/>
      <c r="W243" s="173"/>
      <c r="X243" s="173"/>
      <c r="Y243" s="173"/>
      <c r="Z243" s="173"/>
      <c r="AA243" s="173"/>
      <c r="AB243" s="174"/>
      <c r="AC243" s="174"/>
    </row>
    <row r="244" spans="2:29" ht="14.1" customHeight="1">
      <c r="B244" s="169"/>
      <c r="C244" s="643"/>
      <c r="D244" s="538"/>
      <c r="E244" s="170"/>
      <c r="F244" s="170"/>
      <c r="G244" s="170"/>
      <c r="H244" s="170"/>
      <c r="I244" s="170"/>
      <c r="J244" s="9"/>
      <c r="K244" s="546"/>
      <c r="L244" s="438"/>
      <c r="M244" s="438"/>
      <c r="N244" s="438"/>
      <c r="O244" s="438"/>
      <c r="P244" s="171"/>
      <c r="Q244" s="171"/>
      <c r="R244" s="171"/>
      <c r="S244" s="171"/>
      <c r="T244" s="172"/>
      <c r="U244" s="172"/>
      <c r="V244" s="173"/>
      <c r="W244" s="173"/>
      <c r="X244" s="173"/>
      <c r="Y244" s="173"/>
      <c r="Z244" s="173"/>
      <c r="AA244" s="173"/>
      <c r="AB244" s="174"/>
      <c r="AC244" s="174"/>
    </row>
    <row r="245" spans="2:29" ht="14.1" customHeight="1">
      <c r="B245" s="169"/>
      <c r="C245" s="643"/>
      <c r="D245" s="538"/>
      <c r="E245" s="170"/>
      <c r="F245" s="170"/>
      <c r="G245" s="170"/>
      <c r="H245" s="170"/>
      <c r="I245" s="170"/>
      <c r="J245" s="9"/>
      <c r="K245" s="546"/>
      <c r="L245" s="438"/>
      <c r="M245" s="438"/>
      <c r="N245" s="438"/>
      <c r="O245" s="438"/>
      <c r="P245" s="171"/>
      <c r="Q245" s="171"/>
      <c r="R245" s="171"/>
      <c r="S245" s="171"/>
      <c r="T245" s="172"/>
      <c r="U245" s="172"/>
      <c r="V245" s="173"/>
      <c r="W245" s="173"/>
      <c r="X245" s="173"/>
      <c r="Y245" s="173"/>
      <c r="Z245" s="173"/>
      <c r="AA245" s="173"/>
      <c r="AB245" s="174"/>
      <c r="AC245" s="174"/>
    </row>
    <row r="246" spans="2:29" ht="14.1" customHeight="1">
      <c r="B246" s="169"/>
      <c r="C246" s="643"/>
      <c r="D246" s="538"/>
      <c r="E246" s="170"/>
      <c r="F246" s="170"/>
      <c r="G246" s="170"/>
      <c r="H246" s="170"/>
      <c r="I246" s="170"/>
      <c r="J246" s="9"/>
      <c r="K246" s="546"/>
      <c r="L246" s="438"/>
      <c r="M246" s="438"/>
      <c r="N246" s="438"/>
      <c r="O246" s="438"/>
      <c r="P246" s="171"/>
      <c r="Q246" s="171"/>
      <c r="R246" s="171"/>
      <c r="S246" s="171"/>
      <c r="T246" s="172"/>
      <c r="U246" s="172"/>
      <c r="V246" s="173"/>
      <c r="W246" s="173"/>
      <c r="X246" s="173"/>
      <c r="Y246" s="173"/>
      <c r="Z246" s="173"/>
      <c r="AA246" s="173"/>
      <c r="AB246" s="174"/>
      <c r="AC246" s="174"/>
    </row>
    <row r="247" spans="2:29" ht="14.1" customHeight="1">
      <c r="B247" s="169"/>
      <c r="C247" s="643"/>
      <c r="D247" s="538"/>
      <c r="E247" s="170"/>
      <c r="F247" s="170"/>
      <c r="G247" s="170"/>
      <c r="H247" s="170"/>
      <c r="I247" s="170"/>
      <c r="J247" s="9"/>
      <c r="K247" s="546"/>
      <c r="L247" s="438"/>
      <c r="M247" s="438"/>
      <c r="N247" s="438"/>
      <c r="O247" s="438"/>
      <c r="P247" s="171"/>
      <c r="Q247" s="171"/>
      <c r="R247" s="171"/>
      <c r="S247" s="171"/>
      <c r="T247" s="172"/>
      <c r="U247" s="172"/>
      <c r="V247" s="173"/>
      <c r="W247" s="173"/>
      <c r="X247" s="173"/>
      <c r="Y247" s="173"/>
      <c r="Z247" s="173"/>
      <c r="AA247" s="173"/>
      <c r="AB247" s="174"/>
      <c r="AC247" s="174"/>
    </row>
    <row r="248" spans="2:29" ht="14.1" customHeight="1">
      <c r="B248" s="169"/>
      <c r="C248" s="643"/>
      <c r="D248" s="538"/>
      <c r="E248" s="170"/>
      <c r="F248" s="170"/>
      <c r="G248" s="170"/>
      <c r="H248" s="170"/>
      <c r="I248" s="170"/>
      <c r="J248" s="9"/>
      <c r="K248" s="546"/>
      <c r="L248" s="438"/>
      <c r="M248" s="438"/>
      <c r="N248" s="438"/>
      <c r="O248" s="438"/>
      <c r="P248" s="171"/>
      <c r="Q248" s="171"/>
      <c r="R248" s="171"/>
      <c r="S248" s="171"/>
      <c r="T248" s="172"/>
      <c r="U248" s="172"/>
      <c r="V248" s="173"/>
      <c r="W248" s="173"/>
      <c r="X248" s="173"/>
      <c r="Y248" s="173"/>
      <c r="Z248" s="173"/>
      <c r="AA248" s="173"/>
      <c r="AB248" s="174"/>
      <c r="AC248" s="174"/>
    </row>
    <row r="249" spans="2:29" ht="14.1" customHeight="1">
      <c r="B249" s="169"/>
      <c r="C249" s="643"/>
      <c r="D249" s="538"/>
      <c r="E249" s="170"/>
      <c r="F249" s="170"/>
      <c r="G249" s="170"/>
      <c r="H249" s="170"/>
      <c r="I249" s="170"/>
      <c r="J249" s="9"/>
      <c r="K249" s="546"/>
      <c r="L249" s="438"/>
      <c r="M249" s="438"/>
      <c r="N249" s="438"/>
      <c r="O249" s="438"/>
      <c r="P249" s="171"/>
      <c r="Q249" s="171"/>
      <c r="R249" s="171"/>
      <c r="S249" s="171"/>
      <c r="T249" s="172"/>
      <c r="U249" s="172"/>
      <c r="V249" s="173"/>
      <c r="W249" s="173"/>
      <c r="X249" s="173"/>
      <c r="Y249" s="173"/>
      <c r="Z249" s="173"/>
      <c r="AA249" s="173"/>
      <c r="AB249" s="174"/>
      <c r="AC249" s="174"/>
    </row>
    <row r="250" spans="2:29" ht="14.1" customHeight="1">
      <c r="B250" s="169"/>
      <c r="C250" s="643"/>
      <c r="D250" s="538"/>
      <c r="E250" s="170"/>
      <c r="F250" s="170"/>
      <c r="G250" s="170"/>
      <c r="H250" s="170"/>
      <c r="I250" s="170"/>
      <c r="J250" s="9"/>
      <c r="K250" s="546"/>
      <c r="L250" s="438"/>
      <c r="M250" s="438"/>
      <c r="N250" s="438"/>
      <c r="O250" s="438"/>
      <c r="P250" s="171"/>
      <c r="Q250" s="171"/>
      <c r="R250" s="171"/>
      <c r="S250" s="171"/>
      <c r="T250" s="172"/>
      <c r="U250" s="172"/>
      <c r="V250" s="173"/>
      <c r="W250" s="173"/>
      <c r="X250" s="173"/>
      <c r="Y250" s="173"/>
      <c r="Z250" s="173"/>
      <c r="AA250" s="173"/>
      <c r="AB250" s="174"/>
      <c r="AC250" s="174"/>
    </row>
    <row r="251" spans="2:29" ht="14.1" customHeight="1">
      <c r="B251" s="169"/>
      <c r="C251" s="643"/>
      <c r="D251" s="538"/>
      <c r="E251" s="170"/>
      <c r="F251" s="170"/>
      <c r="G251" s="170"/>
      <c r="H251" s="170"/>
      <c r="I251" s="170"/>
      <c r="J251" s="9"/>
      <c r="K251" s="546"/>
      <c r="L251" s="438"/>
      <c r="M251" s="438"/>
      <c r="N251" s="438"/>
      <c r="O251" s="438"/>
      <c r="P251" s="171"/>
      <c r="Q251" s="171"/>
      <c r="R251" s="171"/>
      <c r="S251" s="171"/>
      <c r="T251" s="172"/>
      <c r="U251" s="172"/>
      <c r="V251" s="173"/>
      <c r="W251" s="173"/>
      <c r="X251" s="173"/>
      <c r="Y251" s="173"/>
      <c r="Z251" s="173"/>
      <c r="AA251" s="173"/>
      <c r="AB251" s="174"/>
      <c r="AC251" s="174"/>
    </row>
    <row r="252" spans="2:29" ht="14.1" customHeight="1">
      <c r="B252" s="169"/>
      <c r="C252" s="643"/>
      <c r="D252" s="538"/>
      <c r="E252" s="170"/>
      <c r="F252" s="170"/>
      <c r="G252" s="170"/>
      <c r="H252" s="170"/>
      <c r="I252" s="170"/>
      <c r="J252" s="9"/>
      <c r="K252" s="546"/>
      <c r="L252" s="438"/>
      <c r="M252" s="438"/>
      <c r="N252" s="438"/>
      <c r="O252" s="438"/>
      <c r="P252" s="171"/>
      <c r="Q252" s="171"/>
      <c r="R252" s="171"/>
      <c r="S252" s="171"/>
      <c r="T252" s="172"/>
      <c r="U252" s="172"/>
      <c r="V252" s="173"/>
      <c r="W252" s="173"/>
      <c r="X252" s="173"/>
      <c r="Y252" s="173"/>
      <c r="Z252" s="173"/>
      <c r="AA252" s="173"/>
      <c r="AB252" s="174"/>
      <c r="AC252" s="174"/>
    </row>
    <row r="253" spans="2:29" ht="14.1" customHeight="1">
      <c r="B253" s="169"/>
      <c r="C253" s="643"/>
      <c r="D253" s="538"/>
      <c r="E253" s="170"/>
      <c r="F253" s="170"/>
      <c r="G253" s="170"/>
      <c r="H253" s="170"/>
      <c r="I253" s="170"/>
      <c r="J253" s="9"/>
      <c r="K253" s="546"/>
      <c r="L253" s="438"/>
      <c r="M253" s="438"/>
      <c r="N253" s="438"/>
      <c r="O253" s="438"/>
      <c r="P253" s="171"/>
      <c r="Q253" s="171"/>
      <c r="R253" s="171"/>
      <c r="S253" s="171"/>
      <c r="T253" s="172"/>
      <c r="U253" s="172"/>
      <c r="V253" s="173"/>
      <c r="W253" s="173"/>
      <c r="X253" s="173"/>
      <c r="Y253" s="173"/>
      <c r="Z253" s="173"/>
      <c r="AA253" s="173"/>
      <c r="AB253" s="174"/>
      <c r="AC253" s="174"/>
    </row>
    <row r="254" spans="2:29" ht="14.1" customHeight="1">
      <c r="B254" s="169"/>
      <c r="C254" s="643"/>
      <c r="D254" s="538"/>
      <c r="E254" s="170"/>
      <c r="F254" s="170"/>
      <c r="G254" s="170"/>
      <c r="H254" s="170"/>
      <c r="I254" s="170"/>
      <c r="J254" s="9"/>
      <c r="K254" s="546"/>
      <c r="L254" s="438"/>
      <c r="M254" s="438"/>
      <c r="N254" s="438"/>
      <c r="O254" s="438"/>
      <c r="P254" s="171"/>
      <c r="Q254" s="171"/>
      <c r="R254" s="171"/>
      <c r="S254" s="171"/>
      <c r="T254" s="172"/>
      <c r="U254" s="172"/>
      <c r="V254" s="173"/>
      <c r="W254" s="173"/>
      <c r="X254" s="173"/>
      <c r="Y254" s="173"/>
      <c r="Z254" s="173"/>
      <c r="AA254" s="173"/>
      <c r="AB254" s="174"/>
      <c r="AC254" s="174"/>
    </row>
    <row r="255" spans="2:29" ht="14.1" customHeight="1">
      <c r="B255" s="169"/>
      <c r="C255" s="643"/>
      <c r="D255" s="538"/>
      <c r="E255" s="170"/>
      <c r="F255" s="170"/>
      <c r="G255" s="170"/>
      <c r="H255" s="170"/>
      <c r="I255" s="170"/>
      <c r="J255" s="9"/>
      <c r="K255" s="546"/>
      <c r="L255" s="438"/>
      <c r="M255" s="438"/>
      <c r="N255" s="438"/>
      <c r="O255" s="438"/>
      <c r="P255" s="171"/>
      <c r="Q255" s="171"/>
      <c r="R255" s="171"/>
      <c r="S255" s="171"/>
      <c r="T255" s="172"/>
      <c r="U255" s="172"/>
      <c r="V255" s="173"/>
      <c r="W255" s="173"/>
      <c r="X255" s="173"/>
      <c r="Y255" s="173"/>
      <c r="Z255" s="173"/>
      <c r="AA255" s="173"/>
      <c r="AB255" s="174"/>
      <c r="AC255" s="174"/>
    </row>
    <row r="256" spans="2:29" ht="14.1" customHeight="1">
      <c r="B256" s="169"/>
      <c r="C256" s="643"/>
      <c r="D256" s="538"/>
      <c r="E256" s="170"/>
      <c r="F256" s="170"/>
      <c r="G256" s="170"/>
      <c r="H256" s="170"/>
      <c r="I256" s="170"/>
      <c r="J256" s="9"/>
      <c r="K256" s="546"/>
      <c r="L256" s="438"/>
      <c r="M256" s="438"/>
      <c r="N256" s="438"/>
      <c r="O256" s="438"/>
      <c r="P256" s="171"/>
      <c r="Q256" s="171"/>
      <c r="R256" s="171"/>
      <c r="S256" s="171"/>
      <c r="T256" s="172"/>
      <c r="U256" s="172"/>
      <c r="V256" s="173"/>
      <c r="W256" s="173"/>
      <c r="X256" s="173"/>
      <c r="Y256" s="173"/>
      <c r="Z256" s="173"/>
      <c r="AA256" s="173"/>
      <c r="AB256" s="174"/>
      <c r="AC256" s="174"/>
    </row>
    <row r="257" spans="2:29" ht="14.1" customHeight="1">
      <c r="B257" s="169"/>
      <c r="C257" s="643"/>
      <c r="D257" s="538"/>
      <c r="E257" s="170"/>
      <c r="F257" s="170"/>
      <c r="G257" s="170"/>
      <c r="H257" s="170"/>
      <c r="I257" s="170"/>
      <c r="J257" s="9"/>
      <c r="K257" s="546"/>
      <c r="L257" s="438"/>
      <c r="M257" s="438"/>
      <c r="N257" s="438"/>
      <c r="O257" s="438"/>
      <c r="P257" s="171"/>
      <c r="Q257" s="171"/>
      <c r="R257" s="171"/>
      <c r="S257" s="171"/>
      <c r="T257" s="172"/>
      <c r="U257" s="172"/>
      <c r="V257" s="173"/>
      <c r="W257" s="173"/>
      <c r="X257" s="173"/>
      <c r="Y257" s="173"/>
      <c r="Z257" s="173"/>
      <c r="AA257" s="173"/>
      <c r="AB257" s="174"/>
      <c r="AC257" s="174"/>
    </row>
    <row r="258" spans="2:29" ht="14.1" customHeight="1">
      <c r="B258" s="169"/>
      <c r="C258" s="643"/>
      <c r="D258" s="538"/>
      <c r="E258" s="170"/>
      <c r="F258" s="170"/>
      <c r="G258" s="170"/>
      <c r="H258" s="170"/>
      <c r="I258" s="170"/>
      <c r="J258" s="9"/>
      <c r="K258" s="546"/>
      <c r="L258" s="438"/>
      <c r="M258" s="438"/>
      <c r="N258" s="438"/>
      <c r="O258" s="438"/>
      <c r="P258" s="171"/>
      <c r="Q258" s="171"/>
      <c r="R258" s="171"/>
      <c r="S258" s="171"/>
      <c r="T258" s="172"/>
      <c r="U258" s="172"/>
      <c r="V258" s="173"/>
      <c r="W258" s="173"/>
      <c r="X258" s="173"/>
      <c r="Y258" s="173"/>
      <c r="Z258" s="173"/>
      <c r="AA258" s="173"/>
      <c r="AB258" s="174"/>
      <c r="AC258" s="174"/>
    </row>
    <row r="259" spans="2:29" ht="14.1" customHeight="1">
      <c r="B259" s="169"/>
      <c r="C259" s="643"/>
      <c r="D259" s="538"/>
      <c r="E259" s="170"/>
      <c r="F259" s="170"/>
      <c r="G259" s="170"/>
      <c r="H259" s="170"/>
      <c r="I259" s="170"/>
      <c r="J259" s="9"/>
      <c r="K259" s="546"/>
      <c r="L259" s="438"/>
      <c r="M259" s="438"/>
      <c r="N259" s="438"/>
      <c r="O259" s="438"/>
      <c r="P259" s="171"/>
      <c r="Q259" s="171"/>
      <c r="R259" s="171"/>
      <c r="S259" s="171"/>
      <c r="T259" s="172"/>
      <c r="U259" s="172"/>
      <c r="V259" s="173"/>
      <c r="W259" s="173"/>
      <c r="X259" s="173"/>
      <c r="Y259" s="173"/>
      <c r="Z259" s="173"/>
      <c r="AA259" s="173"/>
      <c r="AB259" s="174"/>
      <c r="AC259" s="174"/>
    </row>
    <row r="260" spans="2:29" ht="14.1" customHeight="1">
      <c r="B260" s="169"/>
      <c r="C260" s="643"/>
      <c r="D260" s="538"/>
      <c r="E260" s="170"/>
      <c r="F260" s="170"/>
      <c r="G260" s="170"/>
      <c r="H260" s="170"/>
      <c r="I260" s="170"/>
      <c r="J260" s="9"/>
      <c r="K260" s="546"/>
      <c r="L260" s="438"/>
      <c r="M260" s="438"/>
      <c r="N260" s="438"/>
      <c r="O260" s="438"/>
      <c r="P260" s="171"/>
      <c r="Q260" s="171"/>
      <c r="R260" s="171"/>
      <c r="S260" s="171"/>
      <c r="T260" s="172"/>
      <c r="U260" s="172"/>
      <c r="V260" s="173"/>
      <c r="W260" s="173"/>
      <c r="X260" s="173"/>
      <c r="Y260" s="173"/>
      <c r="Z260" s="173"/>
      <c r="AA260" s="173"/>
      <c r="AB260" s="174"/>
      <c r="AC260" s="174"/>
    </row>
    <row r="261" spans="2:29" ht="14.1" customHeight="1">
      <c r="B261" s="169"/>
      <c r="C261" s="643"/>
      <c r="D261" s="538"/>
      <c r="E261" s="170"/>
      <c r="F261" s="170"/>
      <c r="G261" s="170"/>
      <c r="H261" s="170"/>
      <c r="I261" s="170"/>
      <c r="J261" s="9"/>
      <c r="K261" s="546"/>
      <c r="L261" s="438"/>
      <c r="M261" s="438"/>
      <c r="N261" s="438"/>
      <c r="O261" s="438"/>
      <c r="P261" s="171"/>
      <c r="Q261" s="171"/>
      <c r="R261" s="171"/>
      <c r="S261" s="171"/>
      <c r="T261" s="172"/>
      <c r="U261" s="172"/>
      <c r="V261" s="173"/>
      <c r="W261" s="173"/>
      <c r="X261" s="173"/>
      <c r="Y261" s="173"/>
      <c r="Z261" s="173"/>
      <c r="AA261" s="173"/>
      <c r="AB261" s="174"/>
      <c r="AC261" s="174"/>
    </row>
    <row r="262" spans="2:29" ht="14.1" customHeight="1">
      <c r="B262" s="169"/>
      <c r="C262" s="643"/>
      <c r="D262" s="538"/>
      <c r="E262" s="170"/>
      <c r="F262" s="170"/>
      <c r="G262" s="170"/>
      <c r="H262" s="170"/>
      <c r="I262" s="170"/>
      <c r="J262" s="9"/>
      <c r="K262" s="546"/>
      <c r="L262" s="438"/>
      <c r="M262" s="438"/>
      <c r="N262" s="438"/>
      <c r="O262" s="438"/>
      <c r="P262" s="171"/>
      <c r="Q262" s="171"/>
      <c r="R262" s="171"/>
      <c r="S262" s="171"/>
      <c r="T262" s="172"/>
      <c r="U262" s="172"/>
      <c r="V262" s="173"/>
      <c r="W262" s="173"/>
      <c r="X262" s="173"/>
      <c r="Y262" s="173"/>
      <c r="Z262" s="173"/>
      <c r="AA262" s="173"/>
      <c r="AB262" s="174"/>
      <c r="AC262" s="174"/>
    </row>
    <row r="263" spans="2:29" ht="14.1" customHeight="1">
      <c r="B263" s="169"/>
      <c r="C263" s="643"/>
      <c r="D263" s="538"/>
      <c r="E263" s="170"/>
      <c r="F263" s="170"/>
      <c r="G263" s="170"/>
      <c r="H263" s="170"/>
      <c r="I263" s="170"/>
      <c r="J263" s="9"/>
      <c r="K263" s="546"/>
      <c r="L263" s="438"/>
      <c r="M263" s="438"/>
      <c r="N263" s="438"/>
      <c r="O263" s="438"/>
      <c r="P263" s="171"/>
      <c r="Q263" s="171"/>
      <c r="R263" s="171"/>
      <c r="S263" s="171"/>
      <c r="T263" s="172"/>
      <c r="U263" s="172"/>
      <c r="V263" s="173"/>
      <c r="W263" s="173"/>
      <c r="X263" s="173"/>
      <c r="Y263" s="173"/>
      <c r="Z263" s="173"/>
      <c r="AA263" s="173"/>
      <c r="AB263" s="174"/>
      <c r="AC263" s="174"/>
    </row>
    <row r="264" spans="2:29" ht="14.1" customHeight="1">
      <c r="B264" s="169"/>
      <c r="C264" s="643"/>
      <c r="D264" s="538"/>
      <c r="E264" s="170"/>
      <c r="F264" s="170"/>
      <c r="G264" s="170"/>
      <c r="H264" s="170"/>
      <c r="I264" s="170"/>
      <c r="J264" s="9"/>
      <c r="K264" s="546"/>
      <c r="L264" s="438"/>
      <c r="M264" s="438"/>
      <c r="N264" s="438"/>
      <c r="O264" s="438"/>
      <c r="P264" s="171"/>
      <c r="Q264" s="171"/>
      <c r="R264" s="171"/>
      <c r="S264" s="171"/>
      <c r="T264" s="172"/>
      <c r="U264" s="172"/>
      <c r="V264" s="173"/>
      <c r="W264" s="173"/>
      <c r="X264" s="173"/>
      <c r="Y264" s="173"/>
      <c r="Z264" s="173"/>
      <c r="AA264" s="173"/>
      <c r="AB264" s="174"/>
      <c r="AC264" s="174"/>
    </row>
    <row r="265" spans="2:29" ht="14.1" customHeight="1">
      <c r="B265" s="169"/>
      <c r="C265" s="643"/>
      <c r="D265" s="538"/>
      <c r="E265" s="170"/>
      <c r="F265" s="170"/>
      <c r="G265" s="170"/>
      <c r="H265" s="170"/>
      <c r="I265" s="170"/>
      <c r="J265" s="9"/>
      <c r="K265" s="546"/>
      <c r="L265" s="438"/>
      <c r="M265" s="438"/>
      <c r="N265" s="438"/>
      <c r="O265" s="438"/>
      <c r="P265" s="171"/>
      <c r="Q265" s="171"/>
      <c r="R265" s="171"/>
      <c r="S265" s="171"/>
      <c r="T265" s="172"/>
      <c r="U265" s="172"/>
      <c r="V265" s="173"/>
      <c r="W265" s="173"/>
      <c r="X265" s="173"/>
      <c r="Y265" s="173"/>
      <c r="Z265" s="173"/>
      <c r="AA265" s="173"/>
      <c r="AB265" s="174"/>
      <c r="AC265" s="174"/>
    </row>
    <row r="266" spans="2:29" ht="14.1" customHeight="1">
      <c r="B266" s="169"/>
      <c r="C266" s="643"/>
      <c r="D266" s="538"/>
      <c r="E266" s="170"/>
      <c r="F266" s="170"/>
      <c r="G266" s="170"/>
      <c r="H266" s="170"/>
      <c r="I266" s="170"/>
      <c r="J266" s="9"/>
      <c r="K266" s="546"/>
      <c r="L266" s="438"/>
      <c r="M266" s="438"/>
      <c r="N266" s="438"/>
      <c r="O266" s="438"/>
      <c r="P266" s="171"/>
      <c r="Q266" s="171"/>
      <c r="R266" s="171"/>
      <c r="S266" s="171"/>
      <c r="T266" s="172"/>
      <c r="U266" s="172"/>
      <c r="V266" s="173"/>
      <c r="W266" s="173"/>
      <c r="X266" s="173"/>
      <c r="Y266" s="173"/>
      <c r="Z266" s="173"/>
      <c r="AA266" s="173"/>
      <c r="AB266" s="174"/>
      <c r="AC266" s="174"/>
    </row>
    <row r="267" spans="2:29" ht="14.1" customHeight="1">
      <c r="B267" s="169"/>
      <c r="C267" s="643"/>
      <c r="D267" s="538"/>
      <c r="E267" s="170"/>
      <c r="F267" s="170"/>
      <c r="G267" s="170"/>
      <c r="H267" s="170"/>
      <c r="I267" s="170"/>
      <c r="J267" s="9"/>
      <c r="K267" s="546"/>
      <c r="L267" s="438"/>
      <c r="M267" s="438"/>
      <c r="N267" s="438"/>
      <c r="O267" s="438"/>
      <c r="P267" s="171"/>
      <c r="Q267" s="171"/>
      <c r="R267" s="171"/>
      <c r="S267" s="171"/>
      <c r="T267" s="172"/>
      <c r="U267" s="172"/>
      <c r="V267" s="173"/>
      <c r="W267" s="173"/>
      <c r="X267" s="173"/>
      <c r="Y267" s="173"/>
      <c r="Z267" s="173"/>
      <c r="AA267" s="173"/>
      <c r="AB267" s="174"/>
      <c r="AC267" s="174"/>
    </row>
    <row r="268" spans="2:29" ht="14.1" customHeight="1">
      <c r="B268" s="169"/>
      <c r="C268" s="643"/>
      <c r="D268" s="538"/>
      <c r="E268" s="170"/>
      <c r="F268" s="170"/>
      <c r="G268" s="170"/>
      <c r="H268" s="170"/>
      <c r="I268" s="170"/>
      <c r="J268" s="9"/>
      <c r="K268" s="546"/>
      <c r="L268" s="438"/>
      <c r="M268" s="438"/>
      <c r="N268" s="438"/>
      <c r="O268" s="438"/>
      <c r="P268" s="171"/>
      <c r="Q268" s="171"/>
      <c r="R268" s="171"/>
      <c r="S268" s="171"/>
      <c r="T268" s="172"/>
      <c r="U268" s="172"/>
      <c r="V268" s="173"/>
      <c r="W268" s="173"/>
      <c r="X268" s="173"/>
      <c r="Y268" s="173"/>
      <c r="Z268" s="173"/>
      <c r="AA268" s="173"/>
      <c r="AB268" s="174"/>
      <c r="AC268" s="174"/>
    </row>
    <row r="269" spans="2:29" ht="14.1" customHeight="1">
      <c r="B269" s="169"/>
      <c r="C269" s="643"/>
      <c r="D269" s="538"/>
      <c r="E269" s="170"/>
      <c r="F269" s="170"/>
      <c r="G269" s="170"/>
      <c r="H269" s="170"/>
      <c r="I269" s="170"/>
      <c r="J269" s="9"/>
      <c r="K269" s="546"/>
      <c r="L269" s="438"/>
      <c r="M269" s="438"/>
      <c r="N269" s="438"/>
      <c r="O269" s="438"/>
      <c r="P269" s="171"/>
      <c r="Q269" s="171"/>
      <c r="R269" s="171"/>
      <c r="S269" s="171"/>
      <c r="T269" s="172"/>
      <c r="U269" s="172"/>
      <c r="V269" s="173"/>
      <c r="W269" s="173"/>
      <c r="X269" s="173"/>
      <c r="Y269" s="173"/>
      <c r="Z269" s="173"/>
      <c r="AA269" s="173"/>
      <c r="AB269" s="174"/>
      <c r="AC269" s="174"/>
    </row>
    <row r="270" spans="2:29" ht="14.1" customHeight="1">
      <c r="B270" s="169"/>
      <c r="C270" s="643"/>
      <c r="D270" s="538"/>
      <c r="E270" s="170"/>
      <c r="F270" s="170"/>
      <c r="G270" s="170"/>
      <c r="H270" s="170"/>
      <c r="I270" s="170"/>
      <c r="J270" s="9"/>
      <c r="K270" s="546"/>
      <c r="L270" s="438"/>
      <c r="M270" s="438"/>
      <c r="N270" s="438"/>
      <c r="O270" s="438"/>
      <c r="P270" s="171"/>
      <c r="Q270" s="171"/>
      <c r="R270" s="171"/>
      <c r="S270" s="171"/>
      <c r="T270" s="172"/>
      <c r="U270" s="172"/>
      <c r="V270" s="173"/>
      <c r="W270" s="173"/>
      <c r="X270" s="173"/>
      <c r="Y270" s="173"/>
      <c r="Z270" s="173"/>
      <c r="AA270" s="173"/>
      <c r="AB270" s="174"/>
      <c r="AC270" s="174"/>
    </row>
    <row r="271" spans="2:29" ht="14.1" customHeight="1">
      <c r="B271" s="169"/>
      <c r="C271" s="643"/>
      <c r="D271" s="538"/>
      <c r="E271" s="170"/>
      <c r="F271" s="170"/>
      <c r="G271" s="170"/>
      <c r="H271" s="170"/>
      <c r="I271" s="170"/>
      <c r="J271" s="9"/>
      <c r="K271" s="546"/>
      <c r="L271" s="438"/>
      <c r="M271" s="438"/>
      <c r="N271" s="438"/>
      <c r="O271" s="438"/>
      <c r="P271" s="171"/>
      <c r="Q271" s="171"/>
      <c r="R271" s="171"/>
      <c r="S271" s="171"/>
      <c r="T271" s="172"/>
      <c r="U271" s="172"/>
      <c r="V271" s="173"/>
      <c r="W271" s="173"/>
      <c r="X271" s="173"/>
      <c r="Y271" s="173"/>
      <c r="Z271" s="173"/>
      <c r="AA271" s="173"/>
      <c r="AB271" s="174"/>
      <c r="AC271" s="174"/>
    </row>
    <row r="272" spans="2:29" ht="14.1" customHeight="1">
      <c r="B272" s="169"/>
      <c r="C272" s="643"/>
      <c r="D272" s="538"/>
      <c r="E272" s="170"/>
      <c r="F272" s="170"/>
      <c r="G272" s="170"/>
      <c r="H272" s="170"/>
      <c r="I272" s="170"/>
      <c r="J272" s="9"/>
      <c r="K272" s="546"/>
      <c r="L272" s="438"/>
      <c r="M272" s="438"/>
      <c r="N272" s="438"/>
      <c r="O272" s="438"/>
      <c r="P272" s="171"/>
      <c r="Q272" s="171"/>
      <c r="R272" s="171"/>
      <c r="S272" s="171"/>
      <c r="T272" s="172"/>
      <c r="U272" s="172"/>
      <c r="V272" s="173"/>
      <c r="W272" s="173"/>
      <c r="X272" s="173"/>
      <c r="Y272" s="173"/>
      <c r="Z272" s="173"/>
      <c r="AA272" s="173"/>
      <c r="AB272" s="174"/>
      <c r="AC272" s="174"/>
    </row>
    <row r="273" spans="2:29" ht="14.1" customHeight="1">
      <c r="B273" s="169"/>
      <c r="C273" s="643"/>
      <c r="D273" s="538"/>
      <c r="E273" s="170"/>
      <c r="F273" s="170"/>
      <c r="G273" s="170"/>
      <c r="H273" s="170"/>
      <c r="I273" s="170"/>
      <c r="J273" s="9"/>
      <c r="K273" s="546"/>
      <c r="L273" s="438"/>
      <c r="M273" s="438"/>
      <c r="N273" s="438"/>
      <c r="O273" s="438"/>
      <c r="P273" s="171"/>
      <c r="Q273" s="171"/>
      <c r="R273" s="171"/>
      <c r="S273" s="171"/>
      <c r="T273" s="172"/>
      <c r="U273" s="172"/>
      <c r="V273" s="173"/>
      <c r="W273" s="173"/>
      <c r="X273" s="173"/>
      <c r="Y273" s="173"/>
      <c r="Z273" s="173"/>
      <c r="AA273" s="173"/>
      <c r="AB273" s="174"/>
      <c r="AC273" s="174"/>
    </row>
    <row r="274" spans="2:29" ht="14.1" customHeight="1">
      <c r="B274" s="169"/>
      <c r="C274" s="643"/>
      <c r="D274" s="538"/>
      <c r="E274" s="170"/>
      <c r="F274" s="170"/>
      <c r="G274" s="170"/>
      <c r="H274" s="170"/>
      <c r="I274" s="170"/>
      <c r="J274" s="9"/>
      <c r="K274" s="546"/>
      <c r="L274" s="438"/>
      <c r="M274" s="438"/>
      <c r="N274" s="438"/>
      <c r="O274" s="438"/>
      <c r="P274" s="171"/>
      <c r="Q274" s="171"/>
      <c r="R274" s="171"/>
      <c r="S274" s="171"/>
      <c r="T274" s="172"/>
      <c r="U274" s="172"/>
      <c r="V274" s="173"/>
      <c r="W274" s="173"/>
      <c r="X274" s="173"/>
      <c r="Y274" s="173"/>
      <c r="Z274" s="173"/>
      <c r="AA274" s="173"/>
      <c r="AB274" s="174"/>
      <c r="AC274" s="174"/>
    </row>
    <row r="275" spans="2:29" ht="14.1" customHeight="1">
      <c r="B275" s="169"/>
      <c r="C275" s="643"/>
      <c r="D275" s="538"/>
      <c r="E275" s="170"/>
      <c r="F275" s="170"/>
      <c r="G275" s="170"/>
      <c r="H275" s="170"/>
      <c r="I275" s="170"/>
      <c r="J275" s="9"/>
      <c r="K275" s="546"/>
      <c r="L275" s="438"/>
      <c r="M275" s="438"/>
      <c r="N275" s="438"/>
      <c r="O275" s="438"/>
      <c r="P275" s="171"/>
      <c r="Q275" s="171"/>
      <c r="R275" s="171"/>
      <c r="S275" s="171"/>
      <c r="T275" s="172"/>
      <c r="U275" s="172"/>
      <c r="V275" s="173"/>
      <c r="W275" s="173"/>
      <c r="X275" s="173"/>
      <c r="Y275" s="173"/>
      <c r="Z275" s="173"/>
      <c r="AA275" s="173"/>
      <c r="AB275" s="174"/>
      <c r="AC275" s="174"/>
    </row>
    <row r="276" spans="2:29" ht="14.1" customHeight="1">
      <c r="B276" s="169"/>
      <c r="C276" s="643"/>
      <c r="D276" s="538"/>
      <c r="E276" s="170"/>
      <c r="F276" s="170"/>
      <c r="G276" s="170"/>
      <c r="H276" s="170"/>
      <c r="I276" s="170"/>
      <c r="J276" s="9"/>
      <c r="K276" s="546"/>
      <c r="L276" s="438"/>
      <c r="M276" s="438"/>
      <c r="N276" s="438"/>
      <c r="O276" s="438"/>
      <c r="P276" s="171"/>
      <c r="Q276" s="171"/>
      <c r="R276" s="171"/>
      <c r="S276" s="171"/>
      <c r="T276" s="172"/>
      <c r="U276" s="172"/>
      <c r="V276" s="173"/>
      <c r="W276" s="173"/>
      <c r="X276" s="173"/>
      <c r="Y276" s="173"/>
      <c r="Z276" s="173"/>
      <c r="AA276" s="173"/>
      <c r="AB276" s="174"/>
      <c r="AC276" s="174"/>
    </row>
    <row r="277" spans="2:29" ht="14.1" customHeight="1">
      <c r="B277" s="169"/>
      <c r="C277" s="643"/>
      <c r="D277" s="538"/>
      <c r="E277" s="170"/>
      <c r="F277" s="170"/>
      <c r="G277" s="170"/>
      <c r="H277" s="170"/>
      <c r="I277" s="170"/>
      <c r="J277" s="9"/>
      <c r="K277" s="546"/>
      <c r="L277" s="438"/>
      <c r="M277" s="438"/>
      <c r="N277" s="438"/>
      <c r="O277" s="438"/>
      <c r="P277" s="171"/>
      <c r="Q277" s="171"/>
      <c r="R277" s="171"/>
      <c r="S277" s="171"/>
      <c r="T277" s="172"/>
      <c r="U277" s="172"/>
      <c r="V277" s="173"/>
      <c r="W277" s="173"/>
      <c r="X277" s="173"/>
      <c r="Y277" s="173"/>
      <c r="Z277" s="173"/>
      <c r="AA277" s="173"/>
      <c r="AB277" s="174"/>
      <c r="AC277" s="174"/>
    </row>
    <row r="278" spans="2:29" ht="14.1" customHeight="1">
      <c r="B278" s="169"/>
      <c r="C278" s="643"/>
      <c r="D278" s="538"/>
      <c r="E278" s="170"/>
      <c r="F278" s="170"/>
      <c r="G278" s="170"/>
      <c r="H278" s="170"/>
      <c r="I278" s="170"/>
      <c r="J278" s="9"/>
      <c r="K278" s="546"/>
      <c r="L278" s="438"/>
      <c r="M278" s="438"/>
      <c r="N278" s="438"/>
      <c r="O278" s="438"/>
      <c r="P278" s="171"/>
      <c r="Q278" s="171"/>
      <c r="R278" s="171"/>
      <c r="S278" s="171"/>
      <c r="T278" s="172"/>
      <c r="U278" s="172"/>
      <c r="V278" s="173"/>
      <c r="W278" s="173"/>
      <c r="X278" s="173"/>
      <c r="Y278" s="173"/>
      <c r="Z278" s="173"/>
      <c r="AA278" s="173"/>
      <c r="AB278" s="174"/>
      <c r="AC278" s="174"/>
    </row>
    <row r="279" spans="2:29" ht="14.1" customHeight="1">
      <c r="B279" s="169"/>
      <c r="C279" s="643"/>
      <c r="D279" s="538"/>
      <c r="E279" s="170"/>
      <c r="F279" s="170"/>
      <c r="G279" s="170"/>
      <c r="H279" s="170"/>
      <c r="I279" s="170"/>
      <c r="J279" s="9"/>
      <c r="K279" s="546"/>
      <c r="L279" s="438"/>
      <c r="M279" s="438"/>
      <c r="N279" s="438"/>
      <c r="O279" s="438"/>
      <c r="P279" s="171"/>
      <c r="Q279" s="171"/>
      <c r="R279" s="171"/>
      <c r="S279" s="171"/>
      <c r="T279" s="172"/>
      <c r="U279" s="172"/>
      <c r="V279" s="173"/>
      <c r="W279" s="173"/>
      <c r="X279" s="173"/>
      <c r="Y279" s="173"/>
      <c r="Z279" s="173"/>
      <c r="AA279" s="173"/>
      <c r="AB279" s="174"/>
      <c r="AC279" s="174"/>
    </row>
    <row r="280" spans="2:29" ht="14.1" customHeight="1">
      <c r="B280" s="169"/>
      <c r="C280" s="643"/>
      <c r="D280" s="538"/>
      <c r="E280" s="170"/>
      <c r="F280" s="170"/>
      <c r="G280" s="170"/>
      <c r="H280" s="170"/>
      <c r="I280" s="170"/>
      <c r="J280" s="9"/>
      <c r="K280" s="546"/>
      <c r="L280" s="438"/>
      <c r="M280" s="438"/>
      <c r="N280" s="438"/>
      <c r="O280" s="438"/>
      <c r="P280" s="171"/>
      <c r="Q280" s="171"/>
      <c r="R280" s="171"/>
      <c r="S280" s="171"/>
      <c r="T280" s="172"/>
      <c r="U280" s="172"/>
      <c r="V280" s="173"/>
      <c r="W280" s="173"/>
      <c r="X280" s="173"/>
      <c r="Y280" s="173"/>
      <c r="Z280" s="173"/>
      <c r="AA280" s="173"/>
      <c r="AB280" s="174"/>
      <c r="AC280" s="174"/>
    </row>
    <row r="281" spans="2:29" ht="14.1" customHeight="1">
      <c r="B281" s="169"/>
      <c r="C281" s="643"/>
      <c r="D281" s="538"/>
      <c r="E281" s="170"/>
      <c r="F281" s="170"/>
      <c r="G281" s="170"/>
      <c r="H281" s="170"/>
      <c r="I281" s="170"/>
      <c r="J281" s="9"/>
      <c r="K281" s="546"/>
      <c r="L281" s="438"/>
      <c r="M281" s="438"/>
      <c r="N281" s="438"/>
      <c r="O281" s="438"/>
      <c r="P281" s="171"/>
      <c r="Q281" s="171"/>
      <c r="R281" s="171"/>
      <c r="S281" s="171"/>
      <c r="T281" s="172"/>
      <c r="U281" s="172"/>
      <c r="V281" s="173"/>
      <c r="W281" s="173"/>
      <c r="X281" s="173"/>
      <c r="Y281" s="173"/>
      <c r="Z281" s="173"/>
      <c r="AA281" s="173"/>
      <c r="AB281" s="174"/>
      <c r="AC281" s="174"/>
    </row>
    <row r="282" spans="2:29" ht="14.1" customHeight="1">
      <c r="B282" s="169"/>
      <c r="C282" s="643"/>
      <c r="D282" s="538"/>
      <c r="E282" s="170"/>
      <c r="F282" s="170"/>
      <c r="G282" s="170"/>
      <c r="H282" s="170"/>
      <c r="I282" s="170"/>
      <c r="J282" s="9"/>
      <c r="K282" s="546"/>
      <c r="L282" s="438"/>
      <c r="M282" s="438"/>
      <c r="N282" s="438"/>
      <c r="O282" s="438"/>
      <c r="P282" s="171"/>
      <c r="Q282" s="171"/>
      <c r="R282" s="171"/>
      <c r="S282" s="171"/>
      <c r="T282" s="172"/>
      <c r="U282" s="172"/>
      <c r="V282" s="173"/>
      <c r="W282" s="173"/>
      <c r="X282" s="173"/>
      <c r="Y282" s="173"/>
      <c r="Z282" s="173"/>
      <c r="AA282" s="173"/>
      <c r="AB282" s="174"/>
      <c r="AC282" s="174"/>
    </row>
    <row r="283" spans="2:29" ht="14.1" customHeight="1">
      <c r="B283" s="169"/>
      <c r="C283" s="643"/>
      <c r="D283" s="538"/>
      <c r="E283" s="170"/>
      <c r="F283" s="170"/>
      <c r="G283" s="170"/>
      <c r="H283" s="170"/>
      <c r="I283" s="170"/>
      <c r="J283" s="9"/>
      <c r="K283" s="546"/>
      <c r="L283" s="438"/>
      <c r="M283" s="438"/>
      <c r="N283" s="438"/>
      <c r="O283" s="438"/>
      <c r="P283" s="171"/>
      <c r="Q283" s="171"/>
      <c r="R283" s="171"/>
      <c r="S283" s="171"/>
      <c r="T283" s="172"/>
      <c r="U283" s="172"/>
      <c r="V283" s="173"/>
      <c r="W283" s="173"/>
      <c r="X283" s="173"/>
      <c r="Y283" s="173"/>
      <c r="Z283" s="173"/>
      <c r="AA283" s="173"/>
      <c r="AB283" s="174"/>
      <c r="AC283" s="174"/>
    </row>
    <row r="284" spans="2:29" ht="14.1" customHeight="1">
      <c r="B284" s="169"/>
      <c r="C284" s="643"/>
      <c r="D284" s="538"/>
      <c r="E284" s="170"/>
      <c r="F284" s="170"/>
      <c r="G284" s="170"/>
      <c r="H284" s="170"/>
      <c r="I284" s="170"/>
      <c r="J284" s="9"/>
      <c r="K284" s="546"/>
      <c r="L284" s="438"/>
      <c r="M284" s="438"/>
      <c r="N284" s="438"/>
      <c r="O284" s="438"/>
      <c r="P284" s="171"/>
      <c r="Q284" s="171"/>
      <c r="R284" s="171"/>
      <c r="S284" s="171"/>
      <c r="T284" s="172"/>
      <c r="U284" s="172"/>
      <c r="V284" s="173"/>
      <c r="W284" s="173"/>
      <c r="X284" s="173"/>
      <c r="Y284" s="173"/>
      <c r="Z284" s="173"/>
      <c r="AA284" s="173"/>
      <c r="AB284" s="174"/>
      <c r="AC284" s="174"/>
    </row>
    <row r="285" spans="2:29" ht="14.1" customHeight="1">
      <c r="B285" s="169"/>
      <c r="C285" s="643"/>
      <c r="D285" s="538"/>
      <c r="E285" s="170"/>
      <c r="F285" s="170"/>
      <c r="G285" s="170"/>
      <c r="H285" s="170"/>
      <c r="I285" s="170"/>
      <c r="J285" s="9"/>
      <c r="K285" s="546"/>
      <c r="L285" s="438"/>
      <c r="M285" s="438"/>
      <c r="N285" s="438"/>
      <c r="O285" s="438"/>
      <c r="P285" s="171"/>
      <c r="Q285" s="171"/>
      <c r="R285" s="171"/>
      <c r="S285" s="171"/>
      <c r="T285" s="172"/>
      <c r="U285" s="172"/>
      <c r="V285" s="173"/>
      <c r="W285" s="173"/>
      <c r="X285" s="173"/>
      <c r="Y285" s="173"/>
      <c r="Z285" s="173"/>
      <c r="AA285" s="173"/>
      <c r="AB285" s="174"/>
      <c r="AC285" s="174"/>
    </row>
    <row r="286" spans="2:29" ht="14.1" customHeight="1">
      <c r="B286" s="175"/>
      <c r="C286" s="644"/>
      <c r="D286" s="539"/>
      <c r="E286" s="9"/>
      <c r="F286" s="9"/>
      <c r="G286" s="9"/>
      <c r="H286" s="9"/>
      <c r="I286" s="9"/>
      <c r="J286" s="9"/>
      <c r="K286" s="546"/>
      <c r="L286" s="439"/>
      <c r="M286" s="439"/>
      <c r="N286" s="439"/>
      <c r="O286" s="439"/>
      <c r="P286" s="177"/>
      <c r="Q286" s="177"/>
      <c r="R286" s="177"/>
      <c r="S286" s="177"/>
      <c r="T286" s="9"/>
      <c r="U286" s="9"/>
      <c r="V286" s="9"/>
      <c r="W286" s="9"/>
      <c r="X286" s="9"/>
      <c r="Y286" s="9"/>
      <c r="Z286" s="9"/>
      <c r="AA286" s="9"/>
      <c r="AB286" s="9"/>
      <c r="AC286" s="9"/>
    </row>
    <row r="287" spans="2:29" ht="14.1" customHeight="1">
      <c r="B287" s="175"/>
      <c r="C287" s="644"/>
      <c r="D287" s="539"/>
      <c r="E287" s="9"/>
      <c r="F287" s="9"/>
      <c r="G287" s="9"/>
      <c r="H287" s="9"/>
      <c r="I287" s="9"/>
      <c r="J287" s="9"/>
      <c r="K287" s="546"/>
      <c r="L287" s="439"/>
      <c r="M287" s="439"/>
      <c r="N287" s="439"/>
      <c r="O287" s="439"/>
      <c r="P287" s="177"/>
      <c r="Q287" s="177"/>
      <c r="R287" s="177"/>
      <c r="S287" s="177"/>
      <c r="T287" s="9"/>
      <c r="U287" s="9"/>
      <c r="V287" s="9"/>
      <c r="W287" s="9"/>
      <c r="X287" s="9"/>
      <c r="Y287" s="9"/>
      <c r="Z287" s="9"/>
      <c r="AA287" s="9"/>
      <c r="AB287" s="9"/>
      <c r="AC287" s="9"/>
    </row>
    <row r="288" spans="2:29" ht="14.1" customHeight="1">
      <c r="B288" s="175"/>
      <c r="C288" s="644"/>
      <c r="D288" s="539"/>
      <c r="E288" s="9"/>
      <c r="F288" s="9"/>
      <c r="G288" s="9"/>
      <c r="H288" s="9"/>
      <c r="I288" s="9"/>
      <c r="J288" s="9"/>
      <c r="K288" s="546"/>
      <c r="L288" s="439"/>
      <c r="M288" s="439"/>
      <c r="N288" s="439"/>
      <c r="O288" s="439"/>
      <c r="P288" s="177"/>
      <c r="Q288" s="177"/>
      <c r="R288" s="177"/>
      <c r="S288" s="177"/>
      <c r="T288" s="9"/>
      <c r="U288" s="9"/>
      <c r="V288" s="9"/>
      <c r="W288" s="9"/>
      <c r="X288" s="9"/>
      <c r="Y288" s="9"/>
      <c r="Z288" s="9"/>
      <c r="AA288" s="9"/>
      <c r="AB288" s="9"/>
      <c r="AC288" s="9"/>
    </row>
    <row r="289" spans="2:29" ht="14.1" customHeight="1">
      <c r="B289" s="175"/>
      <c r="C289" s="644"/>
      <c r="D289" s="539"/>
      <c r="E289" s="9"/>
      <c r="F289" s="9"/>
      <c r="G289" s="9"/>
      <c r="H289" s="9"/>
      <c r="I289" s="9"/>
      <c r="J289" s="9"/>
      <c r="K289" s="546"/>
      <c r="L289" s="439"/>
      <c r="M289" s="439"/>
      <c r="N289" s="439"/>
      <c r="O289" s="439"/>
      <c r="P289" s="177"/>
      <c r="Q289" s="177"/>
      <c r="R289" s="177"/>
      <c r="S289" s="177"/>
      <c r="T289" s="9"/>
      <c r="U289" s="9"/>
      <c r="V289" s="9"/>
      <c r="W289" s="9"/>
      <c r="X289" s="9"/>
      <c r="Y289" s="9"/>
      <c r="Z289" s="9"/>
      <c r="AA289" s="9"/>
      <c r="AB289" s="9"/>
      <c r="AC289" s="9"/>
    </row>
    <row r="290" spans="2:29" ht="14.1" customHeight="1">
      <c r="B290" s="175"/>
      <c r="C290" s="644"/>
      <c r="D290" s="539"/>
      <c r="E290" s="9"/>
      <c r="F290" s="9"/>
      <c r="G290" s="9"/>
      <c r="H290" s="9"/>
      <c r="I290" s="9"/>
      <c r="J290" s="9"/>
      <c r="K290" s="546"/>
      <c r="L290" s="439"/>
      <c r="M290" s="439"/>
      <c r="N290" s="439"/>
      <c r="O290" s="439"/>
      <c r="P290" s="177"/>
      <c r="Q290" s="177"/>
      <c r="R290" s="177"/>
      <c r="S290" s="177"/>
      <c r="T290" s="9"/>
      <c r="U290" s="9"/>
      <c r="V290" s="9"/>
      <c r="W290" s="9"/>
      <c r="X290" s="9"/>
      <c r="Y290" s="9"/>
      <c r="Z290" s="9"/>
      <c r="AA290" s="9"/>
      <c r="AB290" s="9"/>
      <c r="AC290" s="9"/>
    </row>
    <row r="291" spans="2:29" ht="14.1" customHeight="1">
      <c r="B291" s="175"/>
      <c r="C291" s="644"/>
      <c r="D291" s="539"/>
      <c r="E291" s="9"/>
      <c r="F291" s="9"/>
      <c r="G291" s="9"/>
      <c r="H291" s="9"/>
      <c r="I291" s="9"/>
      <c r="J291" s="9"/>
      <c r="K291" s="546"/>
      <c r="L291" s="439"/>
      <c r="M291" s="439"/>
      <c r="N291" s="439"/>
      <c r="O291" s="439"/>
      <c r="P291" s="177"/>
      <c r="Q291" s="177"/>
      <c r="R291" s="177"/>
      <c r="S291" s="177"/>
      <c r="T291" s="9"/>
      <c r="U291" s="9"/>
      <c r="V291" s="9"/>
      <c r="W291" s="9"/>
      <c r="X291" s="9"/>
      <c r="Y291" s="9"/>
      <c r="Z291" s="9"/>
      <c r="AA291" s="9"/>
      <c r="AB291" s="9"/>
      <c r="AC291" s="9"/>
    </row>
    <row r="292" spans="2:29" ht="14.1" customHeight="1">
      <c r="B292" s="175"/>
      <c r="C292" s="644"/>
      <c r="D292" s="539"/>
      <c r="E292" s="9"/>
      <c r="F292" s="9"/>
      <c r="G292" s="9"/>
      <c r="H292" s="9"/>
      <c r="I292" s="9"/>
      <c r="J292" s="9"/>
      <c r="K292" s="546"/>
      <c r="L292" s="439"/>
      <c r="M292" s="439"/>
      <c r="N292" s="439"/>
      <c r="O292" s="439"/>
      <c r="P292" s="177"/>
      <c r="Q292" s="177"/>
      <c r="R292" s="177"/>
      <c r="S292" s="177"/>
      <c r="T292" s="9"/>
      <c r="U292" s="9"/>
      <c r="V292" s="9"/>
      <c r="W292" s="9"/>
      <c r="X292" s="9"/>
      <c r="Y292" s="9"/>
      <c r="Z292" s="9"/>
      <c r="AA292" s="9"/>
      <c r="AB292" s="9"/>
      <c r="AC292" s="9"/>
    </row>
    <row r="293" spans="2:29" ht="14.1" customHeight="1">
      <c r="B293" s="175"/>
      <c r="C293" s="644"/>
      <c r="D293" s="539"/>
      <c r="E293" s="9"/>
      <c r="F293" s="9"/>
      <c r="G293" s="9"/>
      <c r="H293" s="9"/>
      <c r="I293" s="9"/>
      <c r="J293" s="9"/>
      <c r="K293" s="546"/>
      <c r="L293" s="439"/>
      <c r="M293" s="439"/>
      <c r="N293" s="439"/>
      <c r="O293" s="439"/>
      <c r="P293" s="177"/>
      <c r="Q293" s="177"/>
      <c r="R293" s="177"/>
      <c r="S293" s="177"/>
      <c r="T293" s="9"/>
      <c r="U293" s="9"/>
      <c r="V293" s="9"/>
      <c r="W293" s="9"/>
      <c r="X293" s="9"/>
      <c r="Y293" s="9"/>
      <c r="Z293" s="9"/>
      <c r="AA293" s="9"/>
      <c r="AB293" s="9"/>
      <c r="AC293" s="9"/>
    </row>
    <row r="294" spans="2:29" ht="14.1" customHeight="1">
      <c r="B294" s="175"/>
      <c r="C294" s="644"/>
      <c r="D294" s="539"/>
      <c r="E294" s="9"/>
      <c r="F294" s="9"/>
      <c r="G294" s="9"/>
      <c r="H294" s="9"/>
      <c r="I294" s="9"/>
      <c r="J294" s="9"/>
      <c r="K294" s="546"/>
      <c r="L294" s="439"/>
      <c r="M294" s="439"/>
      <c r="N294" s="439"/>
      <c r="O294" s="439"/>
      <c r="P294" s="177"/>
      <c r="Q294" s="177"/>
      <c r="R294" s="177"/>
      <c r="S294" s="177"/>
      <c r="T294" s="9"/>
      <c r="U294" s="9"/>
      <c r="V294" s="9"/>
      <c r="W294" s="9"/>
      <c r="X294" s="9"/>
      <c r="Y294" s="9"/>
      <c r="Z294" s="9"/>
      <c r="AA294" s="9"/>
      <c r="AB294" s="9"/>
      <c r="AC294" s="9"/>
    </row>
    <row r="295" spans="2:29" ht="14.1" customHeight="1">
      <c r="B295" s="175"/>
      <c r="C295" s="644"/>
      <c r="D295" s="539"/>
      <c r="E295" s="9"/>
      <c r="F295" s="9"/>
      <c r="G295" s="9"/>
      <c r="H295" s="9"/>
      <c r="I295" s="9"/>
      <c r="J295" s="9"/>
      <c r="K295" s="546"/>
      <c r="L295" s="439"/>
      <c r="M295" s="439"/>
      <c r="N295" s="439"/>
      <c r="O295" s="439"/>
      <c r="P295" s="177"/>
      <c r="Q295" s="177"/>
      <c r="R295" s="177"/>
      <c r="S295" s="177"/>
      <c r="T295" s="9"/>
      <c r="U295" s="9"/>
      <c r="V295" s="9"/>
      <c r="W295" s="9"/>
      <c r="X295" s="9"/>
      <c r="Y295" s="9"/>
      <c r="Z295" s="9"/>
      <c r="AA295" s="9"/>
      <c r="AB295" s="9"/>
      <c r="AC295" s="9"/>
    </row>
    <row r="296" spans="2:29" ht="14.1" customHeight="1">
      <c r="B296" s="175"/>
      <c r="C296" s="644"/>
      <c r="D296" s="539"/>
      <c r="E296" s="9"/>
      <c r="F296" s="9"/>
      <c r="G296" s="9"/>
      <c r="H296" s="9"/>
      <c r="I296" s="9"/>
      <c r="J296" s="9"/>
      <c r="K296" s="546"/>
      <c r="L296" s="439"/>
      <c r="M296" s="439"/>
      <c r="N296" s="439"/>
      <c r="O296" s="439"/>
      <c r="P296" s="177"/>
      <c r="Q296" s="177"/>
      <c r="R296" s="177"/>
      <c r="S296" s="177"/>
      <c r="T296" s="9"/>
      <c r="U296" s="9"/>
      <c r="V296" s="9"/>
      <c r="W296" s="9"/>
      <c r="X296" s="9"/>
      <c r="Y296" s="9"/>
      <c r="Z296" s="9"/>
      <c r="AA296" s="9"/>
      <c r="AB296" s="9"/>
      <c r="AC296" s="9"/>
    </row>
    <row r="297" spans="2:29" ht="14.1" customHeight="1">
      <c r="B297" s="175"/>
      <c r="C297" s="644"/>
      <c r="D297" s="539"/>
      <c r="E297" s="9"/>
      <c r="F297" s="9"/>
      <c r="G297" s="9"/>
      <c r="H297" s="9"/>
      <c r="I297" s="9"/>
      <c r="J297" s="9"/>
      <c r="K297" s="546"/>
      <c r="L297" s="439"/>
      <c r="M297" s="439"/>
      <c r="N297" s="439"/>
      <c r="O297" s="439"/>
      <c r="P297" s="177"/>
      <c r="Q297" s="177"/>
      <c r="R297" s="177"/>
      <c r="S297" s="177"/>
      <c r="T297" s="9"/>
      <c r="U297" s="9"/>
      <c r="V297" s="9"/>
      <c r="W297" s="9"/>
      <c r="X297" s="9"/>
      <c r="Y297" s="9"/>
      <c r="Z297" s="9"/>
      <c r="AA297" s="9"/>
      <c r="AB297" s="9"/>
      <c r="AC297" s="9"/>
    </row>
    <row r="298" spans="2:29" ht="14.1" customHeight="1">
      <c r="B298" s="175"/>
      <c r="C298" s="644"/>
      <c r="D298" s="539"/>
      <c r="E298" s="9"/>
      <c r="F298" s="9"/>
      <c r="G298" s="9"/>
      <c r="H298" s="9"/>
      <c r="I298" s="9"/>
      <c r="J298" s="9"/>
      <c r="K298" s="546"/>
      <c r="L298" s="439"/>
      <c r="M298" s="439"/>
      <c r="N298" s="439"/>
      <c r="O298" s="439"/>
      <c r="P298" s="177"/>
      <c r="Q298" s="177"/>
      <c r="R298" s="177"/>
      <c r="S298" s="177"/>
      <c r="T298" s="9"/>
      <c r="U298" s="9"/>
      <c r="V298" s="9"/>
      <c r="W298" s="9"/>
      <c r="X298" s="9"/>
      <c r="Y298" s="9"/>
      <c r="Z298" s="9"/>
      <c r="AA298" s="9"/>
      <c r="AB298" s="9"/>
      <c r="AC298" s="9"/>
    </row>
    <row r="299" spans="2:29" ht="14.1" customHeight="1">
      <c r="B299" s="175"/>
      <c r="C299" s="644"/>
      <c r="D299" s="539"/>
      <c r="E299" s="9"/>
      <c r="F299" s="9"/>
      <c r="G299" s="9"/>
      <c r="H299" s="9"/>
      <c r="I299" s="9"/>
      <c r="J299" s="9"/>
      <c r="K299" s="546"/>
      <c r="L299" s="439"/>
      <c r="M299" s="439"/>
      <c r="N299" s="439"/>
      <c r="O299" s="439"/>
      <c r="P299" s="177"/>
      <c r="Q299" s="177"/>
      <c r="R299" s="177"/>
      <c r="S299" s="177"/>
      <c r="T299" s="9"/>
      <c r="U299" s="9"/>
      <c r="V299" s="9"/>
      <c r="W299" s="9"/>
      <c r="X299" s="9"/>
      <c r="Y299" s="9"/>
      <c r="Z299" s="9"/>
      <c r="AA299" s="9"/>
      <c r="AB299" s="9"/>
      <c r="AC299" s="9"/>
    </row>
    <row r="300" spans="2:29" ht="14.1" customHeight="1">
      <c r="B300" s="175"/>
      <c r="C300" s="644"/>
      <c r="D300" s="539"/>
      <c r="E300" s="9"/>
      <c r="F300" s="9"/>
      <c r="G300" s="9"/>
      <c r="H300" s="9"/>
      <c r="I300" s="9"/>
      <c r="J300" s="9"/>
      <c r="K300" s="546"/>
      <c r="L300" s="439"/>
      <c r="M300" s="439"/>
      <c r="N300" s="439"/>
      <c r="O300" s="439"/>
      <c r="P300" s="177"/>
      <c r="Q300" s="177"/>
      <c r="R300" s="177"/>
      <c r="S300" s="177"/>
      <c r="T300" s="9"/>
      <c r="U300" s="9"/>
      <c r="V300" s="9"/>
      <c r="W300" s="9"/>
      <c r="X300" s="9"/>
      <c r="Y300" s="9"/>
      <c r="Z300" s="9"/>
      <c r="AA300" s="9"/>
      <c r="AB300" s="9"/>
      <c r="AC300" s="9"/>
    </row>
    <row r="301" spans="2:29" ht="14.1" customHeight="1">
      <c r="B301" s="175"/>
      <c r="C301" s="644"/>
      <c r="D301" s="539"/>
      <c r="E301" s="9"/>
      <c r="F301" s="9"/>
      <c r="G301" s="9"/>
      <c r="H301" s="9"/>
      <c r="I301" s="9"/>
      <c r="J301" s="9"/>
      <c r="K301" s="546"/>
      <c r="L301" s="439"/>
      <c r="M301" s="439"/>
      <c r="N301" s="439"/>
      <c r="O301" s="439"/>
      <c r="P301" s="177"/>
      <c r="Q301" s="177"/>
      <c r="R301" s="177"/>
      <c r="S301" s="177"/>
      <c r="T301" s="9"/>
      <c r="U301" s="9"/>
      <c r="V301" s="9"/>
      <c r="W301" s="9"/>
      <c r="X301" s="9"/>
      <c r="Y301" s="9"/>
      <c r="Z301" s="9"/>
      <c r="AA301" s="9"/>
      <c r="AB301" s="9"/>
      <c r="AC301" s="9"/>
    </row>
    <row r="302" spans="2:29" ht="14.1" customHeight="1">
      <c r="B302" s="175"/>
      <c r="C302" s="644"/>
      <c r="D302" s="539"/>
      <c r="E302" s="9"/>
      <c r="F302" s="9"/>
      <c r="G302" s="9"/>
      <c r="H302" s="9"/>
      <c r="I302" s="9"/>
      <c r="J302" s="9"/>
      <c r="K302" s="546"/>
      <c r="L302" s="439"/>
      <c r="M302" s="439"/>
      <c r="N302" s="439"/>
      <c r="O302" s="439"/>
      <c r="P302" s="177"/>
      <c r="Q302" s="177"/>
      <c r="R302" s="177"/>
      <c r="S302" s="177"/>
      <c r="T302" s="9"/>
      <c r="U302" s="9"/>
      <c r="V302" s="9"/>
      <c r="W302" s="9"/>
      <c r="X302" s="9"/>
      <c r="Y302" s="9"/>
      <c r="Z302" s="9"/>
      <c r="AA302" s="9"/>
      <c r="AB302" s="9"/>
      <c r="AC302" s="9"/>
    </row>
    <row r="303" spans="2:29" ht="14.1" customHeight="1">
      <c r="B303" s="175"/>
      <c r="C303" s="644"/>
      <c r="D303" s="539"/>
      <c r="E303" s="9"/>
      <c r="F303" s="9"/>
      <c r="G303" s="9"/>
      <c r="H303" s="9"/>
      <c r="I303" s="9"/>
      <c r="J303" s="9"/>
      <c r="K303" s="546"/>
      <c r="L303" s="439"/>
      <c r="M303" s="439"/>
      <c r="N303" s="439"/>
      <c r="O303" s="439"/>
      <c r="P303" s="177"/>
      <c r="Q303" s="177"/>
      <c r="R303" s="177"/>
      <c r="S303" s="177"/>
      <c r="T303" s="9"/>
      <c r="U303" s="9"/>
      <c r="V303" s="9"/>
      <c r="W303" s="9"/>
      <c r="X303" s="9"/>
      <c r="Y303" s="9"/>
      <c r="Z303" s="9"/>
      <c r="AA303" s="9"/>
      <c r="AB303" s="9"/>
      <c r="AC303" s="9"/>
    </row>
    <row r="304" spans="2:29" ht="14.1" customHeight="1">
      <c r="B304" s="175"/>
      <c r="C304" s="644"/>
      <c r="D304" s="539"/>
      <c r="E304" s="9"/>
      <c r="F304" s="9"/>
      <c r="G304" s="9"/>
      <c r="H304" s="9"/>
      <c r="I304" s="9"/>
      <c r="J304" s="9"/>
      <c r="K304" s="546"/>
      <c r="L304" s="439"/>
      <c r="M304" s="439"/>
      <c r="N304" s="439"/>
      <c r="O304" s="439"/>
      <c r="P304" s="177"/>
      <c r="Q304" s="177"/>
      <c r="R304" s="177"/>
      <c r="S304" s="177"/>
      <c r="T304" s="9"/>
      <c r="U304" s="9"/>
      <c r="V304" s="9"/>
      <c r="W304" s="9"/>
      <c r="X304" s="9"/>
      <c r="Y304" s="9"/>
      <c r="Z304" s="9"/>
      <c r="AA304" s="9"/>
      <c r="AB304" s="9"/>
      <c r="AC304" s="9"/>
    </row>
    <row r="305" spans="2:29" ht="14.1" customHeight="1">
      <c r="B305" s="175"/>
      <c r="C305" s="644"/>
      <c r="D305" s="539"/>
      <c r="E305" s="9"/>
      <c r="F305" s="9"/>
      <c r="G305" s="9"/>
      <c r="H305" s="9"/>
      <c r="I305" s="9"/>
      <c r="J305" s="9"/>
      <c r="K305" s="546"/>
      <c r="L305" s="439"/>
      <c r="M305" s="439"/>
      <c r="N305" s="439"/>
      <c r="O305" s="439"/>
      <c r="P305" s="177"/>
      <c r="Q305" s="177"/>
      <c r="R305" s="177"/>
      <c r="S305" s="177"/>
      <c r="T305" s="9"/>
      <c r="U305" s="9"/>
      <c r="V305" s="9"/>
      <c r="W305" s="9"/>
      <c r="X305" s="9"/>
      <c r="Y305" s="9"/>
      <c r="Z305" s="9"/>
      <c r="AA305" s="9"/>
      <c r="AB305" s="9"/>
      <c r="AC305" s="9"/>
    </row>
    <row r="306" spans="2:29" ht="14.1" customHeight="1">
      <c r="B306" s="175"/>
      <c r="C306" s="644"/>
      <c r="D306" s="539"/>
      <c r="E306" s="9"/>
      <c r="F306" s="9"/>
      <c r="G306" s="9"/>
      <c r="H306" s="9"/>
      <c r="I306" s="9"/>
      <c r="J306" s="9"/>
      <c r="K306" s="546"/>
      <c r="L306" s="439"/>
      <c r="M306" s="439"/>
      <c r="N306" s="439"/>
      <c r="O306" s="439"/>
      <c r="P306" s="177"/>
      <c r="Q306" s="177"/>
      <c r="R306" s="177"/>
      <c r="S306" s="177"/>
      <c r="T306" s="9"/>
      <c r="U306" s="9"/>
      <c r="V306" s="9"/>
      <c r="W306" s="9"/>
      <c r="X306" s="9"/>
      <c r="Y306" s="9"/>
      <c r="Z306" s="9"/>
      <c r="AA306" s="9"/>
      <c r="AB306" s="9"/>
      <c r="AC306" s="9"/>
    </row>
    <row r="307" spans="2:29" ht="14.1" customHeight="1">
      <c r="B307" s="175"/>
      <c r="C307" s="644"/>
      <c r="D307" s="539"/>
      <c r="E307" s="9"/>
      <c r="F307" s="9"/>
      <c r="G307" s="9"/>
      <c r="H307" s="9"/>
      <c r="I307" s="9"/>
      <c r="J307" s="9"/>
      <c r="K307" s="546"/>
      <c r="L307" s="439"/>
      <c r="M307" s="439"/>
      <c r="N307" s="439"/>
      <c r="O307" s="439"/>
      <c r="P307" s="177"/>
      <c r="Q307" s="177"/>
      <c r="R307" s="177"/>
      <c r="S307" s="177"/>
      <c r="T307" s="9"/>
      <c r="U307" s="9"/>
      <c r="V307" s="9"/>
      <c r="W307" s="9"/>
      <c r="X307" s="9"/>
      <c r="Y307" s="9"/>
      <c r="Z307" s="9"/>
      <c r="AA307" s="9"/>
      <c r="AB307" s="9"/>
      <c r="AC307" s="9"/>
    </row>
    <row r="308" spans="2:29" ht="14.1" customHeight="1">
      <c r="B308" s="175"/>
      <c r="C308" s="644"/>
      <c r="D308" s="539"/>
      <c r="E308" s="9"/>
      <c r="F308" s="9"/>
      <c r="G308" s="9"/>
      <c r="H308" s="9"/>
      <c r="I308" s="9"/>
      <c r="J308" s="9"/>
      <c r="K308" s="546"/>
      <c r="L308" s="439"/>
      <c r="M308" s="439"/>
      <c r="N308" s="439"/>
      <c r="O308" s="439"/>
      <c r="P308" s="177"/>
      <c r="Q308" s="177"/>
      <c r="R308" s="177"/>
      <c r="S308" s="177"/>
      <c r="T308" s="9"/>
      <c r="U308" s="9"/>
      <c r="V308" s="9"/>
      <c r="W308" s="9"/>
      <c r="X308" s="9"/>
      <c r="Y308" s="9"/>
      <c r="Z308" s="9"/>
      <c r="AA308" s="9"/>
      <c r="AB308" s="9"/>
      <c r="AC308" s="9"/>
    </row>
    <row r="309" spans="2:29" ht="14.1" customHeight="1">
      <c r="B309" s="175"/>
      <c r="C309" s="644"/>
      <c r="D309" s="539"/>
      <c r="E309" s="9"/>
      <c r="F309" s="9"/>
      <c r="G309" s="9"/>
      <c r="H309" s="9"/>
      <c r="I309" s="9"/>
      <c r="J309" s="9"/>
      <c r="K309" s="546"/>
      <c r="L309" s="439"/>
      <c r="M309" s="439"/>
      <c r="N309" s="439"/>
      <c r="O309" s="439"/>
      <c r="P309" s="177"/>
      <c r="Q309" s="177"/>
      <c r="R309" s="177"/>
      <c r="S309" s="177"/>
      <c r="T309" s="9"/>
      <c r="U309" s="9"/>
      <c r="V309" s="9"/>
      <c r="W309" s="9"/>
      <c r="X309" s="9"/>
      <c r="Y309" s="9"/>
      <c r="Z309" s="9"/>
      <c r="AA309" s="9"/>
      <c r="AB309" s="9"/>
      <c r="AC309" s="9"/>
    </row>
    <row r="310" spans="2:29" ht="14.1" customHeight="1">
      <c r="B310" s="175"/>
      <c r="C310" s="644"/>
      <c r="D310" s="539"/>
      <c r="E310" s="9"/>
      <c r="F310" s="9"/>
      <c r="G310" s="9"/>
      <c r="H310" s="9"/>
      <c r="I310" s="9"/>
      <c r="J310" s="9"/>
      <c r="K310" s="546"/>
      <c r="L310" s="439"/>
      <c r="M310" s="439"/>
      <c r="N310" s="439"/>
      <c r="O310" s="439"/>
      <c r="P310" s="177"/>
      <c r="Q310" s="177"/>
      <c r="R310" s="177"/>
      <c r="S310" s="177"/>
      <c r="T310" s="9"/>
      <c r="U310" s="9"/>
      <c r="V310" s="9"/>
      <c r="W310" s="9"/>
      <c r="X310" s="9"/>
      <c r="Y310" s="9"/>
      <c r="Z310" s="9"/>
      <c r="AA310" s="9"/>
      <c r="AB310" s="9"/>
      <c r="AC310" s="9"/>
    </row>
    <row r="311" spans="2:29" ht="14.1" customHeight="1">
      <c r="B311" s="175"/>
      <c r="C311" s="644"/>
      <c r="D311" s="539"/>
      <c r="E311" s="9"/>
      <c r="F311" s="9"/>
      <c r="G311" s="9"/>
      <c r="H311" s="9"/>
      <c r="I311" s="9"/>
      <c r="J311" s="9"/>
      <c r="K311" s="546"/>
      <c r="L311" s="439"/>
      <c r="M311" s="439"/>
      <c r="N311" s="439"/>
      <c r="O311" s="439"/>
      <c r="P311" s="177"/>
      <c r="Q311" s="177"/>
      <c r="R311" s="177"/>
      <c r="S311" s="177"/>
      <c r="T311" s="9"/>
      <c r="U311" s="9"/>
      <c r="V311" s="9"/>
      <c r="W311" s="9"/>
      <c r="X311" s="9"/>
      <c r="Y311" s="9"/>
      <c r="Z311" s="9"/>
      <c r="AA311" s="9"/>
      <c r="AB311" s="9"/>
      <c r="AC311" s="9"/>
    </row>
    <row r="312" spans="2:29" ht="14.1" customHeight="1">
      <c r="B312" s="175"/>
      <c r="C312" s="644"/>
      <c r="D312" s="539"/>
      <c r="E312" s="9"/>
      <c r="F312" s="9"/>
      <c r="G312" s="9"/>
      <c r="H312" s="9"/>
      <c r="I312" s="9"/>
      <c r="J312" s="9"/>
      <c r="K312" s="546"/>
      <c r="L312" s="439"/>
      <c r="M312" s="439"/>
      <c r="N312" s="439"/>
      <c r="O312" s="439"/>
      <c r="P312" s="177"/>
      <c r="Q312" s="177"/>
      <c r="R312" s="177"/>
      <c r="S312" s="177"/>
      <c r="T312" s="9"/>
      <c r="U312" s="9"/>
      <c r="V312" s="9"/>
      <c r="W312" s="9"/>
      <c r="X312" s="9"/>
      <c r="Y312" s="9"/>
      <c r="Z312" s="9"/>
      <c r="AA312" s="9"/>
      <c r="AB312" s="9"/>
      <c r="AC312" s="9"/>
    </row>
    <row r="313" spans="2:29" ht="14.1" customHeight="1">
      <c r="B313" s="175"/>
      <c r="C313" s="644"/>
      <c r="D313" s="539"/>
      <c r="E313" s="9"/>
      <c r="F313" s="9"/>
      <c r="G313" s="9"/>
      <c r="H313" s="9"/>
      <c r="I313" s="9"/>
      <c r="J313" s="9"/>
      <c r="K313" s="546"/>
      <c r="L313" s="439"/>
      <c r="M313" s="439"/>
      <c r="N313" s="439"/>
      <c r="O313" s="439"/>
      <c r="P313" s="177"/>
      <c r="Q313" s="177"/>
      <c r="R313" s="177"/>
      <c r="S313" s="177"/>
      <c r="T313" s="9"/>
      <c r="U313" s="9"/>
      <c r="V313" s="9"/>
      <c r="W313" s="9"/>
      <c r="X313" s="9"/>
      <c r="Y313" s="9"/>
      <c r="Z313" s="9"/>
      <c r="AA313" s="9"/>
      <c r="AB313" s="9"/>
      <c r="AC313" s="9"/>
    </row>
    <row r="314" spans="2:29" ht="14.1" customHeight="1">
      <c r="B314" s="175"/>
      <c r="C314" s="644"/>
      <c r="D314" s="539"/>
      <c r="E314" s="9"/>
      <c r="F314" s="9"/>
      <c r="G314" s="9"/>
      <c r="H314" s="9"/>
      <c r="I314" s="9"/>
      <c r="J314" s="9"/>
      <c r="K314" s="546"/>
      <c r="L314" s="439"/>
      <c r="M314" s="439"/>
      <c r="N314" s="439"/>
      <c r="O314" s="439"/>
      <c r="P314" s="177"/>
      <c r="Q314" s="177"/>
      <c r="R314" s="177"/>
      <c r="S314" s="177"/>
      <c r="T314" s="9"/>
      <c r="U314" s="9"/>
      <c r="V314" s="9"/>
      <c r="W314" s="9"/>
      <c r="X314" s="9"/>
      <c r="Y314" s="9"/>
      <c r="Z314" s="9"/>
      <c r="AA314" s="9"/>
      <c r="AB314" s="9"/>
      <c r="AC314" s="9"/>
    </row>
    <row r="315" spans="2:29" ht="14.1" customHeight="1">
      <c r="B315" s="175"/>
      <c r="C315" s="644"/>
      <c r="D315" s="539"/>
      <c r="E315" s="9"/>
      <c r="F315" s="9"/>
      <c r="G315" s="9"/>
      <c r="H315" s="9"/>
      <c r="I315" s="9"/>
      <c r="J315" s="9"/>
      <c r="K315" s="546"/>
      <c r="L315" s="439"/>
      <c r="M315" s="439"/>
      <c r="N315" s="439"/>
      <c r="O315" s="439"/>
      <c r="P315" s="177"/>
      <c r="Q315" s="177"/>
      <c r="R315" s="177"/>
      <c r="S315" s="177"/>
      <c r="T315" s="9"/>
      <c r="U315" s="9"/>
      <c r="V315" s="9"/>
      <c r="W315" s="9"/>
      <c r="X315" s="9"/>
      <c r="Y315" s="9"/>
      <c r="Z315" s="9"/>
      <c r="AA315" s="9"/>
      <c r="AB315" s="9"/>
      <c r="AC315" s="9"/>
    </row>
    <row r="316" spans="2:29" ht="14.1" customHeight="1">
      <c r="B316" s="175"/>
      <c r="C316" s="644"/>
      <c r="D316" s="539"/>
      <c r="E316" s="9"/>
      <c r="F316" s="9"/>
      <c r="G316" s="9"/>
      <c r="H316" s="9"/>
      <c r="I316" s="9"/>
      <c r="J316" s="9"/>
      <c r="K316" s="546"/>
      <c r="L316" s="439"/>
      <c r="M316" s="439"/>
      <c r="N316" s="439"/>
      <c r="O316" s="439"/>
      <c r="P316" s="177"/>
      <c r="Q316" s="177"/>
      <c r="R316" s="177"/>
      <c r="S316" s="177"/>
      <c r="T316" s="9"/>
      <c r="U316" s="9"/>
      <c r="V316" s="9"/>
      <c r="W316" s="9"/>
      <c r="X316" s="9"/>
      <c r="Y316" s="9"/>
      <c r="Z316" s="9"/>
      <c r="AA316" s="9"/>
      <c r="AB316" s="9"/>
      <c r="AC316" s="9"/>
    </row>
    <row r="317" spans="2:29" ht="14.1" customHeight="1">
      <c r="B317" s="175"/>
      <c r="C317" s="644"/>
      <c r="D317" s="539"/>
      <c r="E317" s="9"/>
      <c r="F317" s="9"/>
      <c r="G317" s="9"/>
      <c r="H317" s="9"/>
      <c r="I317" s="9"/>
      <c r="J317" s="9"/>
      <c r="K317" s="546"/>
      <c r="L317" s="439"/>
      <c r="M317" s="439"/>
      <c r="N317" s="439"/>
      <c r="O317" s="439"/>
      <c r="P317" s="177"/>
      <c r="Q317" s="177"/>
      <c r="R317" s="177"/>
      <c r="S317" s="177"/>
      <c r="T317" s="9"/>
      <c r="U317" s="9"/>
      <c r="V317" s="9"/>
      <c r="W317" s="9"/>
      <c r="X317" s="9"/>
      <c r="Y317" s="9"/>
      <c r="Z317" s="9"/>
      <c r="AA317" s="9"/>
      <c r="AB317" s="9"/>
      <c r="AC317" s="9"/>
    </row>
    <row r="318" spans="2:29" ht="14.1" customHeight="1">
      <c r="B318" s="175"/>
      <c r="C318" s="644"/>
      <c r="D318" s="539"/>
      <c r="E318" s="9"/>
      <c r="F318" s="9"/>
      <c r="G318" s="9"/>
      <c r="H318" s="9"/>
      <c r="I318" s="9"/>
      <c r="J318" s="9"/>
      <c r="K318" s="546"/>
      <c r="L318" s="439"/>
      <c r="M318" s="439"/>
      <c r="N318" s="439"/>
      <c r="O318" s="439"/>
      <c r="P318" s="177"/>
      <c r="Q318" s="177"/>
      <c r="R318" s="177"/>
      <c r="S318" s="177"/>
      <c r="T318" s="9"/>
      <c r="U318" s="9"/>
      <c r="V318" s="9"/>
      <c r="W318" s="9"/>
      <c r="X318" s="9"/>
      <c r="Y318" s="9"/>
      <c r="Z318" s="9"/>
      <c r="AA318" s="9"/>
      <c r="AB318" s="9"/>
      <c r="AC318" s="9"/>
    </row>
    <row r="319" spans="2:29" ht="14.1" customHeight="1">
      <c r="B319" s="175"/>
      <c r="C319" s="644"/>
      <c r="D319" s="539"/>
      <c r="E319" s="9"/>
      <c r="F319" s="9"/>
      <c r="G319" s="9"/>
      <c r="H319" s="9"/>
      <c r="I319" s="9"/>
      <c r="J319" s="9"/>
      <c r="K319" s="546"/>
      <c r="L319" s="439"/>
      <c r="M319" s="439"/>
      <c r="N319" s="439"/>
      <c r="O319" s="439"/>
      <c r="P319" s="177"/>
      <c r="Q319" s="177"/>
      <c r="R319" s="177"/>
      <c r="S319" s="177"/>
      <c r="T319" s="9"/>
      <c r="U319" s="9"/>
      <c r="V319" s="9"/>
      <c r="W319" s="9"/>
      <c r="X319" s="9"/>
      <c r="Y319" s="9"/>
      <c r="Z319" s="9"/>
      <c r="AA319" s="9"/>
      <c r="AB319" s="9"/>
      <c r="AC319" s="9"/>
    </row>
    <row r="320" spans="2:29" ht="14.1" customHeight="1">
      <c r="B320" s="175"/>
      <c r="C320" s="644"/>
      <c r="D320" s="539"/>
      <c r="E320" s="9"/>
      <c r="F320" s="9"/>
      <c r="G320" s="9"/>
      <c r="H320" s="9"/>
      <c r="I320" s="9"/>
      <c r="J320" s="9"/>
      <c r="K320" s="546"/>
      <c r="L320" s="439"/>
      <c r="M320" s="439"/>
      <c r="N320" s="439"/>
      <c r="O320" s="439"/>
      <c r="P320" s="177"/>
      <c r="Q320" s="177"/>
      <c r="R320" s="177"/>
      <c r="S320" s="177"/>
      <c r="T320" s="9"/>
      <c r="U320" s="9"/>
      <c r="V320" s="9"/>
      <c r="W320" s="9"/>
      <c r="X320" s="9"/>
      <c r="Y320" s="9"/>
      <c r="Z320" s="9"/>
      <c r="AA320" s="9"/>
      <c r="AB320" s="9"/>
      <c r="AC320" s="9"/>
    </row>
    <row r="321" spans="2:29" ht="14.1" customHeight="1">
      <c r="B321" s="175"/>
      <c r="C321" s="644"/>
      <c r="D321" s="539"/>
      <c r="E321" s="9"/>
      <c r="F321" s="9"/>
      <c r="G321" s="9"/>
      <c r="H321" s="9"/>
      <c r="I321" s="9"/>
      <c r="J321" s="9"/>
      <c r="K321" s="546"/>
      <c r="L321" s="439"/>
      <c r="M321" s="439"/>
      <c r="N321" s="439"/>
      <c r="O321" s="439"/>
      <c r="P321" s="177"/>
      <c r="Q321" s="177"/>
      <c r="R321" s="177"/>
      <c r="S321" s="177"/>
      <c r="T321" s="9"/>
      <c r="U321" s="9"/>
      <c r="V321" s="9"/>
      <c r="W321" s="9"/>
      <c r="X321" s="9"/>
      <c r="Y321" s="9"/>
      <c r="Z321" s="9"/>
      <c r="AA321" s="9"/>
      <c r="AB321" s="9"/>
      <c r="AC321" s="9"/>
    </row>
    <row r="322" spans="2:29" ht="14.1" customHeight="1">
      <c r="B322" s="175"/>
      <c r="C322" s="644"/>
      <c r="D322" s="539"/>
      <c r="E322" s="9"/>
      <c r="F322" s="9"/>
      <c r="G322" s="9"/>
      <c r="H322" s="9"/>
      <c r="I322" s="9"/>
      <c r="J322" s="9"/>
      <c r="K322" s="546"/>
      <c r="L322" s="439"/>
      <c r="M322" s="439"/>
      <c r="N322" s="439"/>
      <c r="O322" s="439"/>
      <c r="P322" s="177"/>
      <c r="Q322" s="177"/>
      <c r="R322" s="177"/>
      <c r="S322" s="177"/>
      <c r="T322" s="9"/>
      <c r="U322" s="9"/>
      <c r="V322" s="9"/>
      <c r="W322" s="9"/>
      <c r="X322" s="9"/>
      <c r="Y322" s="9"/>
      <c r="Z322" s="9"/>
      <c r="AA322" s="9"/>
      <c r="AB322" s="9"/>
      <c r="AC322" s="9"/>
    </row>
    <row r="323" spans="2:29" ht="14.1" customHeight="1">
      <c r="B323" s="175"/>
      <c r="C323" s="644"/>
      <c r="D323" s="539"/>
      <c r="E323" s="9"/>
      <c r="F323" s="9"/>
      <c r="G323" s="9"/>
      <c r="H323" s="9"/>
      <c r="I323" s="9"/>
      <c r="J323" s="9"/>
      <c r="K323" s="546"/>
      <c r="L323" s="439"/>
      <c r="M323" s="439"/>
      <c r="N323" s="439"/>
      <c r="O323" s="439"/>
      <c r="P323" s="177"/>
      <c r="Q323" s="177"/>
      <c r="R323" s="177"/>
      <c r="S323" s="177"/>
      <c r="T323" s="9"/>
      <c r="U323" s="9"/>
      <c r="V323" s="9"/>
      <c r="W323" s="9"/>
      <c r="X323" s="9"/>
      <c r="Y323" s="9"/>
      <c r="Z323" s="9"/>
      <c r="AA323" s="9"/>
      <c r="AB323" s="9"/>
      <c r="AC323" s="9"/>
    </row>
    <row r="324" spans="2:29" ht="14.1" customHeight="1">
      <c r="B324" s="175"/>
      <c r="C324" s="644"/>
      <c r="D324" s="539"/>
      <c r="E324" s="9"/>
      <c r="F324" s="9"/>
      <c r="G324" s="9"/>
      <c r="H324" s="9"/>
      <c r="I324" s="9"/>
      <c r="J324" s="9"/>
      <c r="K324" s="546"/>
      <c r="L324" s="439"/>
      <c r="M324" s="439"/>
      <c r="N324" s="439"/>
      <c r="O324" s="439"/>
      <c r="P324" s="177"/>
      <c r="Q324" s="177"/>
      <c r="R324" s="177"/>
      <c r="S324" s="177"/>
      <c r="T324" s="9"/>
      <c r="U324" s="9"/>
      <c r="V324" s="9"/>
      <c r="W324" s="9"/>
      <c r="X324" s="9"/>
      <c r="Y324" s="9"/>
      <c r="Z324" s="9"/>
      <c r="AA324" s="9"/>
      <c r="AB324" s="9"/>
      <c r="AC324" s="9"/>
    </row>
    <row r="325" spans="2:29" ht="14.1" customHeight="1">
      <c r="B325" s="175"/>
      <c r="C325" s="644"/>
      <c r="D325" s="539"/>
      <c r="E325" s="9"/>
      <c r="F325" s="9"/>
      <c r="G325" s="9"/>
      <c r="H325" s="9"/>
      <c r="I325" s="9"/>
      <c r="J325" s="9"/>
      <c r="K325" s="546"/>
      <c r="L325" s="439"/>
      <c r="M325" s="439"/>
      <c r="N325" s="439"/>
      <c r="O325" s="439"/>
      <c r="P325" s="177"/>
      <c r="Q325" s="177"/>
      <c r="R325" s="177"/>
      <c r="S325" s="177"/>
      <c r="T325" s="9"/>
      <c r="U325" s="9"/>
      <c r="V325" s="9"/>
      <c r="W325" s="9"/>
      <c r="X325" s="9"/>
      <c r="Y325" s="9"/>
      <c r="Z325" s="9"/>
      <c r="AA325" s="9"/>
      <c r="AB325" s="9"/>
      <c r="AC325" s="9"/>
    </row>
    <row r="326" spans="2:29" ht="14.1" customHeight="1">
      <c r="B326" s="175"/>
      <c r="C326" s="644"/>
      <c r="D326" s="539"/>
      <c r="E326" s="9"/>
      <c r="F326" s="9"/>
      <c r="G326" s="9"/>
      <c r="H326" s="9"/>
      <c r="I326" s="9"/>
      <c r="J326" s="9"/>
      <c r="K326" s="546"/>
      <c r="L326" s="439"/>
      <c r="M326" s="439"/>
      <c r="N326" s="439"/>
      <c r="O326" s="439"/>
      <c r="P326" s="177"/>
      <c r="Q326" s="177"/>
      <c r="R326" s="177"/>
      <c r="S326" s="177"/>
      <c r="T326" s="9"/>
      <c r="U326" s="9"/>
      <c r="V326" s="9"/>
      <c r="W326" s="9"/>
      <c r="X326" s="9"/>
      <c r="Y326" s="9"/>
      <c r="Z326" s="9"/>
      <c r="AA326" s="9"/>
      <c r="AB326" s="9"/>
      <c r="AC326" s="9"/>
    </row>
    <row r="327" spans="2:29" ht="14.1" customHeight="1">
      <c r="B327" s="175"/>
      <c r="C327" s="644"/>
      <c r="D327" s="539"/>
      <c r="E327" s="9"/>
      <c r="F327" s="9"/>
      <c r="G327" s="9"/>
      <c r="H327" s="9"/>
      <c r="I327" s="9"/>
      <c r="J327" s="9"/>
      <c r="K327" s="546"/>
      <c r="L327" s="439"/>
      <c r="M327" s="439"/>
      <c r="N327" s="439"/>
      <c r="O327" s="439"/>
      <c r="P327" s="177"/>
      <c r="Q327" s="177"/>
      <c r="R327" s="177"/>
      <c r="S327" s="177"/>
      <c r="T327" s="9"/>
      <c r="U327" s="9"/>
      <c r="V327" s="9"/>
      <c r="W327" s="9"/>
      <c r="X327" s="9"/>
      <c r="Y327" s="9"/>
      <c r="Z327" s="9"/>
      <c r="AA327" s="9"/>
      <c r="AB327" s="9"/>
      <c r="AC327" s="9"/>
    </row>
    <row r="328" spans="2:29" ht="14.1" customHeight="1">
      <c r="B328" s="175"/>
      <c r="C328" s="644"/>
      <c r="D328" s="539"/>
      <c r="E328" s="9"/>
      <c r="F328" s="9"/>
      <c r="G328" s="9"/>
      <c r="H328" s="9"/>
      <c r="I328" s="9"/>
      <c r="J328" s="9"/>
      <c r="K328" s="546"/>
      <c r="L328" s="439"/>
      <c r="M328" s="439"/>
      <c r="N328" s="439"/>
      <c r="O328" s="439"/>
      <c r="P328" s="177"/>
      <c r="Q328" s="177"/>
      <c r="R328" s="177"/>
      <c r="S328" s="177"/>
      <c r="T328" s="9"/>
      <c r="U328" s="9"/>
      <c r="V328" s="9"/>
      <c r="W328" s="9"/>
      <c r="X328" s="9"/>
      <c r="Y328" s="9"/>
      <c r="Z328" s="9"/>
      <c r="AA328" s="9"/>
      <c r="AB328" s="9"/>
      <c r="AC328" s="9"/>
    </row>
    <row r="329" spans="2:29" ht="14.1" customHeight="1">
      <c r="B329" s="175"/>
      <c r="C329" s="644"/>
      <c r="D329" s="539"/>
      <c r="E329" s="9"/>
      <c r="F329" s="9"/>
      <c r="G329" s="9"/>
      <c r="H329" s="9"/>
      <c r="I329" s="9"/>
      <c r="J329" s="9"/>
      <c r="K329" s="546"/>
      <c r="L329" s="439"/>
      <c r="M329" s="439"/>
      <c r="N329" s="439"/>
      <c r="O329" s="439"/>
      <c r="P329" s="177"/>
      <c r="Q329" s="177"/>
      <c r="R329" s="177"/>
      <c r="S329" s="177"/>
      <c r="T329" s="9"/>
      <c r="U329" s="9"/>
      <c r="V329" s="9"/>
      <c r="W329" s="9"/>
      <c r="X329" s="9"/>
      <c r="Y329" s="9"/>
      <c r="Z329" s="9"/>
      <c r="AA329" s="9"/>
      <c r="AB329" s="9"/>
      <c r="AC329" s="9"/>
    </row>
    <row r="330" spans="2:29" ht="14.1" customHeight="1">
      <c r="B330" s="175"/>
      <c r="C330" s="644"/>
      <c r="D330" s="539"/>
      <c r="E330" s="9"/>
      <c r="F330" s="9"/>
      <c r="G330" s="9"/>
      <c r="H330" s="9"/>
      <c r="I330" s="9"/>
      <c r="J330" s="9"/>
      <c r="K330" s="546"/>
      <c r="L330" s="439"/>
      <c r="M330" s="439"/>
      <c r="N330" s="439"/>
      <c r="O330" s="439"/>
      <c r="P330" s="177"/>
      <c r="Q330" s="177"/>
      <c r="R330" s="177"/>
      <c r="S330" s="177"/>
      <c r="T330" s="9"/>
      <c r="U330" s="9"/>
      <c r="V330" s="9"/>
      <c r="W330" s="9"/>
      <c r="X330" s="9"/>
      <c r="Y330" s="9"/>
      <c r="Z330" s="9"/>
      <c r="AA330" s="9"/>
      <c r="AB330" s="9"/>
      <c r="AC330" s="9"/>
    </row>
    <row r="331" spans="2:29" ht="14.1" customHeight="1">
      <c r="B331" s="175"/>
      <c r="C331" s="644"/>
      <c r="D331" s="539"/>
      <c r="E331" s="9"/>
      <c r="F331" s="9"/>
      <c r="G331" s="9"/>
      <c r="H331" s="9"/>
      <c r="I331" s="9"/>
      <c r="J331" s="9"/>
      <c r="K331" s="546"/>
      <c r="L331" s="439"/>
      <c r="M331" s="439"/>
      <c r="N331" s="439"/>
      <c r="O331" s="439"/>
      <c r="P331" s="177"/>
      <c r="Q331" s="177"/>
      <c r="R331" s="177"/>
      <c r="S331" s="177"/>
      <c r="T331" s="9"/>
      <c r="U331" s="9"/>
      <c r="V331" s="9"/>
      <c r="W331" s="9"/>
      <c r="X331" s="9"/>
      <c r="Y331" s="9"/>
      <c r="Z331" s="9"/>
      <c r="AA331" s="9"/>
      <c r="AB331" s="9"/>
      <c r="AC331" s="9"/>
    </row>
    <row r="332" spans="2:29" ht="14.1" customHeight="1">
      <c r="B332" s="175"/>
      <c r="C332" s="644"/>
      <c r="D332" s="539"/>
      <c r="E332" s="9"/>
      <c r="F332" s="9"/>
      <c r="G332" s="9"/>
      <c r="H332" s="9"/>
      <c r="I332" s="9"/>
      <c r="J332" s="9"/>
      <c r="K332" s="546"/>
      <c r="L332" s="439"/>
      <c r="M332" s="439"/>
      <c r="N332" s="439"/>
      <c r="O332" s="439"/>
      <c r="P332" s="177"/>
      <c r="Q332" s="177"/>
      <c r="R332" s="177"/>
      <c r="S332" s="177"/>
      <c r="T332" s="9"/>
      <c r="U332" s="9"/>
      <c r="V332" s="9"/>
      <c r="W332" s="9"/>
      <c r="X332" s="9"/>
      <c r="Y332" s="9"/>
      <c r="Z332" s="9"/>
      <c r="AA332" s="9"/>
      <c r="AB332" s="9"/>
      <c r="AC332" s="9"/>
    </row>
    <row r="333" spans="2:29" ht="14.1" customHeight="1">
      <c r="B333" s="175"/>
      <c r="C333" s="644"/>
      <c r="D333" s="539"/>
      <c r="E333" s="9"/>
      <c r="F333" s="9"/>
      <c r="G333" s="9"/>
      <c r="H333" s="9"/>
      <c r="I333" s="9"/>
      <c r="J333" s="9"/>
      <c r="K333" s="546"/>
      <c r="L333" s="439"/>
      <c r="M333" s="439"/>
      <c r="N333" s="439"/>
      <c r="O333" s="439"/>
      <c r="P333" s="177"/>
      <c r="Q333" s="177"/>
      <c r="R333" s="177"/>
      <c r="S333" s="177"/>
      <c r="T333" s="9"/>
      <c r="U333" s="9"/>
      <c r="V333" s="9"/>
      <c r="W333" s="9"/>
      <c r="X333" s="9"/>
      <c r="Y333" s="9"/>
      <c r="Z333" s="9"/>
      <c r="AA333" s="9"/>
      <c r="AB333" s="9"/>
      <c r="AC333" s="9"/>
    </row>
    <row r="334" spans="2:29" ht="14.1" customHeight="1">
      <c r="B334" s="175"/>
      <c r="C334" s="644"/>
      <c r="D334" s="539"/>
      <c r="E334" s="9"/>
      <c r="F334" s="9"/>
      <c r="G334" s="9"/>
      <c r="H334" s="9"/>
      <c r="I334" s="9"/>
      <c r="J334" s="9"/>
      <c r="K334" s="546"/>
      <c r="L334" s="439"/>
      <c r="M334" s="439"/>
      <c r="N334" s="439"/>
      <c r="O334" s="439"/>
      <c r="P334" s="177"/>
      <c r="Q334" s="177"/>
      <c r="R334" s="177"/>
      <c r="S334" s="177"/>
      <c r="T334" s="9"/>
      <c r="U334" s="9"/>
      <c r="V334" s="9"/>
      <c r="W334" s="9"/>
      <c r="X334" s="9"/>
      <c r="Y334" s="9"/>
      <c r="Z334" s="9"/>
      <c r="AA334" s="9"/>
      <c r="AB334" s="9"/>
      <c r="AC334" s="9"/>
    </row>
    <row r="335" spans="2:29" ht="14.1" customHeight="1">
      <c r="B335" s="175"/>
      <c r="C335" s="644"/>
      <c r="D335" s="539"/>
      <c r="E335" s="9"/>
      <c r="F335" s="9"/>
      <c r="G335" s="9"/>
      <c r="H335" s="9"/>
      <c r="I335" s="9"/>
      <c r="J335" s="9"/>
      <c r="K335" s="546"/>
      <c r="L335" s="439"/>
      <c r="M335" s="439"/>
      <c r="N335" s="439"/>
      <c r="O335" s="439"/>
      <c r="P335" s="177"/>
      <c r="Q335" s="177"/>
      <c r="R335" s="177"/>
      <c r="S335" s="177"/>
      <c r="T335" s="9"/>
      <c r="U335" s="9"/>
      <c r="V335" s="9"/>
      <c r="W335" s="9"/>
      <c r="X335" s="9"/>
      <c r="Y335" s="9"/>
      <c r="Z335" s="9"/>
      <c r="AA335" s="9"/>
      <c r="AB335" s="9"/>
      <c r="AC335" s="9"/>
    </row>
    <row r="336" spans="2:29" ht="14.1" customHeight="1">
      <c r="B336" s="175"/>
      <c r="C336" s="644"/>
      <c r="D336" s="539"/>
      <c r="E336" s="9"/>
      <c r="F336" s="9"/>
      <c r="G336" s="9"/>
      <c r="H336" s="9"/>
      <c r="I336" s="9"/>
      <c r="J336" s="9"/>
      <c r="K336" s="546"/>
      <c r="L336" s="439"/>
      <c r="M336" s="439"/>
      <c r="N336" s="439"/>
      <c r="O336" s="439"/>
      <c r="P336" s="177"/>
      <c r="Q336" s="177"/>
      <c r="R336" s="177"/>
      <c r="S336" s="177"/>
      <c r="T336" s="9"/>
      <c r="U336" s="9"/>
      <c r="V336" s="9"/>
      <c r="W336" s="9"/>
      <c r="X336" s="9"/>
      <c r="Y336" s="9"/>
      <c r="Z336" s="9"/>
      <c r="AA336" s="9"/>
      <c r="AB336" s="9"/>
      <c r="AC336" s="9"/>
    </row>
    <row r="337" spans="2:29" ht="14.1" customHeight="1">
      <c r="B337" s="175"/>
      <c r="C337" s="644"/>
      <c r="D337" s="539"/>
      <c r="E337" s="9"/>
      <c r="F337" s="9"/>
      <c r="G337" s="9"/>
      <c r="H337" s="9"/>
      <c r="I337" s="9"/>
      <c r="J337" s="9"/>
      <c r="K337" s="546"/>
      <c r="L337" s="439"/>
      <c r="M337" s="439"/>
      <c r="N337" s="439"/>
      <c r="O337" s="439"/>
      <c r="P337" s="177"/>
      <c r="Q337" s="177"/>
      <c r="R337" s="177"/>
      <c r="S337" s="177"/>
      <c r="T337" s="9"/>
      <c r="U337" s="9"/>
      <c r="V337" s="9"/>
      <c r="W337" s="9"/>
      <c r="X337" s="9"/>
      <c r="Y337" s="9"/>
      <c r="Z337" s="9"/>
      <c r="AA337" s="9"/>
      <c r="AB337" s="9"/>
      <c r="AC337" s="9"/>
    </row>
    <row r="338" spans="2:29" ht="14.1" customHeight="1">
      <c r="B338" s="175"/>
      <c r="C338" s="644"/>
      <c r="D338" s="539"/>
      <c r="E338" s="9"/>
      <c r="F338" s="9"/>
      <c r="G338" s="9"/>
      <c r="H338" s="9"/>
      <c r="I338" s="9"/>
      <c r="J338" s="9"/>
      <c r="K338" s="546"/>
      <c r="L338" s="439"/>
      <c r="M338" s="439"/>
      <c r="N338" s="439"/>
      <c r="O338" s="439"/>
      <c r="P338" s="177"/>
      <c r="Q338" s="177"/>
      <c r="R338" s="177"/>
      <c r="S338" s="177"/>
      <c r="T338" s="9"/>
      <c r="U338" s="9"/>
      <c r="V338" s="9"/>
      <c r="W338" s="9"/>
      <c r="X338" s="9"/>
      <c r="Y338" s="9"/>
      <c r="Z338" s="9"/>
      <c r="AA338" s="9"/>
      <c r="AB338" s="9"/>
      <c r="AC338" s="9"/>
    </row>
    <row r="339" spans="2:29" ht="14.1" customHeight="1">
      <c r="B339" s="175"/>
      <c r="C339" s="644"/>
      <c r="D339" s="539"/>
      <c r="E339" s="9"/>
      <c r="F339" s="9"/>
      <c r="G339" s="9"/>
      <c r="H339" s="9"/>
      <c r="I339" s="9"/>
      <c r="J339" s="9"/>
      <c r="K339" s="546"/>
      <c r="L339" s="439"/>
      <c r="M339" s="439"/>
      <c r="N339" s="439"/>
      <c r="O339" s="439"/>
      <c r="P339" s="177"/>
      <c r="Q339" s="177"/>
      <c r="R339" s="177"/>
      <c r="S339" s="177"/>
      <c r="T339" s="9"/>
      <c r="U339" s="9"/>
      <c r="V339" s="9"/>
      <c r="W339" s="9"/>
      <c r="X339" s="9"/>
      <c r="Y339" s="9"/>
      <c r="Z339" s="9"/>
      <c r="AA339" s="9"/>
      <c r="AB339" s="9"/>
      <c r="AC339" s="9"/>
    </row>
    <row r="340" spans="2:29" ht="14.1" customHeight="1">
      <c r="B340" s="175"/>
      <c r="C340" s="644"/>
      <c r="D340" s="539"/>
      <c r="E340" s="9"/>
      <c r="F340" s="9"/>
      <c r="G340" s="9"/>
      <c r="H340" s="9"/>
      <c r="I340" s="9"/>
      <c r="J340" s="9"/>
      <c r="K340" s="546"/>
      <c r="L340" s="439"/>
      <c r="M340" s="439"/>
      <c r="N340" s="439"/>
      <c r="O340" s="439"/>
      <c r="P340" s="177"/>
      <c r="Q340" s="177"/>
      <c r="R340" s="177"/>
      <c r="S340" s="177"/>
      <c r="T340" s="9"/>
      <c r="U340" s="9"/>
      <c r="V340" s="9"/>
      <c r="W340" s="9"/>
      <c r="X340" s="9"/>
      <c r="Y340" s="9"/>
      <c r="Z340" s="9"/>
      <c r="AA340" s="9"/>
      <c r="AB340" s="9"/>
      <c r="AC340" s="9"/>
    </row>
    <row r="341" spans="2:29" ht="14.1" customHeight="1">
      <c r="B341" s="175"/>
      <c r="C341" s="644"/>
      <c r="D341" s="539"/>
      <c r="E341" s="9"/>
      <c r="F341" s="9"/>
      <c r="G341" s="9"/>
      <c r="H341" s="9"/>
      <c r="I341" s="9"/>
      <c r="J341" s="9"/>
      <c r="K341" s="546"/>
      <c r="L341" s="439"/>
      <c r="M341" s="439"/>
      <c r="N341" s="439"/>
      <c r="O341" s="439"/>
      <c r="P341" s="177"/>
      <c r="Q341" s="177"/>
      <c r="R341" s="177"/>
      <c r="S341" s="177"/>
      <c r="T341" s="9"/>
      <c r="U341" s="9"/>
      <c r="V341" s="9"/>
      <c r="W341" s="9"/>
      <c r="X341" s="9"/>
      <c r="Y341" s="9"/>
      <c r="Z341" s="9"/>
      <c r="AA341" s="9"/>
      <c r="AB341" s="9"/>
      <c r="AC341" s="9"/>
    </row>
    <row r="342" spans="2:29" ht="14.1" customHeight="1">
      <c r="B342" s="175"/>
      <c r="C342" s="644"/>
      <c r="D342" s="539"/>
      <c r="E342" s="9"/>
      <c r="F342" s="9"/>
      <c r="G342" s="9"/>
      <c r="H342" s="9"/>
      <c r="I342" s="9"/>
      <c r="J342" s="9"/>
      <c r="K342" s="546"/>
      <c r="L342" s="439"/>
      <c r="M342" s="439"/>
      <c r="N342" s="439"/>
      <c r="O342" s="439"/>
      <c r="P342" s="177"/>
      <c r="Q342" s="177"/>
      <c r="R342" s="177"/>
      <c r="S342" s="177"/>
      <c r="T342" s="9"/>
      <c r="U342" s="9"/>
      <c r="V342" s="9"/>
      <c r="W342" s="9"/>
      <c r="X342" s="9"/>
      <c r="Y342" s="9"/>
      <c r="Z342" s="9"/>
      <c r="AA342" s="9"/>
      <c r="AB342" s="9"/>
      <c r="AC342" s="9"/>
    </row>
    <row r="343" spans="2:29" ht="14.1" customHeight="1">
      <c r="B343" s="175"/>
      <c r="C343" s="644"/>
      <c r="D343" s="539"/>
      <c r="E343" s="9"/>
      <c r="F343" s="9"/>
      <c r="G343" s="9"/>
      <c r="H343" s="9"/>
      <c r="I343" s="9"/>
      <c r="J343" s="9"/>
      <c r="K343" s="546"/>
      <c r="L343" s="439"/>
      <c r="M343" s="439"/>
      <c r="N343" s="439"/>
      <c r="O343" s="439"/>
      <c r="P343" s="177"/>
      <c r="Q343" s="177"/>
      <c r="R343" s="177"/>
      <c r="S343" s="177"/>
      <c r="T343" s="9"/>
      <c r="U343" s="9"/>
      <c r="V343" s="9"/>
      <c r="W343" s="9"/>
      <c r="X343" s="9"/>
      <c r="Y343" s="9"/>
      <c r="Z343" s="9"/>
      <c r="AA343" s="9"/>
      <c r="AB343" s="9"/>
      <c r="AC343" s="9"/>
    </row>
    <row r="344" spans="2:29" ht="14.1" customHeight="1">
      <c r="B344" s="175"/>
      <c r="C344" s="644"/>
      <c r="D344" s="539"/>
      <c r="E344" s="9"/>
      <c r="F344" s="9"/>
      <c r="G344" s="9"/>
      <c r="H344" s="9"/>
      <c r="I344" s="9"/>
      <c r="J344" s="9"/>
      <c r="K344" s="546"/>
      <c r="L344" s="439"/>
      <c r="M344" s="439"/>
      <c r="N344" s="439"/>
      <c r="O344" s="439"/>
      <c r="P344" s="177"/>
      <c r="Q344" s="177"/>
      <c r="R344" s="177"/>
      <c r="S344" s="177"/>
      <c r="T344" s="9"/>
      <c r="U344" s="9"/>
      <c r="V344" s="9"/>
      <c r="W344" s="9"/>
      <c r="X344" s="9"/>
      <c r="Y344" s="9"/>
      <c r="Z344" s="9"/>
      <c r="AA344" s="9"/>
      <c r="AB344" s="9"/>
      <c r="AC344" s="9"/>
    </row>
    <row r="345" spans="2:29" ht="14.1" customHeight="1">
      <c r="B345" s="175"/>
      <c r="C345" s="644"/>
      <c r="D345" s="539"/>
      <c r="E345" s="9"/>
      <c r="F345" s="9"/>
      <c r="G345" s="9"/>
      <c r="H345" s="9"/>
      <c r="I345" s="9"/>
      <c r="J345" s="9"/>
      <c r="K345" s="546"/>
      <c r="L345" s="439"/>
      <c r="M345" s="439"/>
      <c r="N345" s="439"/>
      <c r="O345" s="439"/>
      <c r="P345" s="177"/>
      <c r="Q345" s="177"/>
      <c r="R345" s="177"/>
      <c r="S345" s="177"/>
      <c r="T345" s="9"/>
      <c r="U345" s="9"/>
      <c r="V345" s="9"/>
      <c r="W345" s="9"/>
      <c r="X345" s="9"/>
      <c r="Y345" s="9"/>
      <c r="Z345" s="9"/>
      <c r="AA345" s="9"/>
      <c r="AB345" s="9"/>
      <c r="AC345" s="9"/>
    </row>
    <row r="346" spans="2:29" ht="14.1" customHeight="1">
      <c r="B346" s="175"/>
      <c r="C346" s="644"/>
      <c r="D346" s="539"/>
      <c r="E346" s="9"/>
      <c r="F346" s="9"/>
      <c r="G346" s="9"/>
      <c r="H346" s="9"/>
      <c r="I346" s="9"/>
      <c r="J346" s="9"/>
      <c r="K346" s="546"/>
      <c r="L346" s="439"/>
      <c r="M346" s="439"/>
      <c r="N346" s="439"/>
      <c r="O346" s="439"/>
      <c r="P346" s="177"/>
      <c r="Q346" s="177"/>
      <c r="R346" s="177"/>
      <c r="S346" s="177"/>
      <c r="T346" s="9"/>
      <c r="U346" s="9"/>
      <c r="V346" s="9"/>
      <c r="W346" s="9"/>
      <c r="X346" s="9"/>
      <c r="Y346" s="9"/>
      <c r="Z346" s="9"/>
      <c r="AA346" s="9"/>
      <c r="AB346" s="9"/>
      <c r="AC346" s="9"/>
    </row>
    <row r="347" spans="2:29" ht="14.1" customHeight="1">
      <c r="B347" s="175"/>
      <c r="C347" s="644"/>
      <c r="D347" s="539"/>
      <c r="E347" s="9"/>
      <c r="F347" s="9"/>
      <c r="G347" s="9"/>
      <c r="H347" s="9"/>
      <c r="I347" s="9"/>
      <c r="J347" s="9"/>
      <c r="K347" s="546"/>
      <c r="L347" s="439"/>
      <c r="M347" s="439"/>
      <c r="N347" s="439"/>
      <c r="O347" s="439"/>
      <c r="P347" s="177"/>
      <c r="Q347" s="177"/>
      <c r="R347" s="177"/>
      <c r="S347" s="177"/>
      <c r="T347" s="9"/>
      <c r="U347" s="9"/>
      <c r="V347" s="9"/>
      <c r="W347" s="9"/>
      <c r="X347" s="9"/>
      <c r="Y347" s="9"/>
      <c r="Z347" s="9"/>
      <c r="AA347" s="9"/>
      <c r="AB347" s="9"/>
      <c r="AC347" s="9"/>
    </row>
    <row r="348" spans="2:29" ht="14.1" customHeight="1">
      <c r="B348" s="175"/>
      <c r="C348" s="644"/>
      <c r="D348" s="539"/>
      <c r="E348" s="9"/>
      <c r="F348" s="9"/>
      <c r="G348" s="9"/>
      <c r="H348" s="9"/>
      <c r="I348" s="9"/>
      <c r="J348" s="9"/>
      <c r="K348" s="546"/>
      <c r="L348" s="439"/>
      <c r="M348" s="439"/>
      <c r="N348" s="439"/>
      <c r="O348" s="439"/>
      <c r="P348" s="177"/>
      <c r="Q348" s="177"/>
      <c r="R348" s="177"/>
      <c r="S348" s="177"/>
      <c r="T348" s="9"/>
      <c r="U348" s="9"/>
      <c r="V348" s="9"/>
      <c r="W348" s="9"/>
      <c r="X348" s="9"/>
      <c r="Y348" s="9"/>
      <c r="Z348" s="9"/>
      <c r="AA348" s="9"/>
      <c r="AB348" s="9"/>
      <c r="AC348" s="9"/>
    </row>
    <row r="349" spans="2:29" ht="14.1" customHeight="1">
      <c r="B349" s="175"/>
      <c r="C349" s="644"/>
      <c r="D349" s="539"/>
      <c r="E349" s="9"/>
      <c r="F349" s="9"/>
      <c r="G349" s="9"/>
      <c r="H349" s="9"/>
      <c r="I349" s="9"/>
      <c r="J349" s="9"/>
      <c r="K349" s="546"/>
      <c r="L349" s="439"/>
      <c r="M349" s="439"/>
      <c r="N349" s="439"/>
      <c r="O349" s="439"/>
      <c r="P349" s="177"/>
      <c r="Q349" s="177"/>
      <c r="R349" s="177"/>
      <c r="S349" s="177"/>
      <c r="T349" s="9"/>
      <c r="U349" s="9"/>
      <c r="V349" s="9"/>
      <c r="W349" s="9"/>
      <c r="X349" s="9"/>
      <c r="Y349" s="9"/>
      <c r="Z349" s="9"/>
      <c r="AA349" s="9"/>
      <c r="AB349" s="9"/>
      <c r="AC349" s="9"/>
    </row>
    <row r="350" spans="2:29" ht="14.1" customHeight="1">
      <c r="B350" s="175"/>
      <c r="C350" s="644"/>
      <c r="D350" s="539"/>
      <c r="E350" s="9"/>
      <c r="F350" s="9"/>
      <c r="G350" s="9"/>
      <c r="H350" s="9"/>
      <c r="I350" s="9"/>
      <c r="J350" s="9"/>
      <c r="K350" s="546"/>
      <c r="L350" s="439"/>
      <c r="M350" s="439"/>
      <c r="N350" s="439"/>
      <c r="O350" s="439"/>
      <c r="P350" s="177"/>
      <c r="Q350" s="177"/>
      <c r="R350" s="177"/>
      <c r="S350" s="177"/>
      <c r="T350" s="9"/>
      <c r="U350" s="9"/>
      <c r="V350" s="9"/>
      <c r="W350" s="9"/>
      <c r="X350" s="9"/>
      <c r="Y350" s="9"/>
      <c r="Z350" s="9"/>
      <c r="AA350" s="9"/>
      <c r="AB350" s="9"/>
      <c r="AC350" s="9"/>
    </row>
    <row r="351" spans="2:29" ht="14.1" customHeight="1">
      <c r="B351" s="175"/>
      <c r="C351" s="644"/>
      <c r="D351" s="539"/>
      <c r="E351" s="9"/>
      <c r="F351" s="9"/>
      <c r="G351" s="9"/>
      <c r="H351" s="9"/>
      <c r="I351" s="9"/>
      <c r="J351" s="9"/>
      <c r="K351" s="546"/>
      <c r="L351" s="439"/>
      <c r="M351" s="439"/>
      <c r="N351" s="439"/>
      <c r="O351" s="439"/>
      <c r="P351" s="177"/>
      <c r="Q351" s="177"/>
      <c r="R351" s="177"/>
      <c r="S351" s="177"/>
      <c r="T351" s="9"/>
      <c r="U351" s="9"/>
      <c r="V351" s="9"/>
      <c r="W351" s="9"/>
      <c r="X351" s="9"/>
      <c r="Y351" s="9"/>
      <c r="Z351" s="9"/>
      <c r="AA351" s="9"/>
      <c r="AB351" s="9"/>
      <c r="AC351" s="9"/>
    </row>
    <row r="352" spans="2:29" ht="14.1" customHeight="1">
      <c r="B352" s="175"/>
      <c r="C352" s="644"/>
      <c r="D352" s="539"/>
      <c r="E352" s="9"/>
      <c r="F352" s="9"/>
      <c r="G352" s="9"/>
      <c r="H352" s="9"/>
      <c r="I352" s="9"/>
      <c r="J352" s="9"/>
      <c r="K352" s="546"/>
      <c r="L352" s="439"/>
      <c r="M352" s="439"/>
      <c r="N352" s="439"/>
      <c r="O352" s="439"/>
      <c r="P352" s="177"/>
      <c r="Q352" s="177"/>
      <c r="R352" s="177"/>
      <c r="S352" s="177"/>
      <c r="T352" s="9"/>
      <c r="U352" s="9"/>
      <c r="V352" s="9"/>
      <c r="W352" s="9"/>
      <c r="X352" s="9"/>
      <c r="Y352" s="9"/>
      <c r="Z352" s="9"/>
      <c r="AA352" s="9"/>
      <c r="AB352" s="9"/>
      <c r="AC352" s="9"/>
    </row>
    <row r="353" spans="2:29" ht="14.1" customHeight="1">
      <c r="B353" s="175"/>
      <c r="C353" s="644"/>
      <c r="D353" s="539"/>
      <c r="E353" s="9"/>
      <c r="F353" s="9"/>
      <c r="G353" s="9"/>
      <c r="H353" s="9"/>
      <c r="I353" s="9"/>
      <c r="J353" s="9"/>
      <c r="K353" s="546"/>
      <c r="L353" s="439"/>
      <c r="M353" s="439"/>
      <c r="N353" s="439"/>
      <c r="O353" s="439"/>
      <c r="P353" s="177"/>
      <c r="Q353" s="177"/>
      <c r="R353" s="177"/>
      <c r="S353" s="177"/>
      <c r="T353" s="9"/>
      <c r="U353" s="9"/>
      <c r="V353" s="9"/>
      <c r="W353" s="9"/>
      <c r="X353" s="9"/>
      <c r="Y353" s="9"/>
      <c r="Z353" s="9"/>
      <c r="AA353" s="9"/>
      <c r="AB353" s="9"/>
      <c r="AC353" s="9"/>
    </row>
    <row r="354" spans="2:29" ht="14.1" customHeight="1">
      <c r="B354" s="175"/>
      <c r="C354" s="644"/>
      <c r="D354" s="539"/>
      <c r="E354" s="9"/>
      <c r="F354" s="9"/>
      <c r="G354" s="9"/>
      <c r="H354" s="9"/>
      <c r="I354" s="9"/>
      <c r="J354" s="9"/>
      <c r="K354" s="546"/>
      <c r="L354" s="439"/>
      <c r="M354" s="439"/>
      <c r="N354" s="439"/>
      <c r="O354" s="439"/>
      <c r="P354" s="177"/>
      <c r="Q354" s="177"/>
      <c r="R354" s="177"/>
      <c r="S354" s="177"/>
      <c r="T354" s="9"/>
      <c r="U354" s="9"/>
      <c r="V354" s="9"/>
      <c r="W354" s="9"/>
      <c r="X354" s="9"/>
      <c r="Y354" s="9"/>
      <c r="Z354" s="9"/>
      <c r="AA354" s="9"/>
      <c r="AB354" s="9"/>
      <c r="AC354" s="9"/>
    </row>
    <row r="355" spans="2:29" ht="14.1" customHeight="1">
      <c r="B355" s="175"/>
      <c r="C355" s="644"/>
      <c r="D355" s="539"/>
      <c r="E355" s="9"/>
      <c r="F355" s="9"/>
      <c r="G355" s="9"/>
      <c r="H355" s="9"/>
      <c r="I355" s="9"/>
      <c r="J355" s="9"/>
      <c r="K355" s="546"/>
      <c r="L355" s="439"/>
      <c r="M355" s="439"/>
      <c r="N355" s="439"/>
      <c r="O355" s="439"/>
      <c r="P355" s="177"/>
      <c r="Q355" s="177"/>
      <c r="R355" s="177"/>
      <c r="S355" s="177"/>
      <c r="T355" s="9"/>
      <c r="U355" s="9"/>
      <c r="V355" s="9"/>
      <c r="W355" s="9"/>
      <c r="X355" s="9"/>
      <c r="Y355" s="9"/>
      <c r="Z355" s="9"/>
      <c r="AA355" s="9"/>
      <c r="AB355" s="9"/>
      <c r="AC355" s="9"/>
    </row>
    <row r="356" spans="2:29" ht="14.1" customHeight="1">
      <c r="B356" s="175"/>
      <c r="C356" s="644"/>
      <c r="D356" s="539"/>
      <c r="E356" s="9"/>
      <c r="F356" s="9"/>
      <c r="G356" s="9"/>
      <c r="H356" s="9"/>
      <c r="I356" s="9"/>
      <c r="J356" s="9"/>
      <c r="K356" s="546"/>
      <c r="L356" s="439"/>
      <c r="M356" s="439"/>
      <c r="N356" s="439"/>
      <c r="O356" s="439"/>
      <c r="P356" s="177"/>
      <c r="Q356" s="177"/>
      <c r="R356" s="177"/>
      <c r="S356" s="177"/>
      <c r="T356" s="9"/>
      <c r="U356" s="9"/>
      <c r="V356" s="9"/>
      <c r="W356" s="9"/>
      <c r="X356" s="9"/>
      <c r="Y356" s="9"/>
      <c r="Z356" s="9"/>
      <c r="AA356" s="9"/>
      <c r="AB356" s="9"/>
      <c r="AC356" s="9"/>
    </row>
    <row r="357" spans="2:29" ht="14.1" customHeight="1">
      <c r="B357" s="175"/>
      <c r="C357" s="644"/>
      <c r="D357" s="539"/>
      <c r="E357" s="9"/>
      <c r="F357" s="9"/>
      <c r="G357" s="9"/>
      <c r="H357" s="9"/>
      <c r="I357" s="9"/>
      <c r="J357" s="9"/>
      <c r="K357" s="546"/>
      <c r="L357" s="439"/>
      <c r="M357" s="439"/>
      <c r="N357" s="439"/>
      <c r="O357" s="439"/>
      <c r="P357" s="177"/>
      <c r="Q357" s="177"/>
      <c r="R357" s="177"/>
      <c r="S357" s="177"/>
      <c r="T357" s="9"/>
      <c r="U357" s="9"/>
      <c r="V357" s="9"/>
      <c r="W357" s="9"/>
      <c r="X357" s="9"/>
      <c r="Y357" s="9"/>
      <c r="Z357" s="9"/>
      <c r="AA357" s="9"/>
      <c r="AB357" s="9"/>
      <c r="AC357" s="9"/>
    </row>
    <row r="358" spans="2:29" ht="14.1" customHeight="1">
      <c r="B358" s="175"/>
      <c r="C358" s="644"/>
      <c r="D358" s="539"/>
      <c r="E358" s="9"/>
      <c r="F358" s="9"/>
      <c r="G358" s="9"/>
      <c r="H358" s="9"/>
      <c r="I358" s="9"/>
      <c r="J358" s="9"/>
      <c r="K358" s="546"/>
      <c r="L358" s="439"/>
      <c r="M358" s="439"/>
      <c r="N358" s="439"/>
      <c r="O358" s="439"/>
      <c r="P358" s="177"/>
      <c r="Q358" s="177"/>
      <c r="R358" s="177"/>
      <c r="S358" s="177"/>
      <c r="T358" s="9"/>
      <c r="U358" s="9"/>
      <c r="V358" s="9"/>
      <c r="W358" s="9"/>
      <c r="X358" s="9"/>
      <c r="Y358" s="9"/>
      <c r="Z358" s="9"/>
      <c r="AA358" s="9"/>
      <c r="AB358" s="9"/>
      <c r="AC358" s="9"/>
    </row>
    <row r="359" spans="2:29" ht="14.1" customHeight="1">
      <c r="B359" s="175"/>
      <c r="C359" s="644"/>
      <c r="D359" s="539"/>
      <c r="E359" s="9"/>
      <c r="F359" s="9"/>
      <c r="G359" s="9"/>
      <c r="H359" s="9"/>
      <c r="I359" s="9"/>
      <c r="J359" s="9"/>
      <c r="K359" s="546"/>
      <c r="L359" s="439"/>
      <c r="M359" s="439"/>
      <c r="N359" s="439"/>
      <c r="O359" s="439"/>
      <c r="P359" s="177"/>
      <c r="Q359" s="177"/>
      <c r="R359" s="177"/>
      <c r="S359" s="177"/>
      <c r="T359" s="9"/>
      <c r="U359" s="9"/>
      <c r="V359" s="9"/>
      <c r="W359" s="9"/>
      <c r="X359" s="9"/>
      <c r="Y359" s="9"/>
      <c r="Z359" s="9"/>
      <c r="AA359" s="9"/>
      <c r="AB359" s="9"/>
      <c r="AC359" s="9"/>
    </row>
    <row r="360" spans="2:29" ht="14.1" customHeight="1">
      <c r="B360" s="175"/>
      <c r="C360" s="644"/>
      <c r="D360" s="539"/>
      <c r="E360" s="9"/>
      <c r="F360" s="9"/>
      <c r="G360" s="9"/>
      <c r="H360" s="9"/>
      <c r="I360" s="9"/>
      <c r="J360" s="9"/>
      <c r="K360" s="546"/>
      <c r="L360" s="439"/>
      <c r="M360" s="439"/>
      <c r="N360" s="439"/>
      <c r="O360" s="439"/>
      <c r="P360" s="177"/>
      <c r="Q360" s="177"/>
      <c r="R360" s="177"/>
      <c r="S360" s="177"/>
      <c r="T360" s="9"/>
      <c r="U360" s="9"/>
      <c r="V360" s="9"/>
      <c r="W360" s="9"/>
      <c r="X360" s="9"/>
      <c r="Y360" s="9"/>
      <c r="Z360" s="9"/>
      <c r="AA360" s="9"/>
      <c r="AB360" s="9"/>
      <c r="AC360" s="9"/>
    </row>
    <row r="361" spans="2:29" ht="14.1" customHeight="1">
      <c r="B361" s="175"/>
      <c r="C361" s="644"/>
      <c r="D361" s="539"/>
      <c r="E361" s="9"/>
      <c r="F361" s="9"/>
      <c r="G361" s="9"/>
      <c r="H361" s="9"/>
      <c r="I361" s="9"/>
      <c r="J361" s="9"/>
      <c r="K361" s="546"/>
      <c r="L361" s="439"/>
      <c r="M361" s="439"/>
      <c r="N361" s="439"/>
      <c r="O361" s="439"/>
      <c r="P361" s="177"/>
      <c r="Q361" s="177"/>
      <c r="R361" s="177"/>
      <c r="S361" s="177"/>
      <c r="T361" s="9"/>
      <c r="U361" s="9"/>
      <c r="V361" s="9"/>
      <c r="W361" s="9"/>
      <c r="X361" s="9"/>
      <c r="Y361" s="9"/>
      <c r="Z361" s="9"/>
      <c r="AA361" s="9"/>
      <c r="AB361" s="9"/>
      <c r="AC361" s="9"/>
    </row>
    <row r="362" spans="2:29" ht="14.1" customHeight="1">
      <c r="B362" s="175"/>
      <c r="C362" s="644"/>
      <c r="D362" s="539"/>
      <c r="E362" s="9"/>
      <c r="F362" s="9"/>
      <c r="G362" s="9"/>
      <c r="H362" s="9"/>
      <c r="I362" s="9"/>
      <c r="J362" s="9"/>
      <c r="K362" s="546"/>
      <c r="L362" s="439"/>
      <c r="M362" s="439"/>
      <c r="N362" s="439"/>
      <c r="O362" s="439"/>
      <c r="P362" s="177"/>
      <c r="Q362" s="177"/>
      <c r="R362" s="177"/>
      <c r="S362" s="177"/>
      <c r="T362" s="9"/>
      <c r="U362" s="9"/>
      <c r="V362" s="9"/>
      <c r="W362" s="9"/>
      <c r="X362" s="9"/>
      <c r="Y362" s="9"/>
      <c r="Z362" s="9"/>
      <c r="AA362" s="9"/>
      <c r="AB362" s="9"/>
      <c r="AC362" s="9"/>
    </row>
    <row r="363" spans="2:29" ht="14.1" customHeight="1">
      <c r="B363" s="175"/>
      <c r="C363" s="644"/>
      <c r="D363" s="539"/>
      <c r="E363" s="9"/>
      <c r="F363" s="9"/>
      <c r="G363" s="9"/>
      <c r="H363" s="9"/>
      <c r="I363" s="9"/>
      <c r="J363" s="9"/>
      <c r="K363" s="546"/>
      <c r="L363" s="439"/>
      <c r="M363" s="439"/>
      <c r="N363" s="439"/>
      <c r="O363" s="439"/>
      <c r="P363" s="177"/>
      <c r="Q363" s="177"/>
      <c r="R363" s="177"/>
      <c r="S363" s="177"/>
      <c r="T363" s="9"/>
      <c r="U363" s="9"/>
      <c r="V363" s="9"/>
      <c r="W363" s="9"/>
      <c r="X363" s="9"/>
      <c r="Y363" s="9"/>
      <c r="Z363" s="9"/>
      <c r="AA363" s="9"/>
      <c r="AB363" s="9"/>
      <c r="AC363" s="9"/>
    </row>
    <row r="364" spans="2:29" ht="14.1" customHeight="1">
      <c r="B364" s="175"/>
      <c r="C364" s="644"/>
      <c r="D364" s="539"/>
      <c r="E364" s="9"/>
      <c r="F364" s="9"/>
      <c r="G364" s="9"/>
      <c r="H364" s="9"/>
      <c r="I364" s="9"/>
      <c r="J364" s="9"/>
      <c r="K364" s="546"/>
      <c r="L364" s="439"/>
      <c r="M364" s="439"/>
      <c r="N364" s="439"/>
      <c r="O364" s="439"/>
      <c r="P364" s="177"/>
      <c r="Q364" s="177"/>
      <c r="R364" s="177"/>
      <c r="S364" s="177"/>
      <c r="T364" s="9"/>
      <c r="U364" s="9"/>
      <c r="V364" s="9"/>
      <c r="W364" s="9"/>
      <c r="X364" s="9"/>
      <c r="Y364" s="9"/>
      <c r="Z364" s="9"/>
      <c r="AA364" s="9"/>
      <c r="AB364" s="9"/>
      <c r="AC364" s="9"/>
    </row>
    <row r="365" spans="2:29" ht="14.1" customHeight="1">
      <c r="B365" s="175"/>
      <c r="C365" s="644"/>
      <c r="D365" s="539"/>
      <c r="E365" s="9"/>
      <c r="F365" s="9"/>
      <c r="G365" s="9"/>
      <c r="H365" s="9"/>
      <c r="I365" s="9"/>
      <c r="J365" s="9"/>
      <c r="K365" s="546"/>
      <c r="L365" s="439"/>
      <c r="M365" s="439"/>
      <c r="N365" s="439"/>
      <c r="O365" s="439"/>
      <c r="P365" s="177"/>
      <c r="Q365" s="177"/>
      <c r="R365" s="177"/>
      <c r="S365" s="177"/>
      <c r="T365" s="9"/>
      <c r="U365" s="9"/>
      <c r="V365" s="9"/>
      <c r="W365" s="9"/>
      <c r="X365" s="9"/>
      <c r="Y365" s="9"/>
      <c r="Z365" s="9"/>
      <c r="AA365" s="9"/>
      <c r="AB365" s="9"/>
      <c r="AC365" s="9"/>
    </row>
    <row r="366" spans="2:29" ht="14.1" customHeight="1">
      <c r="B366" s="175"/>
      <c r="C366" s="644"/>
      <c r="D366" s="539"/>
      <c r="E366" s="9"/>
      <c r="F366" s="9"/>
      <c r="G366" s="9"/>
      <c r="H366" s="9"/>
      <c r="I366" s="9"/>
      <c r="J366" s="9"/>
      <c r="K366" s="546"/>
      <c r="L366" s="439"/>
      <c r="M366" s="439"/>
      <c r="N366" s="439"/>
      <c r="O366" s="439"/>
      <c r="P366" s="177"/>
      <c r="Q366" s="177"/>
      <c r="R366" s="177"/>
      <c r="S366" s="177"/>
      <c r="T366" s="9"/>
      <c r="U366" s="9"/>
      <c r="V366" s="9"/>
      <c r="W366" s="9"/>
      <c r="X366" s="9"/>
      <c r="Y366" s="9"/>
      <c r="Z366" s="9"/>
      <c r="AA366" s="9"/>
      <c r="AB366" s="9"/>
      <c r="AC366" s="9"/>
    </row>
    <row r="367" spans="2:29" ht="14.1" customHeight="1">
      <c r="B367" s="175"/>
      <c r="C367" s="644"/>
      <c r="D367" s="539"/>
      <c r="E367" s="9"/>
      <c r="F367" s="9"/>
      <c r="G367" s="9"/>
      <c r="H367" s="9"/>
      <c r="I367" s="9"/>
      <c r="J367" s="9"/>
      <c r="K367" s="546"/>
      <c r="L367" s="439"/>
      <c r="M367" s="439"/>
      <c r="N367" s="439"/>
      <c r="O367" s="439"/>
      <c r="P367" s="177"/>
      <c r="Q367" s="177"/>
      <c r="R367" s="177"/>
      <c r="S367" s="177"/>
      <c r="T367" s="9"/>
      <c r="U367" s="9"/>
      <c r="V367" s="9"/>
      <c r="W367" s="9"/>
      <c r="X367" s="9"/>
      <c r="Y367" s="9"/>
      <c r="Z367" s="9"/>
      <c r="AA367" s="9"/>
      <c r="AB367" s="9"/>
      <c r="AC367" s="9"/>
    </row>
    <row r="368" spans="2:29" ht="14.1" customHeight="1">
      <c r="B368" s="175"/>
      <c r="C368" s="644"/>
      <c r="D368" s="539"/>
      <c r="E368" s="9"/>
      <c r="F368" s="9"/>
      <c r="G368" s="9"/>
      <c r="H368" s="9"/>
      <c r="I368" s="9"/>
      <c r="J368" s="9"/>
      <c r="K368" s="546"/>
      <c r="L368" s="439"/>
      <c r="M368" s="439"/>
      <c r="N368" s="439"/>
      <c r="O368" s="439"/>
      <c r="P368" s="177"/>
      <c r="Q368" s="177"/>
      <c r="R368" s="177"/>
      <c r="S368" s="177"/>
      <c r="T368" s="9"/>
      <c r="U368" s="9"/>
      <c r="V368" s="9"/>
      <c r="W368" s="9"/>
      <c r="X368" s="9"/>
      <c r="Y368" s="9"/>
      <c r="Z368" s="9"/>
      <c r="AA368" s="9"/>
      <c r="AB368" s="9"/>
      <c r="AC368" s="9"/>
    </row>
    <row r="369" spans="2:29" ht="14.1" customHeight="1">
      <c r="B369" s="175"/>
      <c r="C369" s="644"/>
      <c r="D369" s="539"/>
      <c r="E369" s="9"/>
      <c r="F369" s="9"/>
      <c r="G369" s="9"/>
      <c r="H369" s="9"/>
      <c r="I369" s="9"/>
      <c r="J369" s="9"/>
      <c r="K369" s="546"/>
      <c r="L369" s="439"/>
      <c r="M369" s="439"/>
      <c r="N369" s="439"/>
      <c r="O369" s="439"/>
      <c r="P369" s="177"/>
      <c r="Q369" s="177"/>
      <c r="R369" s="177"/>
      <c r="S369" s="177"/>
      <c r="T369" s="9"/>
      <c r="U369" s="9"/>
      <c r="V369" s="9"/>
      <c r="W369" s="9"/>
      <c r="X369" s="9"/>
      <c r="Y369" s="9"/>
      <c r="Z369" s="9"/>
      <c r="AA369" s="9"/>
      <c r="AB369" s="9"/>
      <c r="AC369" s="9"/>
    </row>
    <row r="370" spans="2:29" ht="14.1" customHeight="1">
      <c r="B370" s="175"/>
      <c r="C370" s="644"/>
      <c r="D370" s="539"/>
      <c r="E370" s="9"/>
      <c r="F370" s="9"/>
      <c r="G370" s="9"/>
      <c r="H370" s="9"/>
      <c r="I370" s="9"/>
      <c r="J370" s="9"/>
      <c r="K370" s="546"/>
      <c r="L370" s="439"/>
      <c r="M370" s="439"/>
      <c r="N370" s="439"/>
      <c r="O370" s="439"/>
      <c r="P370" s="177"/>
      <c r="Q370" s="177"/>
      <c r="R370" s="177"/>
      <c r="S370" s="177"/>
      <c r="T370" s="9"/>
      <c r="U370" s="9"/>
      <c r="V370" s="9"/>
      <c r="W370" s="9"/>
      <c r="X370" s="9"/>
      <c r="Y370" s="9"/>
      <c r="Z370" s="9"/>
      <c r="AA370" s="9"/>
      <c r="AB370" s="9"/>
      <c r="AC370" s="9"/>
    </row>
    <row r="371" spans="2:29" ht="14.1" customHeight="1">
      <c r="B371" s="175"/>
      <c r="C371" s="644"/>
      <c r="D371" s="539"/>
      <c r="E371" s="9"/>
      <c r="F371" s="9"/>
      <c r="G371" s="9"/>
      <c r="H371" s="9"/>
      <c r="I371" s="9"/>
      <c r="J371" s="9"/>
      <c r="K371" s="546"/>
      <c r="L371" s="439"/>
      <c r="M371" s="439"/>
      <c r="N371" s="439"/>
      <c r="O371" s="439"/>
      <c r="P371" s="177"/>
      <c r="Q371" s="177"/>
      <c r="R371" s="177"/>
      <c r="S371" s="177"/>
      <c r="T371" s="9"/>
      <c r="U371" s="9"/>
      <c r="V371" s="9"/>
      <c r="W371" s="9"/>
      <c r="X371" s="9"/>
      <c r="Y371" s="9"/>
      <c r="Z371" s="9"/>
      <c r="AA371" s="9"/>
      <c r="AB371" s="9"/>
      <c r="AC371" s="9"/>
    </row>
    <row r="372" spans="2:29" ht="14.1" customHeight="1">
      <c r="B372" s="175"/>
      <c r="C372" s="644"/>
      <c r="D372" s="539"/>
      <c r="E372" s="9"/>
      <c r="F372" s="9"/>
      <c r="G372" s="9"/>
      <c r="H372" s="9"/>
      <c r="I372" s="9"/>
      <c r="J372" s="9"/>
      <c r="K372" s="546"/>
      <c r="L372" s="439"/>
      <c r="M372" s="439"/>
      <c r="N372" s="439"/>
      <c r="O372" s="439"/>
      <c r="P372" s="177"/>
      <c r="Q372" s="177"/>
      <c r="R372" s="177"/>
      <c r="S372" s="177"/>
      <c r="T372" s="9"/>
      <c r="U372" s="9"/>
      <c r="V372" s="9"/>
      <c r="W372" s="9"/>
      <c r="X372" s="9"/>
      <c r="Y372" s="9"/>
      <c r="Z372" s="9"/>
      <c r="AA372" s="9"/>
      <c r="AB372" s="9"/>
      <c r="AC372" s="9"/>
    </row>
    <row r="373" spans="2:29" ht="14.1" customHeight="1">
      <c r="B373" s="175"/>
      <c r="C373" s="644"/>
      <c r="D373" s="539"/>
      <c r="E373" s="9"/>
      <c r="F373" s="9"/>
      <c r="G373" s="9"/>
      <c r="H373" s="9"/>
      <c r="I373" s="9"/>
      <c r="J373" s="9"/>
      <c r="K373" s="546"/>
      <c r="L373" s="439"/>
      <c r="M373" s="439"/>
      <c r="N373" s="439"/>
      <c r="O373" s="439"/>
      <c r="P373" s="177"/>
      <c r="Q373" s="177"/>
      <c r="R373" s="177"/>
      <c r="S373" s="177"/>
      <c r="T373" s="9"/>
      <c r="U373" s="9"/>
      <c r="V373" s="9"/>
      <c r="W373" s="9"/>
      <c r="X373" s="9"/>
      <c r="Y373" s="9"/>
      <c r="Z373" s="9"/>
      <c r="AA373" s="9"/>
      <c r="AB373" s="9"/>
      <c r="AC373" s="9"/>
    </row>
    <row r="374" spans="2:29" ht="14.1" customHeight="1">
      <c r="B374" s="175"/>
      <c r="C374" s="644"/>
      <c r="D374" s="539"/>
      <c r="E374" s="9"/>
      <c r="F374" s="9"/>
      <c r="G374" s="9"/>
      <c r="H374" s="9"/>
      <c r="I374" s="9"/>
      <c r="J374" s="9"/>
      <c r="K374" s="546"/>
      <c r="L374" s="439"/>
      <c r="M374" s="439"/>
      <c r="N374" s="439"/>
      <c r="O374" s="439"/>
      <c r="P374" s="177"/>
      <c r="Q374" s="177"/>
      <c r="R374" s="177"/>
      <c r="S374" s="177"/>
      <c r="T374" s="9"/>
      <c r="U374" s="9"/>
      <c r="V374" s="9"/>
      <c r="W374" s="9"/>
      <c r="X374" s="9"/>
      <c r="Y374" s="9"/>
      <c r="Z374" s="9"/>
      <c r="AA374" s="9"/>
      <c r="AB374" s="9"/>
      <c r="AC374" s="9"/>
    </row>
    <row r="375" spans="2:29" ht="14.1" customHeight="1">
      <c r="B375" s="175"/>
      <c r="C375" s="644"/>
      <c r="D375" s="539"/>
      <c r="E375" s="9"/>
      <c r="F375" s="9"/>
      <c r="G375" s="9"/>
      <c r="H375" s="9"/>
      <c r="I375" s="9"/>
      <c r="J375" s="9"/>
      <c r="K375" s="546"/>
      <c r="L375" s="439"/>
      <c r="M375" s="439"/>
      <c r="N375" s="439"/>
      <c r="O375" s="439"/>
      <c r="P375" s="177"/>
      <c r="Q375" s="177"/>
      <c r="R375" s="177"/>
      <c r="S375" s="177"/>
      <c r="T375" s="9"/>
      <c r="U375" s="9"/>
      <c r="V375" s="9"/>
      <c r="W375" s="9"/>
      <c r="X375" s="9"/>
      <c r="Y375" s="9"/>
      <c r="Z375" s="9"/>
      <c r="AA375" s="9"/>
      <c r="AB375" s="9"/>
      <c r="AC375" s="9"/>
    </row>
    <row r="376" spans="2:29" ht="14.1" customHeight="1">
      <c r="B376" s="175"/>
      <c r="C376" s="644"/>
      <c r="D376" s="539"/>
      <c r="E376" s="9"/>
      <c r="F376" s="9"/>
      <c r="G376" s="9"/>
      <c r="H376" s="9"/>
      <c r="I376" s="9"/>
      <c r="J376" s="9"/>
      <c r="K376" s="546"/>
      <c r="L376" s="439"/>
      <c r="M376" s="439"/>
      <c r="N376" s="439"/>
      <c r="O376" s="439"/>
      <c r="P376" s="177"/>
      <c r="Q376" s="177"/>
      <c r="R376" s="177"/>
      <c r="S376" s="177"/>
      <c r="T376" s="9"/>
      <c r="U376" s="9"/>
      <c r="V376" s="9"/>
      <c r="W376" s="9"/>
      <c r="X376" s="9"/>
      <c r="Y376" s="9"/>
      <c r="Z376" s="9"/>
      <c r="AA376" s="9"/>
      <c r="AB376" s="9"/>
      <c r="AC376" s="9"/>
    </row>
    <row r="377" spans="2:29" ht="14.1" customHeight="1">
      <c r="B377" s="175"/>
      <c r="C377" s="644"/>
      <c r="D377" s="539"/>
      <c r="E377" s="9"/>
      <c r="F377" s="9"/>
      <c r="G377" s="9"/>
      <c r="H377" s="9"/>
      <c r="I377" s="9"/>
      <c r="J377" s="9"/>
      <c r="K377" s="546"/>
      <c r="L377" s="439"/>
      <c r="M377" s="439"/>
      <c r="N377" s="439"/>
      <c r="O377" s="439"/>
      <c r="P377" s="177"/>
      <c r="Q377" s="177"/>
      <c r="R377" s="177"/>
      <c r="S377" s="177"/>
      <c r="T377" s="9"/>
      <c r="U377" s="9"/>
      <c r="V377" s="9"/>
      <c r="W377" s="9"/>
      <c r="X377" s="9"/>
      <c r="Y377" s="9"/>
      <c r="Z377" s="9"/>
      <c r="AA377" s="9"/>
      <c r="AB377" s="9"/>
      <c r="AC377" s="9"/>
    </row>
    <row r="378" spans="2:29" ht="14.1" customHeight="1">
      <c r="B378" s="175"/>
      <c r="C378" s="644"/>
      <c r="D378" s="539"/>
      <c r="E378" s="9"/>
      <c r="F378" s="9"/>
      <c r="G378" s="9"/>
      <c r="H378" s="9"/>
      <c r="I378" s="9"/>
      <c r="J378" s="9"/>
      <c r="K378" s="546"/>
      <c r="L378" s="439"/>
      <c r="M378" s="439"/>
      <c r="N378" s="439"/>
      <c r="O378" s="439"/>
      <c r="P378" s="177"/>
      <c r="Q378" s="177"/>
      <c r="R378" s="177"/>
      <c r="S378" s="177"/>
      <c r="T378" s="9"/>
      <c r="U378" s="9"/>
      <c r="V378" s="9"/>
      <c r="W378" s="9"/>
      <c r="X378" s="9"/>
      <c r="Y378" s="9"/>
      <c r="Z378" s="9"/>
      <c r="AA378" s="9"/>
      <c r="AB378" s="9"/>
      <c r="AC378" s="9"/>
    </row>
    <row r="379" spans="2:29" ht="14.1" customHeight="1">
      <c r="B379" s="175"/>
      <c r="C379" s="644"/>
      <c r="D379" s="539"/>
      <c r="E379" s="9"/>
      <c r="F379" s="9"/>
      <c r="G379" s="9"/>
      <c r="H379" s="9"/>
      <c r="I379" s="9"/>
      <c r="J379" s="9"/>
      <c r="K379" s="546"/>
      <c r="L379" s="439"/>
      <c r="M379" s="439"/>
      <c r="N379" s="439"/>
      <c r="O379" s="439"/>
      <c r="P379" s="177"/>
      <c r="Q379" s="177"/>
      <c r="R379" s="177"/>
      <c r="S379" s="177"/>
      <c r="T379" s="9"/>
      <c r="U379" s="9"/>
      <c r="V379" s="9"/>
      <c r="W379" s="9"/>
      <c r="X379" s="9"/>
      <c r="Y379" s="9"/>
      <c r="Z379" s="9"/>
      <c r="AA379" s="9"/>
      <c r="AB379" s="9"/>
      <c r="AC379" s="9"/>
    </row>
    <row r="380" spans="2:29" ht="14.1" customHeight="1">
      <c r="B380" s="175"/>
      <c r="C380" s="644"/>
      <c r="D380" s="539"/>
      <c r="E380" s="9"/>
      <c r="F380" s="9"/>
      <c r="G380" s="9"/>
      <c r="H380" s="9"/>
      <c r="I380" s="9"/>
      <c r="J380" s="9"/>
      <c r="K380" s="546"/>
      <c r="L380" s="439"/>
      <c r="M380" s="439"/>
      <c r="N380" s="439"/>
      <c r="O380" s="439"/>
      <c r="P380" s="177"/>
      <c r="Q380" s="177"/>
      <c r="R380" s="177"/>
      <c r="S380" s="177"/>
      <c r="T380" s="9"/>
      <c r="U380" s="9"/>
      <c r="V380" s="9"/>
      <c r="W380" s="9"/>
      <c r="X380" s="9"/>
      <c r="Y380" s="9"/>
      <c r="Z380" s="9"/>
      <c r="AA380" s="9"/>
      <c r="AB380" s="9"/>
      <c r="AC380" s="9"/>
    </row>
    <row r="381" spans="2:29" ht="14.1" customHeight="1">
      <c r="B381" s="175"/>
      <c r="C381" s="644"/>
      <c r="D381" s="539"/>
      <c r="E381" s="9"/>
      <c r="F381" s="9"/>
      <c r="G381" s="9"/>
      <c r="H381" s="9"/>
      <c r="I381" s="9"/>
      <c r="J381" s="9"/>
      <c r="K381" s="546"/>
      <c r="L381" s="439"/>
      <c r="M381" s="439"/>
      <c r="N381" s="439"/>
      <c r="O381" s="439"/>
      <c r="P381" s="177"/>
      <c r="Q381" s="177"/>
      <c r="R381" s="177"/>
      <c r="S381" s="177"/>
      <c r="T381" s="9"/>
      <c r="U381" s="9"/>
      <c r="V381" s="9"/>
      <c r="W381" s="9"/>
      <c r="X381" s="9"/>
      <c r="Y381" s="9"/>
      <c r="Z381" s="9"/>
      <c r="AA381" s="9"/>
      <c r="AB381" s="9"/>
      <c r="AC381" s="9"/>
    </row>
    <row r="382" spans="2:29" ht="14.1" customHeight="1">
      <c r="B382" s="175"/>
      <c r="C382" s="644"/>
      <c r="D382" s="539"/>
      <c r="E382" s="9"/>
      <c r="F382" s="9"/>
      <c r="G382" s="9"/>
      <c r="H382" s="9"/>
      <c r="I382" s="9"/>
      <c r="J382" s="9"/>
      <c r="K382" s="546"/>
      <c r="L382" s="439"/>
      <c r="M382" s="439"/>
      <c r="N382" s="439"/>
      <c r="O382" s="439"/>
      <c r="P382" s="177"/>
      <c r="Q382" s="177"/>
      <c r="R382" s="177"/>
      <c r="S382" s="177"/>
      <c r="T382" s="9"/>
      <c r="U382" s="9"/>
      <c r="V382" s="9"/>
      <c r="W382" s="9"/>
      <c r="X382" s="9"/>
      <c r="Y382" s="9"/>
      <c r="Z382" s="9"/>
      <c r="AA382" s="9"/>
      <c r="AB382" s="9"/>
      <c r="AC382" s="9"/>
    </row>
    <row r="383" spans="2:29" ht="14.1" customHeight="1">
      <c r="B383" s="175"/>
      <c r="C383" s="644"/>
      <c r="D383" s="539"/>
      <c r="E383" s="9"/>
      <c r="F383" s="9"/>
      <c r="G383" s="9"/>
      <c r="H383" s="9"/>
      <c r="I383" s="9"/>
      <c r="J383" s="9"/>
      <c r="K383" s="546"/>
      <c r="L383" s="439"/>
      <c r="M383" s="439"/>
      <c r="N383" s="439"/>
      <c r="O383" s="439"/>
      <c r="P383" s="177"/>
      <c r="Q383" s="177"/>
      <c r="R383" s="177"/>
      <c r="S383" s="177"/>
      <c r="T383" s="9"/>
      <c r="U383" s="9"/>
      <c r="V383" s="9"/>
      <c r="W383" s="9"/>
      <c r="X383" s="9"/>
      <c r="Y383" s="9"/>
      <c r="Z383" s="9"/>
      <c r="AA383" s="9"/>
      <c r="AB383" s="9"/>
      <c r="AC383" s="9"/>
    </row>
    <row r="384" spans="2:29" ht="14.1" customHeight="1">
      <c r="B384" s="175"/>
      <c r="C384" s="644"/>
      <c r="D384" s="539"/>
      <c r="E384" s="9"/>
      <c r="F384" s="9"/>
      <c r="G384" s="9"/>
      <c r="H384" s="9"/>
      <c r="I384" s="9"/>
      <c r="J384" s="9"/>
      <c r="K384" s="546"/>
      <c r="L384" s="439"/>
      <c r="M384" s="439"/>
      <c r="N384" s="439"/>
      <c r="O384" s="439"/>
      <c r="P384" s="177"/>
      <c r="Q384" s="177"/>
      <c r="R384" s="177"/>
      <c r="S384" s="177"/>
      <c r="T384" s="9"/>
      <c r="U384" s="9"/>
      <c r="V384" s="9"/>
      <c r="W384" s="9"/>
      <c r="X384" s="9"/>
      <c r="Y384" s="9"/>
      <c r="Z384" s="9"/>
      <c r="AA384" s="9"/>
      <c r="AB384" s="9"/>
      <c r="AC384" s="9"/>
    </row>
    <row r="385" spans="2:29" ht="14.1" customHeight="1">
      <c r="B385" s="175"/>
      <c r="C385" s="644"/>
      <c r="D385" s="539"/>
      <c r="E385" s="9"/>
      <c r="F385" s="9"/>
      <c r="G385" s="9"/>
      <c r="H385" s="9"/>
      <c r="I385" s="9"/>
      <c r="J385" s="9"/>
      <c r="K385" s="546"/>
      <c r="L385" s="439"/>
      <c r="M385" s="439"/>
      <c r="N385" s="439"/>
      <c r="O385" s="439"/>
      <c r="P385" s="177"/>
      <c r="Q385" s="177"/>
      <c r="R385" s="177"/>
      <c r="S385" s="177"/>
      <c r="T385" s="9"/>
      <c r="U385" s="9"/>
      <c r="V385" s="9"/>
      <c r="W385" s="9"/>
      <c r="X385" s="9"/>
      <c r="Y385" s="9"/>
      <c r="Z385" s="9"/>
      <c r="AA385" s="9"/>
      <c r="AB385" s="9"/>
      <c r="AC385" s="9"/>
    </row>
    <row r="386" spans="2:29" ht="14.1" customHeight="1">
      <c r="B386" s="175"/>
      <c r="C386" s="644"/>
      <c r="D386" s="539"/>
      <c r="E386" s="9"/>
      <c r="F386" s="9"/>
      <c r="G386" s="9"/>
      <c r="H386" s="9"/>
      <c r="I386" s="9"/>
      <c r="J386" s="9"/>
      <c r="K386" s="546"/>
      <c r="L386" s="439"/>
      <c r="M386" s="439"/>
      <c r="N386" s="439"/>
      <c r="O386" s="439"/>
      <c r="P386" s="177"/>
      <c r="Q386" s="177"/>
      <c r="R386" s="177"/>
      <c r="S386" s="177"/>
      <c r="T386" s="9"/>
      <c r="U386" s="9"/>
      <c r="V386" s="9"/>
      <c r="W386" s="9"/>
      <c r="X386" s="9"/>
      <c r="Y386" s="9"/>
      <c r="Z386" s="9"/>
      <c r="AA386" s="9"/>
      <c r="AB386" s="9"/>
      <c r="AC386" s="9"/>
    </row>
    <row r="387" spans="2:29" ht="14.1" customHeight="1">
      <c r="B387" s="175"/>
      <c r="C387" s="644"/>
      <c r="D387" s="539"/>
      <c r="E387" s="9"/>
      <c r="F387" s="9"/>
      <c r="G387" s="9"/>
      <c r="H387" s="9"/>
      <c r="I387" s="9"/>
      <c r="J387" s="9"/>
      <c r="K387" s="546"/>
      <c r="L387" s="439"/>
      <c r="M387" s="439"/>
      <c r="N387" s="439"/>
      <c r="O387" s="439"/>
      <c r="P387" s="177"/>
      <c r="Q387" s="177"/>
      <c r="R387" s="177"/>
      <c r="S387" s="177"/>
      <c r="T387" s="9"/>
      <c r="U387" s="9"/>
      <c r="V387" s="9"/>
      <c r="W387" s="9"/>
      <c r="X387" s="9"/>
      <c r="Y387" s="9"/>
      <c r="Z387" s="9"/>
      <c r="AA387" s="9"/>
      <c r="AB387" s="9"/>
      <c r="AC387" s="9"/>
    </row>
    <row r="388" spans="2:29" ht="14.1" customHeight="1">
      <c r="D388" s="539"/>
      <c r="E388" s="9"/>
      <c r="F388" s="9"/>
      <c r="G388" s="9"/>
      <c r="H388" s="9"/>
      <c r="I388" s="9"/>
      <c r="J388" s="9"/>
      <c r="K388" s="546"/>
      <c r="L388" s="439"/>
      <c r="M388" s="439"/>
      <c r="N388" s="439"/>
      <c r="O388" s="439"/>
      <c r="P388" s="177"/>
      <c r="Q388" s="177"/>
      <c r="R388" s="177"/>
      <c r="S388" s="177"/>
      <c r="T388" s="9"/>
      <c r="U388" s="9"/>
      <c r="V388" s="9"/>
      <c r="W388" s="9"/>
      <c r="X388" s="9"/>
      <c r="Y388" s="9"/>
      <c r="Z388" s="9"/>
      <c r="AA388" s="9"/>
      <c r="AB388" s="9"/>
      <c r="AC388" s="9"/>
    </row>
    <row r="389" spans="2:29" ht="14.1" customHeight="1">
      <c r="D389" s="539"/>
      <c r="E389" s="9"/>
      <c r="F389" s="9"/>
      <c r="G389" s="9"/>
      <c r="H389" s="9"/>
      <c r="I389" s="9"/>
      <c r="J389" s="9"/>
      <c r="K389" s="546"/>
      <c r="L389" s="439"/>
      <c r="M389" s="439"/>
      <c r="N389" s="439"/>
      <c r="O389" s="439"/>
      <c r="P389" s="177"/>
      <c r="Q389" s="177"/>
      <c r="R389" s="177"/>
      <c r="S389" s="177"/>
      <c r="T389" s="9"/>
      <c r="U389" s="9"/>
      <c r="V389" s="9"/>
      <c r="W389" s="9"/>
      <c r="X389" s="9"/>
      <c r="Y389" s="9"/>
      <c r="Z389" s="9"/>
      <c r="AA389" s="9"/>
      <c r="AB389" s="9"/>
      <c r="AC389" s="9"/>
    </row>
    <row r="390" spans="2:29" ht="14.1" customHeight="1">
      <c r="D390" s="539"/>
      <c r="E390" s="9"/>
      <c r="F390" s="9"/>
      <c r="G390" s="9"/>
      <c r="H390" s="9"/>
      <c r="I390" s="9"/>
      <c r="J390" s="9"/>
      <c r="K390" s="546"/>
      <c r="L390" s="439"/>
      <c r="M390" s="439"/>
      <c r="N390" s="439"/>
      <c r="O390" s="439"/>
      <c r="P390" s="177"/>
      <c r="Q390" s="177"/>
      <c r="R390" s="177"/>
      <c r="S390" s="177"/>
      <c r="T390" s="9"/>
      <c r="U390" s="9"/>
      <c r="V390" s="9"/>
      <c r="W390" s="9"/>
      <c r="X390" s="9"/>
      <c r="Y390" s="9"/>
      <c r="Z390" s="9"/>
      <c r="AA390" s="9"/>
      <c r="AB390" s="9"/>
      <c r="AC390" s="9"/>
    </row>
    <row r="391" spans="2:29" ht="14.1" customHeight="1">
      <c r="D391" s="539"/>
      <c r="E391" s="9"/>
      <c r="F391" s="9"/>
      <c r="G391" s="9"/>
      <c r="H391" s="9"/>
      <c r="I391" s="9"/>
      <c r="J391" s="9"/>
      <c r="K391" s="546"/>
      <c r="L391" s="439"/>
      <c r="M391" s="439"/>
      <c r="N391" s="439"/>
      <c r="O391" s="439"/>
      <c r="P391" s="177"/>
      <c r="Q391" s="177"/>
      <c r="R391" s="177"/>
      <c r="S391" s="177"/>
      <c r="T391" s="9"/>
      <c r="U391" s="9"/>
      <c r="V391" s="9"/>
      <c r="W391" s="9"/>
      <c r="X391" s="9"/>
      <c r="Y391" s="9"/>
      <c r="Z391" s="9"/>
      <c r="AA391" s="9"/>
      <c r="AB391" s="9"/>
      <c r="AC391" s="9"/>
    </row>
  </sheetData>
  <autoFilter ref="B9:AE24" xr:uid="{00000000-0009-0000-0000-000004000000}">
    <filterColumn colId="14">
      <filters>
        <filter val="255"/>
      </filters>
    </filterColumn>
  </autoFilter>
  <mergeCells count="1">
    <mergeCell ref="Y6:AA7"/>
  </mergeCells>
  <phoneticPr fontId="10"/>
  <printOptions horizontalCentered="1" gridLinesSet="0"/>
  <pageMargins left="0.19685039370078741" right="0.19685039370078741" top="0.59055118110236227" bottom="0.78740157480314965" header="0.39370078740157483" footer="0.19685039370078741"/>
  <pageSetup paperSize="9" scale="50" fitToHeight="0" orientation="landscape" r:id="rId1"/>
  <headerFooter alignWithMargins="0">
    <oddFooter>&amp;L&amp;"Verdana,Standaard"&amp;F-&amp;A
Atir b.v. ©&amp;R&amp;"Verdana,Standaard"printversie &amp;D</oddFooter>
  </headerFooter>
  <rowBreaks count="1" manualBreakCount="1">
    <brk id="10" min="1" max="2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I83"/>
  <sheetViews>
    <sheetView showGridLines="0" showZeros="0" showOutlineSymbols="0" zoomScaleNormal="100" zoomScaleSheetLayoutView="100" workbookViewId="0">
      <pane ySplit="9" topLeftCell="A10" activePane="bottomLeft" state="frozen"/>
      <selection activeCell="D33" sqref="D33"/>
      <selection pane="bottomLeft" activeCell="A10" sqref="A10"/>
    </sheetView>
  </sheetViews>
  <sheetFormatPr defaultColWidth="9.28515625" defaultRowHeight="13.5"/>
  <cols>
    <col min="1" max="1" width="45.5703125" style="4" customWidth="1"/>
    <col min="2" max="2" width="18.28515625" style="4" customWidth="1"/>
    <col min="3" max="3" width="18.42578125" style="4" customWidth="1"/>
    <col min="4" max="4" width="10.7109375" style="4" customWidth="1"/>
    <col min="5" max="5" width="11.140625" style="4" customWidth="1"/>
    <col min="6" max="6" width="2.140625" style="4" customWidth="1"/>
    <col min="7" max="7" width="7.85546875" style="4" customWidth="1"/>
    <col min="8" max="8" width="27" style="4" bestFit="1" customWidth="1"/>
    <col min="9" max="16384" width="9.28515625" style="4"/>
  </cols>
  <sheetData>
    <row r="1" spans="1:9">
      <c r="A1" s="443" t="s">
        <v>27</v>
      </c>
      <c r="B1" s="179"/>
      <c r="C1" s="46"/>
      <c r="D1" s="46"/>
      <c r="E1" s="46"/>
      <c r="F1" s="3"/>
      <c r="G1" s="3"/>
      <c r="H1" s="47"/>
    </row>
    <row r="2" spans="1:9">
      <c r="A2" s="2"/>
      <c r="B2" s="2"/>
      <c r="C2" s="2"/>
      <c r="D2" s="2"/>
      <c r="E2" s="2"/>
      <c r="F2" s="3"/>
      <c r="G2" s="3"/>
    </row>
    <row r="3" spans="1:9" ht="17.25">
      <c r="A3" s="111" t="str">
        <f>'1-Contractblad totaal'!A3</f>
        <v>Naam opdrachtgever</v>
      </c>
      <c r="B3" s="140" t="str">
        <f>'1-Contractblad totaal'!B3</f>
        <v xml:space="preserve">NRG en TNO </v>
      </c>
      <c r="C3" s="2"/>
      <c r="D3" s="2"/>
      <c r="E3" s="501"/>
      <c r="F3" s="3"/>
      <c r="G3" s="3"/>
    </row>
    <row r="4" spans="1:9" ht="17.25">
      <c r="A4" s="111" t="str">
        <f>'1-Contractblad totaal'!A4</f>
        <v>Calculatie onderdeel</v>
      </c>
      <c r="B4" s="140" t="str">
        <f ca="1">MID(CELL("bestandsnaam",$C$9),SEARCH("]",CELL("bestandsnaam",$C$9),1)+1,256)</f>
        <v>5-Premies en opslagen</v>
      </c>
      <c r="C4" s="180"/>
      <c r="D4" s="181"/>
      <c r="E4" s="182"/>
      <c r="F4" s="6"/>
      <c r="G4" s="6"/>
    </row>
    <row r="5" spans="1:9" ht="17.25">
      <c r="A5" s="111" t="str">
        <f>'1-Contractblad totaal'!A5</f>
        <v>Gebouw/plaats</v>
      </c>
      <c r="B5" s="140" t="str">
        <f>'1-Contractblad totaal'!B5</f>
        <v xml:space="preserve">Petten, Alkmaar &amp; Arnhem </v>
      </c>
      <c r="C5" s="111"/>
      <c r="D5" s="183"/>
      <c r="E5" s="184"/>
      <c r="F5" s="8"/>
      <c r="G5" s="6"/>
    </row>
    <row r="6" spans="1:9" ht="17.25">
      <c r="A6" s="111" t="str">
        <f>'1-Contractblad totaal'!A6</f>
        <v>Referentie nummer</v>
      </c>
      <c r="B6" s="140" t="str">
        <f>'1-Contractblad totaal'!B6</f>
        <v>NRG/TNO-EA-MvdK-2022</v>
      </c>
      <c r="C6" s="148"/>
      <c r="D6" s="183"/>
      <c r="E6" s="508"/>
      <c r="F6" s="507"/>
      <c r="G6" s="509"/>
      <c r="H6" s="510"/>
    </row>
    <row r="7" spans="1:9" ht="17.25">
      <c r="A7" s="111" t="str">
        <f>'1-Contractblad totaal'!A8</f>
        <v>Naam dienstverlener</v>
      </c>
      <c r="B7" s="140">
        <f>'1-Contractblad totaal'!B8</f>
        <v>0</v>
      </c>
      <c r="C7" s="185"/>
      <c r="D7" s="22"/>
      <c r="E7" s="186"/>
      <c r="F7" s="8"/>
      <c r="G7" s="6"/>
      <c r="H7" s="9"/>
      <c r="I7" s="9"/>
    </row>
    <row r="8" spans="1:9" ht="15.75">
      <c r="A8" s="111" t="str">
        <f>'1-Contractblad totaal'!A9</f>
        <v>Prijspeil</v>
      </c>
      <c r="B8" s="112">
        <f>'1-Contractblad totaal'!B9</f>
        <v>44652</v>
      </c>
      <c r="C8" s="184"/>
      <c r="D8" s="184"/>
      <c r="E8" s="184"/>
      <c r="F8" s="8"/>
      <c r="G8" s="6"/>
    </row>
    <row r="9" spans="1:9" ht="15">
      <c r="A9" s="187"/>
      <c r="B9" s="184"/>
      <c r="C9" s="184"/>
      <c r="D9" s="184"/>
      <c r="E9" s="184"/>
      <c r="F9" s="8"/>
      <c r="G9" s="6"/>
    </row>
    <row r="10" spans="1:9" ht="18">
      <c r="A10" s="220" t="s">
        <v>3</v>
      </c>
      <c r="B10" s="221"/>
      <c r="C10" s="222"/>
      <c r="D10" s="184"/>
      <c r="E10" s="184"/>
      <c r="F10" s="8"/>
      <c r="G10" s="6"/>
    </row>
    <row r="11" spans="1:9">
      <c r="A11" s="188"/>
      <c r="B11" s="5"/>
      <c r="C11" s="5"/>
      <c r="D11" s="184"/>
      <c r="E11" s="184"/>
      <c r="F11" s="6"/>
      <c r="G11" s="6"/>
    </row>
    <row r="12" spans="1:9">
      <c r="A12" s="189"/>
      <c r="B12" s="190"/>
      <c r="C12" s="191" t="s">
        <v>41</v>
      </c>
      <c r="D12" s="184"/>
      <c r="E12" s="184"/>
      <c r="F12" s="8"/>
      <c r="G12" s="6"/>
    </row>
    <row r="13" spans="1:9">
      <c r="A13" s="192" t="s">
        <v>93</v>
      </c>
      <c r="B13" s="167"/>
      <c r="C13" s="444"/>
      <c r="D13" s="184"/>
      <c r="E13" s="184"/>
      <c r="F13" s="193"/>
      <c r="G13" s="6"/>
    </row>
    <row r="14" spans="1:9">
      <c r="A14" s="192" t="s">
        <v>208</v>
      </c>
      <c r="B14" s="167"/>
      <c r="C14" s="444"/>
      <c r="D14" s="184"/>
      <c r="E14" s="184"/>
      <c r="F14" s="193"/>
      <c r="G14" s="6"/>
      <c r="H14" s="47"/>
    </row>
    <row r="15" spans="1:9">
      <c r="A15" s="192" t="s">
        <v>94</v>
      </c>
      <c r="B15" s="167"/>
      <c r="C15" s="444"/>
      <c r="D15" s="184"/>
      <c r="E15" s="184"/>
      <c r="F15" s="193"/>
      <c r="G15" s="6"/>
      <c r="H15" s="47"/>
    </row>
    <row r="16" spans="1:9">
      <c r="A16" s="194" t="s">
        <v>8</v>
      </c>
      <c r="B16" s="195"/>
      <c r="C16" s="196">
        <f>SUM(C13:C15)</f>
        <v>0</v>
      </c>
      <c r="D16" s="184"/>
      <c r="E16" s="184"/>
      <c r="F16" s="6"/>
      <c r="G16" s="47"/>
    </row>
    <row r="17" spans="1:9">
      <c r="A17" s="194"/>
      <c r="B17" s="195"/>
      <c r="C17" s="196"/>
      <c r="D17" s="184"/>
      <c r="E17" s="184"/>
      <c r="F17" s="6"/>
      <c r="G17" s="47"/>
    </row>
    <row r="18" spans="1:9">
      <c r="A18" s="755" t="s">
        <v>95</v>
      </c>
      <c r="B18" s="756"/>
      <c r="C18" s="444"/>
      <c r="D18" s="184"/>
      <c r="E18" s="184"/>
      <c r="F18" s="6"/>
    </row>
    <row r="19" spans="1:9">
      <c r="A19" s="518" t="s">
        <v>251</v>
      </c>
      <c r="B19" s="516"/>
      <c r="C19" s="517"/>
      <c r="D19" s="184"/>
      <c r="E19" s="184"/>
      <c r="F19" s="6"/>
    </row>
    <row r="20" spans="1:9">
      <c r="A20" s="755" t="s">
        <v>96</v>
      </c>
      <c r="B20" s="756"/>
      <c r="C20" s="444"/>
      <c r="D20" s="184"/>
      <c r="E20" s="184"/>
      <c r="F20" s="6"/>
    </row>
    <row r="21" spans="1:9">
      <c r="A21" s="755" t="s">
        <v>37</v>
      </c>
      <c r="B21" s="756"/>
      <c r="C21" s="197" t="e">
        <f>C34</f>
        <v>#DIV/0!</v>
      </c>
      <c r="D21" s="184"/>
      <c r="E21" s="184"/>
      <c r="F21" s="6"/>
    </row>
    <row r="22" spans="1:9">
      <c r="A22" s="755" t="s">
        <v>76</v>
      </c>
      <c r="B22" s="756"/>
      <c r="C22" s="444"/>
      <c r="D22" s="184"/>
      <c r="E22" s="184"/>
      <c r="F22" s="6"/>
    </row>
    <row r="23" spans="1:9">
      <c r="A23" s="755" t="s">
        <v>234</v>
      </c>
      <c r="B23" s="756"/>
      <c r="C23" s="444"/>
      <c r="D23" s="184"/>
      <c r="E23" s="184"/>
      <c r="F23" s="6"/>
    </row>
    <row r="24" spans="1:9">
      <c r="A24" s="757" t="s">
        <v>75</v>
      </c>
      <c r="B24" s="758"/>
      <c r="C24" s="198" t="e">
        <f>SUM(C16:C23)</f>
        <v>#DIV/0!</v>
      </c>
      <c r="D24" s="184"/>
      <c r="E24" s="184"/>
      <c r="F24" s="6"/>
    </row>
    <row r="25" spans="1:9">
      <c r="A25" s="199"/>
      <c r="B25" s="181"/>
      <c r="C25" s="18"/>
      <c r="D25" s="184"/>
      <c r="E25" s="184"/>
      <c r="F25" s="19"/>
      <c r="G25" s="6"/>
    </row>
    <row r="26" spans="1:9" ht="18">
      <c r="A26" s="220" t="s">
        <v>69</v>
      </c>
      <c r="B26" s="221"/>
      <c r="C26" s="222"/>
      <c r="D26" s="184"/>
      <c r="E26" s="184"/>
      <c r="F26" s="8"/>
      <c r="G26" s="6"/>
    </row>
    <row r="27" spans="1:9">
      <c r="A27" s="188"/>
      <c r="B27" s="5"/>
      <c r="C27" s="5"/>
      <c r="D27" s="184"/>
      <c r="E27" s="184"/>
      <c r="F27" s="6"/>
      <c r="G27" s="6"/>
      <c r="H27" s="47"/>
    </row>
    <row r="28" spans="1:9">
      <c r="A28" s="5"/>
      <c r="B28" s="5"/>
      <c r="C28" s="200" t="s">
        <v>16</v>
      </c>
      <c r="D28" s="184"/>
      <c r="E28" s="184"/>
      <c r="F28" s="6"/>
      <c r="G28" s="6"/>
      <c r="H28" s="47"/>
    </row>
    <row r="29" spans="1:9">
      <c r="A29" s="192" t="s">
        <v>22</v>
      </c>
      <c r="B29" s="190"/>
      <c r="C29" s="201">
        <f>'6-Opbouw uurtarief productie'!E21</f>
        <v>0</v>
      </c>
      <c r="D29" s="184"/>
      <c r="E29" s="184"/>
      <c r="F29" s="47"/>
      <c r="G29" s="6"/>
      <c r="H29" s="47"/>
      <c r="I29" s="47"/>
    </row>
    <row r="30" spans="1:9">
      <c r="A30" s="192" t="s">
        <v>55</v>
      </c>
      <c r="B30" s="484" t="s">
        <v>214</v>
      </c>
      <c r="C30" s="445"/>
      <c r="D30" s="184"/>
      <c r="E30" s="184"/>
      <c r="F30" s="8"/>
      <c r="G30" s="6"/>
      <c r="H30" s="47"/>
      <c r="I30" s="47"/>
    </row>
    <row r="31" spans="1:9">
      <c r="A31" s="192" t="s">
        <v>49</v>
      </c>
      <c r="B31" s="190"/>
      <c r="C31" s="202">
        <f>C29+C30</f>
        <v>0</v>
      </c>
      <c r="D31" s="184"/>
      <c r="E31" s="184"/>
      <c r="F31" s="8"/>
      <c r="G31" s="6"/>
      <c r="H31" s="47"/>
      <c r="I31" s="47"/>
    </row>
    <row r="32" spans="1:9">
      <c r="A32" s="203" t="s">
        <v>0</v>
      </c>
      <c r="B32" s="204"/>
      <c r="C32" s="446"/>
      <c r="E32" s="205"/>
      <c r="F32" s="8"/>
      <c r="G32" s="6"/>
      <c r="H32" s="47"/>
    </row>
    <row r="33" spans="1:8">
      <c r="A33" s="188"/>
      <c r="B33" s="206"/>
      <c r="C33" s="207"/>
      <c r="E33" s="5"/>
      <c r="F33" s="6"/>
      <c r="G33" s="6"/>
      <c r="H33" s="47"/>
    </row>
    <row r="34" spans="1:8">
      <c r="A34" s="397" t="s">
        <v>50</v>
      </c>
      <c r="B34" s="313"/>
      <c r="C34" s="398" t="e">
        <f>(C31/C29)*C32</f>
        <v>#DIV/0!</v>
      </c>
      <c r="E34" s="208"/>
      <c r="F34" s="8"/>
      <c r="G34" s="209"/>
      <c r="H34" s="47"/>
    </row>
    <row r="35" spans="1:8">
      <c r="A35" s="188"/>
      <c r="B35" s="5"/>
      <c r="C35" s="5"/>
      <c r="E35" s="208"/>
      <c r="F35" s="8"/>
      <c r="G35" s="6"/>
    </row>
    <row r="36" spans="1:8" ht="18">
      <c r="A36" s="223" t="s">
        <v>264</v>
      </c>
      <c r="B36" s="224"/>
      <c r="C36" s="225"/>
      <c r="E36" s="208"/>
      <c r="F36" s="8"/>
      <c r="G36" s="6"/>
    </row>
    <row r="37" spans="1:8">
      <c r="A37" s="199"/>
      <c r="B37" s="181"/>
      <c r="C37" s="18"/>
      <c r="E37" s="208"/>
      <c r="F37" s="8"/>
      <c r="G37" s="6"/>
    </row>
    <row r="38" spans="1:8">
      <c r="A38" s="199"/>
      <c r="B38" s="419" t="s">
        <v>81</v>
      </c>
      <c r="C38" s="18"/>
      <c r="E38" s="208"/>
      <c r="F38" s="8"/>
      <c r="G38" s="6"/>
    </row>
    <row r="39" spans="1:8">
      <c r="A39" s="210" t="s">
        <v>5</v>
      </c>
      <c r="B39" s="522">
        <v>365</v>
      </c>
      <c r="C39" s="18"/>
      <c r="E39" s="208"/>
      <c r="F39" s="8"/>
      <c r="G39" s="24"/>
    </row>
    <row r="40" spans="1:8">
      <c r="A40" s="210" t="s">
        <v>4</v>
      </c>
      <c r="B40" s="522">
        <v>104</v>
      </c>
      <c r="C40" s="18"/>
      <c r="E40" s="208"/>
      <c r="F40" s="8"/>
      <c r="G40" s="24"/>
    </row>
    <row r="41" spans="1:8">
      <c r="A41" s="399" t="s">
        <v>6</v>
      </c>
      <c r="B41" s="400">
        <f>B39-B40</f>
        <v>261</v>
      </c>
      <c r="C41" s="18"/>
      <c r="E41" s="208"/>
      <c r="F41" s="8"/>
      <c r="G41" s="12"/>
    </row>
    <row r="42" spans="1:8">
      <c r="A42" s="211"/>
      <c r="B42" s="212"/>
      <c r="C42" s="18"/>
      <c r="E42" s="208"/>
      <c r="F42" s="8"/>
      <c r="G42" s="12"/>
    </row>
    <row r="43" spans="1:8">
      <c r="A43" s="210" t="s">
        <v>32</v>
      </c>
      <c r="B43" s="447"/>
      <c r="C43" s="18"/>
      <c r="E43" s="208"/>
      <c r="F43" s="8"/>
      <c r="G43" s="12"/>
    </row>
    <row r="44" spans="1:8">
      <c r="A44" s="210" t="s">
        <v>21</v>
      </c>
      <c r="B44" s="447"/>
      <c r="C44" s="18"/>
      <c r="E44" s="208"/>
      <c r="F44" s="8"/>
      <c r="G44" s="12"/>
    </row>
    <row r="45" spans="1:8">
      <c r="A45" s="210" t="s">
        <v>44</v>
      </c>
      <c r="B45" s="447"/>
      <c r="C45" s="18"/>
      <c r="E45" s="208"/>
      <c r="F45" s="8"/>
      <c r="G45" s="12"/>
    </row>
    <row r="46" spans="1:8">
      <c r="A46" s="210" t="s">
        <v>53</v>
      </c>
      <c r="B46" s="447"/>
      <c r="C46" s="18"/>
      <c r="E46" s="208"/>
      <c r="F46" s="8"/>
      <c r="G46" s="12"/>
    </row>
    <row r="47" spans="1:8">
      <c r="A47" s="399" t="s">
        <v>29</v>
      </c>
      <c r="B47" s="400">
        <f>B41-SUM(B43:B46)</f>
        <v>261</v>
      </c>
      <c r="C47" s="18"/>
      <c r="E47" s="208"/>
      <c r="F47" s="8"/>
      <c r="G47" s="12"/>
    </row>
    <row r="48" spans="1:8">
      <c r="A48" s="213"/>
      <c r="B48" s="212"/>
      <c r="C48" s="18"/>
      <c r="E48" s="208"/>
      <c r="F48" s="8"/>
      <c r="G48" s="12"/>
    </row>
    <row r="49" spans="1:7">
      <c r="A49" s="214" t="s">
        <v>70</v>
      </c>
      <c r="B49" s="215">
        <f>IF(B43=0,0,B43/$B$47)</f>
        <v>0</v>
      </c>
      <c r="C49" s="18"/>
      <c r="E49" s="208"/>
      <c r="F49" s="8"/>
      <c r="G49" s="12"/>
    </row>
    <row r="50" spans="1:7">
      <c r="A50" s="214" t="s">
        <v>21</v>
      </c>
      <c r="B50" s="215">
        <f>IF(B44=0,0,B44/$B$47)</f>
        <v>0</v>
      </c>
      <c r="C50" s="18"/>
      <c r="E50" s="208"/>
      <c r="F50" s="8"/>
      <c r="G50" s="12"/>
    </row>
    <row r="51" spans="1:7">
      <c r="A51" s="210" t="s">
        <v>44</v>
      </c>
      <c r="B51" s="215">
        <f>IF(B45=0,0,B45/$B$47)</f>
        <v>0</v>
      </c>
      <c r="C51" s="18"/>
      <c r="E51" s="208"/>
      <c r="F51" s="8"/>
      <c r="G51" s="12"/>
    </row>
    <row r="52" spans="1:7">
      <c r="A52" s="214" t="s">
        <v>53</v>
      </c>
      <c r="B52" s="215">
        <f>IF(B46=0,0,B46/$B$47)</f>
        <v>0</v>
      </c>
      <c r="C52" s="18"/>
      <c r="E52" s="208"/>
      <c r="F52" s="8"/>
      <c r="G52" s="33"/>
    </row>
    <row r="53" spans="1:7">
      <c r="A53" s="399" t="s">
        <v>77</v>
      </c>
      <c r="B53" s="401">
        <f>SUM(B49:B52)</f>
        <v>0</v>
      </c>
      <c r="C53" s="18"/>
      <c r="E53" s="208"/>
      <c r="F53" s="8"/>
      <c r="G53" s="36"/>
    </row>
    <row r="54" spans="1:7">
      <c r="A54" s="40"/>
      <c r="B54" s="40"/>
      <c r="C54" s="40"/>
      <c r="E54" s="208"/>
      <c r="F54" s="8"/>
      <c r="G54" s="3"/>
    </row>
    <row r="55" spans="1:7" ht="31.15" customHeight="1">
      <c r="A55" s="752" t="s">
        <v>265</v>
      </c>
      <c r="B55" s="753"/>
      <c r="C55" s="754"/>
      <c r="E55" s="208"/>
      <c r="F55" s="8"/>
      <c r="G55" s="3"/>
    </row>
    <row r="56" spans="1:7" s="47" customFormat="1"/>
    <row r="57" spans="1:7" s="47" customFormat="1"/>
    <row r="58" spans="1:7" s="47" customFormat="1" ht="16.5">
      <c r="A58" s="216"/>
      <c r="B58" s="1"/>
    </row>
    <row r="59" spans="1:7" s="47" customFormat="1" ht="16.5">
      <c r="A59" s="216"/>
      <c r="B59" s="1"/>
    </row>
    <row r="60" spans="1:7" s="47" customFormat="1" ht="16.5">
      <c r="A60" s="216"/>
      <c r="B60" s="1"/>
    </row>
    <row r="61" spans="1:7" s="47" customFormat="1" ht="16.5">
      <c r="A61" s="216"/>
      <c r="B61" s="1"/>
    </row>
    <row r="62" spans="1:7" s="47" customFormat="1" ht="16.5">
      <c r="A62" s="217"/>
      <c r="B62" s="1"/>
    </row>
    <row r="63" spans="1:7" s="47" customFormat="1" ht="16.5">
      <c r="A63" s="1"/>
      <c r="B63" s="1"/>
    </row>
    <row r="64" spans="1:7" s="47" customFormat="1" ht="16.5">
      <c r="A64" s="1"/>
      <c r="B64" s="1"/>
    </row>
    <row r="65" spans="1:3" s="47" customFormat="1" ht="16.5">
      <c r="A65" s="1"/>
      <c r="B65" s="1"/>
    </row>
    <row r="66" spans="1:3" s="47" customFormat="1" ht="16.5">
      <c r="A66" s="1"/>
      <c r="B66" s="1"/>
    </row>
    <row r="67" spans="1:3" s="47" customFormat="1" ht="16.5">
      <c r="A67" s="1"/>
      <c r="B67" s="1"/>
    </row>
    <row r="68" spans="1:3" s="47" customFormat="1" ht="16.5">
      <c r="A68" s="1"/>
      <c r="B68" s="1"/>
    </row>
    <row r="69" spans="1:3" s="47" customFormat="1" ht="16.5">
      <c r="A69" s="1"/>
      <c r="B69" s="1"/>
    </row>
    <row r="70" spans="1:3" s="47" customFormat="1" ht="16.5">
      <c r="A70" s="1"/>
      <c r="B70" s="218"/>
    </row>
    <row r="71" spans="1:3" s="47" customFormat="1" ht="16.5">
      <c r="A71" s="1"/>
      <c r="B71" s="1"/>
    </row>
    <row r="72" spans="1:3" s="47" customFormat="1" ht="16.5">
      <c r="B72" s="1"/>
    </row>
    <row r="73" spans="1:3" s="47" customFormat="1" ht="16.5">
      <c r="A73" s="1"/>
      <c r="B73" s="1"/>
      <c r="C73" s="1"/>
    </row>
    <row r="74" spans="1:3" s="47" customFormat="1" ht="16.5">
      <c r="A74" s="219"/>
      <c r="B74" s="1"/>
      <c r="C74" s="219"/>
    </row>
    <row r="75" spans="1:3" s="47" customFormat="1" ht="16.5">
      <c r="A75" s="1"/>
      <c r="B75" s="1"/>
      <c r="C75" s="1"/>
    </row>
    <row r="76" spans="1:3" s="47" customFormat="1" ht="16.5">
      <c r="A76" s="1"/>
      <c r="B76" s="1"/>
      <c r="C76" s="1"/>
    </row>
    <row r="77" spans="1:3" s="47" customFormat="1" ht="16.5">
      <c r="A77" s="1"/>
      <c r="B77" s="1"/>
      <c r="C77" s="1"/>
    </row>
    <row r="78" spans="1:3" s="47" customFormat="1" ht="16.5">
      <c r="A78" s="219"/>
      <c r="B78" s="1"/>
      <c r="C78" s="219"/>
    </row>
    <row r="79" spans="1:3" s="47" customFormat="1" ht="16.5">
      <c r="A79" s="219"/>
      <c r="B79" s="1"/>
      <c r="C79" s="219"/>
    </row>
    <row r="80" spans="1:3" s="47" customFormat="1" ht="16.5">
      <c r="A80" s="219"/>
      <c r="B80" s="1"/>
      <c r="C80" s="219"/>
    </row>
    <row r="81" spans="1:2" s="47" customFormat="1" ht="16.5">
      <c r="A81" s="1"/>
      <c r="B81" s="1"/>
    </row>
    <row r="82" spans="1:2" s="47" customFormat="1" ht="16.5">
      <c r="A82" s="1"/>
      <c r="B82" s="1"/>
    </row>
    <row r="83" spans="1:2" s="47" customFormat="1" ht="16.5">
      <c r="A83" s="1"/>
      <c r="B83" s="1"/>
    </row>
  </sheetData>
  <dataConsolidate/>
  <mergeCells count="7">
    <mergeCell ref="A55:C55"/>
    <mergeCell ref="A18:B18"/>
    <mergeCell ref="A24:B24"/>
    <mergeCell ref="A21:B21"/>
    <mergeCell ref="A20:B20"/>
    <mergeCell ref="A23:B23"/>
    <mergeCell ref="A22:B22"/>
  </mergeCells>
  <phoneticPr fontId="10"/>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66"/>
  <sheetViews>
    <sheetView showGridLines="0" showZeros="0" showOutlineSymbols="0" zoomScale="85" zoomScaleNormal="85" zoomScalePageLayoutView="50" workbookViewId="0">
      <pane ySplit="10" topLeftCell="A11" activePane="bottomLeft" state="frozen"/>
      <selection activeCell="D33" sqref="D33"/>
      <selection pane="bottomLeft" activeCell="A11" sqref="A11"/>
    </sheetView>
  </sheetViews>
  <sheetFormatPr defaultColWidth="11.42578125" defaultRowHeight="13.5"/>
  <cols>
    <col min="1" max="1" width="35.85546875" style="4" customWidth="1"/>
    <col min="2" max="2" width="19.42578125" style="4" customWidth="1"/>
    <col min="3" max="3" width="19.28515625" style="4" bestFit="1" customWidth="1"/>
    <col min="4" max="4" width="2" style="4" customWidth="1"/>
    <col min="5" max="5" width="14.42578125" style="4" customWidth="1"/>
    <col min="6" max="6" width="10.7109375" style="4" customWidth="1"/>
    <col min="7" max="7" width="6" style="4" customWidth="1"/>
    <col min="8" max="8" width="27.5703125" style="4" customWidth="1"/>
    <col min="9" max="15" width="11.42578125" style="4"/>
    <col min="16" max="16" width="31.140625" style="4" customWidth="1"/>
    <col min="17" max="16384" width="11.42578125" style="4"/>
  </cols>
  <sheetData>
    <row r="1" spans="1:15" ht="12.75" customHeight="1">
      <c r="A1" s="443" t="s">
        <v>27</v>
      </c>
      <c r="B1" s="179"/>
      <c r="C1" s="46"/>
      <c r="D1" s="46"/>
      <c r="E1" s="46"/>
      <c r="F1" s="3"/>
      <c r="H1" s="762"/>
      <c r="I1" s="762"/>
      <c r="J1" s="762"/>
      <c r="K1" s="762"/>
      <c r="L1" s="762"/>
      <c r="M1" s="762"/>
      <c r="N1" s="762"/>
    </row>
    <row r="2" spans="1:15">
      <c r="A2" s="226"/>
      <c r="B2" s="227"/>
      <c r="C2" s="228"/>
      <c r="D2" s="227"/>
      <c r="E2" s="229"/>
      <c r="F2" s="230"/>
      <c r="H2" s="762"/>
      <c r="I2" s="762"/>
      <c r="J2" s="762"/>
      <c r="K2" s="762"/>
      <c r="L2" s="762"/>
      <c r="M2" s="762"/>
      <c r="N2" s="762"/>
    </row>
    <row r="3" spans="1:15" ht="14.25" customHeight="1">
      <c r="A3" s="295" t="str">
        <f>'1-Contractblad totaal'!A3</f>
        <v>Naam opdrachtgever</v>
      </c>
      <c r="B3" s="296" t="str">
        <f>'1-Contractblad totaal'!B3</f>
        <v xml:space="preserve">NRG en TNO </v>
      </c>
      <c r="C3" s="297"/>
      <c r="D3" s="227"/>
      <c r="E3" s="232"/>
      <c r="F3" s="233"/>
      <c r="H3" s="762"/>
      <c r="I3" s="762"/>
      <c r="J3" s="762"/>
      <c r="K3" s="762"/>
      <c r="L3" s="762"/>
      <c r="M3" s="762"/>
      <c r="N3" s="762"/>
    </row>
    <row r="4" spans="1:15" ht="15.75" customHeight="1">
      <c r="A4" s="295" t="str">
        <f>'1-Contractblad totaal'!A4</f>
        <v>Calculatie onderdeel</v>
      </c>
      <c r="B4" s="298" t="str">
        <f ca="1">MID(CELL("bestandsnaam",$C$9),SEARCH("]",CELL("bestandsnaam",$C$9),1)+1,256)</f>
        <v>6-Opbouw uurtarief productie</v>
      </c>
      <c r="C4" s="299"/>
      <c r="D4" s="236"/>
      <c r="E4" s="307"/>
      <c r="H4" s="762"/>
      <c r="I4" s="762"/>
      <c r="J4" s="762"/>
      <c r="K4" s="762"/>
      <c r="L4" s="762"/>
      <c r="M4" s="762"/>
      <c r="N4" s="762"/>
    </row>
    <row r="5" spans="1:15" ht="17.25">
      <c r="A5" s="295" t="str">
        <f>'1-Contractblad totaal'!A5</f>
        <v>Gebouw/plaats</v>
      </c>
      <c r="B5" s="296" t="str">
        <f>'1-Contractblad totaal'!B5</f>
        <v xml:space="preserve">Petten, Alkmaar &amp; Arnhem </v>
      </c>
      <c r="C5" s="299"/>
      <c r="D5" s="236"/>
      <c r="H5" s="762"/>
      <c r="I5" s="762"/>
      <c r="J5" s="762"/>
      <c r="K5" s="762"/>
      <c r="L5" s="762"/>
      <c r="M5" s="762"/>
      <c r="N5" s="762"/>
    </row>
    <row r="6" spans="1:15" ht="17.25">
      <c r="A6" s="295" t="str">
        <f>'1-Contractblad totaal'!A6</f>
        <v>Referentie nummer</v>
      </c>
      <c r="B6" s="296" t="str">
        <f>'1-Contractblad totaal'!B6</f>
        <v>NRG/TNO-EA-MvdK-2022</v>
      </c>
      <c r="C6" s="299"/>
      <c r="D6" s="236"/>
      <c r="E6" s="46"/>
      <c r="F6" s="46"/>
      <c r="G6" s="46"/>
      <c r="H6" s="237"/>
      <c r="I6" s="237"/>
      <c r="J6" s="237"/>
      <c r="K6" s="237"/>
      <c r="L6" s="237"/>
      <c r="M6" s="237"/>
      <c r="N6" s="237"/>
    </row>
    <row r="7" spans="1:15" s="9" customFormat="1" ht="17.25">
      <c r="A7" s="295" t="str">
        <f>'1-Contractblad totaal'!A8</f>
        <v>Naam dienstverlener</v>
      </c>
      <c r="B7" s="296">
        <f>'1-Contractblad totaal'!B8</f>
        <v>0</v>
      </c>
      <c r="C7" s="299"/>
      <c r="D7" s="236"/>
      <c r="E7" s="46"/>
      <c r="F7" s="46"/>
      <c r="G7" s="46"/>
      <c r="H7" s="237"/>
      <c r="I7" s="237"/>
      <c r="J7" s="237"/>
      <c r="K7" s="237"/>
      <c r="L7" s="237"/>
      <c r="M7" s="237"/>
      <c r="N7" s="237"/>
    </row>
    <row r="8" spans="1:15" ht="15.75">
      <c r="A8" s="295" t="str">
        <f>'1-Contractblad totaal'!A9</f>
        <v>Prijspeil</v>
      </c>
      <c r="B8" s="112">
        <f>'1-Contractblad totaal'!B9</f>
        <v>44652</v>
      </c>
      <c r="C8" s="299"/>
      <c r="D8" s="236"/>
      <c r="E8" s="46"/>
      <c r="F8" s="46"/>
      <c r="G8" s="46"/>
      <c r="I8" s="237"/>
      <c r="J8" s="237"/>
      <c r="K8" s="237"/>
      <c r="L8" s="237"/>
      <c r="M8" s="237"/>
      <c r="N8" s="237"/>
      <c r="O8" s="241"/>
    </row>
    <row r="9" spans="1:15" ht="17.25">
      <c r="A9" s="231"/>
      <c r="B9" s="234"/>
      <c r="C9" s="235"/>
      <c r="D9" s="236"/>
      <c r="E9" s="46"/>
      <c r="F9" s="46"/>
      <c r="G9" s="46"/>
    </row>
    <row r="10" spans="1:15" s="241" customFormat="1" ht="30.75" customHeight="1">
      <c r="A10" s="300" t="s">
        <v>224</v>
      </c>
      <c r="B10" s="301"/>
      <c r="C10" s="302"/>
      <c r="D10" s="240"/>
      <c r="E10" s="760" t="s">
        <v>225</v>
      </c>
      <c r="F10" s="761"/>
      <c r="H10" s="303" t="s">
        <v>151</v>
      </c>
      <c r="I10" s="763" t="s">
        <v>375</v>
      </c>
      <c r="J10" s="763"/>
      <c r="K10" s="763"/>
      <c r="L10" s="763"/>
      <c r="M10" s="763"/>
      <c r="N10" s="763"/>
    </row>
    <row r="11" spans="1:15" ht="30" customHeight="1">
      <c r="A11" s="242"/>
      <c r="B11" s="243" t="s">
        <v>62</v>
      </c>
      <c r="C11" s="244" t="s">
        <v>62</v>
      </c>
      <c r="D11" s="236"/>
      <c r="E11" s="245"/>
      <c r="F11" s="246"/>
      <c r="H11" s="689"/>
      <c r="I11" s="690">
        <v>1</v>
      </c>
      <c r="J11" s="690">
        <v>2</v>
      </c>
      <c r="K11" s="690">
        <v>3</v>
      </c>
      <c r="L11" s="690">
        <v>4</v>
      </c>
      <c r="M11" s="690">
        <v>5</v>
      </c>
      <c r="N11" s="690">
        <v>6</v>
      </c>
    </row>
    <row r="12" spans="1:15">
      <c r="A12" s="242" t="s">
        <v>40</v>
      </c>
      <c r="B12" s="248"/>
      <c r="C12" s="249"/>
      <c r="D12" s="236"/>
      <c r="E12" s="250">
        <f>SUM(I44:N44)</f>
        <v>0</v>
      </c>
      <c r="F12" s="251"/>
      <c r="H12" s="689" t="s">
        <v>152</v>
      </c>
      <c r="I12" s="691"/>
      <c r="J12" s="691"/>
      <c r="K12" s="691"/>
      <c r="L12" s="691"/>
      <c r="M12" s="691"/>
      <c r="N12" s="691"/>
    </row>
    <row r="13" spans="1:15" ht="14.25">
      <c r="A13" s="242" t="s">
        <v>15</v>
      </c>
      <c r="B13" s="252"/>
      <c r="C13" s="253" t="s">
        <v>67</v>
      </c>
      <c r="D13" s="236"/>
      <c r="E13" s="448"/>
      <c r="F13" s="251"/>
      <c r="H13" s="689" t="s">
        <v>144</v>
      </c>
      <c r="I13" s="691"/>
      <c r="J13" s="691"/>
      <c r="K13" s="691"/>
      <c r="L13" s="691"/>
      <c r="M13" s="691"/>
      <c r="N13" s="691"/>
    </row>
    <row r="14" spans="1:15" ht="14.25">
      <c r="A14" s="254" t="s">
        <v>34</v>
      </c>
      <c r="B14" s="255"/>
      <c r="C14" s="256"/>
      <c r="D14" s="236"/>
      <c r="E14" s="448"/>
      <c r="F14" s="251"/>
      <c r="G14" s="47"/>
      <c r="H14" s="689" t="s">
        <v>145</v>
      </c>
      <c r="I14" s="691"/>
      <c r="J14" s="691"/>
      <c r="K14" s="691"/>
      <c r="L14" s="691"/>
      <c r="M14" s="691"/>
      <c r="N14" s="691"/>
    </row>
    <row r="15" spans="1:15" s="47" customFormat="1" ht="14.25">
      <c r="A15" s="402" t="s">
        <v>13</v>
      </c>
      <c r="B15" s="403"/>
      <c r="C15" s="404"/>
      <c r="D15" s="405"/>
      <c r="E15" s="406">
        <f>SUM(E12:E14)</f>
        <v>0</v>
      </c>
      <c r="F15" s="251"/>
      <c r="G15" s="4"/>
      <c r="H15" s="689" t="s">
        <v>146</v>
      </c>
      <c r="I15" s="691"/>
      <c r="J15" s="691"/>
      <c r="K15" s="691"/>
      <c r="L15" s="691"/>
      <c r="M15" s="691"/>
      <c r="N15" s="691"/>
    </row>
    <row r="16" spans="1:15" ht="14.25">
      <c r="A16" s="254"/>
      <c r="B16" s="258"/>
      <c r="C16" s="259"/>
      <c r="D16" s="236"/>
      <c r="E16" s="260"/>
      <c r="F16" s="251"/>
      <c r="H16" s="689" t="s">
        <v>147</v>
      </c>
      <c r="I16" s="691"/>
      <c r="J16" s="691"/>
      <c r="K16" s="691"/>
      <c r="L16" s="691"/>
      <c r="M16" s="691"/>
      <c r="N16" s="691"/>
    </row>
    <row r="17" spans="1:15" ht="14.25">
      <c r="A17" s="261" t="s">
        <v>58</v>
      </c>
      <c r="B17" s="262"/>
      <c r="C17" s="449"/>
      <c r="D17" s="236"/>
      <c r="E17" s="257">
        <f>$C17*E15</f>
        <v>0</v>
      </c>
      <c r="F17" s="251"/>
      <c r="H17" s="689" t="s">
        <v>148</v>
      </c>
      <c r="I17" s="691"/>
      <c r="J17" s="691"/>
      <c r="K17" s="691"/>
      <c r="L17" s="691"/>
      <c r="M17" s="691"/>
      <c r="N17" s="691"/>
    </row>
    <row r="18" spans="1:15" ht="14.25">
      <c r="A18" s="261" t="s">
        <v>90</v>
      </c>
      <c r="B18" s="262"/>
      <c r="C18" s="449"/>
      <c r="D18" s="236"/>
      <c r="E18" s="257">
        <f>$C18*E15</f>
        <v>0</v>
      </c>
      <c r="F18" s="251"/>
      <c r="G18" s="47"/>
      <c r="H18" s="689" t="s">
        <v>149</v>
      </c>
      <c r="I18" s="691"/>
      <c r="J18" s="691"/>
      <c r="K18" s="691"/>
      <c r="L18" s="691"/>
      <c r="M18" s="691"/>
      <c r="N18" s="691"/>
    </row>
    <row r="19" spans="1:15" s="47" customFormat="1" ht="14.25">
      <c r="A19" s="402" t="s">
        <v>54</v>
      </c>
      <c r="B19" s="263"/>
      <c r="C19" s="256"/>
      <c r="D19" s="236"/>
      <c r="E19" s="406">
        <f>SUM(E15:E18)</f>
        <v>0</v>
      </c>
      <c r="F19" s="264">
        <f>IF(E19=0,0,E19/E$47)</f>
        <v>0</v>
      </c>
      <c r="G19" s="4"/>
      <c r="H19" s="689" t="s">
        <v>150</v>
      </c>
      <c r="I19" s="691"/>
      <c r="J19" s="691"/>
      <c r="K19" s="691"/>
      <c r="L19" s="691"/>
      <c r="M19" s="691"/>
      <c r="N19" s="691"/>
    </row>
    <row r="20" spans="1:15" ht="14.25">
      <c r="A20" s="254"/>
      <c r="B20" s="258"/>
      <c r="C20" s="259"/>
      <c r="D20" s="236"/>
      <c r="E20" s="260"/>
      <c r="F20" s="251"/>
      <c r="H20" s="242" t="s">
        <v>150</v>
      </c>
      <c r="I20" s="669"/>
      <c r="J20" s="669"/>
      <c r="K20" s="669"/>
      <c r="L20" s="669"/>
      <c r="M20" s="669"/>
      <c r="N20" s="670"/>
    </row>
    <row r="21" spans="1:15" ht="14.25">
      <c r="A21" s="410" t="s">
        <v>59</v>
      </c>
      <c r="B21" s="262"/>
      <c r="C21" s="259"/>
      <c r="D21" s="266"/>
      <c r="E21" s="519">
        <f>E19*0.96</f>
        <v>0</v>
      </c>
      <c r="F21" s="267"/>
      <c r="G21" s="268"/>
    </row>
    <row r="22" spans="1:15" s="268" customFormat="1" ht="14.25">
      <c r="A22" s="261" t="s">
        <v>71</v>
      </c>
      <c r="B22" s="262"/>
      <c r="C22" s="269" t="s">
        <v>46</v>
      </c>
      <c r="D22" s="236"/>
      <c r="E22" s="257" t="e">
        <f>E21*'5-Premies en opslagen'!$C24</f>
        <v>#DIV/0!</v>
      </c>
      <c r="F22" s="251"/>
      <c r="G22" s="4"/>
      <c r="H22" s="303" t="s">
        <v>151</v>
      </c>
      <c r="I22" s="764" t="s">
        <v>154</v>
      </c>
      <c r="J22" s="765"/>
      <c r="K22" s="765"/>
      <c r="L22" s="765"/>
      <c r="M22" s="765"/>
      <c r="N22" s="766"/>
    </row>
    <row r="23" spans="1:15" ht="14.25" customHeight="1">
      <c r="A23" s="402" t="s">
        <v>68</v>
      </c>
      <c r="B23" s="304"/>
      <c r="C23" s="256"/>
      <c r="D23" s="236"/>
      <c r="E23" s="406" t="e">
        <f>E22+E19</f>
        <v>#DIV/0!</v>
      </c>
      <c r="F23" s="264" t="e">
        <f>IF(E23=0,0,E23/E$47)</f>
        <v>#DIV/0!</v>
      </c>
      <c r="H23" s="242"/>
      <c r="I23" s="247">
        <v>1</v>
      </c>
      <c r="J23" s="247">
        <v>2</v>
      </c>
      <c r="K23" s="247">
        <v>3</v>
      </c>
      <c r="L23" s="247">
        <v>4</v>
      </c>
      <c r="M23" s="247">
        <v>5</v>
      </c>
      <c r="N23" s="247">
        <v>6</v>
      </c>
    </row>
    <row r="24" spans="1:15" ht="12.75" customHeight="1">
      <c r="A24" s="254"/>
      <c r="B24" s="263"/>
      <c r="C24" s="256"/>
      <c r="D24" s="236"/>
      <c r="E24" s="245"/>
      <c r="F24" s="251"/>
      <c r="H24" s="242" t="s">
        <v>152</v>
      </c>
      <c r="I24" s="451"/>
      <c r="J24" s="451"/>
      <c r="K24" s="451"/>
      <c r="L24" s="451"/>
      <c r="M24" s="451"/>
      <c r="N24" s="451"/>
    </row>
    <row r="25" spans="1:15" ht="12.75" customHeight="1">
      <c r="A25" s="261" t="s">
        <v>36</v>
      </c>
      <c r="B25" s="262"/>
      <c r="C25" s="269" t="s">
        <v>46</v>
      </c>
      <c r="D25" s="236"/>
      <c r="E25" s="257" t="e">
        <f>E23*'5-Premies en opslagen'!$B53</f>
        <v>#DIV/0!</v>
      </c>
      <c r="F25" s="251"/>
      <c r="H25" s="242" t="s">
        <v>144</v>
      </c>
      <c r="I25" s="451"/>
      <c r="J25" s="451"/>
      <c r="K25" s="451"/>
      <c r="L25" s="451"/>
      <c r="M25" s="451"/>
      <c r="N25" s="451"/>
    </row>
    <row r="26" spans="1:15" ht="14.25">
      <c r="A26" s="402" t="s">
        <v>78</v>
      </c>
      <c r="B26" s="263"/>
      <c r="C26" s="256"/>
      <c r="D26" s="236"/>
      <c r="E26" s="406" t="e">
        <f>SUM(E23:E25)</f>
        <v>#DIV/0!</v>
      </c>
      <c r="F26" s="264" t="e">
        <f>IF(E26=0,0,E26/E$47)</f>
        <v>#DIV/0!</v>
      </c>
      <c r="H26" s="242" t="s">
        <v>145</v>
      </c>
      <c r="I26" s="451"/>
      <c r="J26" s="451"/>
      <c r="K26" s="451"/>
      <c r="L26" s="451"/>
      <c r="M26" s="451"/>
      <c r="N26" s="451"/>
    </row>
    <row r="27" spans="1:15" ht="14.25">
      <c r="A27" s="254"/>
      <c r="B27" s="263"/>
      <c r="C27" s="256"/>
      <c r="D27" s="236"/>
      <c r="E27" s="245"/>
      <c r="F27" s="251"/>
      <c r="H27" s="242" t="s">
        <v>146</v>
      </c>
      <c r="I27" s="451"/>
      <c r="J27" s="451"/>
      <c r="K27" s="451"/>
      <c r="L27" s="451"/>
      <c r="M27" s="451"/>
      <c r="N27" s="451"/>
    </row>
    <row r="28" spans="1:15" ht="14.25">
      <c r="A28" s="254" t="s">
        <v>60</v>
      </c>
      <c r="B28" s="270"/>
      <c r="C28" s="253" t="s">
        <v>67</v>
      </c>
      <c r="D28" s="236"/>
      <c r="E28" s="448"/>
      <c r="F28" s="251">
        <v>0</v>
      </c>
      <c r="H28" s="242" t="s">
        <v>147</v>
      </c>
      <c r="I28" s="451"/>
      <c r="J28" s="451"/>
      <c r="K28" s="451"/>
      <c r="L28" s="451"/>
      <c r="M28" s="451"/>
      <c r="N28" s="451"/>
    </row>
    <row r="29" spans="1:15" ht="14.25">
      <c r="A29" s="254" t="s">
        <v>65</v>
      </c>
      <c r="B29" s="271"/>
      <c r="C29" s="253" t="s">
        <v>67</v>
      </c>
      <c r="D29" s="236"/>
      <c r="E29" s="448"/>
      <c r="F29" s="251">
        <v>0</v>
      </c>
      <c r="H29" s="242" t="s">
        <v>148</v>
      </c>
      <c r="I29" s="451"/>
      <c r="J29" s="451"/>
      <c r="K29" s="451"/>
      <c r="L29" s="451"/>
      <c r="M29" s="451"/>
      <c r="N29" s="451"/>
    </row>
    <row r="30" spans="1:15" ht="14.25">
      <c r="A30" s="254" t="s">
        <v>66</v>
      </c>
      <c r="B30" s="263"/>
      <c r="C30" s="256" t="s">
        <v>62</v>
      </c>
      <c r="D30" s="236"/>
      <c r="E30" s="272" t="s">
        <v>18</v>
      </c>
      <c r="F30" s="251"/>
      <c r="H30" s="242" t="s">
        <v>149</v>
      </c>
      <c r="I30" s="451"/>
      <c r="J30" s="451"/>
      <c r="K30" s="451"/>
      <c r="L30" s="451"/>
      <c r="M30" s="451"/>
      <c r="N30" s="451"/>
    </row>
    <row r="31" spans="1:15" ht="12.75" customHeight="1">
      <c r="A31" s="450"/>
      <c r="B31" s="504"/>
      <c r="C31" s="505" t="s">
        <v>62</v>
      </c>
      <c r="D31" s="236"/>
      <c r="E31" s="448"/>
      <c r="F31" s="251"/>
      <c r="H31" s="242" t="s">
        <v>150</v>
      </c>
      <c r="I31" s="451"/>
      <c r="J31" s="451"/>
      <c r="K31" s="451"/>
      <c r="L31" s="451"/>
      <c r="M31" s="451"/>
      <c r="N31" s="451"/>
    </row>
    <row r="32" spans="1:15" ht="12.75" customHeight="1">
      <c r="A32" s="402" t="s">
        <v>56</v>
      </c>
      <c r="B32" s="263"/>
      <c r="C32" s="256"/>
      <c r="D32" s="236"/>
      <c r="E32" s="406" t="e">
        <f>SUM(E26:E31)</f>
        <v>#DIV/0!</v>
      </c>
      <c r="F32" s="264" t="e">
        <f>IF(E32=0,0,E32/E$47)</f>
        <v>#DIV/0!</v>
      </c>
      <c r="H32" s="274" t="s">
        <v>153</v>
      </c>
      <c r="I32" s="476">
        <f t="shared" ref="I32:N32" si="0">SUM(I24:I31)</f>
        <v>0</v>
      </c>
      <c r="J32" s="476">
        <f t="shared" si="0"/>
        <v>0</v>
      </c>
      <c r="K32" s="476">
        <f t="shared" si="0"/>
        <v>0</v>
      </c>
      <c r="L32" s="476">
        <f t="shared" si="0"/>
        <v>0</v>
      </c>
      <c r="M32" s="476">
        <f t="shared" si="0"/>
        <v>0</v>
      </c>
      <c r="N32" s="476">
        <f t="shared" si="0"/>
        <v>0</v>
      </c>
      <c r="O32" s="305">
        <f>SUM(I32:N32)</f>
        <v>0</v>
      </c>
    </row>
    <row r="33" spans="1:16" ht="12.75" customHeight="1">
      <c r="A33" s="254"/>
      <c r="B33" s="263"/>
      <c r="C33" s="256"/>
      <c r="D33" s="236"/>
      <c r="E33" s="245"/>
      <c r="F33" s="251"/>
      <c r="H33" s="166"/>
      <c r="I33" s="166"/>
      <c r="J33" s="166"/>
      <c r="K33" s="166"/>
      <c r="L33" s="166"/>
      <c r="M33" s="166"/>
      <c r="N33" s="166"/>
    </row>
    <row r="34" spans="1:16" ht="12.75" customHeight="1">
      <c r="A34" s="254" t="s">
        <v>80</v>
      </c>
      <c r="B34" s="263"/>
      <c r="C34" s="273"/>
      <c r="D34" s="236"/>
      <c r="E34" s="448"/>
      <c r="F34" s="520" t="e">
        <f t="shared" ref="F34:F42" si="1">E34/$E$47</f>
        <v>#DIV/0!</v>
      </c>
      <c r="H34" s="485" t="s">
        <v>151</v>
      </c>
      <c r="I34" s="759" t="s">
        <v>155</v>
      </c>
      <c r="J34" s="759"/>
      <c r="K34" s="759"/>
      <c r="L34" s="759"/>
      <c r="M34" s="759"/>
      <c r="N34" s="759"/>
    </row>
    <row r="35" spans="1:16" ht="12.75" customHeight="1">
      <c r="A35" s="254" t="s">
        <v>35</v>
      </c>
      <c r="B35" s="263"/>
      <c r="C35" s="273"/>
      <c r="D35" s="236"/>
      <c r="E35" s="448"/>
      <c r="F35" s="520" t="e">
        <f t="shared" si="1"/>
        <v>#DIV/0!</v>
      </c>
      <c r="H35" s="486"/>
      <c r="I35" s="487">
        <v>1</v>
      </c>
      <c r="J35" s="487">
        <v>2</v>
      </c>
      <c r="K35" s="487">
        <v>3</v>
      </c>
      <c r="L35" s="487">
        <v>4</v>
      </c>
      <c r="M35" s="487">
        <v>5</v>
      </c>
      <c r="N35" s="487">
        <v>6</v>
      </c>
    </row>
    <row r="36" spans="1:16" ht="14.25" customHeight="1">
      <c r="A36" s="254" t="s">
        <v>25</v>
      </c>
      <c r="B36" s="263"/>
      <c r="C36" s="273"/>
      <c r="D36" s="236"/>
      <c r="E36" s="448"/>
      <c r="F36" s="520" t="e">
        <f t="shared" si="1"/>
        <v>#DIV/0!</v>
      </c>
      <c r="H36" s="486" t="s">
        <v>152</v>
      </c>
      <c r="I36" s="488">
        <f t="shared" ref="I36:N38" si="2">I24*I12</f>
        <v>0</v>
      </c>
      <c r="J36" s="488">
        <f t="shared" si="2"/>
        <v>0</v>
      </c>
      <c r="K36" s="488">
        <f t="shared" si="2"/>
        <v>0</v>
      </c>
      <c r="L36" s="488">
        <f t="shared" si="2"/>
        <v>0</v>
      </c>
      <c r="M36" s="488">
        <f t="shared" si="2"/>
        <v>0</v>
      </c>
      <c r="N36" s="489">
        <f t="shared" si="2"/>
        <v>0</v>
      </c>
      <c r="O36" s="268"/>
    </row>
    <row r="37" spans="1:16" ht="14.25">
      <c r="A37" s="254" t="s">
        <v>2</v>
      </c>
      <c r="B37" s="263"/>
      <c r="C37" s="275"/>
      <c r="D37" s="236"/>
      <c r="E37" s="448"/>
      <c r="F37" s="520" t="e">
        <f t="shared" si="1"/>
        <v>#DIV/0!</v>
      </c>
      <c r="H37" s="486" t="s">
        <v>144</v>
      </c>
      <c r="I37" s="488">
        <f t="shared" si="2"/>
        <v>0</v>
      </c>
      <c r="J37" s="488">
        <f t="shared" si="2"/>
        <v>0</v>
      </c>
      <c r="K37" s="488">
        <f t="shared" si="2"/>
        <v>0</v>
      </c>
      <c r="L37" s="488">
        <f t="shared" si="2"/>
        <v>0</v>
      </c>
      <c r="M37" s="488">
        <f t="shared" si="2"/>
        <v>0</v>
      </c>
      <c r="N37" s="489">
        <f t="shared" si="2"/>
        <v>0</v>
      </c>
      <c r="O37" s="268"/>
    </row>
    <row r="38" spans="1:16" ht="14.25">
      <c r="A38" s="254" t="s">
        <v>33</v>
      </c>
      <c r="B38" s="263"/>
      <c r="C38" s="273"/>
      <c r="D38" s="236"/>
      <c r="E38" s="448"/>
      <c r="F38" s="520" t="e">
        <f t="shared" si="1"/>
        <v>#DIV/0!</v>
      </c>
      <c r="H38" s="486" t="s">
        <v>145</v>
      </c>
      <c r="I38" s="488">
        <f t="shared" si="2"/>
        <v>0</v>
      </c>
      <c r="J38" s="488">
        <f t="shared" si="2"/>
        <v>0</v>
      </c>
      <c r="K38" s="488">
        <f t="shared" si="2"/>
        <v>0</v>
      </c>
      <c r="L38" s="488">
        <f t="shared" si="2"/>
        <v>0</v>
      </c>
      <c r="M38" s="488">
        <f t="shared" si="2"/>
        <v>0</v>
      </c>
      <c r="N38" s="489">
        <f t="shared" si="2"/>
        <v>0</v>
      </c>
      <c r="O38" s="268"/>
    </row>
    <row r="39" spans="1:16" ht="14.25">
      <c r="A39" s="254" t="s">
        <v>30</v>
      </c>
      <c r="B39" s="263"/>
      <c r="C39" s="275"/>
      <c r="D39" s="236"/>
      <c r="E39" s="448"/>
      <c r="F39" s="520" t="e">
        <f t="shared" si="1"/>
        <v>#DIV/0!</v>
      </c>
      <c r="H39" s="486" t="s">
        <v>146</v>
      </c>
      <c r="I39" s="488">
        <f t="shared" ref="I39:N43" si="3">I27*I16</f>
        <v>0</v>
      </c>
      <c r="J39" s="488">
        <f t="shared" si="3"/>
        <v>0</v>
      </c>
      <c r="K39" s="488">
        <f t="shared" si="3"/>
        <v>0</v>
      </c>
      <c r="L39" s="488">
        <f t="shared" si="3"/>
        <v>0</v>
      </c>
      <c r="M39" s="488">
        <f t="shared" si="3"/>
        <v>0</v>
      </c>
      <c r="N39" s="489">
        <f t="shared" si="3"/>
        <v>0</v>
      </c>
      <c r="O39" s="166"/>
    </row>
    <row r="40" spans="1:16" ht="14.25">
      <c r="A40" s="254" t="s">
        <v>72</v>
      </c>
      <c r="B40" s="263"/>
      <c r="C40" s="253" t="s">
        <v>67</v>
      </c>
      <c r="D40" s="236"/>
      <c r="E40" s="448"/>
      <c r="F40" s="520" t="e">
        <f t="shared" si="1"/>
        <v>#DIV/0!</v>
      </c>
      <c r="H40" s="486" t="s">
        <v>147</v>
      </c>
      <c r="I40" s="488">
        <f t="shared" si="3"/>
        <v>0</v>
      </c>
      <c r="J40" s="488">
        <f t="shared" si="3"/>
        <v>0</v>
      </c>
      <c r="K40" s="488">
        <f t="shared" si="3"/>
        <v>0</v>
      </c>
      <c r="L40" s="488">
        <f t="shared" si="3"/>
        <v>0</v>
      </c>
      <c r="M40" s="488">
        <f t="shared" si="3"/>
        <v>0</v>
      </c>
      <c r="N40" s="489">
        <f t="shared" si="3"/>
        <v>0</v>
      </c>
      <c r="O40" s="166"/>
    </row>
    <row r="41" spans="1:16" ht="14.25">
      <c r="A41" s="254" t="s">
        <v>89</v>
      </c>
      <c r="B41" s="263"/>
      <c r="C41" s="253"/>
      <c r="D41" s="236"/>
      <c r="E41" s="448"/>
      <c r="F41" s="520" t="e">
        <f t="shared" si="1"/>
        <v>#DIV/0!</v>
      </c>
      <c r="H41" s="486" t="s">
        <v>148</v>
      </c>
      <c r="I41" s="488">
        <f t="shared" si="3"/>
        <v>0</v>
      </c>
      <c r="J41" s="488">
        <f t="shared" si="3"/>
        <v>0</v>
      </c>
      <c r="K41" s="488">
        <f t="shared" si="3"/>
        <v>0</v>
      </c>
      <c r="L41" s="488">
        <f t="shared" si="3"/>
        <v>0</v>
      </c>
      <c r="M41" s="488">
        <f t="shared" si="3"/>
        <v>0</v>
      </c>
      <c r="N41" s="489">
        <f t="shared" si="3"/>
        <v>0</v>
      </c>
      <c r="O41" s="166"/>
    </row>
    <row r="42" spans="1:16" ht="14.25">
      <c r="A42" s="450"/>
      <c r="B42" s="504"/>
      <c r="C42" s="506"/>
      <c r="D42" s="236"/>
      <c r="E42" s="448"/>
      <c r="F42" s="251" t="e">
        <f t="shared" si="1"/>
        <v>#DIV/0!</v>
      </c>
      <c r="H42" s="486" t="s">
        <v>149</v>
      </c>
      <c r="I42" s="488">
        <f t="shared" si="3"/>
        <v>0</v>
      </c>
      <c r="J42" s="488">
        <f t="shared" si="3"/>
        <v>0</v>
      </c>
      <c r="K42" s="488">
        <f t="shared" si="3"/>
        <v>0</v>
      </c>
      <c r="L42" s="488">
        <f t="shared" si="3"/>
        <v>0</v>
      </c>
      <c r="M42" s="488">
        <f t="shared" si="3"/>
        <v>0</v>
      </c>
      <c r="N42" s="489">
        <f t="shared" si="3"/>
        <v>0</v>
      </c>
      <c r="O42" s="166"/>
    </row>
    <row r="43" spans="1:16" ht="14.25">
      <c r="A43" s="402" t="s">
        <v>73</v>
      </c>
      <c r="B43" s="263"/>
      <c r="C43" s="256"/>
      <c r="D43" s="236"/>
      <c r="E43" s="406" t="e">
        <f>SUM(E32:E42)</f>
        <v>#DIV/0!</v>
      </c>
      <c r="F43" s="264" t="e">
        <f>IF(E43=0,0,E43/E$47)</f>
        <v>#DIV/0!</v>
      </c>
      <c r="H43" s="486" t="s">
        <v>150</v>
      </c>
      <c r="I43" s="488">
        <f t="shared" si="3"/>
        <v>0</v>
      </c>
      <c r="J43" s="488">
        <f t="shared" si="3"/>
        <v>0</v>
      </c>
      <c r="K43" s="488">
        <f t="shared" si="3"/>
        <v>0</v>
      </c>
      <c r="L43" s="488">
        <f t="shared" si="3"/>
        <v>0</v>
      </c>
      <c r="M43" s="488">
        <f t="shared" si="3"/>
        <v>0</v>
      </c>
      <c r="N43" s="489">
        <f t="shared" si="3"/>
        <v>0</v>
      </c>
      <c r="O43" s="166"/>
    </row>
    <row r="44" spans="1:16" ht="14.25">
      <c r="A44" s="254"/>
      <c r="B44" s="263"/>
      <c r="C44" s="256"/>
      <c r="D44" s="236"/>
      <c r="E44" s="245"/>
      <c r="F44" s="276"/>
      <c r="H44" s="490" t="s">
        <v>153</v>
      </c>
      <c r="I44" s="491">
        <f t="shared" ref="I44:N44" si="4">SUM(I36:I43)</f>
        <v>0</v>
      </c>
      <c r="J44" s="491">
        <f t="shared" si="4"/>
        <v>0</v>
      </c>
      <c r="K44" s="491">
        <f t="shared" si="4"/>
        <v>0</v>
      </c>
      <c r="L44" s="491">
        <f t="shared" si="4"/>
        <v>0</v>
      </c>
      <c r="M44" s="491">
        <f t="shared" si="4"/>
        <v>0</v>
      </c>
      <c r="N44" s="491">
        <f t="shared" si="4"/>
        <v>0</v>
      </c>
      <c r="O44" s="166"/>
    </row>
    <row r="45" spans="1:16" ht="14.25">
      <c r="A45" s="254" t="s">
        <v>74</v>
      </c>
      <c r="B45" s="263"/>
      <c r="C45" s="275"/>
      <c r="D45" s="236"/>
      <c r="E45" s="448"/>
      <c r="F45" s="264">
        <f>(IF(E45=0,0,E45/E$47))</f>
        <v>0</v>
      </c>
      <c r="H45" s="268"/>
      <c r="I45" s="268"/>
      <c r="J45" s="268"/>
      <c r="K45" s="268"/>
      <c r="L45" s="268"/>
      <c r="M45" s="268"/>
      <c r="N45" s="268"/>
      <c r="O45" s="166"/>
    </row>
    <row r="46" spans="1:16" ht="14.25">
      <c r="A46" s="254"/>
      <c r="B46" s="255"/>
      <c r="C46" s="256"/>
      <c r="D46" s="236"/>
      <c r="E46" s="245"/>
      <c r="F46" s="251"/>
      <c r="H46" s="268"/>
      <c r="I46" s="268"/>
      <c r="J46" s="268"/>
      <c r="K46" s="268"/>
      <c r="L46" s="268"/>
      <c r="M46" s="268"/>
      <c r="N46" s="268"/>
      <c r="O46" s="166"/>
    </row>
    <row r="47" spans="1:16" ht="14.25">
      <c r="A47" s="402" t="s">
        <v>47</v>
      </c>
      <c r="B47" s="408"/>
      <c r="C47" s="277"/>
      <c r="D47" s="236"/>
      <c r="E47" s="407" t="e">
        <f>SUM(E43:E46)</f>
        <v>#DIV/0!</v>
      </c>
      <c r="F47" s="409" t="e">
        <f>SUM(F43:F46)</f>
        <v>#DIV/0!</v>
      </c>
      <c r="H47" s="268"/>
      <c r="I47" s="268"/>
      <c r="J47" s="268"/>
      <c r="K47" s="268"/>
      <c r="L47" s="268"/>
      <c r="M47" s="268"/>
      <c r="N47" s="268"/>
      <c r="O47" s="166"/>
    </row>
    <row r="48" spans="1:16" ht="14.25">
      <c r="A48" s="176"/>
      <c r="B48" s="278"/>
      <c r="C48" s="279"/>
      <c r="D48" s="236"/>
      <c r="E48" s="9"/>
      <c r="F48" s="280"/>
      <c r="H48" s="166"/>
      <c r="I48" s="166"/>
      <c r="J48" s="166"/>
      <c r="K48" s="166"/>
      <c r="L48" s="166"/>
      <c r="M48" s="166"/>
      <c r="N48" s="166"/>
      <c r="O48" s="268"/>
      <c r="P48" s="268"/>
    </row>
    <row r="49" spans="1:16" ht="14.25">
      <c r="A49" s="282" t="s">
        <v>249</v>
      </c>
      <c r="B49" s="283"/>
      <c r="C49" s="284"/>
      <c r="D49" s="268"/>
      <c r="E49" s="285" t="e">
        <f>(E$26*1.3)+($E$47-$E$26)</f>
        <v>#DIV/0!</v>
      </c>
      <c r="F49" s="286"/>
      <c r="G49" s="268"/>
      <c r="H49" s="166"/>
      <c r="I49" s="166"/>
      <c r="J49" s="166"/>
      <c r="K49" s="166"/>
      <c r="L49" s="166"/>
      <c r="M49" s="166"/>
      <c r="N49" s="166"/>
      <c r="O49" s="268"/>
      <c r="P49" s="268"/>
    </row>
    <row r="50" spans="1:16" s="268" customFormat="1" ht="14.25">
      <c r="A50" s="287"/>
      <c r="B50" s="288"/>
      <c r="C50" s="289"/>
      <c r="E50" s="287"/>
      <c r="F50" s="287"/>
      <c r="H50" s="166"/>
      <c r="I50" s="166"/>
      <c r="J50" s="166"/>
      <c r="K50" s="166"/>
      <c r="L50" s="166"/>
      <c r="M50" s="166"/>
      <c r="N50" s="166"/>
    </row>
    <row r="51" spans="1:16" s="268" customFormat="1" ht="14.25">
      <c r="A51" s="282" t="s">
        <v>52</v>
      </c>
      <c r="B51" s="283"/>
      <c r="C51" s="284"/>
      <c r="E51" s="285" t="e">
        <f>(E$26*1.5)+($E$47-$E$26)</f>
        <v>#DIV/0!</v>
      </c>
      <c r="F51" s="286"/>
      <c r="H51" s="166"/>
      <c r="I51" s="166"/>
      <c r="J51" s="166"/>
      <c r="K51" s="166"/>
      <c r="L51" s="166"/>
      <c r="M51" s="166"/>
      <c r="N51" s="166"/>
    </row>
    <row r="52" spans="1:16" s="268" customFormat="1" ht="14.25">
      <c r="A52" s="287"/>
      <c r="B52" s="288"/>
      <c r="C52" s="289"/>
      <c r="E52" s="287"/>
      <c r="F52" s="287"/>
      <c r="H52" s="166"/>
      <c r="I52" s="166"/>
      <c r="J52" s="166"/>
      <c r="K52" s="166"/>
      <c r="L52" s="166"/>
      <c r="M52" s="166"/>
      <c r="N52" s="166"/>
    </row>
    <row r="53" spans="1:16" s="268" customFormat="1" ht="14.25">
      <c r="A53" s="282" t="s">
        <v>85</v>
      </c>
      <c r="B53" s="283"/>
      <c r="C53" s="284"/>
      <c r="E53" s="285" t="e">
        <f>(E$26*2.5)+($E$47-$E$26)</f>
        <v>#DIV/0!</v>
      </c>
      <c r="F53" s="290"/>
      <c r="H53" s="166"/>
      <c r="I53" s="166"/>
      <c r="J53" s="166"/>
      <c r="K53" s="166"/>
      <c r="L53" s="166"/>
      <c r="M53" s="166"/>
      <c r="N53" s="166"/>
      <c r="O53" s="166"/>
      <c r="P53" s="166"/>
    </row>
    <row r="54" spans="1:16" s="268" customFormat="1" ht="14.25">
      <c r="A54" s="166"/>
      <c r="B54" s="291"/>
      <c r="C54" s="292"/>
      <c r="D54" s="166"/>
      <c r="E54" s="166"/>
      <c r="F54" s="293"/>
      <c r="G54" s="166"/>
      <c r="H54" s="166"/>
      <c r="I54" s="166"/>
      <c r="J54" s="166"/>
      <c r="K54" s="166"/>
      <c r="L54" s="166"/>
      <c r="M54" s="166"/>
      <c r="N54" s="166"/>
      <c r="O54" s="166"/>
      <c r="P54" s="166"/>
    </row>
    <row r="55" spans="1:16" s="166" customFormat="1" ht="14.25">
      <c r="B55" s="291"/>
      <c r="C55" s="292"/>
      <c r="F55" s="293"/>
    </row>
    <row r="56" spans="1:16" s="166" customFormat="1">
      <c r="C56" s="294"/>
      <c r="F56" s="293"/>
    </row>
    <row r="57" spans="1:16" s="166" customFormat="1">
      <c r="C57" s="294"/>
      <c r="F57" s="293"/>
    </row>
    <row r="58" spans="1:16" s="166" customFormat="1">
      <c r="A58" s="47"/>
      <c r="C58" s="294"/>
      <c r="F58" s="293"/>
    </row>
    <row r="59" spans="1:16" s="166" customFormat="1">
      <c r="C59" s="294"/>
      <c r="F59" s="293"/>
      <c r="H59" s="4"/>
      <c r="I59" s="4"/>
      <c r="J59" s="4"/>
      <c r="K59" s="4"/>
      <c r="L59" s="4"/>
      <c r="M59" s="4"/>
      <c r="N59" s="4"/>
    </row>
    <row r="60" spans="1:16" s="166" customFormat="1">
      <c r="C60" s="294"/>
      <c r="F60" s="293"/>
      <c r="H60" s="4"/>
      <c r="I60" s="4"/>
      <c r="J60" s="4"/>
      <c r="K60" s="4"/>
      <c r="L60" s="4"/>
      <c r="M60" s="4"/>
      <c r="N60" s="4"/>
    </row>
    <row r="61" spans="1:16" s="166" customFormat="1">
      <c r="C61" s="294"/>
      <c r="F61" s="293"/>
      <c r="H61" s="4"/>
      <c r="I61" s="4"/>
      <c r="J61" s="4"/>
      <c r="K61" s="4"/>
      <c r="L61" s="4"/>
      <c r="M61" s="4"/>
      <c r="N61" s="4"/>
    </row>
    <row r="62" spans="1:16" s="166" customFormat="1">
      <c r="C62" s="294"/>
      <c r="F62" s="293"/>
      <c r="H62" s="4"/>
      <c r="I62" s="4"/>
      <c r="J62" s="4"/>
      <c r="K62" s="4"/>
      <c r="L62" s="4"/>
      <c r="M62" s="4"/>
      <c r="N62" s="4"/>
    </row>
    <row r="63" spans="1:16" s="166" customFormat="1">
      <c r="C63" s="294"/>
      <c r="F63" s="293"/>
      <c r="H63" s="4"/>
      <c r="I63" s="4"/>
      <c r="J63" s="4"/>
      <c r="K63" s="4"/>
      <c r="L63" s="4"/>
      <c r="M63" s="4"/>
      <c r="N63" s="4"/>
    </row>
    <row r="64" spans="1:16" s="166" customFormat="1">
      <c r="C64" s="294"/>
      <c r="F64" s="293"/>
      <c r="H64" s="4"/>
      <c r="I64" s="4"/>
      <c r="J64" s="4"/>
      <c r="K64" s="4"/>
      <c r="L64" s="4"/>
      <c r="M64" s="4"/>
      <c r="N64" s="4"/>
    </row>
    <row r="65" spans="1:16" s="166" customFormat="1">
      <c r="C65" s="294"/>
      <c r="F65" s="293"/>
      <c r="H65" s="4"/>
      <c r="I65" s="4"/>
      <c r="J65" s="4"/>
      <c r="K65" s="4"/>
      <c r="L65" s="4"/>
      <c r="M65" s="4"/>
      <c r="N65" s="4"/>
      <c r="O65" s="4"/>
      <c r="P65" s="4"/>
    </row>
    <row r="66" spans="1:16" s="166" customFormat="1">
      <c r="A66" s="4"/>
      <c r="B66" s="4"/>
      <c r="C66" s="4"/>
      <c r="D66" s="4"/>
      <c r="E66" s="4"/>
      <c r="F66" s="4"/>
      <c r="G66" s="4"/>
      <c r="H66" s="4"/>
      <c r="I66" s="4"/>
      <c r="J66" s="4"/>
      <c r="K66" s="4"/>
      <c r="L66" s="4"/>
      <c r="M66" s="4"/>
      <c r="N66" s="4"/>
      <c r="O66" s="4"/>
      <c r="P66" s="4"/>
    </row>
  </sheetData>
  <dataConsolidate/>
  <mergeCells count="7">
    <mergeCell ref="I34:N34"/>
    <mergeCell ref="E10:F10"/>
    <mergeCell ref="H1:N2"/>
    <mergeCell ref="H3:N3"/>
    <mergeCell ref="H4:N5"/>
    <mergeCell ref="I10:N10"/>
    <mergeCell ref="I22:N22"/>
  </mergeCells>
  <phoneticPr fontId="10"/>
  <conditionalFormatting sqref="O32">
    <cfRule type="cellIs" dxfId="17" priority="1" operator="greaterThan">
      <formula>1</formula>
    </cfRule>
    <cfRule type="cellIs" dxfId="16" priority="2" operator="between">
      <formula>0.999999</formula>
      <formula>0</formula>
    </cfRule>
    <cfRule type="cellIs" dxfId="15" priority="3" operator="equal">
      <formula>1</formula>
    </cfRule>
  </conditionalFormatting>
  <pageMargins left="0.19685039370078741" right="0.19685039370078741" top="0.59055118110236227" bottom="0.78740157480314965" header="0.39370078740157483" footer="0.19685039370078741"/>
  <pageSetup paperSize="9" scale="55" fitToWidth="0" orientation="landscape" horizontalDpi="4294967292" verticalDpi="4294967292" r:id="rId1"/>
  <headerFooter alignWithMargins="0">
    <oddFooter>&amp;L&amp;"Verdana,Standaard"&amp;F-&amp;A
Atir b.v. ©&amp;R&amp;"Verdana,Standaard"printversie &amp;D</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pageSetUpPr fitToPage="1"/>
  </sheetPr>
  <dimension ref="A1:O79"/>
  <sheetViews>
    <sheetView showGridLines="0" zoomScale="89" zoomScaleNormal="89" zoomScalePageLayoutView="50" workbookViewId="0">
      <pane ySplit="9" topLeftCell="A10" activePane="bottomLeft" state="frozen"/>
      <selection activeCell="D33" sqref="D33"/>
      <selection pane="bottomLeft" activeCell="A10" sqref="A10"/>
    </sheetView>
  </sheetViews>
  <sheetFormatPr defaultColWidth="11.42578125" defaultRowHeight="13.5"/>
  <cols>
    <col min="1" max="1" width="35.85546875" style="4" customWidth="1"/>
    <col min="2" max="2" width="19.42578125" style="4" customWidth="1"/>
    <col min="3" max="3" width="19.28515625" style="4" bestFit="1" customWidth="1"/>
    <col min="4" max="4" width="2" style="4" customWidth="1"/>
    <col min="5" max="5" width="14.42578125" style="4" customWidth="1"/>
    <col min="6" max="6" width="10.7109375" style="4" customWidth="1"/>
    <col min="7" max="7" width="6" style="4" customWidth="1"/>
    <col min="8" max="8" width="27.85546875" style="4" customWidth="1"/>
    <col min="9" max="15" width="11.42578125" style="4"/>
    <col min="16" max="16" width="33" style="4" customWidth="1"/>
    <col min="17" max="16384" width="11.42578125" style="4"/>
  </cols>
  <sheetData>
    <row r="1" spans="1:15" ht="12.75" customHeight="1">
      <c r="A1" s="443" t="s">
        <v>27</v>
      </c>
      <c r="B1" s="179"/>
      <c r="C1" s="46"/>
      <c r="D1" s="46"/>
      <c r="E1" s="46"/>
      <c r="F1" s="3"/>
      <c r="H1" s="762"/>
      <c r="I1" s="762"/>
      <c r="J1" s="762"/>
      <c r="K1" s="762"/>
      <c r="L1" s="762"/>
      <c r="M1" s="762"/>
      <c r="N1" s="762"/>
    </row>
    <row r="2" spans="1:15">
      <c r="A2" s="226"/>
      <c r="B2" s="227"/>
      <c r="C2" s="228"/>
      <c r="D2" s="227"/>
      <c r="E2" s="229"/>
      <c r="F2" s="230"/>
      <c r="H2" s="762"/>
      <c r="I2" s="762"/>
      <c r="J2" s="762"/>
      <c r="K2" s="762"/>
      <c r="L2" s="762"/>
      <c r="M2" s="762"/>
      <c r="N2" s="762"/>
    </row>
    <row r="3" spans="1:15" ht="14.25" customHeight="1">
      <c r="A3" s="295" t="str">
        <f>'1-Contractblad totaal'!A3</f>
        <v>Naam opdrachtgever</v>
      </c>
      <c r="B3" s="296" t="str">
        <f>'1-Contractblad totaal'!B3</f>
        <v xml:space="preserve">NRG en TNO </v>
      </c>
      <c r="C3" s="297"/>
      <c r="D3" s="227"/>
      <c r="E3" s="232"/>
      <c r="F3" s="233"/>
      <c r="H3" s="762"/>
      <c r="I3" s="762"/>
      <c r="J3" s="762"/>
      <c r="K3" s="762"/>
      <c r="L3" s="762"/>
      <c r="M3" s="762"/>
      <c r="N3" s="762"/>
    </row>
    <row r="4" spans="1:15" ht="15.75" customHeight="1">
      <c r="A4" s="295" t="str">
        <f>'1-Contractblad totaal'!A4</f>
        <v>Calculatie onderdeel</v>
      </c>
      <c r="B4" s="298" t="str">
        <f ca="1">MID(CELL("bestandsnaam",$C$9),SEARCH("]",CELL("bestandsnaam",$C$9),1)+1,256)</f>
        <v>7-Opbouw uurtarief toezicht</v>
      </c>
      <c r="C4" s="299"/>
      <c r="D4" s="236"/>
      <c r="H4" s="762"/>
      <c r="I4" s="762"/>
      <c r="J4" s="762"/>
      <c r="K4" s="762"/>
      <c r="L4" s="762"/>
      <c r="M4" s="762"/>
      <c r="N4" s="762"/>
    </row>
    <row r="5" spans="1:15" ht="17.25">
      <c r="A5" s="295" t="str">
        <f>'1-Contractblad totaal'!A5</f>
        <v>Gebouw/plaats</v>
      </c>
      <c r="B5" s="296" t="str">
        <f>'1-Contractblad totaal'!B5</f>
        <v xml:space="preserve">Petten, Alkmaar &amp; Arnhem </v>
      </c>
      <c r="C5" s="299"/>
      <c r="D5" s="236"/>
      <c r="H5" s="762"/>
      <c r="I5" s="762"/>
      <c r="J5" s="762"/>
      <c r="K5" s="762"/>
      <c r="L5" s="762"/>
      <c r="M5" s="762"/>
      <c r="N5" s="762"/>
    </row>
    <row r="6" spans="1:15" ht="17.25">
      <c r="A6" s="295" t="str">
        <f>'1-Contractblad totaal'!A6</f>
        <v>Referentie nummer</v>
      </c>
      <c r="B6" s="296" t="str">
        <f>'1-Contractblad totaal'!B6</f>
        <v>NRG/TNO-EA-MvdK-2022</v>
      </c>
      <c r="C6" s="299"/>
      <c r="D6" s="236"/>
      <c r="H6" s="237"/>
      <c r="I6" s="237"/>
      <c r="J6" s="237"/>
      <c r="K6" s="237"/>
      <c r="L6" s="237"/>
      <c r="M6" s="237"/>
      <c r="N6" s="237"/>
    </row>
    <row r="7" spans="1:15" s="9" customFormat="1" ht="17.25">
      <c r="A7" s="295" t="str">
        <f>'1-Contractblad totaal'!A8</f>
        <v>Naam dienstverlener</v>
      </c>
      <c r="B7" s="296">
        <f>'1-Contractblad totaal'!B8</f>
        <v>0</v>
      </c>
      <c r="C7" s="299"/>
      <c r="D7" s="236"/>
      <c r="H7" s="237"/>
      <c r="I7" s="237"/>
      <c r="J7" s="237"/>
      <c r="K7" s="237"/>
      <c r="L7" s="237"/>
      <c r="M7" s="237"/>
      <c r="N7" s="237"/>
      <c r="O7" s="241"/>
    </row>
    <row r="8" spans="1:15" ht="15.75">
      <c r="A8" s="295" t="str">
        <f>'1-Contractblad totaal'!A9</f>
        <v>Prijspeil</v>
      </c>
      <c r="B8" s="112">
        <f>'1-Contractblad totaal'!B9</f>
        <v>44652</v>
      </c>
      <c r="C8" s="299"/>
      <c r="D8" s="236"/>
      <c r="I8" s="237"/>
      <c r="J8" s="237"/>
      <c r="K8" s="237"/>
      <c r="L8" s="237"/>
      <c r="M8" s="237"/>
      <c r="N8" s="237"/>
    </row>
    <row r="9" spans="1:15" ht="17.25">
      <c r="A9" s="231"/>
      <c r="B9" s="234"/>
      <c r="C9" s="235"/>
      <c r="D9" s="236"/>
      <c r="E9" s="238"/>
      <c r="F9" s="239"/>
    </row>
    <row r="10" spans="1:15" s="241" customFormat="1" ht="30.75" customHeight="1">
      <c r="A10" s="300" t="s">
        <v>223</v>
      </c>
      <c r="B10" s="301"/>
      <c r="C10" s="302"/>
      <c r="D10" s="240"/>
      <c r="E10" s="760" t="s">
        <v>222</v>
      </c>
      <c r="F10" s="767"/>
      <c r="H10" s="303" t="s">
        <v>151</v>
      </c>
      <c r="I10" s="768" t="s">
        <v>375</v>
      </c>
      <c r="J10" s="769"/>
      <c r="K10" s="769"/>
      <c r="L10" s="769"/>
      <c r="M10" s="769"/>
      <c r="N10" s="770"/>
    </row>
    <row r="11" spans="1:15" ht="30" customHeight="1">
      <c r="A11" s="242"/>
      <c r="B11" s="243" t="s">
        <v>62</v>
      </c>
      <c r="C11" s="244" t="s">
        <v>62</v>
      </c>
      <c r="D11" s="236"/>
      <c r="E11" s="245"/>
      <c r="F11" s="246"/>
      <c r="H11" s="689"/>
      <c r="I11" s="695">
        <v>1</v>
      </c>
      <c r="J11" s="695">
        <v>2</v>
      </c>
      <c r="K11" s="695">
        <v>3</v>
      </c>
      <c r="L11" s="695">
        <v>4</v>
      </c>
      <c r="M11" s="695">
        <v>5</v>
      </c>
      <c r="N11" s="695">
        <v>6</v>
      </c>
    </row>
    <row r="12" spans="1:15" ht="12.75" customHeight="1">
      <c r="A12" s="242" t="s">
        <v>40</v>
      </c>
      <c r="B12" s="248"/>
      <c r="C12" s="249"/>
      <c r="D12" s="236"/>
      <c r="E12" s="250">
        <f>SUM(I34:N34)</f>
        <v>0</v>
      </c>
      <c r="F12" s="251"/>
      <c r="H12" s="696" t="s">
        <v>146</v>
      </c>
      <c r="I12" s="691"/>
      <c r="J12" s="691"/>
      <c r="K12" s="691"/>
      <c r="L12" s="691"/>
      <c r="M12" s="691"/>
      <c r="N12" s="691"/>
    </row>
    <row r="13" spans="1:15" ht="14.25">
      <c r="A13" s="242" t="s">
        <v>15</v>
      </c>
      <c r="B13" s="252"/>
      <c r="C13" s="253" t="s">
        <v>67</v>
      </c>
      <c r="D13" s="236"/>
      <c r="E13" s="448"/>
      <c r="F13" s="251"/>
      <c r="H13" s="696" t="s">
        <v>147</v>
      </c>
      <c r="I13" s="691"/>
      <c r="J13" s="691"/>
      <c r="K13" s="691"/>
      <c r="L13" s="691"/>
      <c r="M13" s="691"/>
      <c r="N13" s="691"/>
    </row>
    <row r="14" spans="1:15" ht="14.25">
      <c r="A14" s="254" t="s">
        <v>34</v>
      </c>
      <c r="B14" s="503"/>
      <c r="C14" s="256"/>
      <c r="D14" s="236"/>
      <c r="E14" s="448"/>
      <c r="F14" s="251"/>
      <c r="G14" s="47"/>
      <c r="H14" s="696" t="s">
        <v>148</v>
      </c>
      <c r="I14" s="691"/>
      <c r="J14" s="691"/>
      <c r="K14" s="691"/>
      <c r="L14" s="691"/>
      <c r="M14" s="691"/>
      <c r="N14" s="691"/>
    </row>
    <row r="15" spans="1:15" s="47" customFormat="1" ht="14.25">
      <c r="A15" s="402" t="s">
        <v>13</v>
      </c>
      <c r="B15" s="255"/>
      <c r="C15" s="256"/>
      <c r="D15" s="236"/>
      <c r="E15" s="406">
        <f>SUM(E12:E14)</f>
        <v>0</v>
      </c>
      <c r="F15" s="251"/>
      <c r="G15" s="4"/>
      <c r="H15" s="696" t="s">
        <v>149</v>
      </c>
      <c r="I15" s="691"/>
      <c r="J15" s="691"/>
      <c r="K15" s="691"/>
      <c r="L15" s="691"/>
      <c r="M15" s="691"/>
      <c r="N15" s="691"/>
    </row>
    <row r="16" spans="1:15" ht="14.25">
      <c r="A16" s="254"/>
      <c r="B16" s="258"/>
      <c r="C16" s="259"/>
      <c r="D16" s="236"/>
      <c r="E16" s="260"/>
      <c r="F16" s="251"/>
      <c r="H16" s="696" t="s">
        <v>150</v>
      </c>
      <c r="I16" s="691"/>
      <c r="J16" s="691"/>
      <c r="K16" s="691"/>
      <c r="L16" s="691"/>
      <c r="M16" s="691"/>
      <c r="N16" s="691"/>
    </row>
    <row r="17" spans="1:15" ht="14.25">
      <c r="A17" s="261" t="s">
        <v>58</v>
      </c>
      <c r="B17" s="262"/>
      <c r="C17" s="449"/>
      <c r="D17" s="236"/>
      <c r="E17" s="257">
        <f>$C17*E15</f>
        <v>0</v>
      </c>
      <c r="F17" s="251"/>
      <c r="H17" s="697"/>
      <c r="I17" s="475"/>
      <c r="J17" s="475"/>
      <c r="K17" s="475"/>
      <c r="L17" s="475"/>
      <c r="M17" s="475"/>
      <c r="N17" s="475"/>
    </row>
    <row r="18" spans="1:15" ht="14.25" customHeight="1">
      <c r="A18" s="261" t="s">
        <v>90</v>
      </c>
      <c r="B18" s="262"/>
      <c r="C18" s="449"/>
      <c r="D18" s="236"/>
      <c r="E18" s="257">
        <f>$C18*E15</f>
        <v>0</v>
      </c>
      <c r="F18" s="251"/>
      <c r="G18" s="47"/>
      <c r="H18" s="303" t="s">
        <v>151</v>
      </c>
      <c r="I18" s="768" t="s">
        <v>154</v>
      </c>
      <c r="J18" s="769"/>
      <c r="K18" s="769"/>
      <c r="L18" s="769"/>
      <c r="M18" s="769"/>
      <c r="N18" s="770"/>
    </row>
    <row r="19" spans="1:15" s="47" customFormat="1" ht="14.25">
      <c r="A19" s="402" t="s">
        <v>54</v>
      </c>
      <c r="B19" s="263"/>
      <c r="C19" s="256"/>
      <c r="D19" s="236"/>
      <c r="E19" s="406">
        <f>SUM(E15:E18)</f>
        <v>0</v>
      </c>
      <c r="F19" s="264">
        <f>IF(E19=0,0,E19/E$47)</f>
        <v>0</v>
      </c>
      <c r="G19" s="4"/>
      <c r="H19" s="689"/>
      <c r="I19" s="690">
        <v>1</v>
      </c>
      <c r="J19" s="690">
        <v>2</v>
      </c>
      <c r="K19" s="690">
        <v>3</v>
      </c>
      <c r="L19" s="690">
        <v>4</v>
      </c>
      <c r="M19" s="690">
        <v>5</v>
      </c>
      <c r="N19" s="690">
        <v>6</v>
      </c>
    </row>
    <row r="20" spans="1:15" ht="14.25">
      <c r="A20" s="254"/>
      <c r="B20" s="258"/>
      <c r="C20" s="259"/>
      <c r="D20" s="236"/>
      <c r="E20" s="260"/>
      <c r="F20" s="251"/>
      <c r="H20" s="689" t="s">
        <v>146</v>
      </c>
      <c r="I20" s="692"/>
      <c r="J20" s="692"/>
      <c r="K20" s="692"/>
      <c r="L20" s="692"/>
      <c r="M20" s="692"/>
      <c r="N20" s="692"/>
    </row>
    <row r="21" spans="1:15" ht="14.25">
      <c r="A21" s="265" t="s">
        <v>59</v>
      </c>
      <c r="B21" s="262"/>
      <c r="C21" s="259"/>
      <c r="D21" s="266"/>
      <c r="E21" s="519">
        <f>E19*0.96</f>
        <v>0</v>
      </c>
      <c r="F21" s="267"/>
      <c r="G21" s="268"/>
      <c r="H21" s="689" t="s">
        <v>147</v>
      </c>
      <c r="I21" s="692"/>
      <c r="J21" s="692"/>
      <c r="K21" s="692"/>
      <c r="L21" s="692"/>
      <c r="M21" s="692"/>
      <c r="N21" s="692"/>
    </row>
    <row r="22" spans="1:15" s="268" customFormat="1" ht="14.25" customHeight="1">
      <c r="A22" s="261" t="s">
        <v>71</v>
      </c>
      <c r="B22" s="262"/>
      <c r="C22" s="269" t="s">
        <v>46</v>
      </c>
      <c r="D22" s="236"/>
      <c r="E22" s="257" t="e">
        <f>E21*'5-Premies en opslagen'!$C24</f>
        <v>#DIV/0!</v>
      </c>
      <c r="F22" s="251"/>
      <c r="G22" s="4"/>
      <c r="H22" s="689" t="s">
        <v>148</v>
      </c>
      <c r="I22" s="692"/>
      <c r="J22" s="692"/>
      <c r="K22" s="692"/>
      <c r="L22" s="692"/>
      <c r="M22" s="692"/>
      <c r="N22" s="692"/>
      <c r="O22" s="4"/>
    </row>
    <row r="23" spans="1:15" ht="14.25" customHeight="1">
      <c r="A23" s="402" t="s">
        <v>68</v>
      </c>
      <c r="B23" s="263"/>
      <c r="C23" s="256"/>
      <c r="D23" s="236"/>
      <c r="E23" s="406" t="e">
        <f>E22+E19</f>
        <v>#DIV/0!</v>
      </c>
      <c r="F23" s="264" t="e">
        <f>IF(E23=0,0,E23/E$47)</f>
        <v>#DIV/0!</v>
      </c>
      <c r="H23" s="689" t="s">
        <v>149</v>
      </c>
      <c r="I23" s="692"/>
      <c r="J23" s="692"/>
      <c r="K23" s="692"/>
      <c r="L23" s="692"/>
      <c r="M23" s="692"/>
      <c r="N23" s="692"/>
      <c r="O23" s="268"/>
    </row>
    <row r="24" spans="1:15" ht="12.75" customHeight="1">
      <c r="A24" s="254"/>
      <c r="B24" s="263"/>
      <c r="C24" s="256"/>
      <c r="D24" s="236"/>
      <c r="E24" s="245"/>
      <c r="F24" s="251"/>
      <c r="H24" s="689" t="s">
        <v>150</v>
      </c>
      <c r="I24" s="692"/>
      <c r="J24" s="692"/>
      <c r="K24" s="692"/>
      <c r="L24" s="692"/>
      <c r="M24" s="692"/>
      <c r="N24" s="692"/>
    </row>
    <row r="25" spans="1:15" ht="12.75" customHeight="1">
      <c r="A25" s="261" t="s">
        <v>36</v>
      </c>
      <c r="B25" s="262"/>
      <c r="C25" s="269" t="s">
        <v>46</v>
      </c>
      <c r="D25" s="236"/>
      <c r="E25" s="257" t="e">
        <f>E23*'5-Premies en opslagen'!$B53</f>
        <v>#DIV/0!</v>
      </c>
      <c r="F25" s="251"/>
      <c r="H25" s="274" t="s">
        <v>153</v>
      </c>
      <c r="I25" s="477">
        <f t="shared" ref="I25:N25" si="0">SUM(I20:I24)</f>
        <v>0</v>
      </c>
      <c r="J25" s="477">
        <f t="shared" si="0"/>
        <v>0</v>
      </c>
      <c r="K25" s="477">
        <f t="shared" si="0"/>
        <v>0</v>
      </c>
      <c r="L25" s="477">
        <f t="shared" si="0"/>
        <v>0</v>
      </c>
      <c r="M25" s="477">
        <f t="shared" si="0"/>
        <v>0</v>
      </c>
      <c r="N25" s="477">
        <f t="shared" si="0"/>
        <v>0</v>
      </c>
      <c r="O25" s="64">
        <f>SUM(I25:N25)</f>
        <v>0</v>
      </c>
    </row>
    <row r="26" spans="1:15" ht="14.25">
      <c r="A26" s="402" t="s">
        <v>78</v>
      </c>
      <c r="B26" s="263"/>
      <c r="C26" s="256"/>
      <c r="D26" s="236"/>
      <c r="E26" s="406" t="e">
        <f>SUM(E23:E25)</f>
        <v>#DIV/0!</v>
      </c>
      <c r="F26" s="264" t="e">
        <f>IF(E26=0,0,E26/E$47)</f>
        <v>#DIV/0!</v>
      </c>
    </row>
    <row r="27" spans="1:15" ht="14.25" customHeight="1">
      <c r="A27" s="254"/>
      <c r="B27" s="263"/>
      <c r="C27" s="256"/>
      <c r="D27" s="236"/>
      <c r="E27" s="245"/>
      <c r="F27" s="251"/>
      <c r="H27" s="303" t="s">
        <v>151</v>
      </c>
      <c r="I27" s="768" t="s">
        <v>155</v>
      </c>
      <c r="J27" s="769"/>
      <c r="K27" s="769"/>
      <c r="L27" s="769"/>
      <c r="M27" s="769"/>
      <c r="N27" s="770"/>
    </row>
    <row r="28" spans="1:15" ht="14.25">
      <c r="A28" s="254" t="s">
        <v>60</v>
      </c>
      <c r="B28" s="270"/>
      <c r="C28" s="253" t="s">
        <v>67</v>
      </c>
      <c r="D28" s="236"/>
      <c r="E28" s="448"/>
      <c r="F28" s="411">
        <v>0</v>
      </c>
      <c r="H28" s="689"/>
      <c r="I28" s="690">
        <v>1</v>
      </c>
      <c r="J28" s="690">
        <v>2</v>
      </c>
      <c r="K28" s="690">
        <v>3</v>
      </c>
      <c r="L28" s="690">
        <v>4</v>
      </c>
      <c r="M28" s="690">
        <v>5</v>
      </c>
      <c r="N28" s="690">
        <v>6</v>
      </c>
    </row>
    <row r="29" spans="1:15" ht="14.25">
      <c r="A29" s="254" t="s">
        <v>65</v>
      </c>
      <c r="B29" s="271"/>
      <c r="C29" s="253" t="s">
        <v>67</v>
      </c>
      <c r="D29" s="236"/>
      <c r="E29" s="448"/>
      <c r="F29" s="411">
        <v>0</v>
      </c>
      <c r="H29" s="689" t="s">
        <v>146</v>
      </c>
      <c r="I29" s="693">
        <f t="shared" ref="I29:N33" si="1">I20*I12</f>
        <v>0</v>
      </c>
      <c r="J29" s="693">
        <f t="shared" si="1"/>
        <v>0</v>
      </c>
      <c r="K29" s="693">
        <f t="shared" si="1"/>
        <v>0</v>
      </c>
      <c r="L29" s="693">
        <f t="shared" si="1"/>
        <v>0</v>
      </c>
      <c r="M29" s="693">
        <f t="shared" si="1"/>
        <v>0</v>
      </c>
      <c r="N29" s="694">
        <f t="shared" si="1"/>
        <v>0</v>
      </c>
    </row>
    <row r="30" spans="1:15" ht="14.25">
      <c r="A30" s="254" t="s">
        <v>66</v>
      </c>
      <c r="B30" s="263"/>
      <c r="C30" s="256" t="s">
        <v>62</v>
      </c>
      <c r="D30" s="236"/>
      <c r="E30" s="272" t="s">
        <v>18</v>
      </c>
      <c r="F30" s="251"/>
      <c r="H30" s="689" t="s">
        <v>147</v>
      </c>
      <c r="I30" s="693">
        <f t="shared" si="1"/>
        <v>0</v>
      </c>
      <c r="J30" s="693">
        <f t="shared" si="1"/>
        <v>0</v>
      </c>
      <c r="K30" s="693">
        <f t="shared" si="1"/>
        <v>0</v>
      </c>
      <c r="L30" s="693">
        <f t="shared" si="1"/>
        <v>0</v>
      </c>
      <c r="M30" s="693">
        <f t="shared" si="1"/>
        <v>0</v>
      </c>
      <c r="N30" s="694">
        <f t="shared" si="1"/>
        <v>0</v>
      </c>
    </row>
    <row r="31" spans="1:15" ht="12.75" customHeight="1">
      <c r="A31" s="450"/>
      <c r="B31" s="504"/>
      <c r="C31" s="505" t="s">
        <v>62</v>
      </c>
      <c r="D31" s="236"/>
      <c r="E31" s="448"/>
      <c r="F31" s="251"/>
      <c r="H31" s="689" t="s">
        <v>148</v>
      </c>
      <c r="I31" s="693">
        <f t="shared" si="1"/>
        <v>0</v>
      </c>
      <c r="J31" s="693">
        <f t="shared" si="1"/>
        <v>0</v>
      </c>
      <c r="K31" s="693">
        <f t="shared" si="1"/>
        <v>0</v>
      </c>
      <c r="L31" s="693">
        <f t="shared" si="1"/>
        <v>0</v>
      </c>
      <c r="M31" s="693">
        <f t="shared" si="1"/>
        <v>0</v>
      </c>
      <c r="N31" s="694">
        <f t="shared" si="1"/>
        <v>0</v>
      </c>
    </row>
    <row r="32" spans="1:15" ht="12.75" customHeight="1">
      <c r="A32" s="402" t="s">
        <v>56</v>
      </c>
      <c r="B32" s="263"/>
      <c r="C32" s="256"/>
      <c r="D32" s="236"/>
      <c r="E32" s="406" t="e">
        <f>SUM(E26:E31)</f>
        <v>#DIV/0!</v>
      </c>
      <c r="F32" s="264" t="e">
        <f>IF(E32=0,0,E32/E$47)</f>
        <v>#DIV/0!</v>
      </c>
      <c r="H32" s="689" t="s">
        <v>149</v>
      </c>
      <c r="I32" s="693">
        <f t="shared" si="1"/>
        <v>0</v>
      </c>
      <c r="J32" s="693">
        <f t="shared" si="1"/>
        <v>0</v>
      </c>
      <c r="K32" s="693">
        <f t="shared" si="1"/>
        <v>0</v>
      </c>
      <c r="L32" s="693">
        <f t="shared" si="1"/>
        <v>0</v>
      </c>
      <c r="M32" s="693">
        <f t="shared" si="1"/>
        <v>0</v>
      </c>
      <c r="N32" s="694">
        <f t="shared" si="1"/>
        <v>0</v>
      </c>
    </row>
    <row r="33" spans="1:14" ht="12.75" customHeight="1">
      <c r="A33" s="254"/>
      <c r="B33" s="263"/>
      <c r="C33" s="256"/>
      <c r="D33" s="236"/>
      <c r="E33" s="245"/>
      <c r="F33" s="251"/>
      <c r="H33" s="689" t="s">
        <v>150</v>
      </c>
      <c r="I33" s="693">
        <f t="shared" si="1"/>
        <v>0</v>
      </c>
      <c r="J33" s="693">
        <f t="shared" si="1"/>
        <v>0</v>
      </c>
      <c r="K33" s="693">
        <f t="shared" si="1"/>
        <v>0</v>
      </c>
      <c r="L33" s="693">
        <f t="shared" si="1"/>
        <v>0</v>
      </c>
      <c r="M33" s="693">
        <f t="shared" si="1"/>
        <v>0</v>
      </c>
      <c r="N33" s="694">
        <f t="shared" si="1"/>
        <v>0</v>
      </c>
    </row>
    <row r="34" spans="1:14" ht="12.75" customHeight="1">
      <c r="A34" s="254" t="s">
        <v>80</v>
      </c>
      <c r="B34" s="263"/>
      <c r="C34" s="273"/>
      <c r="D34" s="236"/>
      <c r="E34" s="448"/>
      <c r="F34" s="520" t="e">
        <f>E34/$E$47</f>
        <v>#DIV/0!</v>
      </c>
      <c r="H34" s="274" t="s">
        <v>153</v>
      </c>
      <c r="I34" s="281">
        <f t="shared" ref="I34:N34" si="2">SUM(I29:I33)</f>
        <v>0</v>
      </c>
      <c r="J34" s="281">
        <f t="shared" si="2"/>
        <v>0</v>
      </c>
      <c r="K34" s="281">
        <f t="shared" si="2"/>
        <v>0</v>
      </c>
      <c r="L34" s="281">
        <f t="shared" si="2"/>
        <v>0</v>
      </c>
      <c r="M34" s="281">
        <f t="shared" si="2"/>
        <v>0</v>
      </c>
      <c r="N34" s="281">
        <f t="shared" si="2"/>
        <v>0</v>
      </c>
    </row>
    <row r="35" spans="1:14" ht="12.75" customHeight="1">
      <c r="A35" s="254" t="s">
        <v>35</v>
      </c>
      <c r="B35" s="263"/>
      <c r="C35" s="273"/>
      <c r="D35" s="236"/>
      <c r="E35" s="448"/>
      <c r="F35" s="520" t="e">
        <f t="shared" ref="F35:F41" si="3">E35/$E$47</f>
        <v>#DIV/0!</v>
      </c>
      <c r="H35" s="166"/>
      <c r="I35" s="166"/>
      <c r="J35" s="166"/>
      <c r="K35" s="166"/>
      <c r="L35" s="166"/>
      <c r="M35" s="166"/>
      <c r="N35" s="166"/>
    </row>
    <row r="36" spans="1:14" ht="14.25" customHeight="1">
      <c r="A36" s="254" t="s">
        <v>25</v>
      </c>
      <c r="B36" s="263"/>
      <c r="C36" s="273"/>
      <c r="D36" s="236"/>
      <c r="E36" s="448"/>
      <c r="F36" s="520" t="e">
        <f t="shared" si="3"/>
        <v>#DIV/0!</v>
      </c>
      <c r="H36" s="166"/>
      <c r="I36" s="166"/>
      <c r="J36" s="166"/>
      <c r="K36" s="166"/>
      <c r="L36" s="166"/>
      <c r="M36" s="166"/>
      <c r="N36" s="166"/>
    </row>
    <row r="37" spans="1:14" ht="14.25">
      <c r="A37" s="254" t="s">
        <v>2</v>
      </c>
      <c r="B37" s="263"/>
      <c r="C37" s="275"/>
      <c r="D37" s="236"/>
      <c r="E37" s="448"/>
      <c r="F37" s="520" t="e">
        <f t="shared" si="3"/>
        <v>#DIV/0!</v>
      </c>
      <c r="H37" s="166"/>
      <c r="I37" s="166"/>
      <c r="J37" s="166"/>
      <c r="K37" s="166"/>
      <c r="L37" s="166"/>
      <c r="M37" s="166"/>
      <c r="N37" s="166"/>
    </row>
    <row r="38" spans="1:14" ht="14.25">
      <c r="A38" s="254" t="s">
        <v>33</v>
      </c>
      <c r="B38" s="263"/>
      <c r="C38" s="273"/>
      <c r="D38" s="236"/>
      <c r="E38" s="448"/>
      <c r="F38" s="520" t="e">
        <f t="shared" si="3"/>
        <v>#DIV/0!</v>
      </c>
      <c r="H38" s="166"/>
      <c r="I38" s="166"/>
      <c r="J38" s="166"/>
      <c r="K38" s="166"/>
      <c r="L38" s="166"/>
      <c r="M38" s="166"/>
      <c r="N38" s="166"/>
    </row>
    <row r="39" spans="1:14" ht="14.25">
      <c r="A39" s="254" t="s">
        <v>30</v>
      </c>
      <c r="B39" s="263"/>
      <c r="C39" s="275"/>
      <c r="D39" s="236"/>
      <c r="E39" s="448"/>
      <c r="F39" s="520" t="e">
        <f t="shared" si="3"/>
        <v>#DIV/0!</v>
      </c>
      <c r="H39" s="166"/>
      <c r="I39" s="166"/>
      <c r="J39" s="166"/>
      <c r="K39" s="166"/>
      <c r="L39" s="166"/>
      <c r="M39" s="166"/>
      <c r="N39" s="166"/>
    </row>
    <row r="40" spans="1:14" ht="14.25">
      <c r="A40" s="254" t="s">
        <v>72</v>
      </c>
      <c r="B40" s="263"/>
      <c r="C40" s="253" t="s">
        <v>67</v>
      </c>
      <c r="D40" s="236"/>
      <c r="E40" s="448"/>
      <c r="F40" s="520" t="e">
        <f t="shared" si="3"/>
        <v>#DIV/0!</v>
      </c>
      <c r="H40" s="166"/>
      <c r="I40" s="166"/>
      <c r="J40" s="166"/>
      <c r="K40" s="166"/>
      <c r="L40" s="166"/>
      <c r="M40" s="166"/>
      <c r="N40" s="166"/>
    </row>
    <row r="41" spans="1:14" ht="14.25">
      <c r="A41" s="254" t="s">
        <v>89</v>
      </c>
      <c r="B41" s="263"/>
      <c r="C41" s="253"/>
      <c r="D41" s="236"/>
      <c r="E41" s="448"/>
      <c r="F41" s="520" t="e">
        <f t="shared" si="3"/>
        <v>#DIV/0!</v>
      </c>
      <c r="H41" s="166"/>
      <c r="I41" s="166"/>
      <c r="J41" s="166"/>
      <c r="K41" s="166"/>
      <c r="L41" s="166"/>
      <c r="M41" s="166"/>
      <c r="N41" s="166"/>
    </row>
    <row r="42" spans="1:14" ht="14.25">
      <c r="A42" s="450"/>
      <c r="B42" s="504"/>
      <c r="C42" s="506"/>
      <c r="D42" s="236"/>
      <c r="E42" s="448"/>
      <c r="F42" s="251"/>
      <c r="H42" s="166"/>
      <c r="I42" s="166"/>
      <c r="J42" s="166"/>
      <c r="K42" s="166"/>
      <c r="L42" s="166"/>
      <c r="M42" s="166"/>
      <c r="N42" s="166"/>
    </row>
    <row r="43" spans="1:14" ht="14.25">
      <c r="A43" s="402" t="s">
        <v>73</v>
      </c>
      <c r="B43" s="263"/>
      <c r="C43" s="256"/>
      <c r="D43" s="236"/>
      <c r="E43" s="406" t="e">
        <f>SUM(E32:E42)</f>
        <v>#DIV/0!</v>
      </c>
      <c r="F43" s="264" t="e">
        <f>IF(E43=0,0,E43/E$47)</f>
        <v>#DIV/0!</v>
      </c>
      <c r="H43" s="166"/>
      <c r="I43" s="166"/>
      <c r="J43" s="166"/>
      <c r="K43" s="166"/>
      <c r="L43" s="166"/>
      <c r="M43" s="166"/>
      <c r="N43" s="166"/>
    </row>
    <row r="44" spans="1:14" ht="14.25">
      <c r="A44" s="254"/>
      <c r="B44" s="263"/>
      <c r="C44" s="256"/>
      <c r="D44" s="236"/>
      <c r="E44" s="245"/>
      <c r="F44" s="276"/>
      <c r="H44" s="166"/>
      <c r="I44" s="166"/>
      <c r="J44" s="166"/>
      <c r="K44" s="166"/>
      <c r="L44" s="166"/>
      <c r="M44" s="166"/>
      <c r="N44" s="166"/>
    </row>
    <row r="45" spans="1:14" ht="14.25">
      <c r="A45" s="254" t="s">
        <v>74</v>
      </c>
      <c r="B45" s="263"/>
      <c r="C45" s="275"/>
      <c r="D45" s="236"/>
      <c r="E45" s="448"/>
      <c r="F45" s="264">
        <f>(IF(E45=0,0,E45/E$47))</f>
        <v>0</v>
      </c>
      <c r="H45" s="166"/>
      <c r="I45" s="166"/>
      <c r="J45" s="166"/>
      <c r="K45" s="166"/>
      <c r="L45" s="166"/>
      <c r="M45" s="166"/>
      <c r="N45" s="166"/>
    </row>
    <row r="46" spans="1:14" ht="14.25">
      <c r="A46" s="254"/>
      <c r="B46" s="255"/>
      <c r="C46" s="256"/>
      <c r="D46" s="236"/>
      <c r="E46" s="245"/>
      <c r="F46" s="251"/>
      <c r="H46" s="166"/>
      <c r="I46" s="166"/>
      <c r="J46" s="166"/>
      <c r="K46" s="166"/>
      <c r="L46" s="166"/>
      <c r="M46" s="166"/>
      <c r="N46" s="166"/>
    </row>
    <row r="47" spans="1:14" ht="14.25">
      <c r="A47" s="402" t="s">
        <v>47</v>
      </c>
      <c r="B47" s="306"/>
      <c r="C47" s="277"/>
      <c r="D47" s="236"/>
      <c r="E47" s="407" t="e">
        <f>SUM(E43:E46)</f>
        <v>#DIV/0!</v>
      </c>
      <c r="F47" s="409" t="e">
        <f>SUM(F43:F46)</f>
        <v>#DIV/0!</v>
      </c>
      <c r="H47" s="166"/>
      <c r="I47" s="166"/>
      <c r="J47" s="166"/>
      <c r="K47" s="166"/>
      <c r="L47" s="166"/>
      <c r="M47" s="166"/>
      <c r="N47" s="166"/>
    </row>
    <row r="48" spans="1:14" ht="14.25">
      <c r="A48" s="176"/>
      <c r="B48" s="278"/>
      <c r="C48" s="279"/>
      <c r="D48" s="236"/>
      <c r="E48" s="9"/>
      <c r="F48" s="280"/>
      <c r="H48" s="166"/>
      <c r="I48" s="166"/>
      <c r="J48" s="166"/>
      <c r="K48" s="166"/>
      <c r="L48" s="166"/>
      <c r="M48" s="166"/>
      <c r="N48" s="166"/>
    </row>
    <row r="49" spans="1:15" ht="14.25">
      <c r="A49" s="282" t="s">
        <v>249</v>
      </c>
      <c r="B49" s="283"/>
      <c r="C49" s="284"/>
      <c r="D49" s="268"/>
      <c r="E49" s="285" t="e">
        <f>(E$26*1.3)+($E$47-$E$26)</f>
        <v>#DIV/0!</v>
      </c>
      <c r="F49" s="286"/>
      <c r="G49" s="268"/>
      <c r="H49" s="166"/>
      <c r="I49" s="166"/>
      <c r="J49" s="166"/>
      <c r="K49" s="166"/>
      <c r="L49" s="166"/>
      <c r="M49" s="166"/>
      <c r="N49" s="166"/>
    </row>
    <row r="50" spans="1:15" s="268" customFormat="1" ht="14.25">
      <c r="A50" s="287"/>
      <c r="B50" s="288"/>
      <c r="C50" s="289"/>
      <c r="E50" s="287"/>
      <c r="F50" s="287"/>
      <c r="H50" s="166"/>
      <c r="I50" s="166"/>
      <c r="J50" s="166"/>
      <c r="K50" s="166"/>
      <c r="L50" s="166"/>
      <c r="M50" s="166"/>
      <c r="N50" s="166"/>
    </row>
    <row r="51" spans="1:15" s="268" customFormat="1" ht="14.25">
      <c r="A51" s="282" t="s">
        <v>52</v>
      </c>
      <c r="B51" s="283"/>
      <c r="C51" s="284"/>
      <c r="E51" s="285" t="e">
        <f>(E$26*1.5)+($E$47-$E$26)</f>
        <v>#DIV/0!</v>
      </c>
      <c r="F51" s="286"/>
      <c r="H51" s="166"/>
      <c r="I51" s="166"/>
      <c r="J51" s="166"/>
      <c r="K51" s="166"/>
      <c r="L51" s="166"/>
      <c r="M51" s="166"/>
      <c r="N51" s="166"/>
    </row>
    <row r="52" spans="1:15" s="268" customFormat="1" ht="14.25">
      <c r="A52" s="287"/>
      <c r="B52" s="288"/>
      <c r="C52" s="289"/>
      <c r="E52" s="287"/>
      <c r="F52" s="287"/>
      <c r="H52" s="166"/>
      <c r="I52" s="166"/>
      <c r="J52" s="166"/>
      <c r="K52" s="166"/>
      <c r="L52" s="166"/>
      <c r="M52" s="166"/>
      <c r="N52" s="166"/>
    </row>
    <row r="53" spans="1:15" s="268" customFormat="1" ht="14.25">
      <c r="A53" s="282" t="s">
        <v>85</v>
      </c>
      <c r="B53" s="283"/>
      <c r="C53" s="284"/>
      <c r="E53" s="285" t="e">
        <f>(E$26*2.5)+($E$47-$E$26)</f>
        <v>#DIV/0!</v>
      </c>
      <c r="F53" s="290"/>
      <c r="H53" s="166"/>
      <c r="I53" s="166"/>
      <c r="J53" s="166"/>
      <c r="K53" s="166"/>
      <c r="L53" s="166"/>
      <c r="M53" s="166"/>
      <c r="N53" s="166"/>
    </row>
    <row r="54" spans="1:15" s="166" customFormat="1" ht="14.25">
      <c r="B54" s="291"/>
      <c r="C54" s="292"/>
      <c r="F54" s="293"/>
    </row>
    <row r="55" spans="1:15" s="166" customFormat="1">
      <c r="C55" s="294"/>
      <c r="F55" s="293"/>
    </row>
    <row r="56" spans="1:15" s="166" customFormat="1">
      <c r="C56" s="294"/>
      <c r="F56" s="293"/>
    </row>
    <row r="57" spans="1:15" s="166" customFormat="1">
      <c r="A57" s="47"/>
      <c r="C57" s="294"/>
      <c r="F57" s="293"/>
    </row>
    <row r="58" spans="1:15" s="166" customFormat="1">
      <c r="C58" s="294"/>
      <c r="F58" s="293"/>
    </row>
    <row r="59" spans="1:15" s="166" customFormat="1">
      <c r="C59" s="294"/>
      <c r="F59" s="293"/>
    </row>
    <row r="60" spans="1:15" s="166" customFormat="1">
      <c r="C60" s="294"/>
      <c r="F60" s="293"/>
    </row>
    <row r="61" spans="1:15" s="166" customFormat="1">
      <c r="C61" s="294"/>
      <c r="F61" s="293"/>
      <c r="H61" s="4"/>
      <c r="I61" s="4"/>
      <c r="J61" s="4"/>
      <c r="K61" s="4"/>
      <c r="L61" s="4"/>
      <c r="M61" s="4"/>
      <c r="N61" s="4"/>
    </row>
    <row r="62" spans="1:15" s="166" customFormat="1">
      <c r="C62" s="294"/>
      <c r="F62" s="293"/>
      <c r="H62" s="4"/>
      <c r="I62" s="4"/>
      <c r="J62" s="4"/>
      <c r="K62" s="4"/>
      <c r="L62" s="4"/>
      <c r="M62" s="4"/>
      <c r="N62" s="4"/>
    </row>
    <row r="63" spans="1:15" s="166" customFormat="1">
      <c r="C63" s="294"/>
      <c r="F63" s="293"/>
      <c r="H63" s="4"/>
      <c r="I63" s="4"/>
      <c r="J63" s="4"/>
      <c r="K63" s="4"/>
      <c r="L63" s="4"/>
      <c r="M63" s="4"/>
      <c r="N63" s="4"/>
      <c r="O63" s="4"/>
    </row>
    <row r="64" spans="1:15" s="166" customFormat="1">
      <c r="C64" s="294"/>
      <c r="F64" s="293"/>
      <c r="H64" s="4"/>
      <c r="I64" s="4"/>
      <c r="J64" s="4"/>
      <c r="K64" s="4"/>
      <c r="L64" s="4"/>
      <c r="M64" s="4"/>
      <c r="N64" s="4"/>
      <c r="O64" s="268"/>
    </row>
    <row r="65" spans="1:15" s="166" customFormat="1">
      <c r="A65" s="4"/>
      <c r="B65" s="4"/>
      <c r="C65" s="4"/>
      <c r="D65" s="4"/>
      <c r="E65" s="4"/>
      <c r="F65" s="4"/>
      <c r="G65" s="4"/>
      <c r="H65" s="4"/>
      <c r="I65" s="4"/>
      <c r="J65" s="4"/>
      <c r="K65" s="4"/>
      <c r="L65" s="4"/>
      <c r="M65" s="4"/>
      <c r="N65" s="4"/>
      <c r="O65" s="268"/>
    </row>
    <row r="66" spans="1:15">
      <c r="O66" s="268"/>
    </row>
    <row r="67" spans="1:15">
      <c r="O67" s="166"/>
    </row>
    <row r="68" spans="1:15">
      <c r="O68" s="166"/>
    </row>
    <row r="69" spans="1:15">
      <c r="O69" s="166"/>
    </row>
    <row r="70" spans="1:15">
      <c r="O70" s="166"/>
    </row>
    <row r="71" spans="1:15">
      <c r="O71" s="166"/>
    </row>
    <row r="72" spans="1:15">
      <c r="O72" s="166"/>
    </row>
    <row r="73" spans="1:15">
      <c r="O73" s="166"/>
    </row>
    <row r="74" spans="1:15">
      <c r="O74" s="166"/>
    </row>
    <row r="75" spans="1:15">
      <c r="O75" s="166"/>
    </row>
    <row r="76" spans="1:15">
      <c r="O76" s="166"/>
    </row>
    <row r="77" spans="1:15">
      <c r="O77" s="166"/>
    </row>
    <row r="78" spans="1:15">
      <c r="O78" s="166"/>
    </row>
    <row r="79" spans="1:15">
      <c r="O79" s="166"/>
    </row>
  </sheetData>
  <mergeCells count="7">
    <mergeCell ref="E10:F10"/>
    <mergeCell ref="I10:N10"/>
    <mergeCell ref="I27:N27"/>
    <mergeCell ref="H1:N2"/>
    <mergeCell ref="H3:N3"/>
    <mergeCell ref="H4:N5"/>
    <mergeCell ref="I18:N18"/>
  </mergeCells>
  <conditionalFormatting sqref="O25">
    <cfRule type="cellIs" dxfId="14" priority="1" operator="greaterThan">
      <formula>1</formula>
    </cfRule>
    <cfRule type="cellIs" dxfId="13" priority="2" operator="between">
      <formula>0.999999</formula>
      <formula>0</formula>
    </cfRule>
    <cfRule type="cellIs" dxfId="12" priority="3" operator="equal">
      <formula>1</formula>
    </cfRule>
  </conditionalFormatting>
  <pageMargins left="0.7" right="0.7" top="0.75" bottom="0.75" header="0.3" footer="0.3"/>
  <pageSetup paperSize="9" scale="47" fitToHeight="0" orientation="landscape" r:id="rId1"/>
  <headerFooter>
    <oddFooter>&amp;L&amp;F-&amp;A
Atir b.v. ©&amp;Rprintversie &amp;D</oddFooter>
  </headerFooter>
  <colBreaks count="1" manualBreakCount="1">
    <brk id="7" max="61"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F20"/>
  <sheetViews>
    <sheetView showGridLines="0" zoomScaleNormal="100" workbookViewId="0">
      <pane ySplit="10" topLeftCell="A11" activePane="bottomLeft" state="frozen"/>
      <selection activeCell="D33" sqref="D33"/>
      <selection pane="bottomLeft" activeCell="A11" sqref="A11"/>
    </sheetView>
  </sheetViews>
  <sheetFormatPr defaultColWidth="9.140625" defaultRowHeight="13.5"/>
  <cols>
    <col min="1" max="1" width="39" style="4" customWidth="1"/>
    <col min="2" max="2" width="75.140625" style="4" customWidth="1"/>
    <col min="3" max="3" width="12.85546875" style="4" customWidth="1"/>
    <col min="4" max="4" width="11.140625" style="4" customWidth="1"/>
    <col min="5" max="5" width="10.140625" style="4" bestFit="1" customWidth="1"/>
    <col min="6" max="6" width="13.28515625" style="4" bestFit="1" customWidth="1"/>
    <col min="7" max="7" width="12.7109375" style="4" bestFit="1" customWidth="1"/>
    <col min="8" max="8" width="13.7109375" style="4" customWidth="1"/>
    <col min="9" max="9" width="19.85546875" style="4" customWidth="1"/>
    <col min="10" max="10" width="14.7109375" style="4" bestFit="1" customWidth="1"/>
    <col min="11" max="11" width="8.7109375" style="4" customWidth="1"/>
    <col min="12" max="12" width="7.7109375" style="4" customWidth="1"/>
    <col min="13" max="16384" width="9.140625" style="4"/>
  </cols>
  <sheetData>
    <row r="1" spans="1:32">
      <c r="A1" s="452" t="s">
        <v>27</v>
      </c>
    </row>
    <row r="3" spans="1:32" ht="17.25">
      <c r="A3" s="80" t="str">
        <f>'1-Contractblad totaal'!A3</f>
        <v>Naam opdrachtgever</v>
      </c>
      <c r="B3" s="140" t="str">
        <f>'1-Contractblad totaal'!B3</f>
        <v xml:space="preserve">NRG en TNO </v>
      </c>
    </row>
    <row r="4" spans="1:32" ht="17.25">
      <c r="A4" s="80" t="str">
        <f>'1-Contractblad totaal'!A4</f>
        <v>Calculatie onderdeel</v>
      </c>
      <c r="B4" s="140" t="str">
        <f ca="1">MID(CELL("bestandsnaam",$C$9),SEARCH("]",CELL("bestandsnaam",$C$9),1)+1,256)</f>
        <v>8-Additionele werkzaamheden</v>
      </c>
    </row>
    <row r="5" spans="1:32" ht="17.25">
      <c r="A5" s="80" t="str">
        <f>'1-Contractblad totaal'!A5</f>
        <v>Gebouw/plaats</v>
      </c>
      <c r="B5" s="140" t="str">
        <f>'1-Contractblad totaal'!B5</f>
        <v xml:space="preserve">Petten, Alkmaar &amp; Arnhem </v>
      </c>
    </row>
    <row r="6" spans="1:32" ht="17.25">
      <c r="A6" s="80" t="str">
        <f>'1-Contractblad totaal'!A6</f>
        <v>Referentie nummer</v>
      </c>
      <c r="B6" s="140" t="str">
        <f>'1-Contractblad totaal'!B6</f>
        <v>NRG/TNO-EA-MvdK-2022</v>
      </c>
    </row>
    <row r="7" spans="1:32" ht="15" customHeight="1">
      <c r="A7" s="80" t="str">
        <f>'1-Contractblad totaal'!A8</f>
        <v>Naam dienstverlener</v>
      </c>
      <c r="B7" s="641">
        <f>'1-Contractblad totaal'!B8</f>
        <v>0</v>
      </c>
      <c r="H7" s="308"/>
      <c r="I7" s="308"/>
    </row>
    <row r="8" spans="1:32" ht="15.75">
      <c r="A8" s="80" t="str">
        <f>'1-Contractblad totaal'!A9</f>
        <v>Prijspeil</v>
      </c>
      <c r="B8" s="112">
        <f>'1-Contractblad totaal'!B9</f>
        <v>44652</v>
      </c>
      <c r="H8" s="308"/>
      <c r="I8" s="308"/>
    </row>
    <row r="10" spans="1:32" ht="25.5">
      <c r="A10" s="314" t="s">
        <v>106</v>
      </c>
      <c r="B10" s="314" t="s">
        <v>169</v>
      </c>
      <c r="C10" s="646" t="s">
        <v>165</v>
      </c>
      <c r="D10" s="646" t="s">
        <v>107</v>
      </c>
      <c r="E10" s="646" t="s">
        <v>359</v>
      </c>
      <c r="F10" s="646" t="s">
        <v>166</v>
      </c>
      <c r="G10" s="646" t="s">
        <v>167</v>
      </c>
      <c r="H10" s="646" t="s">
        <v>168</v>
      </c>
    </row>
    <row r="11" spans="1:32">
      <c r="A11" s="107" t="s">
        <v>301</v>
      </c>
      <c r="B11" s="309" t="s">
        <v>313</v>
      </c>
      <c r="C11" s="586">
        <v>951.06</v>
      </c>
      <c r="D11" s="310">
        <v>1</v>
      </c>
      <c r="E11" s="587"/>
      <c r="F11" s="466">
        <f t="shared" ref="F11" si="0">E11*D11</f>
        <v>0</v>
      </c>
      <c r="G11" s="454"/>
      <c r="H11" s="311">
        <f t="shared" ref="H11" si="1">G11*F11</f>
        <v>0</v>
      </c>
    </row>
    <row r="12" spans="1:32">
      <c r="A12" s="107" t="s">
        <v>301</v>
      </c>
      <c r="B12" s="309" t="s">
        <v>320</v>
      </c>
      <c r="C12" s="586">
        <v>5</v>
      </c>
      <c r="D12" s="310">
        <v>12</v>
      </c>
      <c r="E12" s="587"/>
      <c r="F12" s="466">
        <f>E12*D12</f>
        <v>0</v>
      </c>
      <c r="G12" s="454"/>
      <c r="H12" s="311">
        <f>G12*F12</f>
        <v>0</v>
      </c>
    </row>
    <row r="13" spans="1:32" s="150" customFormat="1">
      <c r="A13" s="4"/>
      <c r="B13" s="4"/>
      <c r="C13" s="4"/>
      <c r="D13" s="4"/>
      <c r="E13" s="4"/>
      <c r="F13" s="4"/>
      <c r="G13" s="4"/>
      <c r="H13" s="4"/>
      <c r="J13" s="4"/>
      <c r="K13" s="4"/>
      <c r="L13" s="4"/>
      <c r="M13" s="4"/>
      <c r="N13" s="4"/>
      <c r="O13" s="4"/>
      <c r="P13" s="4"/>
      <c r="Q13" s="4"/>
      <c r="R13" s="4"/>
      <c r="S13" s="4"/>
      <c r="T13" s="4"/>
      <c r="U13" s="4"/>
      <c r="V13" s="4"/>
      <c r="W13" s="4"/>
      <c r="X13" s="4"/>
      <c r="Y13" s="4"/>
      <c r="Z13" s="4"/>
      <c r="AA13" s="4"/>
      <c r="AB13" s="4"/>
      <c r="AC13" s="4"/>
      <c r="AD13" s="4"/>
      <c r="AE13" s="4"/>
      <c r="AF13" s="4"/>
    </row>
    <row r="14" spans="1:32">
      <c r="A14" s="312" t="s">
        <v>8</v>
      </c>
      <c r="B14" s="313"/>
      <c r="C14" s="313"/>
      <c r="D14" s="313"/>
      <c r="E14" s="313"/>
      <c r="F14" s="467">
        <f>SUM(F11:F12)</f>
        <v>0</v>
      </c>
      <c r="G14" s="313"/>
      <c r="H14" s="281">
        <f>SUM(H11:H12)</f>
        <v>0</v>
      </c>
    </row>
    <row r="16" spans="1:32">
      <c r="A16" s="547"/>
    </row>
    <row r="17" spans="1:1">
      <c r="A17" s="547"/>
    </row>
    <row r="18" spans="1:1">
      <c r="A18" s="547"/>
    </row>
    <row r="20" spans="1:1">
      <c r="A20" s="547"/>
    </row>
  </sheetData>
  <pageMargins left="0.59375" right="0.7" top="0.75" bottom="0.75" header="0.3" footer="0.3"/>
  <pageSetup paperSize="9" fitToHeight="0" orientation="landscape" r:id="rId1"/>
  <headerFooter>
    <oddFooter>&amp;L&amp;F-&amp;A
Atir b.v. ©&amp;Rprintversie &amp;D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16</vt:i4>
      </vt:variant>
      <vt:variant>
        <vt:lpstr>Benoemde bereiken</vt:lpstr>
      </vt:variant>
      <vt:variant>
        <vt:i4>17</vt:i4>
      </vt:variant>
    </vt:vector>
  </HeadingPairs>
  <TitlesOfParts>
    <vt:vector size="33" baseType="lpstr">
      <vt:lpstr>Info blad</vt:lpstr>
      <vt:lpstr>1-Contractblad totaal</vt:lpstr>
      <vt:lpstr>2-Kosten per locatie</vt:lpstr>
      <vt:lpstr>3-Productie normen</vt:lpstr>
      <vt:lpstr>4-Basis ruimtestaat</vt:lpstr>
      <vt:lpstr>5-Premies en opslagen</vt:lpstr>
      <vt:lpstr>6-Opbouw uurtarief productie</vt:lpstr>
      <vt:lpstr>7-Opbouw uurtarief toezicht</vt:lpstr>
      <vt:lpstr>8-Additionele werkzaamheden</vt:lpstr>
      <vt:lpstr>11-Machinekosten</vt:lpstr>
      <vt:lpstr>9-Afroepprijs</vt:lpstr>
      <vt:lpstr>10-Glasbewassing</vt:lpstr>
      <vt:lpstr>12-Sanitaire voorzieningen</vt:lpstr>
      <vt:lpstr>12a-Sanitaire voorz. Verbruik</vt:lpstr>
      <vt:lpstr>13 Afvalservice </vt:lpstr>
      <vt:lpstr>Aantallen Afval 2019</vt:lpstr>
      <vt:lpstr>'12-Sanitaire voorzieningen'!Afdrukbereik</vt:lpstr>
      <vt:lpstr>'13 Afvalservice '!Afdrukbereik</vt:lpstr>
      <vt:lpstr>'1-Contractblad totaal'!Afdrukbereik</vt:lpstr>
      <vt:lpstr>'2-Kosten per locatie'!Afdrukbereik</vt:lpstr>
      <vt:lpstr>'4-Basis ruimtestaat'!Afdrukbereik</vt:lpstr>
      <vt:lpstr>'5-Premies en opslagen'!Afdrukbereik</vt:lpstr>
      <vt:lpstr>'6-Opbouw uurtarief productie'!Afdrukbereik</vt:lpstr>
      <vt:lpstr>'9-Afroepprijs'!Afdrukbereik</vt:lpstr>
      <vt:lpstr>'Info blad'!Afdrukbereik</vt:lpstr>
      <vt:lpstr>'10-Glasbewassing'!Afdruktitels</vt:lpstr>
      <vt:lpstr>'2-Kosten per locatie'!Afdruktitels</vt:lpstr>
      <vt:lpstr>'4-Basis ruimtestaat'!Afdruktitels</vt:lpstr>
      <vt:lpstr>'6-Opbouw uurtarief productie'!Afdruktitels</vt:lpstr>
      <vt:lpstr>'9-Afroepprijs'!Afdruktitels</vt:lpstr>
      <vt:lpstr>'2-Kosten per locatie'!gebouw</vt:lpstr>
      <vt:lpstr>gebouw</vt:lpstr>
      <vt:lpstr>uren_mavr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Atir;r.toorenburgh@atir.nl</dc:creator>
  <cp:lastModifiedBy>Maudy van de Kamp</cp:lastModifiedBy>
  <cp:lastPrinted>2021-08-10T10:52:39Z</cp:lastPrinted>
  <dcterms:created xsi:type="dcterms:W3CDTF">1999-10-05T12:28:40Z</dcterms:created>
  <dcterms:modified xsi:type="dcterms:W3CDTF">2022-02-25T11:51:54Z</dcterms:modified>
</cp:coreProperties>
</file>