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T:\Aanbesteding Rioolreiniging en inspectie 2022&amp;2023\Heraanbesteding\3. Nota van inlichtingen\"/>
    </mc:Choice>
  </mc:AlternateContent>
  <xr:revisionPtr revIDLastSave="0" documentId="13_ncr:1_{D26EFD0E-21A3-4A0A-A9E9-359BC40E15C8}" xr6:coauthVersionLast="47" xr6:coauthVersionMax="47" xr10:uidLastSave="{00000000-0000-0000-0000-000000000000}"/>
  <bookViews>
    <workbookView xWindow="-120" yWindow="-120" windowWidth="23280" windowHeight="12600" xr2:uid="{1DF103C9-FB66-4DA3-AE09-B7170044F49D}"/>
  </bookViews>
  <sheets>
    <sheet name="Prijzen" sheetId="2" r:id="rId1"/>
  </sheets>
  <definedNames>
    <definedName name="_Toc24372752" localSheetId="0">Prijzen!#REF!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6" i="2" l="1"/>
  <c r="F54" i="2"/>
  <c r="F49" i="2"/>
  <c r="F48" i="2"/>
  <c r="F47" i="2"/>
  <c r="F42" i="2"/>
  <c r="F43" i="2" s="1"/>
  <c r="F62" i="2"/>
  <c r="F61" i="2"/>
  <c r="F51" i="2"/>
  <c r="F52" i="2"/>
  <c r="F53" i="2"/>
  <c r="F50" i="2"/>
  <c r="F37" i="2" l="1"/>
  <c r="F36" i="2"/>
  <c r="F35" i="2"/>
  <c r="F34" i="2"/>
  <c r="F33" i="2"/>
  <c r="F26" i="2"/>
  <c r="F27" i="2" s="1"/>
  <c r="F7" i="2"/>
  <c r="F8" i="2"/>
  <c r="F9" i="2"/>
  <c r="F10" i="2"/>
  <c r="F11" i="2"/>
  <c r="F12" i="2"/>
  <c r="F13" i="2"/>
  <c r="F14" i="2"/>
  <c r="F15" i="2"/>
  <c r="F16" i="2"/>
  <c r="F17" i="2"/>
  <c r="F18" i="2"/>
  <c r="F19" i="2"/>
  <c r="F20" i="2"/>
  <c r="F21" i="2"/>
  <c r="F22" i="2" l="1"/>
  <c r="F31" i="2"/>
  <c r="F32" i="2" l="1"/>
  <c r="F38" i="2" s="1"/>
</calcChain>
</file>

<file path=xl/sharedStrings.xml><?xml version="1.0" encoding="utf-8"?>
<sst xmlns="http://schemas.openxmlformats.org/spreadsheetml/2006/main" count="87" uniqueCount="51">
  <si>
    <t>Diameter (mm)</t>
  </si>
  <si>
    <t>Materiaal buis</t>
  </si>
  <si>
    <t>Type buis</t>
  </si>
  <si>
    <t>Indicatieve lengte (m1)</t>
  </si>
  <si>
    <t>Rond</t>
  </si>
  <si>
    <t>Beton</t>
  </si>
  <si>
    <t>Omschrijving</t>
  </si>
  <si>
    <t>Opstellen t.b.v. extra tegeninspectie (per stuk)</t>
  </si>
  <si>
    <t>I N S C H R I J V I N G S F O R M U L I E R   2 0 2 2 &amp; 2 0 2 3</t>
  </si>
  <si>
    <t>Verkeersvoorziening in de vorm van een halve rijbaanafzetting figuur 1205 conform CROW 96b (per stuk)</t>
  </si>
  <si>
    <t>PVC</t>
  </si>
  <si>
    <t>BBR-NB01 bergbezinkvoorziening Scheemderstraat Noordbroek (conform paragraaf 1.7 van het PVE)</t>
  </si>
  <si>
    <t>BBB-SB01 bergbezinkvoorziening Huisweersterweg Siddeburen (conform paragraaf 1.7 van het PVE)</t>
  </si>
  <si>
    <t>BBB-HO02 bergbezinkvoorziening Erasmusweg Hoogezand (conform paragraaf 1.7 van het PVE)</t>
  </si>
  <si>
    <t>BBB-HA01 bergbezinkvoorziening Donkerslaan Harkstede (conform paragraaf 1.7 van het PVE)</t>
  </si>
  <si>
    <t>eenheid</t>
  </si>
  <si>
    <t>per uur</t>
  </si>
  <si>
    <t>per stuk</t>
  </si>
  <si>
    <t>eenheidsprijs (€)</t>
  </si>
  <si>
    <t xml:space="preserve">“Reinigen en inspecteren riolering en objecten 2022 &amp; 2023 Midden-Groningen” </t>
  </si>
  <si>
    <t>Prijs reiniging en inspectie per strekkende meter</t>
  </si>
  <si>
    <t xml:space="preserve">Fictief aantal </t>
  </si>
  <si>
    <t>Optioneel*</t>
  </si>
  <si>
    <t>* Deze opdrachten worden niet meegerekend in de totstand koming van de fictieve inschrijfprijs.</t>
  </si>
  <si>
    <t>Aanleggen van een rijplaten baan van ca. 650m vanaf de Slochterstraat langs het Winschoterdiep naar put 51308 t.b.v. het reinigen en inspecteren Zinker  (optioneel i.v.m. weersomstandigheden) Zie paragraaf 1.11 van het PVE</t>
  </si>
  <si>
    <t>Reinigen en inspecteren; gehele Zinker Winschoterdiep-A7. Zie paragraaf 1.11 van het PVE</t>
  </si>
  <si>
    <t>RG-HO08 rioolgemaal Gorecht Hoogezand natte kelder incl. slingergoot (conform paragraaf 1.7 van het PVE)</t>
  </si>
  <si>
    <t>Wanddikte meting d.m.v. radarsensor, gehele Zinker Winschoterdiep-A7 ca. 125m. Zie paragraaf 1.11 van het PVE</t>
  </si>
  <si>
    <t>Aanleggen van een rijplaten baan van ca. 150m vanaf vanaf de Anamoonstraat langs het winschoterdiep richting put 51309 t.b.v. het reinigen en inspecteren Zinker  (optioneel i.v.m. weersomstandigheden) Zie paragraaf 1.11 van het PVE</t>
  </si>
  <si>
    <t>P1 Reiniging en Inspectie rioolstrengen</t>
  </si>
  <si>
    <t xml:space="preserve">Totaalprijs </t>
  </si>
  <si>
    <t>Totaal P3 Reiniging en Inspectie zinker en objecten</t>
  </si>
  <si>
    <t>Totaalprijs</t>
  </si>
  <si>
    <t>Totaalprijs P4 Voorschouw Zinker en Objecten</t>
  </si>
  <si>
    <t>Totaalprijs P2 Voorschouw rioolstrengen</t>
  </si>
  <si>
    <t>Fictieve inschrijfprijs (Optelsom Totaal P1 t/m P5)</t>
  </si>
  <si>
    <t>P2 Voorschouw rioolstrengen</t>
  </si>
  <si>
    <t>P3 Reiniging en inspectie zinker en objecten</t>
  </si>
  <si>
    <t>P4 Voorschouw Zinker en objecten</t>
  </si>
  <si>
    <t>P5 Overige tarieven</t>
  </si>
  <si>
    <t>Totaal prijs (aantal (kolom C)  x eenheidsprijs in euro's (Kolom E)</t>
  </si>
  <si>
    <t>Uitvoeren van de complete voorschouw voor de zinker en objecten in P3, dit conform paragraaf 1.9.</t>
  </si>
  <si>
    <t>Uitvoeren van de complete voorschouw voor de te reinigen rioolstrengen in P1, dit conform paragraaf 1.9.</t>
  </si>
  <si>
    <t>Totaal P5 overige tarieven</t>
  </si>
  <si>
    <t>Totaalprijs P1 Reiniging en Inspectie rioolstrengen</t>
  </si>
  <si>
    <t>Totaal (Kolom E x Kolom D)</t>
  </si>
  <si>
    <t>T.b.s. zuig-spoelcombinatie 6 m3, inclusief bedienend personeel (per uur)</t>
  </si>
  <si>
    <t>T.b.s. zuig-spoelcombinatie 18 m3, inclusief bedienend personeel (per uur)</t>
  </si>
  <si>
    <t>T.b.s. vacuumwagen 15 m3, inclusief bedienend personeel (per uur)</t>
  </si>
  <si>
    <t>T.b.s. spoelwagen 15 m3, inclusief bedienend personeel (per uur)</t>
  </si>
  <si>
    <t>T.B.S. inspectiebus, inclusief bediening, inclusief inspectierapportage conform Programma van Eisen (per uur).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</si>
</sst>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b/>
      <sz val="10"/>
      <color rgb="FF000000"/>
      <name val="Arial"/>
      <family val="2"/>
    </font>
    <font>
      <sz val="10"/>
      <color rgb="FF000000"/>
      <name val="Arial"/>
      <family val="2"/>
    </font>
    <font>
      <sz val="11"/>
      <color theme="1"/>
      <name val="Calibri"/>
      <family val="2"/>
    </font>
    <font>
      <sz val="11"/>
      <color rgb="FF000000"/>
      <name val="Calibri"/>
      <family val="2"/>
      <scheme val="minor"/>
    </font>
    <font>
      <sz val="10"/>
      <color theme="1"/>
      <name val="Arial"/>
      <family val="2"/>
    </font>
    <font>
      <b/>
      <sz val="11"/>
      <color rgb="FF000000"/>
      <name val="Arial"/>
      <family val="2"/>
    </font>
    <font>
      <b/>
      <sz val="12"/>
      <color rgb="FF000000"/>
      <name val="Arial"/>
      <family val="2"/>
    </font>
    <font>
      <b/>
      <sz val="10"/>
      <color theme="1"/>
      <name val="Arial"/>
      <family val="2"/>
    </font>
    <font>
      <sz val="10"/>
      <name val="Arial"/>
      <family val="2"/>
    </font>
    <font>
      <b/>
      <sz val="10"/>
      <color theme="1"/>
      <name val="Calibri"/>
      <family val="2"/>
      <scheme val="minor"/>
    </font>
    <font>
      <sz val="11"/>
      <color rgb="FFFF0000"/>
      <name val="Calibri"/>
      <family val="2"/>
      <scheme val="minor"/>
    </font>
    <font>
      <sz val="12"/>
      <color rgb="FF000000"/>
      <name val="Arial"/>
      <family val="2"/>
    </font>
    <font>
      <b/>
      <sz val="12"/>
      <name val="Arial"/>
      <family val="2"/>
    </font>
    <font>
      <sz val="12"/>
      <color theme="1"/>
      <name val="Arial"/>
      <family val="2"/>
    </font>
    <font>
      <b/>
      <sz val="12"/>
      <color theme="1"/>
      <name val="Arial"/>
      <family val="2"/>
    </font>
    <font>
      <b/>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medium">
        <color indexed="64"/>
      </right>
      <top/>
      <bottom/>
      <diagonal/>
    </border>
  </borders>
  <cellStyleXfs count="1">
    <xf numFmtId="0" fontId="0" fillId="0" borderId="0"/>
  </cellStyleXfs>
  <cellXfs count="117">
    <xf numFmtId="0" fontId="0" fillId="0" borderId="0" xfId="0"/>
    <xf numFmtId="0" fontId="3" fillId="0" borderId="0" xfId="0" applyFont="1"/>
    <xf numFmtId="0" fontId="3" fillId="0" borderId="0" xfId="0" applyFont="1" applyAlignment="1">
      <alignment vertical="top"/>
    </xf>
    <xf numFmtId="0" fontId="1" fillId="0" borderId="10" xfId="0" applyFont="1" applyBorder="1" applyAlignment="1">
      <alignment horizontal="center" vertical="center" wrapText="1"/>
    </xf>
    <xf numFmtId="0" fontId="6" fillId="0" borderId="11" xfId="0" applyFont="1" applyBorder="1" applyAlignment="1">
      <alignment horizontal="center" vertical="center" wrapText="1"/>
    </xf>
    <xf numFmtId="44" fontId="0" fillId="0" borderId="12" xfId="0" applyNumberFormat="1" applyBorder="1"/>
    <xf numFmtId="0" fontId="7" fillId="0" borderId="11" xfId="0" applyFont="1" applyBorder="1" applyAlignment="1">
      <alignment horizontal="center" vertical="center" wrapText="1"/>
    </xf>
    <xf numFmtId="0" fontId="3" fillId="0" borderId="0" xfId="0" applyFont="1" applyAlignment="1">
      <alignment horizontal="center" vertical="top"/>
    </xf>
    <xf numFmtId="0" fontId="7" fillId="0" borderId="15" xfId="0" applyFont="1" applyBorder="1" applyAlignment="1">
      <alignment horizontal="center" vertical="center" wrapText="1"/>
    </xf>
    <xf numFmtId="44" fontId="0" fillId="0" borderId="16" xfId="0" applyNumberFormat="1" applyBorder="1"/>
    <xf numFmtId="0" fontId="9" fillId="0" borderId="0" xfId="0" applyFont="1" applyAlignment="1">
      <alignment vertical="center"/>
    </xf>
    <xf numFmtId="0" fontId="6" fillId="0" borderId="18" xfId="0" applyFont="1" applyBorder="1" applyAlignment="1">
      <alignment horizontal="center" vertical="center" wrapText="1"/>
    </xf>
    <xf numFmtId="1" fontId="1" fillId="0" borderId="11" xfId="0" applyNumberFormat="1" applyFont="1" applyBorder="1" applyAlignment="1">
      <alignment horizontal="center" vertical="center" wrapText="1"/>
    </xf>
    <xf numFmtId="0" fontId="4" fillId="2" borderId="13" xfId="0" applyFont="1" applyFill="1" applyBorder="1" applyAlignment="1">
      <alignment horizontal="center" vertical="center" wrapText="1"/>
    </xf>
    <xf numFmtId="1" fontId="0" fillId="0" borderId="0" xfId="0" applyNumberFormat="1"/>
    <xf numFmtId="0" fontId="0" fillId="0" borderId="11" xfId="0" applyBorder="1" applyAlignment="1">
      <alignment horizontal="center"/>
    </xf>
    <xf numFmtId="0" fontId="1"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0" xfId="0" applyFont="1" applyBorder="1" applyAlignment="1">
      <alignment horizontal="center" vertical="center" wrapText="1"/>
    </xf>
    <xf numFmtId="1" fontId="1" fillId="0" borderId="15" xfId="0" applyNumberFormat="1" applyFont="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8" xfId="0" applyFont="1" applyFill="1" applyBorder="1" applyAlignment="1">
      <alignment horizontal="center" vertical="center"/>
    </xf>
    <xf numFmtId="0" fontId="4" fillId="2" borderId="9" xfId="0" applyFont="1" applyFill="1" applyBorder="1" applyAlignment="1">
      <alignment horizontal="center" vertical="center" wrapText="1"/>
    </xf>
    <xf numFmtId="44" fontId="0" fillId="0" borderId="24" xfId="0" applyNumberFormat="1" applyBorder="1"/>
    <xf numFmtId="0" fontId="7" fillId="0" borderId="25" xfId="0" applyFont="1" applyBorder="1" applyAlignment="1">
      <alignment horizontal="center" vertical="center" wrapText="1"/>
    </xf>
    <xf numFmtId="44" fontId="0" fillId="0" borderId="26" xfId="0" applyNumberFormat="1" applyBorder="1"/>
    <xf numFmtId="44" fontId="4" fillId="3" borderId="19" xfId="0" applyNumberFormat="1" applyFont="1" applyFill="1" applyBorder="1" applyAlignment="1">
      <alignment vertical="center" wrapText="1"/>
    </xf>
    <xf numFmtId="44" fontId="4" fillId="3" borderId="21" xfId="0" applyNumberFormat="1" applyFont="1" applyFill="1" applyBorder="1" applyAlignment="1">
      <alignment vertical="center" wrapText="1"/>
    </xf>
    <xf numFmtId="44" fontId="0" fillId="3" borderId="12" xfId="0" applyNumberFormat="1" applyFill="1" applyBorder="1"/>
    <xf numFmtId="44" fontId="0" fillId="3" borderId="16" xfId="0" applyNumberFormat="1" applyFill="1" applyBorder="1"/>
    <xf numFmtId="44" fontId="4" fillId="3" borderId="25" xfId="0" applyNumberFormat="1" applyFont="1" applyFill="1" applyBorder="1" applyAlignment="1">
      <alignment horizontal="left" vertical="center" wrapText="1"/>
    </xf>
    <xf numFmtId="44" fontId="4" fillId="3" borderId="11" xfId="0" applyNumberFormat="1" applyFont="1" applyFill="1" applyBorder="1" applyAlignment="1">
      <alignment horizontal="left" vertical="center" wrapText="1"/>
    </xf>
    <xf numFmtId="44" fontId="4" fillId="3" borderId="15" xfId="0" applyNumberFormat="1" applyFont="1" applyFill="1" applyBorder="1" applyAlignment="1">
      <alignment horizontal="left" vertical="center" wrapText="1"/>
    </xf>
    <xf numFmtId="0" fontId="0" fillId="0" borderId="0" xfId="0" applyBorder="1"/>
    <xf numFmtId="3" fontId="9" fillId="0" borderId="0" xfId="0" applyNumberFormat="1" applyFont="1" applyBorder="1" applyAlignment="1">
      <alignment horizontal="right" vertical="center"/>
    </xf>
    <xf numFmtId="44" fontId="0" fillId="0" borderId="27" xfId="0" applyNumberFormat="1" applyBorder="1"/>
    <xf numFmtId="0" fontId="8" fillId="0" borderId="0" xfId="0" applyFont="1" applyBorder="1" applyAlignment="1">
      <alignment horizontal="left" vertical="center" wrapText="1"/>
    </xf>
    <xf numFmtId="44" fontId="0" fillId="4" borderId="27" xfId="0" applyNumberFormat="1" applyFill="1" applyBorder="1"/>
    <xf numFmtId="0" fontId="13" fillId="0" borderId="28" xfId="0" applyFont="1" applyBorder="1" applyAlignment="1">
      <alignment horizontal="left" vertical="center" wrapText="1"/>
    </xf>
    <xf numFmtId="0" fontId="14" fillId="0" borderId="0" xfId="0" applyFont="1"/>
    <xf numFmtId="0" fontId="0" fillId="0" borderId="0" xfId="0" applyAlignment="1">
      <alignment wrapText="1"/>
    </xf>
    <xf numFmtId="0" fontId="14" fillId="0" borderId="0" xfId="0" applyFont="1" applyAlignment="1">
      <alignment wrapText="1"/>
    </xf>
    <xf numFmtId="0" fontId="0" fillId="0" borderId="0" xfId="0" applyFill="1"/>
    <xf numFmtId="0" fontId="0" fillId="0" borderId="0" xfId="0" applyFill="1" applyAlignment="1">
      <alignment wrapText="1"/>
    </xf>
    <xf numFmtId="0" fontId="4" fillId="4" borderId="0" xfId="0" applyFont="1" applyFill="1" applyBorder="1" applyAlignment="1">
      <alignment horizontal="center" vertical="center" wrapText="1"/>
    </xf>
    <xf numFmtId="0" fontId="0" fillId="4" borderId="0" xfId="0" applyFill="1"/>
    <xf numFmtId="164" fontId="10" fillId="0" borderId="0" xfId="0" applyNumberFormat="1" applyFont="1" applyBorder="1" applyAlignment="1">
      <alignment horizontal="right" vertical="center"/>
    </xf>
    <xf numFmtId="0" fontId="10" fillId="4" borderId="0" xfId="0" applyFont="1" applyFill="1" applyBorder="1" applyAlignment="1">
      <alignment vertical="center"/>
    </xf>
    <xf numFmtId="0" fontId="3" fillId="4" borderId="0" xfId="0" applyFont="1" applyFill="1" applyBorder="1"/>
    <xf numFmtId="0" fontId="2" fillId="4" borderId="0" xfId="0" applyFont="1" applyFill="1" applyBorder="1" applyAlignment="1">
      <alignment vertical="top" wrapText="1"/>
    </xf>
    <xf numFmtId="164" fontId="10" fillId="5" borderId="17" xfId="0" applyNumberFormat="1" applyFont="1" applyFill="1" applyBorder="1" applyAlignment="1">
      <alignment horizontal="right" vertical="center"/>
    </xf>
    <xf numFmtId="0" fontId="2" fillId="4" borderId="0" xfId="0" applyFont="1" applyFill="1" applyAlignment="1">
      <alignment wrapText="1"/>
    </xf>
    <xf numFmtId="0" fontId="0" fillId="4" borderId="0" xfId="0" applyFill="1" applyAlignment="1">
      <alignment wrapText="1"/>
    </xf>
    <xf numFmtId="44" fontId="0" fillId="3" borderId="24" xfId="0" applyNumberFormat="1" applyFill="1" applyBorder="1"/>
    <xf numFmtId="0" fontId="13" fillId="0" borderId="0" xfId="0" applyFont="1" applyBorder="1" applyAlignment="1">
      <alignment horizontal="left" vertical="center" wrapText="1"/>
    </xf>
    <xf numFmtId="44" fontId="0" fillId="4" borderId="0" xfId="0" applyNumberFormat="1" applyFill="1" applyBorder="1"/>
    <xf numFmtId="0" fontId="13" fillId="0" borderId="28" xfId="0" applyFont="1" applyBorder="1" applyAlignment="1">
      <alignment horizontal="left" wrapText="1"/>
    </xf>
    <xf numFmtId="0" fontId="4" fillId="5" borderId="9" xfId="0" applyFont="1" applyFill="1" applyBorder="1" applyAlignment="1">
      <alignment horizontal="center" vertical="center" wrapText="1"/>
    </xf>
    <xf numFmtId="44" fontId="0" fillId="3" borderId="26" xfId="0" applyNumberFormat="1" applyFill="1" applyBorder="1"/>
    <xf numFmtId="0" fontId="19" fillId="0" borderId="28" xfId="0" applyFont="1" applyBorder="1"/>
    <xf numFmtId="0" fontId="13" fillId="0" borderId="28" xfId="0" applyFont="1" applyBorder="1" applyAlignment="1">
      <alignment wrapText="1"/>
    </xf>
    <xf numFmtId="0" fontId="11" fillId="2" borderId="35" xfId="0" applyFont="1" applyFill="1" applyBorder="1" applyAlignment="1">
      <alignment vertical="center" wrapText="1"/>
    </xf>
    <xf numFmtId="0" fontId="11" fillId="2" borderId="0" xfId="0" applyFont="1" applyFill="1" applyBorder="1" applyAlignment="1">
      <alignment vertical="center" wrapText="1"/>
    </xf>
    <xf numFmtId="0" fontId="11" fillId="2" borderId="36"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7" fillId="0" borderId="8" xfId="0" applyFont="1" applyBorder="1" applyAlignment="1">
      <alignment horizontal="center" vertical="center" wrapText="1"/>
    </xf>
    <xf numFmtId="44" fontId="4" fillId="3" borderId="8" xfId="0" applyNumberFormat="1" applyFont="1" applyFill="1" applyBorder="1" applyAlignment="1">
      <alignment horizontal="left" vertical="center" wrapText="1"/>
    </xf>
    <xf numFmtId="44" fontId="0" fillId="0" borderId="9" xfId="0" applyNumberFormat="1" applyBorder="1"/>
    <xf numFmtId="0" fontId="0" fillId="0" borderId="30" xfId="0" applyBorder="1" applyAlignment="1">
      <alignment horizontal="center"/>
    </xf>
    <xf numFmtId="0" fontId="10" fillId="5" borderId="28" xfId="0" applyFont="1" applyFill="1" applyBorder="1" applyAlignment="1">
      <alignment horizontal="center" vertical="center"/>
    </xf>
    <xf numFmtId="0" fontId="15" fillId="5" borderId="29" xfId="0" applyFont="1" applyFill="1" applyBorder="1" applyAlignment="1">
      <alignment horizontal="center" vertical="center"/>
    </xf>
    <xf numFmtId="0" fontId="15" fillId="5" borderId="27" xfId="0" applyFont="1" applyFill="1" applyBorder="1" applyAlignment="1">
      <alignment horizontal="center" vertical="center"/>
    </xf>
    <xf numFmtId="0" fontId="18" fillId="6" borderId="28" xfId="0" applyFont="1" applyFill="1" applyBorder="1" applyAlignment="1">
      <alignment horizontal="center" vertical="center" wrapText="1"/>
    </xf>
    <xf numFmtId="0" fontId="18" fillId="6" borderId="29" xfId="0" applyFont="1" applyFill="1" applyBorder="1" applyAlignment="1">
      <alignment horizontal="center" vertical="center" wrapText="1"/>
    </xf>
    <xf numFmtId="0" fontId="18" fillId="6" borderId="27" xfId="0" applyFont="1" applyFill="1" applyBorder="1" applyAlignment="1">
      <alignment horizontal="center" vertical="center" wrapText="1"/>
    </xf>
    <xf numFmtId="0" fontId="8" fillId="4" borderId="7" xfId="0" applyFont="1" applyFill="1" applyBorder="1" applyAlignment="1">
      <alignment horizontal="left" vertical="center" wrapText="1"/>
    </xf>
    <xf numFmtId="0" fontId="8" fillId="4" borderId="8" xfId="0" applyFont="1" applyFill="1" applyBorder="1" applyAlignment="1">
      <alignment horizontal="left"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22" xfId="0" applyFont="1" applyBorder="1" applyAlignment="1">
      <alignment horizontal="left" vertical="center" wrapText="1"/>
    </xf>
    <xf numFmtId="0" fontId="8" fillId="0" borderId="21" xfId="0" applyFont="1" applyBorder="1" applyAlignment="1">
      <alignment horizontal="left" vertical="center" wrapText="1"/>
    </xf>
    <xf numFmtId="0" fontId="12" fillId="4" borderId="10"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12" fillId="4" borderId="4" xfId="0" applyFont="1" applyFill="1" applyBorder="1" applyAlignment="1">
      <alignment horizontal="left" vertical="center" wrapText="1"/>
    </xf>
    <xf numFmtId="0" fontId="12" fillId="4" borderId="5" xfId="0" applyFont="1" applyFill="1" applyBorder="1" applyAlignment="1">
      <alignment horizontal="left" vertical="center" wrapText="1"/>
    </xf>
    <xf numFmtId="0" fontId="12" fillId="4" borderId="23" xfId="0" applyFont="1" applyFill="1" applyBorder="1" applyAlignment="1">
      <alignment horizontal="left"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2" borderId="32"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16" fillId="6" borderId="28" xfId="0" applyFont="1" applyFill="1" applyBorder="1" applyAlignment="1">
      <alignment horizontal="center" vertical="center" wrapText="1"/>
    </xf>
    <xf numFmtId="0" fontId="16" fillId="6" borderId="29" xfId="0" applyFont="1" applyFill="1" applyBorder="1" applyAlignment="1">
      <alignment horizontal="center" vertical="center" wrapText="1"/>
    </xf>
    <xf numFmtId="0" fontId="16" fillId="6" borderId="27" xfId="0" applyFont="1" applyFill="1" applyBorder="1" applyAlignment="1">
      <alignment horizontal="center" vertical="center" wrapText="1"/>
    </xf>
    <xf numFmtId="0" fontId="8" fillId="0" borderId="14" xfId="0" applyFont="1" applyBorder="1" applyAlignment="1">
      <alignment horizontal="left" vertical="center" wrapText="1"/>
    </xf>
    <xf numFmtId="0" fontId="8" fillId="0" borderId="15" xfId="0" applyFont="1" applyBorder="1" applyAlignment="1">
      <alignment horizontal="left" vertical="center" wrapText="1"/>
    </xf>
    <xf numFmtId="0" fontId="18" fillId="6" borderId="28" xfId="0" applyFont="1" applyFill="1" applyBorder="1" applyAlignment="1">
      <alignment horizontal="center" vertical="top"/>
    </xf>
    <xf numFmtId="0" fontId="17" fillId="6" borderId="29" xfId="0" applyFont="1" applyFill="1" applyBorder="1" applyAlignment="1">
      <alignment horizontal="center" vertical="top"/>
    </xf>
    <xf numFmtId="0" fontId="17" fillId="6" borderId="27" xfId="0" applyFont="1" applyFill="1" applyBorder="1" applyAlignment="1">
      <alignment horizontal="center" vertical="top"/>
    </xf>
    <xf numFmtId="0" fontId="18" fillId="6" borderId="29" xfId="0" applyFont="1" applyFill="1" applyBorder="1" applyAlignment="1">
      <alignment horizontal="center" vertical="top"/>
    </xf>
    <xf numFmtId="0" fontId="18" fillId="6" borderId="27" xfId="0" applyFont="1" applyFill="1" applyBorder="1" applyAlignment="1">
      <alignment horizontal="center" vertical="top"/>
    </xf>
    <xf numFmtId="0" fontId="12" fillId="0" borderId="31" xfId="0" applyFont="1" applyBorder="1" applyAlignment="1">
      <alignment horizontal="left" vertical="center" wrapText="1"/>
    </xf>
    <xf numFmtId="0" fontId="12" fillId="0" borderId="25" xfId="0" applyFont="1" applyBorder="1" applyAlignment="1">
      <alignment horizontal="left" vertical="center" wrapText="1"/>
    </xf>
    <xf numFmtId="0" fontId="8" fillId="4" borderId="10" xfId="0" applyFont="1" applyFill="1" applyBorder="1" applyAlignment="1">
      <alignment horizontal="left" vertical="center" wrapText="1"/>
    </xf>
    <xf numFmtId="0" fontId="8" fillId="4" borderId="11" xfId="0" applyFont="1" applyFill="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A99FB-2702-4B29-8A27-0946E9D1219C}">
  <dimension ref="A1:S63"/>
  <sheetViews>
    <sheetView showGridLines="0" tabSelected="1" zoomScaleNormal="100" workbookViewId="0">
      <selection activeCell="H5" sqref="H5"/>
    </sheetView>
  </sheetViews>
  <sheetFormatPr defaultRowHeight="15" x14ac:dyDescent="0.25"/>
  <cols>
    <col min="1" max="1" width="14.42578125" bestFit="1" customWidth="1"/>
    <col min="2" max="2" width="16.85546875" customWidth="1"/>
    <col min="3" max="3" width="9.85546875" customWidth="1"/>
    <col min="4" max="4" width="21" customWidth="1"/>
    <col min="5" max="5" width="31.7109375" bestFit="1" customWidth="1"/>
    <col min="6" max="6" width="22.28515625" customWidth="1"/>
    <col min="8" max="8" width="80" style="41" customWidth="1"/>
    <col min="10" max="10" width="38.85546875" customWidth="1"/>
  </cols>
  <sheetData>
    <row r="1" spans="1:10" ht="15.75" thickBot="1" x14ac:dyDescent="0.3">
      <c r="A1" s="1"/>
      <c r="B1" s="1"/>
      <c r="C1" s="1"/>
      <c r="D1" s="1"/>
      <c r="E1" s="1"/>
    </row>
    <row r="2" spans="1:10" x14ac:dyDescent="0.25">
      <c r="A2" s="87" t="s">
        <v>8</v>
      </c>
      <c r="B2" s="88"/>
      <c r="C2" s="88"/>
      <c r="D2" s="88"/>
      <c r="E2" s="88"/>
      <c r="F2" s="89"/>
    </row>
    <row r="3" spans="1:10" ht="15.75" thickBot="1" x14ac:dyDescent="0.3">
      <c r="A3" s="90" t="s">
        <v>19</v>
      </c>
      <c r="B3" s="91"/>
      <c r="C3" s="91"/>
      <c r="D3" s="91"/>
      <c r="E3" s="91"/>
      <c r="F3" s="92"/>
    </row>
    <row r="4" spans="1:10" ht="15.75" thickBot="1" x14ac:dyDescent="0.3">
      <c r="A4" s="2"/>
      <c r="B4" s="2"/>
      <c r="C4" s="2"/>
      <c r="D4" s="2"/>
      <c r="E4" s="2"/>
    </row>
    <row r="5" spans="1:10" ht="18.75" customHeight="1" thickBot="1" x14ac:dyDescent="0.3">
      <c r="A5" s="101" t="s">
        <v>29</v>
      </c>
      <c r="B5" s="102"/>
      <c r="C5" s="102"/>
      <c r="D5" s="102"/>
      <c r="E5" s="102"/>
      <c r="F5" s="103"/>
      <c r="H5" s="52"/>
    </row>
    <row r="6" spans="1:10" ht="42.75" customHeight="1" x14ac:dyDescent="0.25">
      <c r="A6" s="20" t="s">
        <v>0</v>
      </c>
      <c r="B6" s="21" t="s">
        <v>1</v>
      </c>
      <c r="C6" s="22" t="s">
        <v>2</v>
      </c>
      <c r="D6" s="13" t="s">
        <v>3</v>
      </c>
      <c r="E6" s="21" t="s">
        <v>20</v>
      </c>
      <c r="F6" s="23" t="s">
        <v>45</v>
      </c>
      <c r="H6" s="45"/>
      <c r="J6" s="45"/>
    </row>
    <row r="7" spans="1:10" x14ac:dyDescent="0.25">
      <c r="A7" s="3">
        <v>200</v>
      </c>
      <c r="B7" s="4" t="s">
        <v>10</v>
      </c>
      <c r="C7" s="11" t="s">
        <v>4</v>
      </c>
      <c r="D7" s="15">
        <v>2904</v>
      </c>
      <c r="E7" s="27"/>
      <c r="F7" s="5">
        <f t="shared" ref="F7:F21" si="0">D7*E7</f>
        <v>0</v>
      </c>
    </row>
    <row r="8" spans="1:10" x14ac:dyDescent="0.25">
      <c r="A8" s="3">
        <v>250</v>
      </c>
      <c r="B8" s="4" t="s">
        <v>5</v>
      </c>
      <c r="C8" s="11" t="s">
        <v>4</v>
      </c>
      <c r="D8" s="12">
        <v>877</v>
      </c>
      <c r="E8" s="27"/>
      <c r="F8" s="5">
        <f t="shared" si="0"/>
        <v>0</v>
      </c>
      <c r="J8" s="14"/>
    </row>
    <row r="9" spans="1:10" x14ac:dyDescent="0.25">
      <c r="A9" s="3">
        <v>250</v>
      </c>
      <c r="B9" s="4" t="s">
        <v>10</v>
      </c>
      <c r="C9" s="11" t="s">
        <v>4</v>
      </c>
      <c r="D9" s="12">
        <v>3255.97</v>
      </c>
      <c r="E9" s="27"/>
      <c r="F9" s="5">
        <f t="shared" si="0"/>
        <v>0</v>
      </c>
    </row>
    <row r="10" spans="1:10" x14ac:dyDescent="0.25">
      <c r="A10" s="3">
        <v>300</v>
      </c>
      <c r="B10" s="4" t="s">
        <v>5</v>
      </c>
      <c r="C10" s="11" t="s">
        <v>4</v>
      </c>
      <c r="D10" s="12">
        <v>20111</v>
      </c>
      <c r="E10" s="27"/>
      <c r="F10" s="5">
        <f t="shared" si="0"/>
        <v>0</v>
      </c>
      <c r="J10" s="14"/>
    </row>
    <row r="11" spans="1:10" x14ac:dyDescent="0.25">
      <c r="A11" s="3">
        <v>300</v>
      </c>
      <c r="B11" s="4" t="s">
        <v>10</v>
      </c>
      <c r="C11" s="11" t="s">
        <v>4</v>
      </c>
      <c r="D11" s="12">
        <v>254</v>
      </c>
      <c r="E11" s="27"/>
      <c r="F11" s="5">
        <f t="shared" si="0"/>
        <v>0</v>
      </c>
    </row>
    <row r="12" spans="1:10" x14ac:dyDescent="0.25">
      <c r="A12" s="3">
        <v>315</v>
      </c>
      <c r="B12" s="4" t="s">
        <v>10</v>
      </c>
      <c r="C12" s="11" t="s">
        <v>4</v>
      </c>
      <c r="D12" s="12">
        <v>628</v>
      </c>
      <c r="E12" s="27"/>
      <c r="F12" s="5">
        <f t="shared" si="0"/>
        <v>0</v>
      </c>
    </row>
    <row r="13" spans="1:10" x14ac:dyDescent="0.25">
      <c r="A13" s="3">
        <v>400</v>
      </c>
      <c r="B13" s="4" t="s">
        <v>5</v>
      </c>
      <c r="C13" s="11" t="s">
        <v>4</v>
      </c>
      <c r="D13" s="12">
        <v>9824</v>
      </c>
      <c r="E13" s="27"/>
      <c r="F13" s="5">
        <f t="shared" si="0"/>
        <v>0</v>
      </c>
      <c r="J13" s="14"/>
    </row>
    <row r="14" spans="1:10" x14ac:dyDescent="0.25">
      <c r="A14" s="3">
        <v>400</v>
      </c>
      <c r="B14" s="4" t="s">
        <v>10</v>
      </c>
      <c r="C14" s="11" t="s">
        <v>4</v>
      </c>
      <c r="D14" s="12">
        <v>272</v>
      </c>
      <c r="E14" s="27"/>
      <c r="F14" s="5">
        <f t="shared" si="0"/>
        <v>0</v>
      </c>
    </row>
    <row r="15" spans="1:10" x14ac:dyDescent="0.25">
      <c r="A15" s="3">
        <v>500</v>
      </c>
      <c r="B15" s="4" t="s">
        <v>5</v>
      </c>
      <c r="C15" s="11" t="s">
        <v>4</v>
      </c>
      <c r="D15" s="12">
        <v>7476.9</v>
      </c>
      <c r="E15" s="27"/>
      <c r="F15" s="5">
        <f t="shared" si="0"/>
        <v>0</v>
      </c>
      <c r="J15" s="14"/>
    </row>
    <row r="16" spans="1:10" x14ac:dyDescent="0.25">
      <c r="A16" s="3">
        <v>500</v>
      </c>
      <c r="B16" s="4" t="s">
        <v>10</v>
      </c>
      <c r="C16" s="11" t="s">
        <v>4</v>
      </c>
      <c r="D16" s="12">
        <v>64</v>
      </c>
      <c r="E16" s="27"/>
      <c r="F16" s="5">
        <f t="shared" si="0"/>
        <v>0</v>
      </c>
    </row>
    <row r="17" spans="1:10" x14ac:dyDescent="0.25">
      <c r="A17" s="3">
        <v>600</v>
      </c>
      <c r="B17" s="4" t="s">
        <v>5</v>
      </c>
      <c r="C17" s="11" t="s">
        <v>4</v>
      </c>
      <c r="D17" s="12">
        <v>2389.12</v>
      </c>
      <c r="E17" s="27"/>
      <c r="F17" s="5">
        <f t="shared" si="0"/>
        <v>0</v>
      </c>
      <c r="J17" s="14"/>
    </row>
    <row r="18" spans="1:10" x14ac:dyDescent="0.25">
      <c r="A18" s="3">
        <v>700</v>
      </c>
      <c r="B18" s="4" t="s">
        <v>5</v>
      </c>
      <c r="C18" s="11" t="s">
        <v>4</v>
      </c>
      <c r="D18" s="12">
        <v>1892.86</v>
      </c>
      <c r="E18" s="27"/>
      <c r="F18" s="5">
        <f t="shared" si="0"/>
        <v>0</v>
      </c>
    </row>
    <row r="19" spans="1:10" x14ac:dyDescent="0.25">
      <c r="A19" s="3">
        <v>800</v>
      </c>
      <c r="B19" s="4" t="s">
        <v>5</v>
      </c>
      <c r="C19" s="11" t="s">
        <v>4</v>
      </c>
      <c r="D19" s="12">
        <v>948.37</v>
      </c>
      <c r="E19" s="27"/>
      <c r="F19" s="5">
        <f t="shared" si="0"/>
        <v>0</v>
      </c>
    </row>
    <row r="20" spans="1:10" x14ac:dyDescent="0.25">
      <c r="A20" s="3">
        <v>1000</v>
      </c>
      <c r="B20" s="4" t="s">
        <v>5</v>
      </c>
      <c r="C20" s="11" t="s">
        <v>4</v>
      </c>
      <c r="D20" s="12">
        <v>796.07</v>
      </c>
      <c r="E20" s="27"/>
      <c r="F20" s="5">
        <f t="shared" si="0"/>
        <v>0</v>
      </c>
    </row>
    <row r="21" spans="1:10" ht="14.25" customHeight="1" thickBot="1" x14ac:dyDescent="0.3">
      <c r="A21" s="16">
        <v>1250</v>
      </c>
      <c r="B21" s="17" t="s">
        <v>5</v>
      </c>
      <c r="C21" s="18" t="s">
        <v>4</v>
      </c>
      <c r="D21" s="19">
        <v>745.8</v>
      </c>
      <c r="E21" s="28"/>
      <c r="F21" s="9">
        <f t="shared" si="0"/>
        <v>0</v>
      </c>
    </row>
    <row r="22" spans="1:10" ht="27" customHeight="1" thickBot="1" x14ac:dyDescent="0.3">
      <c r="A22" s="1"/>
      <c r="B22" s="1"/>
      <c r="C22" s="1"/>
      <c r="D22" s="1"/>
      <c r="E22" s="61" t="s">
        <v>44</v>
      </c>
      <c r="F22" s="36">
        <f>SUM(F7:F21)</f>
        <v>0</v>
      </c>
    </row>
    <row r="23" spans="1:10" ht="30" customHeight="1" thickBot="1" x14ac:dyDescent="0.3">
      <c r="A23" s="10"/>
      <c r="B23" s="1"/>
      <c r="C23" s="34"/>
      <c r="D23" s="35"/>
      <c r="E23" s="1"/>
    </row>
    <row r="24" spans="1:10" ht="16.5" thickBot="1" x14ac:dyDescent="0.3">
      <c r="A24" s="106" t="s">
        <v>36</v>
      </c>
      <c r="B24" s="107"/>
      <c r="C24" s="107"/>
      <c r="D24" s="107"/>
      <c r="E24" s="107"/>
      <c r="F24" s="108"/>
    </row>
    <row r="25" spans="1:10" x14ac:dyDescent="0.25">
      <c r="A25" s="96" t="s">
        <v>6</v>
      </c>
      <c r="B25" s="97"/>
      <c r="C25" s="97"/>
      <c r="D25" s="97"/>
      <c r="E25" s="97"/>
      <c r="F25" s="58" t="s">
        <v>32</v>
      </c>
      <c r="G25" s="46"/>
      <c r="H25" s="53"/>
    </row>
    <row r="26" spans="1:10" ht="54" customHeight="1" thickBot="1" x14ac:dyDescent="0.3">
      <c r="A26" s="93" t="s">
        <v>42</v>
      </c>
      <c r="B26" s="94"/>
      <c r="C26" s="94"/>
      <c r="D26" s="94"/>
      <c r="E26" s="95"/>
      <c r="F26" s="54">
        <f t="shared" ref="F26" si="1">D26*E26</f>
        <v>0</v>
      </c>
      <c r="G26" s="46"/>
      <c r="H26" s="53"/>
    </row>
    <row r="27" spans="1:10" ht="27" customHeight="1" thickBot="1" x14ac:dyDescent="0.3">
      <c r="A27" s="1"/>
      <c r="B27" s="1"/>
      <c r="C27" s="1"/>
      <c r="D27" s="1"/>
      <c r="E27" s="39" t="s">
        <v>34</v>
      </c>
      <c r="F27" s="36">
        <f>F26</f>
        <v>0</v>
      </c>
    </row>
    <row r="28" spans="1:10" ht="30" customHeight="1" thickBot="1" x14ac:dyDescent="0.3">
      <c r="A28" s="2"/>
      <c r="B28" s="2"/>
      <c r="C28" s="2"/>
      <c r="D28" s="7"/>
      <c r="E28" s="2"/>
      <c r="H28" s="53"/>
    </row>
    <row r="29" spans="1:10" ht="16.5" thickBot="1" x14ac:dyDescent="0.3">
      <c r="A29" s="106" t="s">
        <v>37</v>
      </c>
      <c r="B29" s="109"/>
      <c r="C29" s="109"/>
      <c r="D29" s="109"/>
      <c r="E29" s="109"/>
      <c r="F29" s="110"/>
      <c r="H29" s="53"/>
    </row>
    <row r="30" spans="1:10" x14ac:dyDescent="0.25">
      <c r="A30" s="98" t="s">
        <v>6</v>
      </c>
      <c r="B30" s="99"/>
      <c r="C30" s="99"/>
      <c r="D30" s="99"/>
      <c r="E30" s="100"/>
      <c r="F30" s="23" t="s">
        <v>30</v>
      </c>
    </row>
    <row r="31" spans="1:10" ht="26.25" customHeight="1" x14ac:dyDescent="0.25">
      <c r="A31" s="111" t="s">
        <v>25</v>
      </c>
      <c r="B31" s="112"/>
      <c r="C31" s="112"/>
      <c r="D31" s="112"/>
      <c r="E31" s="112"/>
      <c r="F31" s="59">
        <f t="shared" ref="F31" si="2">D31*E31</f>
        <v>0</v>
      </c>
    </row>
    <row r="32" spans="1:10" ht="33" customHeight="1" x14ac:dyDescent="0.25">
      <c r="A32" s="82" t="s">
        <v>27</v>
      </c>
      <c r="B32" s="83"/>
      <c r="C32" s="83"/>
      <c r="D32" s="83"/>
      <c r="E32" s="83"/>
      <c r="F32" s="29">
        <f t="shared" ref="F32" si="3">D32*E32</f>
        <v>0</v>
      </c>
      <c r="H32" s="42"/>
      <c r="J32" s="40"/>
    </row>
    <row r="33" spans="1:19" ht="33.75" customHeight="1" x14ac:dyDescent="0.25">
      <c r="A33" s="113" t="s">
        <v>26</v>
      </c>
      <c r="B33" s="114"/>
      <c r="C33" s="114"/>
      <c r="D33" s="114"/>
      <c r="E33" s="114"/>
      <c r="F33" s="29">
        <f t="shared" ref="F33:F37" si="4">D33*E33</f>
        <v>0</v>
      </c>
    </row>
    <row r="34" spans="1:19" ht="34.5" customHeight="1" x14ac:dyDescent="0.25">
      <c r="A34" s="115" t="s">
        <v>14</v>
      </c>
      <c r="B34" s="116"/>
      <c r="C34" s="116"/>
      <c r="D34" s="116"/>
      <c r="E34" s="116"/>
      <c r="F34" s="29">
        <f t="shared" si="4"/>
        <v>0</v>
      </c>
    </row>
    <row r="35" spans="1:19" ht="29.25" customHeight="1" x14ac:dyDescent="0.25">
      <c r="A35" s="78" t="s">
        <v>13</v>
      </c>
      <c r="B35" s="79"/>
      <c r="C35" s="79"/>
      <c r="D35" s="79"/>
      <c r="E35" s="79"/>
      <c r="F35" s="29">
        <f t="shared" si="4"/>
        <v>0</v>
      </c>
    </row>
    <row r="36" spans="1:19" ht="28.5" customHeight="1" x14ac:dyDescent="0.25">
      <c r="A36" s="78" t="s">
        <v>12</v>
      </c>
      <c r="B36" s="79"/>
      <c r="C36" s="79"/>
      <c r="D36" s="79"/>
      <c r="E36" s="79"/>
      <c r="F36" s="29">
        <f t="shared" si="4"/>
        <v>0</v>
      </c>
    </row>
    <row r="37" spans="1:19" ht="30" customHeight="1" thickBot="1" x14ac:dyDescent="0.3">
      <c r="A37" s="104" t="s">
        <v>11</v>
      </c>
      <c r="B37" s="105"/>
      <c r="C37" s="105"/>
      <c r="D37" s="105"/>
      <c r="E37" s="105"/>
      <c r="F37" s="30">
        <f t="shared" si="4"/>
        <v>0</v>
      </c>
    </row>
    <row r="38" spans="1:19" ht="27" customHeight="1" thickBot="1" x14ac:dyDescent="0.3">
      <c r="A38" s="37"/>
      <c r="B38" s="37"/>
      <c r="C38" s="37"/>
      <c r="D38" s="37"/>
      <c r="E38" s="39" t="s">
        <v>31</v>
      </c>
      <c r="F38" s="38">
        <f>SUM(F31:F37)</f>
        <v>0</v>
      </c>
    </row>
    <row r="39" spans="1:19" ht="30" customHeight="1" thickBot="1" x14ac:dyDescent="0.3">
      <c r="A39" s="37"/>
      <c r="B39" s="37"/>
      <c r="C39" s="37"/>
      <c r="D39" s="37"/>
      <c r="E39" s="55"/>
      <c r="F39" s="56"/>
    </row>
    <row r="40" spans="1:19" ht="30" customHeight="1" thickBot="1" x14ac:dyDescent="0.3">
      <c r="A40" s="73" t="s">
        <v>38</v>
      </c>
      <c r="B40" s="74"/>
      <c r="C40" s="74"/>
      <c r="D40" s="74"/>
      <c r="E40" s="74"/>
      <c r="F40" s="75"/>
    </row>
    <row r="41" spans="1:19" ht="30" customHeight="1" x14ac:dyDescent="0.25">
      <c r="A41" s="96" t="s">
        <v>6</v>
      </c>
      <c r="B41" s="97"/>
      <c r="C41" s="97"/>
      <c r="D41" s="97"/>
      <c r="E41" s="97"/>
      <c r="F41" s="58" t="s">
        <v>32</v>
      </c>
    </row>
    <row r="42" spans="1:19" ht="30" customHeight="1" thickBot="1" x14ac:dyDescent="0.3">
      <c r="A42" s="93" t="s">
        <v>41</v>
      </c>
      <c r="B42" s="94"/>
      <c r="C42" s="94"/>
      <c r="D42" s="94"/>
      <c r="E42" s="95"/>
      <c r="F42" s="54">
        <f t="shared" ref="F42" si="5">D42*E42</f>
        <v>0</v>
      </c>
    </row>
    <row r="43" spans="1:19" ht="27" customHeight="1" thickBot="1" x14ac:dyDescent="0.3">
      <c r="A43" s="1"/>
      <c r="B43" s="1"/>
      <c r="C43" s="1"/>
      <c r="D43" s="1"/>
      <c r="E43" s="57" t="s">
        <v>33</v>
      </c>
      <c r="F43" s="36">
        <f>F42</f>
        <v>0</v>
      </c>
    </row>
    <row r="44" spans="1:19" ht="30" customHeight="1" thickBot="1" x14ac:dyDescent="0.3">
      <c r="A44" s="37"/>
      <c r="B44" s="37"/>
      <c r="C44" s="37"/>
      <c r="D44" s="37"/>
      <c r="E44" s="55"/>
      <c r="F44" s="56"/>
    </row>
    <row r="45" spans="1:19" ht="28.5" customHeight="1" thickBot="1" x14ac:dyDescent="0.3">
      <c r="A45" s="73" t="s">
        <v>39</v>
      </c>
      <c r="B45" s="74"/>
      <c r="C45" s="74"/>
      <c r="D45" s="74"/>
      <c r="E45" s="74"/>
      <c r="F45" s="75"/>
    </row>
    <row r="46" spans="1:19" ht="54" customHeight="1" thickBot="1" x14ac:dyDescent="0.3">
      <c r="A46" s="62" t="s">
        <v>6</v>
      </c>
      <c r="B46" s="63"/>
      <c r="C46" s="64" t="s">
        <v>21</v>
      </c>
      <c r="D46" s="64" t="s">
        <v>15</v>
      </c>
      <c r="E46" s="64" t="s">
        <v>18</v>
      </c>
      <c r="F46" s="65" t="s">
        <v>40</v>
      </c>
      <c r="H46" s="43"/>
      <c r="I46" s="43"/>
      <c r="J46" s="43"/>
      <c r="K46" s="46"/>
      <c r="L46" s="46"/>
      <c r="M46" s="46"/>
      <c r="N46" s="46"/>
      <c r="O46" s="46"/>
      <c r="P46" s="46"/>
      <c r="Q46" s="46"/>
      <c r="R46" s="46"/>
      <c r="S46" s="46"/>
    </row>
    <row r="47" spans="1:19" ht="58.5" customHeight="1" x14ac:dyDescent="0.25">
      <c r="A47" s="76" t="s">
        <v>50</v>
      </c>
      <c r="B47" s="77"/>
      <c r="C47" s="66">
        <v>40</v>
      </c>
      <c r="D47" s="66" t="s">
        <v>16</v>
      </c>
      <c r="E47" s="67"/>
      <c r="F47" s="68">
        <f>C47*E47</f>
        <v>0</v>
      </c>
      <c r="H47" s="44"/>
      <c r="I47" s="43"/>
      <c r="J47" s="43"/>
      <c r="K47" s="46"/>
      <c r="L47" s="46"/>
      <c r="M47" s="46"/>
      <c r="N47" s="46"/>
      <c r="O47" s="46"/>
      <c r="P47" s="46"/>
      <c r="Q47" s="46"/>
      <c r="R47" s="46"/>
      <c r="S47" s="46"/>
    </row>
    <row r="48" spans="1:19" ht="58.5" customHeight="1" x14ac:dyDescent="0.25">
      <c r="A48" s="78" t="s">
        <v>46</v>
      </c>
      <c r="B48" s="79"/>
      <c r="C48" s="25">
        <v>40</v>
      </c>
      <c r="D48" s="25" t="s">
        <v>16</v>
      </c>
      <c r="E48" s="31"/>
      <c r="F48" s="26">
        <f>C48*E48</f>
        <v>0</v>
      </c>
      <c r="H48" s="44"/>
      <c r="I48" s="43"/>
      <c r="J48" s="43"/>
      <c r="K48" s="46"/>
      <c r="L48" s="46"/>
      <c r="M48" s="46"/>
      <c r="N48" s="46"/>
      <c r="O48" s="46"/>
      <c r="P48" s="46"/>
      <c r="Q48" s="46"/>
      <c r="R48" s="46"/>
      <c r="S48" s="46"/>
    </row>
    <row r="49" spans="1:19" ht="58.5" customHeight="1" x14ac:dyDescent="0.25">
      <c r="A49" s="78" t="s">
        <v>47</v>
      </c>
      <c r="B49" s="79"/>
      <c r="C49" s="25">
        <v>40</v>
      </c>
      <c r="D49" s="25" t="s">
        <v>16</v>
      </c>
      <c r="E49" s="31"/>
      <c r="F49" s="26">
        <f>C49*E49</f>
        <v>0</v>
      </c>
      <c r="H49" s="44"/>
      <c r="I49" s="43"/>
      <c r="J49" s="43"/>
      <c r="K49" s="46"/>
      <c r="L49" s="46"/>
      <c r="M49" s="46"/>
      <c r="N49" s="46"/>
      <c r="O49" s="46"/>
      <c r="P49" s="46"/>
      <c r="Q49" s="46"/>
      <c r="R49" s="46"/>
      <c r="S49" s="46"/>
    </row>
    <row r="50" spans="1:19" ht="58.5" customHeight="1" x14ac:dyDescent="0.25">
      <c r="A50" s="78" t="s">
        <v>48</v>
      </c>
      <c r="B50" s="79"/>
      <c r="C50" s="25">
        <v>40</v>
      </c>
      <c r="D50" s="25" t="s">
        <v>16</v>
      </c>
      <c r="E50" s="31"/>
      <c r="F50" s="26">
        <f>C50*E50</f>
        <v>0</v>
      </c>
      <c r="H50" s="44"/>
      <c r="I50" s="43"/>
      <c r="J50" s="43"/>
      <c r="K50" s="46"/>
      <c r="L50" s="46"/>
      <c r="M50" s="46"/>
      <c r="N50" s="46"/>
      <c r="O50" s="46"/>
      <c r="P50" s="46"/>
      <c r="Q50" s="46"/>
      <c r="R50" s="46"/>
      <c r="S50" s="46"/>
    </row>
    <row r="51" spans="1:19" ht="44.25" customHeight="1" x14ac:dyDescent="0.25">
      <c r="A51" s="78" t="s">
        <v>49</v>
      </c>
      <c r="B51" s="79"/>
      <c r="C51" s="6">
        <v>40</v>
      </c>
      <c r="D51" s="6" t="s">
        <v>16</v>
      </c>
      <c r="E51" s="32"/>
      <c r="F51" s="26">
        <f t="shared" ref="F51:F53" si="6">C51*E51</f>
        <v>0</v>
      </c>
    </row>
    <row r="52" spans="1:19" ht="43.5" customHeight="1" x14ac:dyDescent="0.25">
      <c r="A52" s="78" t="s">
        <v>9</v>
      </c>
      <c r="B52" s="79"/>
      <c r="C52" s="6">
        <v>10</v>
      </c>
      <c r="D52" s="6" t="s">
        <v>17</v>
      </c>
      <c r="E52" s="32"/>
      <c r="F52" s="26">
        <f t="shared" si="6"/>
        <v>0</v>
      </c>
    </row>
    <row r="53" spans="1:19" ht="33.75" customHeight="1" thickBot="1" x14ac:dyDescent="0.3">
      <c r="A53" s="80" t="s">
        <v>7</v>
      </c>
      <c r="B53" s="81"/>
      <c r="C53" s="8">
        <v>20</v>
      </c>
      <c r="D53" s="8" t="s">
        <v>17</v>
      </c>
      <c r="E53" s="33"/>
      <c r="F53" s="24">
        <f t="shared" si="6"/>
        <v>0</v>
      </c>
    </row>
    <row r="54" spans="1:19" ht="27" customHeight="1" thickBot="1" x14ac:dyDescent="0.3">
      <c r="A54" s="1"/>
      <c r="B54" s="1"/>
      <c r="C54" s="1"/>
      <c r="D54" s="1"/>
      <c r="E54" s="60" t="s">
        <v>43</v>
      </c>
      <c r="F54" s="36">
        <f>SUM(F47:F53)</f>
        <v>0</v>
      </c>
      <c r="H54" s="53"/>
    </row>
    <row r="55" spans="1:19" ht="30" customHeight="1" thickBot="1" x14ac:dyDescent="0.3">
      <c r="A55" s="1"/>
      <c r="B55" s="1"/>
      <c r="C55" s="1"/>
      <c r="D55" s="1"/>
      <c r="E55" s="1"/>
    </row>
    <row r="56" spans="1:19" ht="31.5" customHeight="1" thickBot="1" x14ac:dyDescent="0.3">
      <c r="A56" s="70" t="s">
        <v>35</v>
      </c>
      <c r="B56" s="71"/>
      <c r="C56" s="71"/>
      <c r="D56" s="71"/>
      <c r="E56" s="72"/>
      <c r="F56" s="51">
        <f>SUM(F22,F27,F38,F43,F54)</f>
        <v>0</v>
      </c>
      <c r="I56" s="40"/>
    </row>
    <row r="57" spans="1:19" ht="31.5" customHeight="1" x14ac:dyDescent="0.25">
      <c r="A57" s="48"/>
      <c r="B57" s="48"/>
      <c r="C57" s="49"/>
      <c r="D57" s="49"/>
      <c r="E57" s="50"/>
      <c r="F57" s="47"/>
      <c r="I57" s="40"/>
    </row>
    <row r="58" spans="1:19" ht="31.5" customHeight="1" x14ac:dyDescent="0.25">
      <c r="A58" s="48"/>
      <c r="B58" s="48"/>
      <c r="C58" s="49"/>
      <c r="D58" s="49"/>
      <c r="E58" s="50"/>
      <c r="F58" s="47"/>
      <c r="I58" s="40"/>
    </row>
    <row r="59" spans="1:19" ht="15.75" thickBot="1" x14ac:dyDescent="0.3">
      <c r="A59" s="1"/>
      <c r="B59" s="1"/>
      <c r="C59" s="1"/>
      <c r="D59" s="1"/>
      <c r="E59" s="1"/>
    </row>
    <row r="60" spans="1:19" x14ac:dyDescent="0.25">
      <c r="A60" s="84" t="s">
        <v>22</v>
      </c>
      <c r="B60" s="85"/>
      <c r="C60" s="85"/>
      <c r="D60" s="85"/>
      <c r="E60" s="85"/>
      <c r="F60" s="86"/>
      <c r="I60" s="40"/>
    </row>
    <row r="61" spans="1:19" ht="51.95" customHeight="1" x14ac:dyDescent="0.25">
      <c r="A61" s="82" t="s">
        <v>28</v>
      </c>
      <c r="B61" s="83"/>
      <c r="C61" s="83"/>
      <c r="D61" s="83"/>
      <c r="E61" s="83"/>
      <c r="F61" s="29">
        <f t="shared" ref="F61:F62" si="7">D61*E61</f>
        <v>0</v>
      </c>
      <c r="H61" s="40"/>
    </row>
    <row r="62" spans="1:19" ht="51.95" customHeight="1" x14ac:dyDescent="0.25">
      <c r="A62" s="82" t="s">
        <v>24</v>
      </c>
      <c r="B62" s="83"/>
      <c r="C62" s="83"/>
      <c r="D62" s="83"/>
      <c r="E62" s="83"/>
      <c r="F62" s="29">
        <f t="shared" si="7"/>
        <v>0</v>
      </c>
    </row>
    <row r="63" spans="1:19" x14ac:dyDescent="0.25">
      <c r="A63" s="69" t="s">
        <v>23</v>
      </c>
      <c r="B63" s="69"/>
      <c r="C63" s="69"/>
      <c r="D63" s="69"/>
      <c r="E63" s="69"/>
    </row>
  </sheetData>
  <mergeCells count="31">
    <mergeCell ref="A36:E36"/>
    <mergeCell ref="A37:E37"/>
    <mergeCell ref="A41:E41"/>
    <mergeCell ref="A42:E42"/>
    <mergeCell ref="A24:F24"/>
    <mergeCell ref="A29:F29"/>
    <mergeCell ref="A40:F40"/>
    <mergeCell ref="A31:E31"/>
    <mergeCell ref="A32:E32"/>
    <mergeCell ref="A33:E33"/>
    <mergeCell ref="A34:E34"/>
    <mergeCell ref="A35:E35"/>
    <mergeCell ref="A2:F2"/>
    <mergeCell ref="A3:F3"/>
    <mergeCell ref="A26:E26"/>
    <mergeCell ref="A25:E25"/>
    <mergeCell ref="A30:E30"/>
    <mergeCell ref="A5:F5"/>
    <mergeCell ref="A63:E63"/>
    <mergeCell ref="A56:E56"/>
    <mergeCell ref="A45:F45"/>
    <mergeCell ref="A47:B47"/>
    <mergeCell ref="A51:B51"/>
    <mergeCell ref="A52:B52"/>
    <mergeCell ref="A53:B53"/>
    <mergeCell ref="A61:E61"/>
    <mergeCell ref="A62:E62"/>
    <mergeCell ref="A60:F60"/>
    <mergeCell ref="A48:B48"/>
    <mergeCell ref="A49:B49"/>
    <mergeCell ref="A50:B50"/>
  </mergeCells>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vt:lpstr>
    </vt:vector>
  </TitlesOfParts>
  <Company>Gemeente Midden Groningen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Jaap Kramer</dc:creator>
  <cp:lastModifiedBy>Tedo de Bruin</cp:lastModifiedBy>
  <dcterms:created xsi:type="dcterms:W3CDTF">2021-03-15T09:39:14Z</dcterms:created>
  <dcterms:modified xsi:type="dcterms:W3CDTF">2022-03-18T15:35:38Z</dcterms:modified>
</cp:coreProperties>
</file>