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2_Programma_bestuur_en_organisatie\2_Mens_en_organisatie\inkoop\Aanbestedingen 2020\2019-Z9325 Zelfsluitende kering Steyl-Maashoek\04. Aanbestedingsleidraad\Nota van inlichting selectiefase\"/>
    </mc:Choice>
  </mc:AlternateContent>
  <xr:revisionPtr revIDLastSave="0" documentId="8_{402DBE3C-4A6C-4F91-82A5-63323F12BB0F}" xr6:coauthVersionLast="45" xr6:coauthVersionMax="45" xr10:uidLastSave="{00000000-0000-0000-0000-000000000000}"/>
  <bookViews>
    <workbookView xWindow="-120" yWindow="-120" windowWidth="23280" windowHeight="12600" xr2:uid="{5835A0E1-684E-4D2F-A2F1-7CFD515D107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7" i="1"/>
  <c r="G12" i="1" l="1"/>
  <c r="I8" i="1"/>
  <c r="I9" i="1"/>
  <c r="I10" i="1"/>
  <c r="I7" i="1"/>
  <c r="C10" i="1"/>
  <c r="E10" i="1" s="1"/>
  <c r="C9" i="1"/>
  <c r="C8" i="1"/>
  <c r="C7" i="1"/>
  <c r="E7" i="1" s="1"/>
  <c r="E8" i="1"/>
  <c r="E9" i="1"/>
  <c r="I12" i="1" l="1"/>
  <c r="E12" i="1"/>
</calcChain>
</file>

<file path=xl/sharedStrings.xml><?xml version="1.0" encoding="utf-8"?>
<sst xmlns="http://schemas.openxmlformats.org/spreadsheetml/2006/main" count="24" uniqueCount="22">
  <si>
    <t>Subcriterium prijs</t>
  </si>
  <si>
    <t>Total cost over ownership - totaalprijs</t>
  </si>
  <si>
    <t>referentie</t>
  </si>
  <si>
    <t>inschrijver C</t>
  </si>
  <si>
    <t>Subcriterium kwaliteit</t>
  </si>
  <si>
    <t>Integrale landschappelijke en architectonische inpassing</t>
  </si>
  <si>
    <t>Haalbaarheid technische oplossing</t>
  </si>
  <si>
    <t>Minimale omgevingshinder</t>
  </si>
  <si>
    <t>fictieve inschrijfsom</t>
  </si>
  <si>
    <t>maximale fictieve aftrek</t>
  </si>
  <si>
    <t>EMVI-voorbeeld Steyl-Maashoek</t>
  </si>
  <si>
    <t>inschrijver B</t>
  </si>
  <si>
    <t>inschrijver A</t>
  </si>
  <si>
    <t>winnende inschrijving</t>
  </si>
  <si>
    <t>Onderbouwing TCO</t>
  </si>
  <si>
    <t>Score</t>
  </si>
  <si>
    <t xml:space="preserve">Percentage van de maximale score </t>
  </si>
  <si>
    <t>Uitstekend</t>
  </si>
  <si>
    <t>Goed</t>
  </si>
  <si>
    <t>Voldoende</t>
  </si>
  <si>
    <t>Matig</t>
  </si>
  <si>
    <t>Onvoldoende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</si>
</sst>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9" fontId="0" fillId="0" borderId="0" xfId="2" applyFont="1"/>
    <xf numFmtId="44" fontId="0" fillId="0" borderId="0" xfId="1" applyFont="1"/>
    <xf numFmtId="44" fontId="0" fillId="0" borderId="0" xfId="0" applyNumberForma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44" fontId="0" fillId="0" borderId="1" xfId="1" applyFont="1" applyBorder="1"/>
    <xf numFmtId="9" fontId="0" fillId="0" borderId="1" xfId="2" applyFont="1" applyBorder="1"/>
    <xf numFmtId="44" fontId="0" fillId="0" borderId="2" xfId="1" applyFont="1" applyBorder="1"/>
    <xf numFmtId="0" fontId="0" fillId="0" borderId="3" xfId="0" applyBorder="1"/>
    <xf numFmtId="9" fontId="3" fillId="0" borderId="1" xfId="2" applyFont="1" applyBorder="1"/>
    <xf numFmtId="44" fontId="3" fillId="0" borderId="0" xfId="0" applyNumberFormat="1" applyFont="1"/>
    <xf numFmtId="0" fontId="4" fillId="0" borderId="1" xfId="0" applyFont="1" applyBorder="1"/>
    <xf numFmtId="44" fontId="4" fillId="0" borderId="0" xfId="0" applyNumberFormat="1" applyFont="1"/>
    <xf numFmtId="0" fontId="3" fillId="0" borderId="1" xfId="0" applyFont="1" applyBorder="1"/>
    <xf numFmtId="44" fontId="0" fillId="0" borderId="0" xfId="0" applyNumberFormat="1" applyFont="1"/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justify" vertical="center" wrapText="1"/>
    </xf>
    <xf numFmtId="9" fontId="0" fillId="0" borderId="7" xfId="0" applyNumberFormat="1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9" fontId="0" fillId="0" borderId="9" xfId="0" applyNumberFormat="1" applyBorder="1" applyAlignment="1">
      <alignment horizontal="justify" vertical="center" wrapText="1"/>
    </xf>
    <xf numFmtId="9" fontId="0" fillId="0" borderId="6" xfId="0" applyNumberFormat="1" applyBorder="1" applyAlignment="1">
      <alignment horizontal="justify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A7E80-40E1-42A3-8BC5-6AF778760B8C}">
  <dimension ref="A1:I20"/>
  <sheetViews>
    <sheetView tabSelected="1" zoomScale="145" zoomScaleNormal="145" workbookViewId="0"/>
  </sheetViews>
  <sheetFormatPr defaultRowHeight="15" x14ac:dyDescent="0.25"/>
  <cols>
    <col min="1" max="1" width="47.7109375" customWidth="1"/>
    <col min="2" max="2" width="12.42578125" customWidth="1"/>
    <col min="3" max="3" width="17.28515625" customWidth="1"/>
    <col min="4" max="4" width="13.5703125" style="6" customWidth="1"/>
    <col min="5" max="5" width="25.7109375" customWidth="1"/>
    <col min="6" max="6" width="20.140625" style="6" customWidth="1"/>
    <col min="7" max="7" width="25.7109375" customWidth="1"/>
    <col min="8" max="8" width="15.7109375" style="6" customWidth="1"/>
    <col min="9" max="9" width="19.28515625" bestFit="1" customWidth="1"/>
  </cols>
  <sheetData>
    <row r="1" spans="1:9" s="4" customFormat="1" x14ac:dyDescent="0.25">
      <c r="A1" s="4" t="s">
        <v>10</v>
      </c>
      <c r="B1" s="4" t="s">
        <v>2</v>
      </c>
      <c r="C1" s="4" t="s">
        <v>9</v>
      </c>
      <c r="D1" s="5" t="s">
        <v>12</v>
      </c>
      <c r="E1" s="4" t="s">
        <v>8</v>
      </c>
      <c r="F1" s="5" t="s">
        <v>11</v>
      </c>
      <c r="G1" s="4" t="s">
        <v>8</v>
      </c>
      <c r="H1" s="5" t="s">
        <v>3</v>
      </c>
      <c r="I1" s="4" t="s">
        <v>8</v>
      </c>
    </row>
    <row r="3" spans="1:9" x14ac:dyDescent="0.25">
      <c r="A3" t="s">
        <v>0</v>
      </c>
      <c r="B3">
        <v>100</v>
      </c>
    </row>
    <row r="4" spans="1:9" x14ac:dyDescent="0.25">
      <c r="A4" t="s">
        <v>1</v>
      </c>
      <c r="D4" s="7"/>
      <c r="E4" s="3">
        <v>105</v>
      </c>
      <c r="F4" s="7"/>
      <c r="G4" s="3">
        <v>95</v>
      </c>
      <c r="H4" s="7"/>
      <c r="I4" s="3">
        <v>100</v>
      </c>
    </row>
    <row r="6" spans="1:9" x14ac:dyDescent="0.25">
      <c r="A6" t="s">
        <v>4</v>
      </c>
      <c r="C6">
        <v>60</v>
      </c>
      <c r="D6" s="8"/>
      <c r="E6" s="1"/>
      <c r="F6" s="8"/>
      <c r="G6" s="1"/>
      <c r="H6" s="8"/>
    </row>
    <row r="7" spans="1:9" x14ac:dyDescent="0.25">
      <c r="A7" t="s">
        <v>5</v>
      </c>
      <c r="C7">
        <f>-(C6*0.25)</f>
        <v>-15</v>
      </c>
      <c r="D7" s="8">
        <v>0.5</v>
      </c>
      <c r="E7" s="2">
        <f>C7*D7</f>
        <v>-7.5</v>
      </c>
      <c r="F7" s="8">
        <v>0.8</v>
      </c>
      <c r="G7" s="2">
        <f>F7*C7</f>
        <v>-12</v>
      </c>
      <c r="H7" s="8">
        <v>0.2</v>
      </c>
      <c r="I7">
        <f>H7*C7</f>
        <v>-3</v>
      </c>
    </row>
    <row r="8" spans="1:9" x14ac:dyDescent="0.25">
      <c r="A8" t="s">
        <v>6</v>
      </c>
      <c r="C8">
        <f>-(C6*0.25)</f>
        <v>-15</v>
      </c>
      <c r="D8" s="8">
        <v>0.5</v>
      </c>
      <c r="E8" s="2">
        <f t="shared" ref="E8:E10" si="0">C8*D8</f>
        <v>-7.5</v>
      </c>
      <c r="F8" s="8">
        <v>0.5</v>
      </c>
      <c r="G8" s="2">
        <f t="shared" ref="G8:G10" si="1">F8*C8</f>
        <v>-7.5</v>
      </c>
      <c r="H8" s="8">
        <v>0.8</v>
      </c>
      <c r="I8">
        <f t="shared" ref="I8:I10" si="2">H8*C8</f>
        <v>-12</v>
      </c>
    </row>
    <row r="9" spans="1:9" x14ac:dyDescent="0.25">
      <c r="A9" t="s">
        <v>7</v>
      </c>
      <c r="C9">
        <f>-(C6*0.2)</f>
        <v>-12</v>
      </c>
      <c r="D9" s="8">
        <v>0.8</v>
      </c>
      <c r="E9" s="2">
        <f t="shared" si="0"/>
        <v>-9.6000000000000014</v>
      </c>
      <c r="F9" s="8">
        <v>0.2</v>
      </c>
      <c r="G9" s="2">
        <f t="shared" si="1"/>
        <v>-2.4000000000000004</v>
      </c>
      <c r="H9" s="8">
        <v>0.5</v>
      </c>
      <c r="I9">
        <f t="shared" si="2"/>
        <v>-6</v>
      </c>
    </row>
    <row r="10" spans="1:9" ht="15.75" thickBot="1" x14ac:dyDescent="0.3">
      <c r="A10" t="s">
        <v>14</v>
      </c>
      <c r="C10">
        <f>-(C6*0.3)</f>
        <v>-18</v>
      </c>
      <c r="D10" s="8">
        <v>1</v>
      </c>
      <c r="E10" s="9">
        <f t="shared" si="0"/>
        <v>-18</v>
      </c>
      <c r="F10" s="11">
        <v>0.2</v>
      </c>
      <c r="G10" s="9">
        <f t="shared" si="1"/>
        <v>-3.6</v>
      </c>
      <c r="H10" s="8">
        <v>0.5</v>
      </c>
      <c r="I10" s="10">
        <f t="shared" si="2"/>
        <v>-9</v>
      </c>
    </row>
    <row r="12" spans="1:9" x14ac:dyDescent="0.25">
      <c r="D12" s="13" t="s">
        <v>13</v>
      </c>
      <c r="E12" s="14">
        <f>SUM(E4:E10)</f>
        <v>62.400000000000006</v>
      </c>
      <c r="G12" s="16">
        <f>SUM(G4:G10)</f>
        <v>69.5</v>
      </c>
      <c r="H12" s="15"/>
      <c r="I12" s="12">
        <f>SUM(I4:I10)</f>
        <v>70</v>
      </c>
    </row>
    <row r="13" spans="1:9" ht="15.75" thickBot="1" x14ac:dyDescent="0.3"/>
    <row r="14" spans="1:9" ht="30.75" thickBot="1" x14ac:dyDescent="0.3">
      <c r="A14" s="17" t="s">
        <v>15</v>
      </c>
      <c r="B14" s="18"/>
      <c r="C14" s="18" t="s">
        <v>16</v>
      </c>
    </row>
    <row r="15" spans="1:9" ht="15.75" thickBot="1" x14ac:dyDescent="0.3">
      <c r="A15" s="19" t="s">
        <v>17</v>
      </c>
      <c r="B15" s="20"/>
      <c r="C15" s="21">
        <v>1</v>
      </c>
    </row>
    <row r="16" spans="1:9" x14ac:dyDescent="0.25">
      <c r="A16" s="23" t="s">
        <v>18</v>
      </c>
      <c r="B16" s="22"/>
      <c r="C16" s="25">
        <v>0.8</v>
      </c>
    </row>
    <row r="17" spans="1:3" ht="15.75" thickBot="1" x14ac:dyDescent="0.3">
      <c r="A17" s="24"/>
      <c r="B17" s="20"/>
      <c r="C17" s="26"/>
    </row>
    <row r="18" spans="1:3" ht="15.75" thickBot="1" x14ac:dyDescent="0.3">
      <c r="A18" s="19" t="s">
        <v>19</v>
      </c>
      <c r="B18" s="20"/>
      <c r="C18" s="21">
        <v>0.5</v>
      </c>
    </row>
    <row r="19" spans="1:3" ht="15.75" thickBot="1" x14ac:dyDescent="0.3">
      <c r="A19" s="19" t="s">
        <v>20</v>
      </c>
      <c r="B19" s="20"/>
      <c r="C19" s="21">
        <v>0.2</v>
      </c>
    </row>
    <row r="20" spans="1:3" ht="15.75" thickBot="1" x14ac:dyDescent="0.3">
      <c r="A20" s="19" t="s">
        <v>21</v>
      </c>
      <c r="B20" s="20"/>
      <c r="C20" s="21">
        <v>0</v>
      </c>
    </row>
  </sheetData>
  <mergeCells count="2">
    <mergeCell ref="A16:A17"/>
    <mergeCell ref="C16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Obbe</dc:creator>
  <cp:lastModifiedBy>Wil Daemen</cp:lastModifiedBy>
  <dcterms:created xsi:type="dcterms:W3CDTF">2020-12-10T09:05:28Z</dcterms:created>
  <dcterms:modified xsi:type="dcterms:W3CDTF">2020-12-14T16:14:37Z</dcterms:modified>
</cp:coreProperties>
</file>