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rocvantwente.sharepoint.com/sites/SMW_8810h_fzmtenbb/Gedeelde documenten/General/04 Aanbestedingen/2022 - EA Sluitsysteem/05 Te publiceren documenten/04 Marktconsultatie/"/>
    </mc:Choice>
  </mc:AlternateContent>
  <xr:revisionPtr revIDLastSave="2" documentId="8_{42D04A1B-5BDD-4FC7-A73F-953717B00964}" xr6:coauthVersionLast="47" xr6:coauthVersionMax="47" xr10:uidLastSave="{399CC4D2-F58D-4C52-B729-AE38F462A1DE}"/>
  <bookViews>
    <workbookView xWindow="-120" yWindow="-120" windowWidth="20730" windowHeight="11310" firstSheet="1" activeTab="1" xr2:uid="{00000000-000D-0000-FFFF-FFFF00000000}"/>
  </bookViews>
  <sheets>
    <sheet name="1. Aanbestedingsdocument" sheetId="1" r:id="rId1"/>
    <sheet name="2. Programma van eisen en we..."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1" i="2" l="1"/>
  <c r="I30" i="2"/>
  <c r="I29" i="2"/>
  <c r="I28" i="2"/>
  <c r="I27" i="2"/>
  <c r="I26" i="2"/>
  <c r="I25" i="2"/>
  <c r="I24" i="2"/>
  <c r="I23" i="2"/>
  <c r="I22" i="2"/>
  <c r="I21" i="2"/>
  <c r="I20" i="2"/>
  <c r="I19" i="2"/>
  <c r="D19" i="2"/>
  <c r="J31" i="2" s="1"/>
  <c r="I16" i="2"/>
  <c r="I15" i="2"/>
  <c r="I14" i="2"/>
  <c r="I13" i="2"/>
  <c r="I12" i="2"/>
  <c r="I11" i="2"/>
  <c r="I10" i="2"/>
  <c r="I9" i="2"/>
  <c r="I8" i="2"/>
  <c r="I7" i="2"/>
  <c r="I6" i="2"/>
  <c r="I5" i="2"/>
  <c r="I4" i="2"/>
  <c r="I3" i="2"/>
  <c r="I2" i="2"/>
  <c r="J15" i="2" l="1"/>
  <c r="J5" i="2"/>
  <c r="J9" i="2"/>
  <c r="J12" i="2"/>
  <c r="J16" i="2"/>
  <c r="J20" i="2"/>
  <c r="J23" i="2"/>
  <c r="J28" i="2"/>
  <c r="J30" i="2"/>
  <c r="J4" i="2"/>
  <c r="J19" i="2"/>
  <c r="J29" i="2"/>
  <c r="J2" i="2"/>
  <c r="J6" i="2"/>
  <c r="J22" i="2"/>
  <c r="J26" i="2"/>
  <c r="J21" i="2"/>
  <c r="J3" i="2"/>
  <c r="J7" i="2"/>
  <c r="J10" i="2"/>
  <c r="J14" i="2"/>
  <c r="J24" i="2"/>
  <c r="J27" i="2"/>
  <c r="J25" i="2"/>
  <c r="J8" i="2"/>
  <c r="J11" i="2"/>
  <c r="J1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tc={05234475-A3AC-4914-B440-9D74442DFABA}</author>
    <author>tc={0AC4882F-3CED-4C09-9281-D560AD389771}</author>
  </authors>
  <commentList>
    <comment ref="G24" authorId="0" shapeId="0" xr:uid="{05234475-A3AC-4914-B440-9D74442DFABA}">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Middels een API het systeem te koppelen aan onze ESB enterprse service bus. Op deze manier staat het systeem toe gevevens met bv het personeelssysteem of het FMIS systeem uit te wisselen.
Beantwoorden:
    Bovenstaande klopt helemaal. Wat nog wel belangrijk is is dat het systeem webservices (of API's) heeft voor bepaalde functionaliteiten. Stel dat je vanuit het indienst-tredings proces (TopDesk) de nieuwe medewerker wil opvoeren in het pakket, dan moet daar wel een geschikte webservice voor zijn. Wellicht beschrijven voor welke functionaliteiten/processen het pakket ondersteuning moet bieden qua integratie. </t>
      </text>
    </comment>
    <comment ref="G25" authorId="1" shapeId="0" xr:uid="{0AC4882F-3CED-4C09-9281-D560AD389771}">
      <text>
        <t>[Opmerkingenthread]
U kunt deze opmerkingenthread lezen in uw versie van Excel. Eventuele wijzigingen aan de thread gaan echter verloren als het bestand wordt geopend in een nieuwere versie van Excel. Meer informatie: https://go.microsoft.com/fwlink/?linkid=870924
Opmerking:
    dit is niet relevant ESB is waar we op willen koppelen</t>
      </text>
    </comment>
  </commentList>
</comments>
</file>

<file path=xl/sharedStrings.xml><?xml version="1.0" encoding="utf-8"?>
<sst xmlns="http://schemas.openxmlformats.org/spreadsheetml/2006/main" count="465" uniqueCount="177">
  <si>
    <t>Nr. Vragengroep</t>
  </si>
  <si>
    <t>Naam van vragengroep</t>
  </si>
  <si>
    <t>Gewicht groep</t>
  </si>
  <si>
    <t>Relatief gewicht vragengroep in %</t>
  </si>
  <si>
    <t>Vraagnummer</t>
  </si>
  <si>
    <t>Header vraag</t>
  </si>
  <si>
    <t>Vraag</t>
  </si>
  <si>
    <t>Gewicht</t>
  </si>
  <si>
    <t>Relatief gewicht in vragengroep</t>
  </si>
  <si>
    <t>Relatief gewicht in vragenlijst</t>
  </si>
  <si>
    <t>Type</t>
  </si>
  <si>
    <t>KO</t>
  </si>
  <si>
    <t>Min</t>
  </si>
  <si>
    <t>Max</t>
  </si>
  <si>
    <t>Eenheid</t>
  </si>
  <si>
    <t>Evaluatie</t>
  </si>
  <si>
    <t>Aanbieder toestaan bijlage(n) toe te voegen</t>
  </si>
  <si>
    <t>1.1.</t>
  </si>
  <si>
    <t>Aanbestedingsdocument</t>
  </si>
  <si>
    <t>1.1.1.</t>
  </si>
  <si>
    <t>Offerteaanvraag</t>
  </si>
  <si>
    <t>Inschrijver gaat akkoord met de offerteaanvraag zoals is bijgevoegd (inclusief de daaraan toegevoegde bijlagen).</t>
  </si>
  <si>
    <t>Ja / Nee</t>
  </si>
  <si>
    <t>Ja</t>
  </si>
  <si>
    <t>Nee</t>
  </si>
  <si>
    <t/>
  </si>
  <si>
    <t>1.2.</t>
  </si>
  <si>
    <t>Uitvoeringsvoorwaarden</t>
  </si>
  <si>
    <t>1.2.1.</t>
  </si>
  <si>
    <t>Conceptovereenkomst</t>
  </si>
  <si>
    <t>In de conceptovereenkomst (zie bijlage D) zijn de contractvoorwaarden voor deze opdracht opgenomen. Door indiening van de inschrijving gaat de inschrijver uitdrukkelijk akkoord met de inhoud van de conceptovereenkomst.</t>
  </si>
  <si>
    <t>1.2.2.</t>
  </si>
  <si>
    <t>Algemene Inkoopvoorwaarden</t>
  </si>
  <si>
    <t>De algemene voorwaarden van inschrijver zijn uitdrukkelijk niet van toepassing. Uitsluitend de algemene voorwaarden die als bijlage zijn bijgevoegd aan deze vraag zullen van toepassing zijn. Door akkoord te verklaren op deze vraag gaat de inschrijver uitdrukkelijk akkoord met deze voorwaarden.</t>
  </si>
  <si>
    <t>1.2.3.</t>
  </si>
  <si>
    <t>Verwerkersovereenkomst</t>
  </si>
  <si>
    <t>In de concept-verwerkersovereenkomst zijn de afspraken met betrekking tot de verwerking van persoonsgegevens opgenomen. Door indiening van de inschrijving gaat de inschrijver uitdrukkelijk akkoord met de inhoud van de concept-verwerkersovereenkomst (bijlage E).</t>
  </si>
  <si>
    <t>2.1.</t>
  </si>
  <si>
    <t>Algemeen</t>
  </si>
  <si>
    <t>Leverancier levert een SLA aan. Ondersteuning wordt verleend door de fabrikant via een rechtstreekse helpdesk en consultancy-medewerkers, is verder in Nederland gevestigd en iedere werkdag bereikbaar.</t>
  </si>
  <si>
    <t>Voor een juiste implementatie en werking van het systeem dient een volledige documentatie aanwezig te zijn.</t>
  </si>
  <si>
    <t>De leverancier kan desgevraagd het technisch en functioneel applicatiebeheer verzorgen.</t>
  </si>
  <si>
    <t>De leverancier werkt met een SLA, waarin minimaal de volgende onderwerpen zijn opgenomen.- Omschrijving van de diensten;- Servicewindow dienstverlening;- Incidentmanagement: incl. wijze van melden, communicatielijnen, prioritering, categorisering naar gebruikersvragen, problemen op applicatieniveau of functioneel beheer;- Ondersteuning door supportdesk en consultancy;- Afbakening en servicelevels functioneel beheer;- Beschikbaarheid SaaS-dienst;- Beveiliging;- Back-up en recovery strategie;- Change- en releasemangement.Voeg de SLA als separate bijlage toe bij deze vraag.</t>
  </si>
  <si>
    <t>Document evaluatie</t>
  </si>
  <si>
    <t>0</t>
  </si>
  <si>
    <t>10</t>
  </si>
  <si>
    <t>ROC heeft het streven om op 29 augustus 2022 live te zijn met het gekozen sluitsysteem in de Gieterij in Hengelo (fase 1). De volgende onderdelen zien wij graag minimaal terug in het plan van aanpak:• Projectaanpak:- Uitgangspunten (ROC van Twente verwacht vanuit de ervaringen en expertise van de inschrijver dat reëele aannames worden gedaan. Geef onder dit kopje aan welke aannames (veronderstelde scope) u doet.)- Randvoorwaarden en buiten scope- Hoofdlijnen aanpak incl. tussentijdse mijlpalen- Eindresultaat- Fasering en besluitmomenten- Implementatie en begeleiding- Nazorg- Detailplanningen (capaciteit-/resourceplanning)• Projectorganisatie-  Projectorganisatie en rolbeschrijvingen- Projectrisico's- Overlegstructuur en -frequentie• Projectbeheersing:- Beheersing resultaat en kwaliteit- Beheersing van de projectrisico's- Fallback scenario's- KPI'sLicht uw implementatieaanpak (max. 10 A4) incl. planning toe, en upload uw aanpak bij deze vraag.</t>
  </si>
  <si>
    <t>Alle communicatie geschiedt in de Nederlandse taal, het systeem wordt Nederlandstalig geleverd met handleidingen in de Nederlandse taal voor de diverse gebruikers en voor het functionele applicatiebeheer.</t>
  </si>
  <si>
    <t>Het systeem is een Saas oplossing, dat wil zeggen dat de software op ieder moment één versie is die kant-en klaar/ out-of-the-box beschikbaar is. Toekomstige updates en upgrades zijn in de prijs inbegrepen.</t>
  </si>
  <si>
    <t>De leverancier draagt zorg voor de (volledige) migratie van stamdata, waaronder minimaal wordt verstaan (lijst is niet uitputtend):-medewerkers, soort sleutel (mandaat), locaties, ruimtenummers, sloten. Geef aan hoe u dit vormgeeft.</t>
  </si>
  <si>
    <t>Open vragen</t>
  </si>
  <si>
    <t>2.1.9</t>
  </si>
  <si>
    <t>In het systeem is op alle processen een audit trail aanwezig die helder zijn terug te lezen middels rapportage en logboek. De audit trails blijven beschikbaar gedurende de looptijd van de overeenkomst, en eventuele verlengingen.</t>
  </si>
  <si>
    <t>2.1.10</t>
  </si>
  <si>
    <t>Bij mutaties ondersteunt het systeem logging van registraties op basis van: 'wie-wat-wanneer' en behoudt het ook de historische waarden/gegevens, die inzichtelijk en interpretabel zijn. Alle logging data blijft beschikbaar gedurende de looptijd van de overeenkomst, en eventuele verlengingen.</t>
  </si>
  <si>
    <t>2.1.11</t>
  </si>
  <si>
    <t>Inschrijver werkt conform de laatste wetgeving en jurisprudentie, de applicatie voldoet aan alle relevante wet- en regelgeving.</t>
  </si>
  <si>
    <t>2.1.12</t>
  </si>
  <si>
    <t>ROC blijft eigenaar van alle in de oplossing vastgelegde data.</t>
  </si>
  <si>
    <t>2.1.13</t>
  </si>
  <si>
    <t>De leveranciers zullen een gebruikersdemo geven. De demo geeft een indruk van de look &amp; feel, de functionaliteiten en de gebruikersvriendelijkheid van het sluitsysteem en de bijbehorende software en dient tevens als verificatie van de ingediende offerte.De demo wordt op de volgende onderdelen beoordeeld:- Mate van consistentie met de inschrijving (functionele eisen en wensen + plan van aanpak);- Mate van compleetheid;- Intuïtiviteit en gebruiksvriendelijkheid van de applicatie;- Ervaring en expertise wat blijkt uit het plan van aanpak en de demo.</t>
  </si>
  <si>
    <t>Beoordeling zonder antwoord op deze vraag</t>
  </si>
  <si>
    <t>2.1.14</t>
  </si>
  <si>
    <t>ROC van Twente wenst de technische bekwaamheid en gewenste ervaring van inschrijver te toetsen. Inschrijver toont deze ervaring aan de hand van één referentieproject aan. Geef een toelichting over:- Naam project, opdrachtgever en contactpersoon opdrachtgever;- Opdracht uitgevoerd als hoofdaannemer, in combinatie of als onderaannemer;- Looptijd en omvang van het referentieproject;- Omschrijving van het referentieproject a.d.h.v. de kerncompetenties.Een referentieproject voldoet aan de volgende eisen:- Het referentieproject mag niet ouder zijn dan drie jaar te rekenen vanaf de datum van inschrijving.- De referentie moet betrekking hebben op een onderwijsinstelling (bij voorkeur MBO-instelling).- De referentie is qua omvang en complexiteit vergelijkbaar met ROC van Twente.- Het referentieproject is naar tevredenheid van referent uitgevoerd.- ROC van Twente behoudt zich het recht voor om zonder tussenkomst van inschrijver contact op te nemen met de referentie.Gewenste ervaring:- Het als SaaS-oplossing beschikbaar stellen, implementeren (en configureren) en onderhouden van een sluitsysteem, waarbij het sluitsysteem minimaal de volgende onderdelen bevat, genoemd onder.....AANVULLEN</t>
  </si>
  <si>
    <t>2.1.15</t>
  </si>
  <si>
    <t>Licht toe welke activiteiten uw organisatie uitvoert op het gebied van SROI en hoe u deze in kunt brengen bij ROC van Twente in het kader van deze opdracht.</t>
  </si>
  <si>
    <t>2.1.16</t>
  </si>
  <si>
    <t>Er moet sprake zijn van één systeem dat toepasbaar is op alle locaties van het ROC van Twente. In de eerste fase wordt het systeem in de zomer van 2022 geïmplementeerd in de Gieterij in Hengelo. Hierbij geldt een budgettaire grens van € 200.000,- incl. BTW. Voor de overige eigendomslocaties staat uitrol gepland voor 2023 en 2024. Dus implementatieperiode 2022 t/m 2024.</t>
  </si>
  <si>
    <t>2.1.17</t>
  </si>
  <si>
    <t>Totale omvang: ongeveer 1900 sloten en ongeveer 3300 sleutels.</t>
  </si>
  <si>
    <t>2.2.</t>
  </si>
  <si>
    <t>Systeem &amp; dataveiligheid</t>
  </si>
  <si>
    <t>Systeem</t>
  </si>
  <si>
    <t>Het toepassen van diakritische tekens moeten mogelijk zijn op alle alfanumerieke velden, conform ISO 8859-1.</t>
  </si>
  <si>
    <t>Het systeem ondersteunt validatie van de invoer van gegevens in velden via in te stellen regels en tabellen. Denk bijvoorbeeld aan verplichte eigenaar van een sleutel, uniek nummer, rechten, etc. Licht toe hoe dit in de applicatie wordt vormgegeven.</t>
  </si>
  <si>
    <t>Het systeem dient via toe te kennen rollen over adequate autorisatiemogelijkheden te beschikken, die vanuit één centraal punt (gedurende de eerste fase van implementatie) kunnen worden ingericht, waaronder:1. Autorisaties instellen per gebruiker en gebruikersgroep.2. Autorisaties instellen per module.3. Autorisaties instellen door minimaal onderscheid tussen: raadplegen en wijzigen. Hierbij is het mogelijk om aan één gebruiker meerdere rollen toe te kennen.Licht toe hoe dit in de applicatie wordt vormgegeven.</t>
  </si>
  <si>
    <t>Een gebruiker moet eigenschappen van sloten en sleutels op eenvoudige wijze kunnen vinden (zoeken) in het systeem en deze aan kunnen passen. Licht toe hoe dit werkt.</t>
  </si>
  <si>
    <t>Gebruikers kunnen te allen tijde op het systeem inloggen via de Single Sign On (service provider SURFconext). De aanbieiding is incl het realiseren van dit koppelvlak t.b.v. SSO</t>
  </si>
  <si>
    <t>De applicatie dient de volgende gegevens uit te wisselen met andere applicaties, via de Enterprise serivice bus koppelvlak is een API</t>
  </si>
  <si>
    <t>Licht toe met welke applicaties reeds standaard koppelingen gerealiseerd zijn. TOPdesk? Andere?</t>
  </si>
  <si>
    <t>Het sluitsysteem is benaderbaar en bruikbaar met alle gangbare browsers en bij start van de levering minimaal met de dan actuele versie van Microsoft Edge browser voor Windows 10 computers.</t>
  </si>
  <si>
    <t>Tekst in de dimensievelden van de gebruikersomgeving kunnen worden vervangen door specifieke termen van ROC.</t>
  </si>
  <si>
    <t>Een gebruiker kan gelijktijdig meerdere invoer- en opvraagschermen als pagina open hebben staan.</t>
  </si>
  <si>
    <t>Dataveiligheid</t>
  </si>
  <si>
    <t>Leverancier zal zorgdragen voor passende technische en organisatorische maatregelen om persoonsgegevens te beveiligen tegen verlies of enige vorm van onrechtmatige verwerking, volgens de ISO 27001 en ISO 27002 standaard of vergelijkbaar.Uit de bijlagen van ons model verwerkersovereenkomst zullen de maatregelen dan blijken. De leverancier kan aan ROC van Twente het certificaat en verklaring van toepasselijkheid van de certificering overhandigen.</t>
  </si>
  <si>
    <t>De webapplicatie biedt volledig werkende ondersteuning voor beveiligde verbindingen conform TLS (versie 1.0 - 1.3)</t>
  </si>
  <si>
    <t>Leverancier biedt, bijvoorbeeld in geval van faillissement, een SaaS-escrow waarbij de beschikbaarheid van de SaaS-dienstverlening wordt verzekerd. Dan gaat het om de software, de hosting en de toegang tot de data.</t>
  </si>
  <si>
    <t>2.3.</t>
  </si>
  <si>
    <t>Functionele en fysieke eigenschappen</t>
  </si>
  <si>
    <t>2.3.1</t>
  </si>
  <si>
    <t>Sloten</t>
  </si>
  <si>
    <t>Sloten moeten vanuit de binnenzijde geopend kunnen worden door middel van vrije ontgrendeling of d.m.v. een fysieke draaiknop.</t>
  </si>
  <si>
    <t>2.3.2</t>
  </si>
  <si>
    <t>Sloten moeten passen in de volgende formaten deuren (opsommen van soorten, formaten, baardlengtes, ondersteboven, sensoren, liften, etc. Ook minimale en maximale afmetingen deurbeslag.</t>
  </si>
  <si>
    <t>2.3.3</t>
  </si>
  <si>
    <t>De energievoorziening van een slot moet bij gemiddeld gebruik tenminste 2 jaar meegaan (of tenminste 10.000 Openingen/sluitingen).</t>
  </si>
  <si>
    <t>Het energieniveau van een slot kan worden uitgelezen. Geef aan op welke wijze.</t>
  </si>
  <si>
    <t>2.3.4</t>
  </si>
  <si>
    <t>De energievoorziening van een slot moet eenvoudig te vervangen zijn.</t>
  </si>
  <si>
    <t>2.3.5</t>
  </si>
  <si>
    <t>Van elk slot moet op afstand (dus in de software) uit te lezen zijn welke sleutel (unike id) deze wanneer (datum en tijd) ontgrendeld en vergrendeld heeft.</t>
  </si>
  <si>
    <t>2.3.6</t>
  </si>
  <si>
    <t xml:space="preserve">Bovenstaande logging dient ten minste 3 en ten hoogte 6 maanden bewaard te worden. </t>
  </si>
  <si>
    <t>2.3.7</t>
  </si>
  <si>
    <t>Van de sloten/in de software is een telling van het aantal opening mogelijk, bijvoorbeeld t.b.v. een maximum aantal parkeerplaatsen bij een slagboomsensor.</t>
  </si>
  <si>
    <t>2.3.8</t>
  </si>
  <si>
    <t>Sleutels</t>
  </si>
  <si>
    <t>Sleutels moeten flexibel programmeerbaar zijn voor groepen en individuele sloten</t>
  </si>
  <si>
    <t>2.3.9</t>
  </si>
  <si>
    <t>Sleutels moeten centraal met één handeling te deactiveren zijn bij verlies of diefstal.</t>
  </si>
  <si>
    <t>2.3.10</t>
  </si>
  <si>
    <t>Sleutels moeten bij voorkeur gebruik maken van een standaard zoals mifaire of NFC, zodat deze ook toepasbaar zijn op sensoren van bijv. multi-functional printers en koffiemachines.</t>
  </si>
  <si>
    <t>2.3.11</t>
  </si>
  <si>
    <t>Sleutels werken bij voorkeur 'contactloos'. Licht toe hoe de werking is. Indien sprake is van een NFC zijn deze sleutels ook los (dus zonder smartphone) leverbaar.</t>
  </si>
  <si>
    <t>2.3.12</t>
  </si>
  <si>
    <t>Moeten door ROC van Twente eenvoudig en snel (max 30 secode per sleutel) programmeerbaar zijn.</t>
  </si>
  <si>
    <t>2.3.13</t>
  </si>
  <si>
    <t>Generieke sleutels (dus met dezelfde programmering) moeten als 'bulk' geprogrammeerd kunnen worden.</t>
  </si>
  <si>
    <t>2.3.14</t>
  </si>
  <si>
    <t>Er moet een generieke sleutel beschikbaar zijn die op alle sloten past t.b.v. hulpdiensten zoals brandweer (t.b.v. sleutelkluis)</t>
  </si>
  <si>
    <t>2.3.15</t>
  </si>
  <si>
    <t>Sleutels zijn met een beperkte gebruiksduur te programmeren, bijvoorbeeld een dag of een week.</t>
  </si>
  <si>
    <t>2.4.</t>
  </si>
  <si>
    <t>Levering en ondersteuning</t>
  </si>
  <si>
    <t>2.4.1</t>
  </si>
  <si>
    <t>De levering omvat in fase 1: de installatie en inrichting van de software, fysiek aanbrengen van sloten (en eventueel deurbeslag) in ongeveer 750 deuren en 80 lezers in de Gieterij in Hengelo, het leveren en programmeren van ongeveer 3300 sleutels, testen volgens een aan te leveren testplan en scholing van de technische en functioneel beheerders en gebruikers.</t>
  </si>
  <si>
    <t>2.4.2</t>
  </si>
  <si>
    <t>De leverancier doet een voorstel voor samen te stellen groepen/toegang op basis van de huidige implementaties van blue-chip en Salto.</t>
  </si>
  <si>
    <t>2.4.3</t>
  </si>
  <si>
    <t>Onderdelen voor het systeem (sloten, sleutels) moeten na aanvang van de implementatie nog minimaal 15 jaar geleverd kunnen worden.</t>
  </si>
  <si>
    <t>2.4.4</t>
  </si>
  <si>
    <t>De bijbehorende software dient doorontwikkeld te worden en op een veilige manier gebruikt kunnen worden op gangbare platforms zoals MS Windows voor mobiele gebruik op IOS &amp; android voor minimaal 15 jaar. Vragen naar roadmap systeem?</t>
  </si>
  <si>
    <t>2.4.5</t>
  </si>
  <si>
    <t xml:space="preserve">De functioneel en technisch beheerders en gebruikers van het systeem moeten tijdens de implementatie geschoold worden. Aantallen beheerders en gebruikers noemen? </t>
  </si>
  <si>
    <t>2.4.6</t>
  </si>
  <si>
    <t>Kosten per slot en per sleutel dienen aangegeven te worden, eventueel in staffels.</t>
  </si>
  <si>
    <t>2.4.7</t>
  </si>
  <si>
    <t>Kosten implementatie fase 1 (zie levering omvat..) moet aangegeven worden. Kosten implementatie vervolgfases dient per aantal sloten/sleutels aangegeven te worden.</t>
  </si>
  <si>
    <t>2.4.8</t>
  </si>
  <si>
    <t>Eisen aan leveringstermijnen sloten en sleutels?</t>
  </si>
  <si>
    <t>Verwerkersovereenkomst bij saas diensten als eis laten meegeven</t>
  </si>
  <si>
    <t>2.4.9</t>
  </si>
  <si>
    <t>De leverancier doet een voorstel om functioneel beheer namens het ROC van Twente uit te voeren. ROC zal een uniforme werkwijze daarin willen afstemmen</t>
  </si>
  <si>
    <t>De opslag en verwerking van data door het systeeem voldoet aan de voorwaarden zoals in de AVG benoemd zijn. De servers waar de data wordt opgeslagen worden gehost in EU land(en).</t>
  </si>
  <si>
    <t>Mogelijkheid om het accounting van de beheerder zwaarder te beveiligen (met Two-factor authentication bijv.)</t>
  </si>
  <si>
    <t>2.5.</t>
  </si>
  <si>
    <t>2.6.</t>
  </si>
  <si>
    <t>Voor werk dat uitgevoerd wordt door een onderaannemer blijft de opdrachtnemer verantwoordelijk voor de uitvoering en als aanspreekpunt.</t>
  </si>
  <si>
    <t>2.3.16</t>
  </si>
  <si>
    <t>2.2.13</t>
  </si>
  <si>
    <t>2.2.12</t>
  </si>
  <si>
    <t>2.2.11</t>
  </si>
  <si>
    <t>2.2.10</t>
  </si>
  <si>
    <t>2.2.9</t>
  </si>
  <si>
    <t>2.1.1</t>
  </si>
  <si>
    <t>2.1.2</t>
  </si>
  <si>
    <t>2.1.3</t>
  </si>
  <si>
    <t>2.1.4</t>
  </si>
  <si>
    <t>2.1.5</t>
  </si>
  <si>
    <t>2.1.6</t>
  </si>
  <si>
    <t>2.1.7</t>
  </si>
  <si>
    <t>2.1.8</t>
  </si>
  <si>
    <t>2.2.1</t>
  </si>
  <si>
    <t>2.2.2</t>
  </si>
  <si>
    <t>2.2.3</t>
  </si>
  <si>
    <t>2.2.4</t>
  </si>
  <si>
    <t>2.2.5</t>
  </si>
  <si>
    <t>2.2.6</t>
  </si>
  <si>
    <t>2.2.7</t>
  </si>
  <si>
    <t>2.2.8</t>
  </si>
  <si>
    <t>2.4.10</t>
  </si>
  <si>
    <t>2.4.11</t>
  </si>
  <si>
    <t>2.4.12</t>
  </si>
  <si>
    <t>2.4.13</t>
  </si>
  <si>
    <t>2.2.14</t>
  </si>
  <si>
    <t>Levering</t>
  </si>
  <si>
    <r>
      <t xml:space="preserve">Inloggen op het systeem kan middels SSO, sterke voorkeur via SurfConext. </t>
    </r>
    <r>
      <rPr>
        <sz val="11"/>
        <color rgb="FFFFC000"/>
        <rFont val="Arial"/>
        <family val="2"/>
      </rPr>
      <t>Wens.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</si>
</sst>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1"/>
      <name val="Arial"/>
      <family val="2"/>
    </font>
    <font>
      <b/>
      <sz val="11"/>
      <name val="Arial"/>
      <family val="2"/>
    </font>
    <font>
      <sz val="8"/>
      <name val="Arial"/>
      <family val="2"/>
    </font>
    <font>
      <sz val="11"/>
      <color rgb="FFFF0000"/>
      <name val="Arial"/>
      <family val="2"/>
    </font>
    <font>
      <sz val="11"/>
      <color rgb="FFFFC000"/>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1"/>
  </cellStyleXfs>
  <cellXfs count="7">
    <xf numFmtId="0" fontId="0" fillId="0" borderId="0" xfId="0" applyBorder="1"/>
    <xf numFmtId="0" fontId="0" fillId="0" borderId="0" xfId="0" applyBorder="1" applyProtection="1">
      <protection locked="0"/>
    </xf>
    <xf numFmtId="0" fontId="0" fillId="0" borderId="1" xfId="0" applyAlignment="1">
      <alignment vertical="top"/>
    </xf>
    <xf numFmtId="0" fontId="1" fillId="0" borderId="1" xfId="0" applyFont="1" applyAlignment="1">
      <alignment vertical="top"/>
    </xf>
    <xf numFmtId="0" fontId="0" fillId="0" borderId="1" xfId="0" applyAlignment="1">
      <alignment vertical="top" wrapText="1"/>
    </xf>
    <xf numFmtId="164" fontId="0" fillId="0" borderId="1" xfId="0" applyNumberFormat="1" applyAlignment="1">
      <alignment vertical="top"/>
    </xf>
    <xf numFmtId="0" fontId="3" fillId="0" borderId="1" xfId="0" applyFont="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Mark ten Bos" id="{6D0432F5-8BCE-4A34-A12A-51740007737F}" userId="S::MBS02@rocvantwente.nl::415bc3eb-02e1-4e4d-96c3-f3655966b34b" providerId="AD"/>
  <person displayName="Mark ten Bos" id="{C89F2F50-E0E7-48AE-A7B9-A012E16420D5}" userId="S::mbs02@rocvantwente.nl::415bc3eb-02e1-4e4d-96c3-f3655966b34b" providerId="AD"/>
  <person displayName="Marco Hesselink" id="{FAF47F41-1B9F-4B71-854B-DD4F09F495A3}" userId="S::mhk08@rocvantwente.nl::40c7badf-e07c-4558-bf60-5eaa499e45c2"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4" dT="2022-01-10T11:40:23.60" personId="{6D0432F5-8BCE-4A34-A12A-51740007737F}" id="{05234475-A3AC-4914-B440-9D74442DFABA}">
    <text>Middels een API het systeem te koppelen aan onze ESB enterprse service bus. Op deze manier staat het systeem toe gevevens met bv het personeelssysteem of het FMIS systeem uit te wisselen.</text>
  </threadedComment>
  <threadedComment ref="G24" dT="2022-01-26T16:06:11.62" personId="{FAF47F41-1B9F-4B71-854B-DD4F09F495A3}" id="{8ED372C2-EC6A-4E61-9EBC-0B20FF3CFB93}" parentId="{05234475-A3AC-4914-B440-9D74442DFABA}">
    <text xml:space="preserve">Bovenstaande klopt helemaal. Wat nog wel belangrijk is is dat het systeem webservices (of API's) heeft voor bepaalde functionaliteiten. Stel dat je vanuit het indienst-tredings proces (TopDesk) de nieuwe medewerker wil opvoeren in het pakket, dan moet daar wel een geschikte webservice voor zijn. Wellicht beschrijven voor welke functionaliteiten/processen het pakket ondersteuning moet bieden qua integratie. </text>
  </threadedComment>
  <threadedComment ref="G25" dT="2022-01-25T15:46:33.40" personId="{C89F2F50-E0E7-48AE-A7B9-A012E16420D5}" id="{0AC4882F-3CED-4C09-9281-D560AD389771}">
    <text>dit is niet relevant ESB is waar we op willen koppelen</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
  <sheetViews>
    <sheetView workbookViewId="0">
      <selection activeCell="B18" sqref="B18"/>
    </sheetView>
  </sheetViews>
  <sheetFormatPr defaultRowHeight="14.25" x14ac:dyDescent="0.2"/>
  <cols>
    <col min="1" max="1" width="5" style="1" bestFit="1" customWidth="1"/>
    <col min="2" max="2" width="50" style="1" bestFit="1" customWidth="1"/>
    <col min="3" max="4" width="10" style="1" bestFit="1" customWidth="1"/>
    <col min="5" max="5" width="5" style="1" bestFit="1" customWidth="1"/>
    <col min="6" max="6" width="50" style="1" bestFit="1" customWidth="1"/>
    <col min="7" max="7" width="100" style="1" bestFit="1" customWidth="1"/>
    <col min="8" max="17" width="10" style="1" bestFit="1" customWidth="1"/>
  </cols>
  <sheetData>
    <row r="1" spans="1:17" ht="15" x14ac:dyDescent="0.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row>
    <row r="2" spans="1:17" x14ac:dyDescent="0.2">
      <c r="A2" s="2" t="s">
        <v>17</v>
      </c>
      <c r="B2" s="2" t="s">
        <v>18</v>
      </c>
      <c r="C2" s="2"/>
      <c r="D2" s="2"/>
      <c r="E2" s="2" t="s">
        <v>19</v>
      </c>
      <c r="F2" s="4" t="s">
        <v>20</v>
      </c>
      <c r="G2" s="4" t="s">
        <v>21</v>
      </c>
      <c r="H2" s="2"/>
      <c r="I2" s="2"/>
      <c r="J2" s="2"/>
      <c r="K2" s="2" t="s">
        <v>22</v>
      </c>
      <c r="L2" s="2" t="s">
        <v>23</v>
      </c>
      <c r="M2" s="2" t="s">
        <v>24</v>
      </c>
      <c r="N2" s="2" t="s">
        <v>23</v>
      </c>
      <c r="O2" s="2" t="s">
        <v>25</v>
      </c>
      <c r="P2" s="2" t="s">
        <v>24</v>
      </c>
      <c r="Q2" s="2" t="s">
        <v>24</v>
      </c>
    </row>
    <row r="3" spans="1:17" ht="28.5" x14ac:dyDescent="0.2">
      <c r="A3" s="2" t="s">
        <v>26</v>
      </c>
      <c r="B3" s="2" t="s">
        <v>27</v>
      </c>
      <c r="C3" s="2"/>
      <c r="D3" s="2"/>
      <c r="E3" s="2" t="s">
        <v>28</v>
      </c>
      <c r="F3" s="4" t="s">
        <v>29</v>
      </c>
      <c r="G3" s="4" t="s">
        <v>30</v>
      </c>
      <c r="H3" s="2"/>
      <c r="I3" s="2"/>
      <c r="J3" s="2"/>
      <c r="K3" s="2" t="s">
        <v>22</v>
      </c>
      <c r="L3" s="2" t="s">
        <v>23</v>
      </c>
      <c r="M3" s="2" t="s">
        <v>24</v>
      </c>
      <c r="N3" s="2" t="s">
        <v>23</v>
      </c>
      <c r="O3" s="2" t="s">
        <v>25</v>
      </c>
      <c r="P3" s="2" t="s">
        <v>24</v>
      </c>
      <c r="Q3" s="2" t="s">
        <v>24</v>
      </c>
    </row>
    <row r="4" spans="1:17" ht="42.75" x14ac:dyDescent="0.2">
      <c r="A4" s="2"/>
      <c r="B4" s="2"/>
      <c r="C4" s="2"/>
      <c r="D4" s="5"/>
      <c r="E4" s="2" t="s">
        <v>31</v>
      </c>
      <c r="F4" s="4" t="s">
        <v>32</v>
      </c>
      <c r="G4" s="4" t="s">
        <v>33</v>
      </c>
      <c r="H4" s="2"/>
      <c r="I4" s="2"/>
      <c r="J4" s="2"/>
      <c r="K4" s="2" t="s">
        <v>22</v>
      </c>
      <c r="L4" s="2" t="s">
        <v>23</v>
      </c>
      <c r="M4" s="2" t="s">
        <v>24</v>
      </c>
      <c r="N4" s="2" t="s">
        <v>23</v>
      </c>
      <c r="O4" s="2" t="s">
        <v>25</v>
      </c>
      <c r="P4" s="2" t="s">
        <v>24</v>
      </c>
      <c r="Q4" s="2" t="s">
        <v>24</v>
      </c>
    </row>
    <row r="5" spans="1:17" ht="42.75" x14ac:dyDescent="0.2">
      <c r="A5" s="2"/>
      <c r="B5" s="2"/>
      <c r="C5" s="2"/>
      <c r="D5" s="5"/>
      <c r="E5" s="2" t="s">
        <v>34</v>
      </c>
      <c r="F5" s="4" t="s">
        <v>35</v>
      </c>
      <c r="G5" s="4" t="s">
        <v>36</v>
      </c>
      <c r="H5" s="2"/>
      <c r="I5" s="2"/>
      <c r="J5" s="2"/>
      <c r="K5" s="2" t="s">
        <v>22</v>
      </c>
      <c r="L5" s="2" t="s">
        <v>23</v>
      </c>
      <c r="M5" s="2" t="s">
        <v>24</v>
      </c>
      <c r="N5" s="2" t="s">
        <v>23</v>
      </c>
      <c r="O5" s="2" t="s">
        <v>25</v>
      </c>
      <c r="P5" s="2" t="s">
        <v>24</v>
      </c>
      <c r="Q5" s="2"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87"/>
  <sheetViews>
    <sheetView tabSelected="1" zoomScale="80" zoomScaleNormal="80" workbookViewId="0">
      <pane ySplit="1" topLeftCell="A2" activePane="bottomLeft" state="frozen"/>
      <selection activeCell="C1" sqref="C1"/>
      <selection pane="bottomLeft" activeCell="G59" sqref="G59"/>
    </sheetView>
  </sheetViews>
  <sheetFormatPr defaultRowHeight="14.25" x14ac:dyDescent="0.2"/>
  <cols>
    <col min="1" max="1" width="15.625" style="1" bestFit="1" customWidth="1"/>
    <col min="2" max="2" width="50" style="1" bestFit="1" customWidth="1"/>
    <col min="3" max="3" width="10" style="1" bestFit="1" customWidth="1"/>
    <col min="4" max="4" width="32" style="1" bestFit="1" customWidth="1"/>
    <col min="5" max="5" width="13.125" style="1" bestFit="1" customWidth="1"/>
    <col min="6" max="6" width="25.25" style="1" customWidth="1"/>
    <col min="7" max="7" width="116.625" style="1" bestFit="1" customWidth="1"/>
    <col min="8" max="17" width="10" style="1" bestFit="1" customWidth="1"/>
  </cols>
  <sheetData>
    <row r="1" spans="1:17" ht="15" x14ac:dyDescent="0.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row>
    <row r="2" spans="1:17" ht="28.5" x14ac:dyDescent="0.2">
      <c r="A2" s="2" t="s">
        <v>37</v>
      </c>
      <c r="B2" s="2" t="s">
        <v>38</v>
      </c>
      <c r="C2" s="2"/>
      <c r="D2" s="5"/>
      <c r="E2" s="2" t="s">
        <v>154</v>
      </c>
      <c r="F2" s="4" t="s">
        <v>38</v>
      </c>
      <c r="G2" s="4" t="s">
        <v>39</v>
      </c>
      <c r="H2" s="2">
        <v>0</v>
      </c>
      <c r="I2" s="5">
        <f>IF(SUM(H2:H16)=0,0,H2/SUM(H2:H16))</f>
        <v>0</v>
      </c>
      <c r="J2" s="5">
        <f>I2*D2</f>
        <v>0</v>
      </c>
      <c r="K2" s="2" t="s">
        <v>22</v>
      </c>
      <c r="L2" s="2" t="s">
        <v>23</v>
      </c>
      <c r="M2" s="2" t="s">
        <v>24</v>
      </c>
      <c r="N2" s="2" t="s">
        <v>23</v>
      </c>
      <c r="O2" s="2" t="s">
        <v>25</v>
      </c>
      <c r="P2" s="2" t="s">
        <v>24</v>
      </c>
      <c r="Q2" s="2" t="s">
        <v>24</v>
      </c>
    </row>
    <row r="3" spans="1:17" x14ac:dyDescent="0.2">
      <c r="A3" s="2"/>
      <c r="B3" s="2"/>
      <c r="C3" s="2"/>
      <c r="D3" s="5"/>
      <c r="E3" s="2" t="s">
        <v>155</v>
      </c>
      <c r="F3" s="4" t="s">
        <v>38</v>
      </c>
      <c r="G3" s="4" t="s">
        <v>40</v>
      </c>
      <c r="H3" s="2">
        <v>0</v>
      </c>
      <c r="I3" s="5">
        <f>IF(SUM(H2:H16)=0,0,H3/SUM(H2:H16))</f>
        <v>0</v>
      </c>
      <c r="J3" s="5">
        <f>I3*D2</f>
        <v>0</v>
      </c>
      <c r="K3" s="2" t="s">
        <v>22</v>
      </c>
      <c r="L3" s="2" t="s">
        <v>23</v>
      </c>
      <c r="M3" s="2" t="s">
        <v>24</v>
      </c>
      <c r="N3" s="2" t="s">
        <v>23</v>
      </c>
      <c r="O3" s="2" t="s">
        <v>25</v>
      </c>
      <c r="P3" s="2" t="s">
        <v>24</v>
      </c>
      <c r="Q3" s="2" t="s">
        <v>24</v>
      </c>
    </row>
    <row r="4" spans="1:17" x14ac:dyDescent="0.2">
      <c r="A4" s="2"/>
      <c r="B4" s="2"/>
      <c r="C4" s="2"/>
      <c r="D4" s="5"/>
      <c r="E4" s="2" t="s">
        <v>156</v>
      </c>
      <c r="F4" s="4" t="s">
        <v>38</v>
      </c>
      <c r="G4" s="4" t="s">
        <v>41</v>
      </c>
      <c r="H4" s="2">
        <v>0</v>
      </c>
      <c r="I4" s="5">
        <f>IF(SUM(H2:H16)=0,0,H4/SUM(H2:H16))</f>
        <v>0</v>
      </c>
      <c r="J4" s="5">
        <f>I4*D2</f>
        <v>0</v>
      </c>
      <c r="K4" s="2" t="s">
        <v>22</v>
      </c>
      <c r="L4" s="2" t="s">
        <v>23</v>
      </c>
      <c r="M4" s="2" t="s">
        <v>24</v>
      </c>
      <c r="N4" s="2" t="s">
        <v>23</v>
      </c>
      <c r="O4" s="2" t="s">
        <v>25</v>
      </c>
      <c r="P4" s="2" t="s">
        <v>24</v>
      </c>
      <c r="Q4" s="2" t="s">
        <v>24</v>
      </c>
    </row>
    <row r="5" spans="1:17" ht="71.25" x14ac:dyDescent="0.2">
      <c r="A5" s="2"/>
      <c r="B5" s="2"/>
      <c r="C5" s="2"/>
      <c r="D5" s="5"/>
      <c r="E5" s="2" t="s">
        <v>157</v>
      </c>
      <c r="F5" s="4" t="s">
        <v>38</v>
      </c>
      <c r="G5" s="4" t="s">
        <v>42</v>
      </c>
      <c r="H5" s="2">
        <v>4</v>
      </c>
      <c r="I5" s="5">
        <f>IF(SUM(H2:H16)=0,0,H5/SUM(H2:H16))</f>
        <v>0.13333333333333333</v>
      </c>
      <c r="J5" s="5">
        <f>I5*D2</f>
        <v>0</v>
      </c>
      <c r="K5" s="2" t="s">
        <v>43</v>
      </c>
      <c r="L5" s="2" t="s">
        <v>24</v>
      </c>
      <c r="M5" s="2" t="s">
        <v>44</v>
      </c>
      <c r="N5" s="2" t="s">
        <v>45</v>
      </c>
      <c r="O5" s="2" t="s">
        <v>25</v>
      </c>
      <c r="P5" s="2" t="s">
        <v>23</v>
      </c>
      <c r="Q5" s="2" t="s">
        <v>23</v>
      </c>
    </row>
    <row r="6" spans="1:17" ht="114" x14ac:dyDescent="0.2">
      <c r="A6" s="2"/>
      <c r="B6" s="2"/>
      <c r="C6" s="2"/>
      <c r="D6" s="5"/>
      <c r="E6" s="2" t="s">
        <v>158</v>
      </c>
      <c r="F6" s="4" t="s">
        <v>38</v>
      </c>
      <c r="G6" s="4" t="s">
        <v>46</v>
      </c>
      <c r="H6" s="2">
        <v>4</v>
      </c>
      <c r="I6" s="5">
        <f>IF(SUM(H2:H16)=0,0,H6/SUM(H2:H16))</f>
        <v>0.13333333333333333</v>
      </c>
      <c r="J6" s="5">
        <f>I6*D2</f>
        <v>0</v>
      </c>
      <c r="K6" s="2" t="s">
        <v>43</v>
      </c>
      <c r="L6" s="2" t="s">
        <v>24</v>
      </c>
      <c r="M6" s="2" t="s">
        <v>44</v>
      </c>
      <c r="N6" s="2" t="s">
        <v>45</v>
      </c>
      <c r="O6" s="2" t="s">
        <v>25</v>
      </c>
      <c r="P6" s="2" t="s">
        <v>23</v>
      </c>
      <c r="Q6" s="2" t="s">
        <v>23</v>
      </c>
    </row>
    <row r="7" spans="1:17" ht="28.5" x14ac:dyDescent="0.2">
      <c r="A7" s="2"/>
      <c r="B7" s="2"/>
      <c r="C7" s="2"/>
      <c r="D7" s="5"/>
      <c r="E7" s="2" t="s">
        <v>159</v>
      </c>
      <c r="F7" s="4" t="s">
        <v>38</v>
      </c>
      <c r="G7" s="4" t="s">
        <v>47</v>
      </c>
      <c r="H7" s="2">
        <v>0</v>
      </c>
      <c r="I7" s="5">
        <f>IF(SUM(H2:H16)=0,0,H7/SUM(H2:H16))</f>
        <v>0</v>
      </c>
      <c r="J7" s="5">
        <f>I7*D2</f>
        <v>0</v>
      </c>
      <c r="K7" s="2" t="s">
        <v>22</v>
      </c>
      <c r="L7" s="2" t="s">
        <v>23</v>
      </c>
      <c r="M7" s="2" t="s">
        <v>24</v>
      </c>
      <c r="N7" s="2" t="s">
        <v>23</v>
      </c>
      <c r="O7" s="2" t="s">
        <v>25</v>
      </c>
      <c r="P7" s="2" t="s">
        <v>24</v>
      </c>
      <c r="Q7" s="2" t="s">
        <v>24</v>
      </c>
    </row>
    <row r="8" spans="1:17" ht="28.5" x14ac:dyDescent="0.2">
      <c r="A8" s="2"/>
      <c r="B8" s="2"/>
      <c r="C8" s="2"/>
      <c r="D8" s="5"/>
      <c r="E8" s="2" t="s">
        <v>160</v>
      </c>
      <c r="F8" s="4" t="s">
        <v>38</v>
      </c>
      <c r="G8" s="4" t="s">
        <v>48</v>
      </c>
      <c r="H8" s="2">
        <v>0</v>
      </c>
      <c r="I8" s="5">
        <f>IF(SUM(H2:H16)=0,0,H8/SUM(H2:H16))</f>
        <v>0</v>
      </c>
      <c r="J8" s="5">
        <f>I8*D2</f>
        <v>0</v>
      </c>
      <c r="K8" s="2" t="s">
        <v>22</v>
      </c>
      <c r="L8" s="2" t="s">
        <v>23</v>
      </c>
      <c r="M8" s="2" t="s">
        <v>24</v>
      </c>
      <c r="N8" s="2" t="s">
        <v>23</v>
      </c>
      <c r="O8" s="2" t="s">
        <v>25</v>
      </c>
      <c r="P8" s="2" t="s">
        <v>24</v>
      </c>
      <c r="Q8" s="2" t="s">
        <v>24</v>
      </c>
    </row>
    <row r="9" spans="1:17" ht="28.5" x14ac:dyDescent="0.2">
      <c r="A9" s="2"/>
      <c r="B9" s="2"/>
      <c r="C9" s="2"/>
      <c r="D9" s="5"/>
      <c r="E9" s="2" t="s">
        <v>161</v>
      </c>
      <c r="F9" s="4" t="s">
        <v>38</v>
      </c>
      <c r="G9" s="4" t="s">
        <v>49</v>
      </c>
      <c r="H9" s="2">
        <v>5</v>
      </c>
      <c r="I9" s="5">
        <f>IF(SUM(H2:H16)=0,0,H9/SUM(H2:H16))</f>
        <v>0.16666666666666666</v>
      </c>
      <c r="J9" s="5">
        <f>I9*D2</f>
        <v>0</v>
      </c>
      <c r="K9" s="2" t="s">
        <v>50</v>
      </c>
      <c r="L9" s="2" t="s">
        <v>24</v>
      </c>
      <c r="M9" s="2" t="s">
        <v>44</v>
      </c>
      <c r="N9" s="2" t="s">
        <v>45</v>
      </c>
      <c r="O9" s="2" t="s">
        <v>25</v>
      </c>
      <c r="P9" s="2" t="s">
        <v>23</v>
      </c>
      <c r="Q9" s="2" t="s">
        <v>24</v>
      </c>
    </row>
    <row r="10" spans="1:17" ht="28.5" x14ac:dyDescent="0.2">
      <c r="A10" s="2"/>
      <c r="B10" s="2"/>
      <c r="C10" s="2"/>
      <c r="D10" s="5"/>
      <c r="E10" s="2" t="s">
        <v>51</v>
      </c>
      <c r="F10" s="4" t="s">
        <v>38</v>
      </c>
      <c r="G10" s="4" t="s">
        <v>52</v>
      </c>
      <c r="H10" s="2">
        <v>5</v>
      </c>
      <c r="I10" s="5">
        <f>IF(SUM(H2:H16)=0,0,H10/SUM(H2:H16))</f>
        <v>0.16666666666666666</v>
      </c>
      <c r="J10" s="5">
        <f>I10*D2</f>
        <v>0</v>
      </c>
      <c r="K10" s="2" t="s">
        <v>22</v>
      </c>
      <c r="L10" s="2" t="s">
        <v>24</v>
      </c>
      <c r="M10" s="2" t="s">
        <v>24</v>
      </c>
      <c r="N10" s="2" t="s">
        <v>23</v>
      </c>
      <c r="O10" s="2" t="s">
        <v>25</v>
      </c>
      <c r="P10" s="2" t="s">
        <v>24</v>
      </c>
      <c r="Q10" s="2" t="s">
        <v>24</v>
      </c>
    </row>
    <row r="11" spans="1:17" ht="42.75" x14ac:dyDescent="0.2">
      <c r="A11" s="2"/>
      <c r="B11" s="2"/>
      <c r="C11" s="2"/>
      <c r="D11" s="5"/>
      <c r="E11" s="2" t="s">
        <v>53</v>
      </c>
      <c r="F11" s="4" t="s">
        <v>38</v>
      </c>
      <c r="G11" s="4" t="s">
        <v>54</v>
      </c>
      <c r="H11" s="2">
        <v>0</v>
      </c>
      <c r="I11" s="5">
        <f>IF(SUM(H2:H16)=0,0,H11/SUM(H2:H16))</f>
        <v>0</v>
      </c>
      <c r="J11" s="5">
        <f>I11*D2</f>
        <v>0</v>
      </c>
      <c r="K11" s="2" t="s">
        <v>22</v>
      </c>
      <c r="L11" s="2" t="s">
        <v>23</v>
      </c>
      <c r="M11" s="2" t="s">
        <v>24</v>
      </c>
      <c r="N11" s="2" t="s">
        <v>23</v>
      </c>
      <c r="O11" s="2" t="s">
        <v>25</v>
      </c>
      <c r="P11" s="2" t="s">
        <v>24</v>
      </c>
      <c r="Q11" s="2" t="s">
        <v>24</v>
      </c>
    </row>
    <row r="12" spans="1:17" x14ac:dyDescent="0.2">
      <c r="A12" s="2"/>
      <c r="B12" s="2"/>
      <c r="C12" s="2"/>
      <c r="D12" s="5"/>
      <c r="E12" s="2" t="s">
        <v>55</v>
      </c>
      <c r="F12" s="4" t="s">
        <v>38</v>
      </c>
      <c r="G12" s="4" t="s">
        <v>56</v>
      </c>
      <c r="H12" s="2">
        <v>0</v>
      </c>
      <c r="I12" s="5">
        <f>IF(SUM(H2:H16)=0,0,H12/SUM(H2:H16))</f>
        <v>0</v>
      </c>
      <c r="J12" s="5">
        <f>I12*D2</f>
        <v>0</v>
      </c>
      <c r="K12" s="2" t="s">
        <v>22</v>
      </c>
      <c r="L12" s="2" t="s">
        <v>23</v>
      </c>
      <c r="M12" s="2" t="s">
        <v>24</v>
      </c>
      <c r="N12" s="2" t="s">
        <v>23</v>
      </c>
      <c r="O12" s="2" t="s">
        <v>25</v>
      </c>
      <c r="P12" s="2" t="s">
        <v>24</v>
      </c>
      <c r="Q12" s="2" t="s">
        <v>24</v>
      </c>
    </row>
    <row r="13" spans="1:17" x14ac:dyDescent="0.2">
      <c r="A13" s="2"/>
      <c r="B13" s="2"/>
      <c r="C13" s="2"/>
      <c r="D13" s="5"/>
      <c r="E13" s="2" t="s">
        <v>57</v>
      </c>
      <c r="F13" s="4" t="s">
        <v>38</v>
      </c>
      <c r="G13" s="4" t="s">
        <v>58</v>
      </c>
      <c r="H13" s="2">
        <v>0</v>
      </c>
      <c r="I13" s="5">
        <f>IF(SUM(H2:H16)=0,0,H13/SUM(H2:H16))</f>
        <v>0</v>
      </c>
      <c r="J13" s="5">
        <f>I13*D2</f>
        <v>0</v>
      </c>
      <c r="K13" s="2" t="s">
        <v>22</v>
      </c>
      <c r="L13" s="2" t="s">
        <v>23</v>
      </c>
      <c r="M13" s="2" t="s">
        <v>24</v>
      </c>
      <c r="N13" s="2" t="s">
        <v>23</v>
      </c>
      <c r="O13" s="2" t="s">
        <v>25</v>
      </c>
      <c r="P13" s="2" t="s">
        <v>24</v>
      </c>
      <c r="Q13" s="2" t="s">
        <v>24</v>
      </c>
    </row>
    <row r="14" spans="1:17" ht="71.25" x14ac:dyDescent="0.2">
      <c r="A14" s="2"/>
      <c r="B14" s="2"/>
      <c r="C14" s="2"/>
      <c r="D14" s="5"/>
      <c r="E14" s="2" t="s">
        <v>59</v>
      </c>
      <c r="F14" s="4" t="s">
        <v>38</v>
      </c>
      <c r="G14" s="4" t="s">
        <v>60</v>
      </c>
      <c r="H14" s="2">
        <v>4</v>
      </c>
      <c r="I14" s="5">
        <f>IF(SUM(H2:H16)=0,0,H14/SUM(H2:H16))</f>
        <v>0.13333333333333333</v>
      </c>
      <c r="J14" s="5">
        <f>I14*D2</f>
        <v>0</v>
      </c>
      <c r="K14" s="2" t="s">
        <v>61</v>
      </c>
      <c r="L14" s="2" t="s">
        <v>24</v>
      </c>
      <c r="M14" s="2" t="s">
        <v>44</v>
      </c>
      <c r="N14" s="2" t="s">
        <v>45</v>
      </c>
      <c r="O14" s="2" t="s">
        <v>25</v>
      </c>
      <c r="P14" s="2" t="s">
        <v>23</v>
      </c>
      <c r="Q14" s="2" t="s">
        <v>24</v>
      </c>
    </row>
    <row r="15" spans="1:17" ht="128.25" x14ac:dyDescent="0.2">
      <c r="A15" s="2"/>
      <c r="B15" s="2"/>
      <c r="C15" s="2"/>
      <c r="D15" s="5"/>
      <c r="E15" s="2" t="s">
        <v>62</v>
      </c>
      <c r="F15" s="4" t="s">
        <v>38</v>
      </c>
      <c r="G15" s="4" t="s">
        <v>63</v>
      </c>
      <c r="H15" s="2">
        <v>5</v>
      </c>
      <c r="I15" s="5">
        <f>IF(SUM(H2:H16)=0,0,H15/SUM(H2:H16))</f>
        <v>0.16666666666666666</v>
      </c>
      <c r="J15" s="5">
        <f>I15*D2</f>
        <v>0</v>
      </c>
      <c r="K15" s="2" t="s">
        <v>50</v>
      </c>
      <c r="L15" s="2" t="s">
        <v>24</v>
      </c>
      <c r="M15" s="2" t="s">
        <v>44</v>
      </c>
      <c r="N15" s="2" t="s">
        <v>45</v>
      </c>
      <c r="O15" s="2" t="s">
        <v>25</v>
      </c>
      <c r="P15" s="2" t="s">
        <v>23</v>
      </c>
      <c r="Q15" s="2" t="s">
        <v>24</v>
      </c>
    </row>
    <row r="16" spans="1:17" ht="28.5" x14ac:dyDescent="0.2">
      <c r="A16" s="2"/>
      <c r="B16" s="2"/>
      <c r="C16" s="2"/>
      <c r="D16" s="5"/>
      <c r="E16" s="2" t="s">
        <v>64</v>
      </c>
      <c r="F16" s="4" t="s">
        <v>38</v>
      </c>
      <c r="G16" s="4" t="s">
        <v>65</v>
      </c>
      <c r="H16" s="2">
        <v>3</v>
      </c>
      <c r="I16" s="5">
        <f>IF(SUM(H2:H16)=0,0,H16/SUM(H2:H16))</f>
        <v>0.1</v>
      </c>
      <c r="J16" s="5">
        <f>I16*D2</f>
        <v>0</v>
      </c>
      <c r="K16" s="2" t="s">
        <v>50</v>
      </c>
      <c r="L16" s="2" t="s">
        <v>24</v>
      </c>
      <c r="M16" s="2" t="s">
        <v>44</v>
      </c>
      <c r="N16" s="2" t="s">
        <v>45</v>
      </c>
      <c r="O16" s="2" t="s">
        <v>25</v>
      </c>
      <c r="P16" s="2" t="s">
        <v>23</v>
      </c>
      <c r="Q16" s="2" t="s">
        <v>24</v>
      </c>
    </row>
    <row r="17" spans="1:17" ht="42.75" x14ac:dyDescent="0.2">
      <c r="A17" s="2"/>
      <c r="B17" s="2"/>
      <c r="C17" s="2"/>
      <c r="D17" s="5"/>
      <c r="E17" s="2" t="s">
        <v>66</v>
      </c>
      <c r="F17" s="4" t="s">
        <v>38</v>
      </c>
      <c r="G17" s="4" t="s">
        <v>67</v>
      </c>
      <c r="H17" s="2"/>
      <c r="I17" s="5"/>
      <c r="J17" s="5"/>
      <c r="K17" s="2"/>
      <c r="L17" s="2"/>
      <c r="M17" s="2"/>
      <c r="N17" s="2"/>
      <c r="O17" s="2"/>
      <c r="P17" s="2"/>
      <c r="Q17" s="2"/>
    </row>
    <row r="18" spans="1:17" x14ac:dyDescent="0.2">
      <c r="A18" s="2"/>
      <c r="B18" s="2"/>
      <c r="C18" s="2"/>
      <c r="D18" s="5"/>
      <c r="E18" s="2" t="s">
        <v>68</v>
      </c>
      <c r="F18" s="4" t="s">
        <v>38</v>
      </c>
      <c r="G18" s="4" t="s">
        <v>69</v>
      </c>
      <c r="H18" s="2"/>
      <c r="I18" s="5"/>
      <c r="J18" s="5"/>
      <c r="K18" s="2"/>
      <c r="L18" s="2"/>
      <c r="M18" s="2"/>
      <c r="N18" s="2"/>
      <c r="O18" s="2"/>
      <c r="P18" s="2"/>
      <c r="Q18" s="2"/>
    </row>
    <row r="19" spans="1:17" x14ac:dyDescent="0.2">
      <c r="A19" s="2" t="s">
        <v>70</v>
      </c>
      <c r="B19" s="2" t="s">
        <v>71</v>
      </c>
      <c r="C19" s="2">
        <v>49</v>
      </c>
      <c r="D19" s="5">
        <f>IF(SUM(C2:C87)=0,0,C19/SUM(C2:C87))</f>
        <v>1</v>
      </c>
      <c r="E19" s="2" t="s">
        <v>162</v>
      </c>
      <c r="F19" s="4" t="s">
        <v>72</v>
      </c>
      <c r="G19" s="4" t="s">
        <v>73</v>
      </c>
      <c r="H19" s="2">
        <v>3</v>
      </c>
      <c r="I19" s="5">
        <f>IF(SUM(H19:H31)=0,0,H19/SUM(H19:H31))</f>
        <v>8.5714285714285715E-2</v>
      </c>
      <c r="J19" s="5">
        <f>I19*D19</f>
        <v>8.5714285714285715E-2</v>
      </c>
      <c r="K19" s="2" t="s">
        <v>22</v>
      </c>
      <c r="L19" s="2" t="s">
        <v>24</v>
      </c>
      <c r="M19" s="2" t="s">
        <v>24</v>
      </c>
      <c r="N19" s="2" t="s">
        <v>23</v>
      </c>
      <c r="O19" s="2" t="s">
        <v>25</v>
      </c>
      <c r="P19" s="2" t="s">
        <v>24</v>
      </c>
      <c r="Q19" s="2" t="s">
        <v>24</v>
      </c>
    </row>
    <row r="20" spans="1:17" ht="28.5" x14ac:dyDescent="0.2">
      <c r="A20" s="2"/>
      <c r="B20" s="2"/>
      <c r="C20" s="2"/>
      <c r="D20" s="5"/>
      <c r="E20" s="2" t="s">
        <v>163</v>
      </c>
      <c r="F20" s="4" t="s">
        <v>72</v>
      </c>
      <c r="G20" s="4" t="s">
        <v>74</v>
      </c>
      <c r="H20" s="2">
        <v>5</v>
      </c>
      <c r="I20" s="5">
        <f>IF(SUM(H19:H31)=0,0,H20/SUM(H19:H31))</f>
        <v>0.14285714285714285</v>
      </c>
      <c r="J20" s="5">
        <f>I20*D19</f>
        <v>0.14285714285714285</v>
      </c>
      <c r="K20" s="2" t="s">
        <v>50</v>
      </c>
      <c r="L20" s="2" t="s">
        <v>24</v>
      </c>
      <c r="M20" s="2" t="s">
        <v>44</v>
      </c>
      <c r="N20" s="2" t="s">
        <v>45</v>
      </c>
      <c r="O20" s="2" t="s">
        <v>25</v>
      </c>
      <c r="P20" s="2" t="s">
        <v>23</v>
      </c>
      <c r="Q20" s="2" t="s">
        <v>24</v>
      </c>
    </row>
    <row r="21" spans="1:17" ht="57" x14ac:dyDescent="0.2">
      <c r="A21" s="2"/>
      <c r="B21" s="2"/>
      <c r="C21" s="2"/>
      <c r="D21" s="5"/>
      <c r="E21" s="2" t="s">
        <v>164</v>
      </c>
      <c r="F21" s="4" t="s">
        <v>72</v>
      </c>
      <c r="G21" s="4" t="s">
        <v>75</v>
      </c>
      <c r="H21" s="2">
        <v>5</v>
      </c>
      <c r="I21" s="5">
        <f>IF(SUM(H19:H31)=0,0,H21/SUM(H19:H31))</f>
        <v>0.14285714285714285</v>
      </c>
      <c r="J21" s="5">
        <f>I21*D19</f>
        <v>0.14285714285714285</v>
      </c>
      <c r="K21" s="2" t="s">
        <v>50</v>
      </c>
      <c r="L21" s="2" t="s">
        <v>24</v>
      </c>
      <c r="M21" s="2" t="s">
        <v>44</v>
      </c>
      <c r="N21" s="2" t="s">
        <v>45</v>
      </c>
      <c r="O21" s="2" t="s">
        <v>25</v>
      </c>
      <c r="P21" s="2" t="s">
        <v>23</v>
      </c>
      <c r="Q21" s="2" t="s">
        <v>24</v>
      </c>
    </row>
    <row r="22" spans="1:17" ht="28.5" x14ac:dyDescent="0.2">
      <c r="A22" s="2"/>
      <c r="B22" s="2"/>
      <c r="C22" s="2"/>
      <c r="D22" s="5"/>
      <c r="E22" s="2" t="s">
        <v>165</v>
      </c>
      <c r="F22" s="4" t="s">
        <v>72</v>
      </c>
      <c r="G22" s="4" t="s">
        <v>76</v>
      </c>
      <c r="H22" s="2">
        <v>4</v>
      </c>
      <c r="I22" s="5">
        <f>IF(SUM(H19:H31)=0,0,H22/SUM(H19:H31))</f>
        <v>0.11428571428571428</v>
      </c>
      <c r="J22" s="5">
        <f>I22*D19</f>
        <v>0.11428571428571428</v>
      </c>
      <c r="K22" s="2" t="s">
        <v>50</v>
      </c>
      <c r="L22" s="2" t="s">
        <v>24</v>
      </c>
      <c r="M22" s="2" t="s">
        <v>44</v>
      </c>
      <c r="N22" s="2" t="s">
        <v>45</v>
      </c>
      <c r="O22" s="2" t="s">
        <v>25</v>
      </c>
      <c r="P22" s="2" t="s">
        <v>23</v>
      </c>
      <c r="Q22" s="2" t="s">
        <v>24</v>
      </c>
    </row>
    <row r="23" spans="1:17" ht="28.5" x14ac:dyDescent="0.2">
      <c r="A23" s="2"/>
      <c r="B23" s="2"/>
      <c r="C23" s="2"/>
      <c r="D23" s="5"/>
      <c r="E23" s="2" t="s">
        <v>166</v>
      </c>
      <c r="F23" s="4" t="s">
        <v>72</v>
      </c>
      <c r="G23" s="4" t="s">
        <v>77</v>
      </c>
      <c r="H23" s="2">
        <v>0</v>
      </c>
      <c r="I23" s="5">
        <f>IF(SUM(H19:H31)=0,0,H23/SUM(H19:H31))</f>
        <v>0</v>
      </c>
      <c r="J23" s="5">
        <f>I23*D19</f>
        <v>0</v>
      </c>
      <c r="K23" s="2" t="s">
        <v>22</v>
      </c>
      <c r="L23" s="2" t="s">
        <v>23</v>
      </c>
      <c r="M23" s="2" t="s">
        <v>24</v>
      </c>
      <c r="N23" s="2" t="s">
        <v>23</v>
      </c>
      <c r="O23" s="2" t="s">
        <v>25</v>
      </c>
      <c r="P23" s="2" t="s">
        <v>24</v>
      </c>
      <c r="Q23" s="2" t="s">
        <v>24</v>
      </c>
    </row>
    <row r="24" spans="1:17" x14ac:dyDescent="0.2">
      <c r="A24" s="2"/>
      <c r="B24" s="2"/>
      <c r="C24" s="2"/>
      <c r="D24" s="5"/>
      <c r="E24" s="2" t="s">
        <v>167</v>
      </c>
      <c r="F24" s="4" t="s">
        <v>72</v>
      </c>
      <c r="G24" s="4" t="s">
        <v>78</v>
      </c>
      <c r="H24" s="2">
        <v>5</v>
      </c>
      <c r="I24" s="5">
        <f>IF(SUM(H19:H31)=0,0,H24/SUM(H19:H31))</f>
        <v>0.14285714285714285</v>
      </c>
      <c r="J24" s="5">
        <f>I24*D19</f>
        <v>0.14285714285714285</v>
      </c>
      <c r="K24" s="2" t="s">
        <v>22</v>
      </c>
      <c r="L24" s="2" t="s">
        <v>24</v>
      </c>
      <c r="M24" s="2" t="s">
        <v>24</v>
      </c>
      <c r="N24" s="2" t="s">
        <v>23</v>
      </c>
      <c r="O24" s="2" t="s">
        <v>25</v>
      </c>
      <c r="P24" s="2" t="s">
        <v>24</v>
      </c>
      <c r="Q24" s="2" t="s">
        <v>24</v>
      </c>
    </row>
    <row r="25" spans="1:17" x14ac:dyDescent="0.2">
      <c r="A25" s="2"/>
      <c r="B25" s="2"/>
      <c r="C25" s="2"/>
      <c r="D25" s="5"/>
      <c r="E25" s="2" t="s">
        <v>168</v>
      </c>
      <c r="F25" s="4" t="s">
        <v>72</v>
      </c>
      <c r="G25" s="4" t="s">
        <v>79</v>
      </c>
      <c r="H25" s="2">
        <v>2</v>
      </c>
      <c r="I25" s="5">
        <f>IF(SUM(H19:H31)=0,0,H25/SUM(H19:H31))</f>
        <v>5.7142857142857141E-2</v>
      </c>
      <c r="J25" s="5">
        <f>I25*D19</f>
        <v>5.7142857142857141E-2</v>
      </c>
      <c r="K25" s="2" t="s">
        <v>50</v>
      </c>
      <c r="L25" s="2" t="s">
        <v>24</v>
      </c>
      <c r="M25" s="2" t="s">
        <v>44</v>
      </c>
      <c r="N25" s="2" t="s">
        <v>45</v>
      </c>
      <c r="O25" s="2" t="s">
        <v>25</v>
      </c>
      <c r="P25" s="2" t="s">
        <v>23</v>
      </c>
      <c r="Q25" s="2" t="s">
        <v>24</v>
      </c>
    </row>
    <row r="26" spans="1:17" ht="28.5" x14ac:dyDescent="0.2">
      <c r="A26" s="2"/>
      <c r="B26" s="2"/>
      <c r="C26" s="2"/>
      <c r="D26" s="5"/>
      <c r="E26" s="2" t="s">
        <v>169</v>
      </c>
      <c r="F26" s="4" t="s">
        <v>72</v>
      </c>
      <c r="G26" s="4" t="s">
        <v>80</v>
      </c>
      <c r="H26" s="2">
        <v>0</v>
      </c>
      <c r="I26" s="5">
        <f>IF(SUM(H19:H31)=0,0,H26/SUM(H19:H31))</f>
        <v>0</v>
      </c>
      <c r="J26" s="5">
        <f>I26*D19</f>
        <v>0</v>
      </c>
      <c r="K26" s="2" t="s">
        <v>22</v>
      </c>
      <c r="L26" s="2" t="s">
        <v>23</v>
      </c>
      <c r="M26" s="2" t="s">
        <v>24</v>
      </c>
      <c r="N26" s="2" t="s">
        <v>23</v>
      </c>
      <c r="O26" s="2" t="s">
        <v>25</v>
      </c>
      <c r="P26" s="2" t="s">
        <v>24</v>
      </c>
      <c r="Q26" s="2" t="s">
        <v>24</v>
      </c>
    </row>
    <row r="27" spans="1:17" x14ac:dyDescent="0.2">
      <c r="A27" s="2"/>
      <c r="B27" s="2"/>
      <c r="C27" s="2"/>
      <c r="D27" s="5"/>
      <c r="E27" s="2" t="s">
        <v>153</v>
      </c>
      <c r="F27" s="4" t="s">
        <v>72</v>
      </c>
      <c r="G27" s="4" t="s">
        <v>81</v>
      </c>
      <c r="H27" s="2">
        <v>2</v>
      </c>
      <c r="I27" s="5">
        <f>IF(SUM(H19:H31)=0,0,H27/SUM(H19:H31))</f>
        <v>5.7142857142857141E-2</v>
      </c>
      <c r="J27" s="5">
        <f>I27*D19</f>
        <v>5.7142857142857141E-2</v>
      </c>
      <c r="K27" s="2" t="s">
        <v>22</v>
      </c>
      <c r="L27" s="2" t="s">
        <v>24</v>
      </c>
      <c r="M27" s="2" t="s">
        <v>24</v>
      </c>
      <c r="N27" s="2" t="s">
        <v>23</v>
      </c>
      <c r="O27" s="2" t="s">
        <v>25</v>
      </c>
      <c r="P27" s="2" t="s">
        <v>24</v>
      </c>
      <c r="Q27" s="2" t="s">
        <v>24</v>
      </c>
    </row>
    <row r="28" spans="1:17" x14ac:dyDescent="0.2">
      <c r="A28" s="2"/>
      <c r="B28" s="2"/>
      <c r="C28" s="2"/>
      <c r="D28" s="5"/>
      <c r="E28" s="2" t="s">
        <v>152</v>
      </c>
      <c r="F28" s="4" t="s">
        <v>72</v>
      </c>
      <c r="G28" s="4" t="s">
        <v>82</v>
      </c>
      <c r="H28" s="2">
        <v>5</v>
      </c>
      <c r="I28" s="5">
        <f>IF(SUM(H19:H31)=0,0,H28/SUM(H19:H31))</f>
        <v>0.14285714285714285</v>
      </c>
      <c r="J28" s="5">
        <f>I28*D19</f>
        <v>0.14285714285714285</v>
      </c>
      <c r="K28" s="2" t="s">
        <v>22</v>
      </c>
      <c r="L28" s="2" t="s">
        <v>24</v>
      </c>
      <c r="M28" s="2" t="s">
        <v>24</v>
      </c>
      <c r="N28" s="2" t="s">
        <v>23</v>
      </c>
      <c r="O28" s="2" t="s">
        <v>25</v>
      </c>
      <c r="P28" s="2" t="s">
        <v>24</v>
      </c>
      <c r="Q28" s="2" t="s">
        <v>24</v>
      </c>
    </row>
    <row r="29" spans="1:17" ht="57" x14ac:dyDescent="0.2">
      <c r="A29" s="2"/>
      <c r="B29" s="2"/>
      <c r="C29" s="2"/>
      <c r="D29" s="5"/>
      <c r="E29" s="2" t="s">
        <v>151</v>
      </c>
      <c r="F29" s="4" t="s">
        <v>83</v>
      </c>
      <c r="G29" s="4" t="s">
        <v>84</v>
      </c>
      <c r="H29" s="2">
        <v>0</v>
      </c>
      <c r="I29" s="5">
        <f>IF(SUM(H19:H31)=0,0,H29/SUM(H19:H31))</f>
        <v>0</v>
      </c>
      <c r="J29" s="5">
        <f>I29*D19</f>
        <v>0</v>
      </c>
      <c r="K29" s="2" t="s">
        <v>22</v>
      </c>
      <c r="L29" s="2" t="s">
        <v>23</v>
      </c>
      <c r="M29" s="2" t="s">
        <v>24</v>
      </c>
      <c r="N29" s="2" t="s">
        <v>23</v>
      </c>
      <c r="O29" s="2" t="s">
        <v>25</v>
      </c>
      <c r="P29" s="2" t="s">
        <v>24</v>
      </c>
      <c r="Q29" s="2" t="s">
        <v>23</v>
      </c>
    </row>
    <row r="30" spans="1:17" x14ac:dyDescent="0.2">
      <c r="A30" s="2"/>
      <c r="B30" s="2"/>
      <c r="C30" s="2"/>
      <c r="D30" s="5"/>
      <c r="E30" s="2" t="s">
        <v>150</v>
      </c>
      <c r="F30" s="4" t="s">
        <v>83</v>
      </c>
      <c r="G30" s="4" t="s">
        <v>85</v>
      </c>
      <c r="H30" s="2">
        <v>0</v>
      </c>
      <c r="I30" s="5">
        <f>IF(SUM(H19:H31)=0,0,H30/SUM(H19:H31))</f>
        <v>0</v>
      </c>
      <c r="J30" s="5">
        <f>I30*D19</f>
        <v>0</v>
      </c>
      <c r="K30" s="2" t="s">
        <v>22</v>
      </c>
      <c r="L30" s="2" t="s">
        <v>23</v>
      </c>
      <c r="M30" s="2" t="s">
        <v>24</v>
      </c>
      <c r="N30" s="2" t="s">
        <v>23</v>
      </c>
      <c r="O30" s="2" t="s">
        <v>25</v>
      </c>
      <c r="P30" s="2" t="s">
        <v>24</v>
      </c>
      <c r="Q30" s="2" t="s">
        <v>24</v>
      </c>
    </row>
    <row r="31" spans="1:17" ht="28.5" x14ac:dyDescent="0.2">
      <c r="A31" s="2"/>
      <c r="B31" s="2"/>
      <c r="C31" s="2"/>
      <c r="D31" s="5"/>
      <c r="E31" s="2" t="s">
        <v>149</v>
      </c>
      <c r="F31" s="4" t="s">
        <v>83</v>
      </c>
      <c r="G31" s="4" t="s">
        <v>86</v>
      </c>
      <c r="H31" s="2">
        <v>4</v>
      </c>
      <c r="I31" s="5">
        <f>IF(SUM(H19:H31)=0,0,H31/SUM(H19:H31))</f>
        <v>0.11428571428571428</v>
      </c>
      <c r="J31" s="5">
        <f>I31*D19</f>
        <v>0.11428571428571428</v>
      </c>
      <c r="K31" s="2" t="s">
        <v>50</v>
      </c>
      <c r="L31" s="2" t="s">
        <v>24</v>
      </c>
      <c r="M31" s="2" t="s">
        <v>44</v>
      </c>
      <c r="N31" s="2" t="s">
        <v>45</v>
      </c>
      <c r="O31" s="2" t="s">
        <v>25</v>
      </c>
      <c r="P31" s="2" t="s">
        <v>23</v>
      </c>
      <c r="Q31" s="2" t="s">
        <v>24</v>
      </c>
    </row>
    <row r="32" spans="1:17" x14ac:dyDescent="0.2">
      <c r="A32" s="2"/>
      <c r="B32" s="2"/>
      <c r="C32" s="2"/>
      <c r="D32" s="5"/>
      <c r="E32" s="2" t="s">
        <v>174</v>
      </c>
      <c r="F32" s="4" t="s">
        <v>83</v>
      </c>
      <c r="G32" s="4" t="s">
        <v>144</v>
      </c>
      <c r="H32" s="2"/>
      <c r="I32" s="5"/>
      <c r="J32" s="5"/>
      <c r="K32" s="2"/>
      <c r="L32" s="2"/>
      <c r="M32" s="2"/>
      <c r="N32" s="2"/>
      <c r="O32" s="2"/>
      <c r="P32" s="2"/>
      <c r="Q32" s="2"/>
    </row>
    <row r="33" spans="1:17" x14ac:dyDescent="0.2">
      <c r="A33" s="2" t="s">
        <v>87</v>
      </c>
      <c r="B33" s="2" t="s">
        <v>88</v>
      </c>
      <c r="C33" s="2"/>
      <c r="D33" s="5"/>
      <c r="E33" s="2" t="s">
        <v>89</v>
      </c>
      <c r="F33" s="4" t="s">
        <v>90</v>
      </c>
      <c r="G33" s="4" t="s">
        <v>91</v>
      </c>
      <c r="H33" s="2"/>
      <c r="I33" s="5"/>
      <c r="J33" s="5"/>
      <c r="K33" s="2"/>
      <c r="L33" s="2"/>
      <c r="M33" s="2"/>
      <c r="N33" s="2"/>
      <c r="O33" s="2"/>
      <c r="P33" s="2"/>
      <c r="Q33" s="2"/>
    </row>
    <row r="34" spans="1:17" ht="28.5" x14ac:dyDescent="0.2">
      <c r="A34" s="2"/>
      <c r="B34" s="2"/>
      <c r="C34" s="2"/>
      <c r="D34" s="5"/>
      <c r="E34" s="2" t="s">
        <v>92</v>
      </c>
      <c r="F34" s="4" t="s">
        <v>90</v>
      </c>
      <c r="G34" s="4" t="s">
        <v>93</v>
      </c>
      <c r="H34" s="2"/>
      <c r="I34" s="5"/>
      <c r="J34" s="5"/>
      <c r="K34" s="2"/>
      <c r="L34" s="2"/>
      <c r="M34" s="2"/>
      <c r="N34" s="2"/>
      <c r="O34" s="2"/>
      <c r="P34" s="2"/>
      <c r="Q34" s="2"/>
    </row>
    <row r="35" spans="1:17" x14ac:dyDescent="0.2">
      <c r="A35" s="2"/>
      <c r="B35" s="2"/>
      <c r="C35" s="2"/>
      <c r="D35" s="5"/>
      <c r="E35" s="2" t="s">
        <v>94</v>
      </c>
      <c r="F35" s="4" t="s">
        <v>90</v>
      </c>
      <c r="G35" s="4" t="s">
        <v>95</v>
      </c>
      <c r="H35" s="2"/>
      <c r="I35" s="5"/>
      <c r="J35" s="5"/>
      <c r="K35" s="2"/>
      <c r="L35" s="2"/>
      <c r="M35" s="2"/>
      <c r="N35" s="2"/>
      <c r="O35" s="2"/>
      <c r="P35" s="2"/>
      <c r="Q35" s="2"/>
    </row>
    <row r="36" spans="1:17" x14ac:dyDescent="0.2">
      <c r="A36" s="2"/>
      <c r="B36" s="2"/>
      <c r="C36" s="2"/>
      <c r="D36" s="5"/>
      <c r="E36" s="2" t="s">
        <v>97</v>
      </c>
      <c r="F36" s="4" t="s">
        <v>90</v>
      </c>
      <c r="G36" s="4" t="s">
        <v>96</v>
      </c>
      <c r="H36" s="2"/>
      <c r="I36" s="5"/>
      <c r="J36" s="5"/>
      <c r="K36" s="2"/>
      <c r="L36" s="2"/>
      <c r="M36" s="2"/>
      <c r="N36" s="2"/>
      <c r="O36" s="2"/>
      <c r="P36" s="2"/>
      <c r="Q36" s="2"/>
    </row>
    <row r="37" spans="1:17" x14ac:dyDescent="0.2">
      <c r="A37" s="2"/>
      <c r="B37" s="2"/>
      <c r="C37" s="2"/>
      <c r="D37" s="5"/>
      <c r="E37" s="2" t="s">
        <v>99</v>
      </c>
      <c r="F37" s="4" t="s">
        <v>90</v>
      </c>
      <c r="G37" s="4" t="s">
        <v>98</v>
      </c>
      <c r="H37" s="2"/>
      <c r="I37" s="5"/>
      <c r="J37" s="5"/>
      <c r="K37" s="2"/>
      <c r="L37" s="2"/>
      <c r="M37" s="2"/>
      <c r="N37" s="2"/>
      <c r="O37" s="2"/>
      <c r="P37" s="2"/>
      <c r="Q37" s="2"/>
    </row>
    <row r="38" spans="1:17" ht="28.5" x14ac:dyDescent="0.2">
      <c r="A38" s="2"/>
      <c r="B38" s="2"/>
      <c r="C38" s="2"/>
      <c r="D38" s="5"/>
      <c r="E38" s="2" t="s">
        <v>101</v>
      </c>
      <c r="F38" s="4" t="s">
        <v>90</v>
      </c>
      <c r="G38" s="4" t="s">
        <v>100</v>
      </c>
      <c r="H38" s="2"/>
      <c r="I38" s="5"/>
      <c r="J38" s="5"/>
      <c r="K38" s="2"/>
      <c r="L38" s="2"/>
      <c r="M38" s="2"/>
      <c r="N38" s="2"/>
      <c r="O38" s="2"/>
      <c r="P38" s="2"/>
      <c r="Q38" s="2"/>
    </row>
    <row r="39" spans="1:17" x14ac:dyDescent="0.2">
      <c r="A39" s="2"/>
      <c r="B39" s="2"/>
      <c r="C39" s="2"/>
      <c r="D39" s="5"/>
      <c r="E39" s="2" t="s">
        <v>103</v>
      </c>
      <c r="F39" s="4" t="s">
        <v>90</v>
      </c>
      <c r="G39" s="4" t="s">
        <v>102</v>
      </c>
      <c r="H39" s="2"/>
      <c r="I39" s="5"/>
      <c r="J39" s="5"/>
      <c r="K39" s="2"/>
      <c r="L39" s="2"/>
      <c r="M39" s="2"/>
      <c r="N39" s="2"/>
      <c r="O39" s="2"/>
      <c r="P39" s="2"/>
      <c r="Q39" s="2"/>
    </row>
    <row r="40" spans="1:17" ht="28.5" x14ac:dyDescent="0.2">
      <c r="A40" s="2"/>
      <c r="B40" s="2"/>
      <c r="C40" s="2"/>
      <c r="D40" s="5"/>
      <c r="E40" s="2" t="s">
        <v>105</v>
      </c>
      <c r="F40" s="4" t="s">
        <v>90</v>
      </c>
      <c r="G40" s="4" t="s">
        <v>104</v>
      </c>
      <c r="H40" s="2"/>
      <c r="I40" s="5"/>
      <c r="J40" s="5"/>
      <c r="K40" s="2"/>
      <c r="L40" s="2"/>
      <c r="M40" s="2"/>
      <c r="N40" s="2"/>
      <c r="O40" s="2"/>
      <c r="P40" s="2"/>
      <c r="Q40" s="2"/>
    </row>
    <row r="41" spans="1:17" x14ac:dyDescent="0.2">
      <c r="A41" s="2"/>
      <c r="B41" s="2"/>
      <c r="C41" s="2"/>
      <c r="D41" s="5"/>
      <c r="E41" s="2" t="s">
        <v>108</v>
      </c>
      <c r="F41" s="4" t="s">
        <v>106</v>
      </c>
      <c r="G41" s="4" t="s">
        <v>107</v>
      </c>
      <c r="H41" s="2"/>
      <c r="I41" s="5"/>
      <c r="J41" s="5"/>
      <c r="K41" s="2"/>
      <c r="L41" s="2"/>
      <c r="M41" s="2"/>
      <c r="N41" s="2"/>
      <c r="O41" s="2"/>
      <c r="P41" s="2"/>
      <c r="Q41" s="2"/>
    </row>
    <row r="42" spans="1:17" x14ac:dyDescent="0.2">
      <c r="A42" s="2"/>
      <c r="B42" s="2"/>
      <c r="C42" s="2"/>
      <c r="D42" s="5"/>
      <c r="E42" s="2" t="s">
        <v>110</v>
      </c>
      <c r="F42" s="4" t="s">
        <v>106</v>
      </c>
      <c r="G42" s="4" t="s">
        <v>109</v>
      </c>
      <c r="H42" s="2"/>
      <c r="I42" s="5"/>
      <c r="J42" s="5"/>
      <c r="K42" s="2"/>
      <c r="L42" s="2"/>
      <c r="M42" s="2"/>
      <c r="N42" s="2"/>
      <c r="O42" s="2"/>
      <c r="P42" s="2"/>
      <c r="Q42" s="2"/>
    </row>
    <row r="43" spans="1:17" ht="28.5" x14ac:dyDescent="0.2">
      <c r="A43" s="2"/>
      <c r="B43" s="2"/>
      <c r="C43" s="2"/>
      <c r="D43" s="5"/>
      <c r="E43" s="2" t="s">
        <v>112</v>
      </c>
      <c r="F43" s="4" t="s">
        <v>106</v>
      </c>
      <c r="G43" s="4" t="s">
        <v>111</v>
      </c>
      <c r="H43" s="2"/>
      <c r="I43" s="5"/>
      <c r="J43" s="5"/>
      <c r="K43" s="2"/>
      <c r="L43" s="2"/>
      <c r="M43" s="2"/>
      <c r="N43" s="2"/>
      <c r="O43" s="2"/>
      <c r="P43" s="2"/>
      <c r="Q43" s="2"/>
    </row>
    <row r="44" spans="1:17" ht="28.5" x14ac:dyDescent="0.2">
      <c r="A44" s="2"/>
      <c r="B44" s="2"/>
      <c r="C44" s="2"/>
      <c r="D44" s="5"/>
      <c r="E44" s="2" t="s">
        <v>114</v>
      </c>
      <c r="F44" s="4" t="s">
        <v>106</v>
      </c>
      <c r="G44" s="4" t="s">
        <v>113</v>
      </c>
      <c r="H44" s="2"/>
      <c r="I44" s="5"/>
      <c r="J44" s="5"/>
      <c r="K44" s="2"/>
      <c r="L44" s="2"/>
      <c r="M44" s="2"/>
      <c r="N44" s="2"/>
      <c r="O44" s="2"/>
      <c r="P44" s="2"/>
      <c r="Q44" s="2"/>
    </row>
    <row r="45" spans="1:17" x14ac:dyDescent="0.2">
      <c r="A45" s="2"/>
      <c r="B45" s="2"/>
      <c r="C45" s="2"/>
      <c r="D45" s="5"/>
      <c r="E45" s="2" t="s">
        <v>116</v>
      </c>
      <c r="F45" s="4" t="s">
        <v>106</v>
      </c>
      <c r="G45" s="4" t="s">
        <v>115</v>
      </c>
      <c r="H45" s="2"/>
      <c r="I45" s="5"/>
      <c r="J45" s="5"/>
      <c r="K45" s="2"/>
      <c r="L45" s="2"/>
      <c r="M45" s="2"/>
      <c r="N45" s="2"/>
      <c r="O45" s="2"/>
      <c r="P45" s="2"/>
      <c r="Q45" s="2"/>
    </row>
    <row r="46" spans="1:17" x14ac:dyDescent="0.2">
      <c r="A46" s="2"/>
      <c r="B46" s="2"/>
      <c r="C46" s="2"/>
      <c r="D46" s="5"/>
      <c r="E46" s="2" t="s">
        <v>118</v>
      </c>
      <c r="F46" s="4" t="s">
        <v>106</v>
      </c>
      <c r="G46" s="4" t="s">
        <v>117</v>
      </c>
      <c r="H46" s="2"/>
      <c r="I46" s="5"/>
      <c r="J46" s="5"/>
      <c r="K46" s="2"/>
      <c r="L46" s="2"/>
      <c r="M46" s="2"/>
      <c r="N46" s="2"/>
      <c r="O46" s="2"/>
      <c r="P46" s="2"/>
      <c r="Q46" s="2"/>
    </row>
    <row r="47" spans="1:17" x14ac:dyDescent="0.2">
      <c r="A47" s="2"/>
      <c r="B47" s="2"/>
      <c r="C47" s="2"/>
      <c r="D47" s="5"/>
      <c r="E47" s="2" t="s">
        <v>120</v>
      </c>
      <c r="F47" s="4" t="s">
        <v>106</v>
      </c>
      <c r="G47" s="4" t="s">
        <v>119</v>
      </c>
      <c r="H47" s="2"/>
      <c r="I47" s="5"/>
      <c r="J47" s="5"/>
      <c r="K47" s="2"/>
      <c r="L47" s="2"/>
      <c r="M47" s="2"/>
      <c r="N47" s="2"/>
      <c r="O47" s="2"/>
      <c r="P47" s="2"/>
      <c r="Q47" s="2"/>
    </row>
    <row r="48" spans="1:17" x14ac:dyDescent="0.2">
      <c r="A48" s="2"/>
      <c r="B48" s="2"/>
      <c r="C48" s="2"/>
      <c r="D48" s="5"/>
      <c r="E48" s="2" t="s">
        <v>148</v>
      </c>
      <c r="F48" s="4" t="s">
        <v>106</v>
      </c>
      <c r="G48" s="4" t="s">
        <v>121</v>
      </c>
      <c r="H48" s="2"/>
      <c r="I48" s="5"/>
      <c r="J48" s="5"/>
      <c r="K48" s="2"/>
      <c r="L48" s="2"/>
      <c r="M48" s="2"/>
      <c r="N48" s="2"/>
      <c r="O48" s="2"/>
      <c r="P48" s="2"/>
      <c r="Q48" s="2"/>
    </row>
    <row r="49" spans="1:17" ht="42.75" x14ac:dyDescent="0.2">
      <c r="A49" s="2" t="s">
        <v>122</v>
      </c>
      <c r="B49" s="2" t="s">
        <v>123</v>
      </c>
      <c r="C49" s="2"/>
      <c r="D49" s="5"/>
      <c r="E49" s="2" t="s">
        <v>124</v>
      </c>
      <c r="F49" s="4" t="s">
        <v>175</v>
      </c>
      <c r="G49" s="4" t="s">
        <v>125</v>
      </c>
      <c r="H49" s="2"/>
      <c r="I49" s="5"/>
      <c r="J49" s="5"/>
      <c r="K49" s="2"/>
      <c r="L49" s="2"/>
      <c r="M49" s="2"/>
      <c r="N49" s="2"/>
      <c r="O49" s="2"/>
      <c r="P49" s="2"/>
      <c r="Q49" s="2"/>
    </row>
    <row r="50" spans="1:17" x14ac:dyDescent="0.2">
      <c r="A50" s="2"/>
      <c r="B50" s="2"/>
      <c r="C50" s="2"/>
      <c r="D50" s="5"/>
      <c r="E50" s="2" t="s">
        <v>126</v>
      </c>
      <c r="F50" s="4" t="s">
        <v>175</v>
      </c>
      <c r="G50" s="4" t="s">
        <v>127</v>
      </c>
      <c r="H50" s="2"/>
      <c r="I50" s="5"/>
      <c r="J50" s="5"/>
      <c r="K50" s="2"/>
      <c r="L50" s="2"/>
      <c r="M50" s="2"/>
      <c r="N50" s="2"/>
      <c r="O50" s="2"/>
      <c r="P50" s="2"/>
      <c r="Q50" s="2"/>
    </row>
    <row r="51" spans="1:17" x14ac:dyDescent="0.2">
      <c r="A51" s="2"/>
      <c r="B51" s="2"/>
      <c r="C51" s="2"/>
      <c r="D51" s="5"/>
      <c r="E51" s="2" t="s">
        <v>128</v>
      </c>
      <c r="F51" s="4" t="s">
        <v>175</v>
      </c>
      <c r="G51" s="4" t="s">
        <v>129</v>
      </c>
      <c r="H51" s="2"/>
      <c r="I51" s="5"/>
      <c r="J51" s="5"/>
      <c r="K51" s="2"/>
      <c r="L51" s="2"/>
      <c r="M51" s="2"/>
      <c r="N51" s="2"/>
      <c r="O51" s="2"/>
      <c r="P51" s="2"/>
      <c r="Q51" s="2"/>
    </row>
    <row r="52" spans="1:17" ht="28.5" x14ac:dyDescent="0.2">
      <c r="A52" s="2"/>
      <c r="B52" s="2"/>
      <c r="C52" s="2"/>
      <c r="D52" s="5"/>
      <c r="E52" s="2" t="s">
        <v>130</v>
      </c>
      <c r="F52" s="4" t="s">
        <v>175</v>
      </c>
      <c r="G52" s="4" t="s">
        <v>131</v>
      </c>
      <c r="H52" s="2"/>
      <c r="I52" s="5"/>
      <c r="J52" s="5"/>
      <c r="K52" s="2"/>
      <c r="L52" s="2"/>
      <c r="M52" s="2"/>
      <c r="N52" s="2"/>
      <c r="O52" s="2"/>
      <c r="P52" s="2"/>
      <c r="Q52" s="2"/>
    </row>
    <row r="53" spans="1:17" ht="28.5" x14ac:dyDescent="0.2">
      <c r="A53" s="2"/>
      <c r="B53" s="2"/>
      <c r="C53" s="2"/>
      <c r="D53" s="5"/>
      <c r="E53" s="2" t="s">
        <v>132</v>
      </c>
      <c r="F53" s="4" t="s">
        <v>175</v>
      </c>
      <c r="G53" s="4" t="s">
        <v>133</v>
      </c>
      <c r="H53" s="2"/>
      <c r="I53" s="5"/>
      <c r="J53" s="5"/>
      <c r="K53" s="2"/>
      <c r="L53" s="2"/>
      <c r="M53" s="2"/>
      <c r="N53" s="2"/>
      <c r="O53" s="2"/>
      <c r="P53" s="2"/>
      <c r="Q53" s="2"/>
    </row>
    <row r="54" spans="1:17" x14ac:dyDescent="0.2">
      <c r="A54" s="2"/>
      <c r="B54" s="2"/>
      <c r="C54" s="2"/>
      <c r="D54" s="5"/>
      <c r="E54" s="2" t="s">
        <v>134</v>
      </c>
      <c r="F54" s="4" t="s">
        <v>175</v>
      </c>
      <c r="G54" s="6" t="s">
        <v>135</v>
      </c>
      <c r="H54" s="2"/>
      <c r="I54" s="5"/>
      <c r="J54" s="5"/>
      <c r="K54" s="2"/>
      <c r="L54" s="2"/>
      <c r="M54" s="2"/>
      <c r="N54" s="2"/>
      <c r="O54" s="2"/>
      <c r="P54" s="2"/>
      <c r="Q54" s="2"/>
    </row>
    <row r="55" spans="1:17" ht="28.5" x14ac:dyDescent="0.2">
      <c r="A55" s="2"/>
      <c r="B55" s="2"/>
      <c r="C55" s="2"/>
      <c r="D55" s="5"/>
      <c r="E55" s="2" t="s">
        <v>136</v>
      </c>
      <c r="F55" s="4" t="s">
        <v>175</v>
      </c>
      <c r="G55" s="4" t="s">
        <v>137</v>
      </c>
      <c r="H55" s="2"/>
      <c r="I55" s="5"/>
      <c r="J55" s="5"/>
      <c r="K55" s="2"/>
      <c r="L55" s="2"/>
      <c r="M55" s="2"/>
      <c r="N55" s="2"/>
      <c r="O55" s="2"/>
      <c r="P55" s="2"/>
      <c r="Q55" s="2"/>
    </row>
    <row r="56" spans="1:17" x14ac:dyDescent="0.2">
      <c r="A56" s="2"/>
      <c r="B56" s="2"/>
      <c r="C56" s="2"/>
      <c r="D56" s="5"/>
      <c r="E56" s="2" t="s">
        <v>138</v>
      </c>
      <c r="F56" s="4" t="s">
        <v>175</v>
      </c>
      <c r="G56" s="6" t="s">
        <v>139</v>
      </c>
      <c r="H56" s="2"/>
      <c r="I56" s="5"/>
      <c r="J56" s="5"/>
      <c r="K56" s="2"/>
      <c r="L56" s="2"/>
      <c r="M56" s="2"/>
      <c r="N56" s="2"/>
      <c r="O56" s="2"/>
      <c r="P56" s="2"/>
      <c r="Q56" s="2"/>
    </row>
    <row r="57" spans="1:17" x14ac:dyDescent="0.2">
      <c r="A57" s="2"/>
      <c r="B57" s="2"/>
      <c r="C57" s="2"/>
      <c r="D57" s="5"/>
      <c r="E57" s="2" t="s">
        <v>141</v>
      </c>
      <c r="F57" s="4" t="s">
        <v>175</v>
      </c>
      <c r="G57" s="4" t="s">
        <v>140</v>
      </c>
      <c r="H57" s="2"/>
      <c r="I57" s="5"/>
      <c r="J57" s="5"/>
      <c r="K57" s="2"/>
      <c r="L57" s="2"/>
      <c r="M57" s="2"/>
      <c r="N57" s="2"/>
      <c r="O57" s="2"/>
      <c r="P57" s="2"/>
      <c r="Q57" s="2"/>
    </row>
    <row r="58" spans="1:17" x14ac:dyDescent="0.2">
      <c r="A58" s="2"/>
      <c r="B58" s="2"/>
      <c r="C58" s="2"/>
      <c r="D58" s="5"/>
      <c r="E58" s="2" t="s">
        <v>170</v>
      </c>
      <c r="F58" s="4" t="s">
        <v>175</v>
      </c>
      <c r="G58" s="4" t="s">
        <v>176</v>
      </c>
      <c r="H58" s="2"/>
      <c r="I58" s="5"/>
      <c r="J58" s="5"/>
      <c r="K58" s="2"/>
      <c r="L58" s="2" t="s">
        <v>24</v>
      </c>
      <c r="M58" s="2"/>
      <c r="N58" s="2"/>
      <c r="O58" s="2"/>
      <c r="P58" s="2"/>
      <c r="Q58" s="2"/>
    </row>
    <row r="59" spans="1:17" x14ac:dyDescent="0.2">
      <c r="A59" s="2"/>
      <c r="B59" s="2"/>
      <c r="C59" s="2"/>
      <c r="D59" s="5"/>
      <c r="E59" s="2" t="s">
        <v>171</v>
      </c>
      <c r="F59" s="4" t="s">
        <v>175</v>
      </c>
      <c r="G59" s="4" t="s">
        <v>147</v>
      </c>
      <c r="H59" s="2"/>
      <c r="I59" s="5"/>
      <c r="J59" s="5"/>
      <c r="K59" s="2"/>
      <c r="L59" s="2"/>
      <c r="M59" s="2"/>
      <c r="N59" s="2"/>
      <c r="O59" s="2"/>
      <c r="P59" s="2"/>
      <c r="Q59" s="2"/>
    </row>
    <row r="60" spans="1:17" ht="28.5" x14ac:dyDescent="0.2">
      <c r="A60" s="2"/>
      <c r="B60" s="2"/>
      <c r="C60" s="2"/>
      <c r="D60" s="5"/>
      <c r="E60" s="2" t="s">
        <v>172</v>
      </c>
      <c r="F60" s="4" t="s">
        <v>175</v>
      </c>
      <c r="G60" s="4" t="s">
        <v>142</v>
      </c>
      <c r="H60" s="2"/>
      <c r="I60" s="5"/>
      <c r="J60" s="5"/>
      <c r="K60" s="2"/>
      <c r="L60" s="2"/>
      <c r="M60" s="2"/>
      <c r="N60" s="2"/>
      <c r="O60" s="2"/>
      <c r="P60" s="2"/>
      <c r="Q60" s="2"/>
    </row>
    <row r="61" spans="1:17" ht="28.5" x14ac:dyDescent="0.2">
      <c r="A61" s="2"/>
      <c r="B61" s="2"/>
      <c r="C61" s="2"/>
      <c r="D61" s="5"/>
      <c r="E61" s="2" t="s">
        <v>173</v>
      </c>
      <c r="F61" s="4" t="s">
        <v>175</v>
      </c>
      <c r="G61" s="4" t="s">
        <v>143</v>
      </c>
      <c r="H61" s="2"/>
      <c r="I61" s="5"/>
      <c r="J61" s="5"/>
      <c r="K61" s="2"/>
      <c r="L61" s="2"/>
      <c r="M61" s="2"/>
      <c r="N61" s="2"/>
      <c r="O61" s="2"/>
      <c r="P61" s="2"/>
      <c r="Q61" s="2"/>
    </row>
    <row r="62" spans="1:17" x14ac:dyDescent="0.2">
      <c r="A62" s="2"/>
      <c r="B62" s="2"/>
      <c r="C62" s="2"/>
      <c r="D62" s="5"/>
      <c r="E62" s="2"/>
      <c r="F62" s="4"/>
      <c r="G62" s="4"/>
      <c r="H62" s="2"/>
      <c r="I62" s="5"/>
      <c r="J62" s="5"/>
      <c r="K62" s="2"/>
      <c r="L62" s="2"/>
      <c r="M62" s="2"/>
      <c r="N62" s="2"/>
      <c r="O62" s="2"/>
      <c r="P62" s="2"/>
      <c r="Q62" s="2"/>
    </row>
    <row r="63" spans="1:17" x14ac:dyDescent="0.2">
      <c r="A63" s="2"/>
      <c r="B63" s="2"/>
      <c r="C63" s="2"/>
      <c r="D63" s="5"/>
      <c r="E63" s="2"/>
      <c r="F63" s="4"/>
      <c r="G63" s="4"/>
      <c r="H63" s="2"/>
      <c r="I63" s="5"/>
      <c r="J63" s="5"/>
      <c r="K63" s="2"/>
      <c r="L63" s="2"/>
      <c r="M63" s="2"/>
      <c r="N63" s="2"/>
      <c r="O63" s="2"/>
      <c r="P63" s="2"/>
      <c r="Q63" s="2"/>
    </row>
    <row r="64" spans="1:17" x14ac:dyDescent="0.2">
      <c r="A64" s="2"/>
      <c r="B64" s="2"/>
      <c r="C64" s="2"/>
      <c r="D64" s="5"/>
      <c r="E64" s="2"/>
      <c r="F64" s="4"/>
      <c r="G64" s="4"/>
      <c r="H64" s="2"/>
      <c r="I64" s="5"/>
      <c r="J64" s="5"/>
      <c r="K64" s="2"/>
      <c r="L64" s="2"/>
      <c r="M64" s="2"/>
      <c r="N64" s="2"/>
      <c r="O64" s="2"/>
      <c r="P64" s="2"/>
      <c r="Q64" s="2"/>
    </row>
    <row r="65" spans="1:17" x14ac:dyDescent="0.2">
      <c r="A65" s="2"/>
      <c r="B65" s="2"/>
      <c r="C65" s="2"/>
      <c r="D65" s="5"/>
      <c r="E65" s="2"/>
      <c r="F65" s="4"/>
      <c r="G65" s="4"/>
      <c r="H65" s="2"/>
      <c r="I65" s="5"/>
      <c r="J65" s="5"/>
      <c r="K65" s="2"/>
      <c r="L65" s="2"/>
      <c r="M65" s="2"/>
      <c r="N65" s="2"/>
      <c r="O65" s="2"/>
      <c r="P65" s="2"/>
      <c r="Q65" s="2"/>
    </row>
    <row r="66" spans="1:17" x14ac:dyDescent="0.2">
      <c r="A66" s="2"/>
      <c r="B66" s="2"/>
      <c r="C66" s="2"/>
      <c r="D66" s="5"/>
      <c r="E66" s="2"/>
      <c r="F66" s="4"/>
      <c r="G66" s="4"/>
      <c r="H66" s="2"/>
      <c r="I66" s="5"/>
      <c r="J66" s="5"/>
      <c r="K66" s="2"/>
      <c r="L66" s="2"/>
      <c r="M66" s="2"/>
      <c r="N66" s="2"/>
      <c r="O66" s="2"/>
      <c r="P66" s="2"/>
      <c r="Q66" s="2"/>
    </row>
    <row r="67" spans="1:17" x14ac:dyDescent="0.2">
      <c r="A67" s="2"/>
      <c r="B67" s="2"/>
      <c r="C67" s="2"/>
      <c r="D67" s="5"/>
      <c r="E67" s="2"/>
      <c r="F67" s="4"/>
      <c r="G67" s="4"/>
      <c r="H67" s="2"/>
      <c r="I67" s="5"/>
      <c r="J67" s="5"/>
      <c r="K67" s="2"/>
      <c r="L67" s="2"/>
      <c r="M67" s="2"/>
      <c r="N67" s="2"/>
      <c r="O67" s="2"/>
      <c r="P67" s="2"/>
      <c r="Q67" s="2"/>
    </row>
    <row r="68" spans="1:17" x14ac:dyDescent="0.2">
      <c r="A68" s="2"/>
      <c r="B68" s="2"/>
      <c r="C68" s="2"/>
      <c r="D68" s="5"/>
      <c r="E68" s="2"/>
      <c r="F68" s="4"/>
      <c r="G68" s="4"/>
      <c r="H68" s="2"/>
      <c r="I68" s="5"/>
      <c r="J68" s="5"/>
      <c r="K68" s="2"/>
      <c r="L68" s="2"/>
      <c r="M68" s="2"/>
      <c r="N68" s="2"/>
      <c r="O68" s="2"/>
      <c r="P68" s="2"/>
      <c r="Q68" s="2"/>
    </row>
    <row r="69" spans="1:17" x14ac:dyDescent="0.2">
      <c r="A69" s="2"/>
      <c r="B69" s="2"/>
      <c r="C69" s="2"/>
      <c r="D69" s="5"/>
      <c r="E69" s="2"/>
      <c r="F69" s="4"/>
      <c r="G69" s="4"/>
      <c r="H69" s="2"/>
      <c r="I69" s="5"/>
      <c r="J69" s="5"/>
      <c r="K69" s="2"/>
      <c r="L69" s="2"/>
      <c r="M69" s="2"/>
      <c r="N69" s="2"/>
      <c r="O69" s="2"/>
      <c r="P69" s="2"/>
      <c r="Q69" s="2"/>
    </row>
    <row r="70" spans="1:17" x14ac:dyDescent="0.2">
      <c r="A70" s="2"/>
      <c r="B70" s="2"/>
      <c r="C70" s="2"/>
      <c r="D70" s="5"/>
      <c r="E70" s="2"/>
      <c r="F70" s="4"/>
      <c r="G70" s="4"/>
      <c r="H70" s="2"/>
      <c r="I70" s="5"/>
      <c r="J70" s="5"/>
      <c r="K70" s="2"/>
      <c r="L70" s="2"/>
      <c r="M70" s="2"/>
      <c r="N70" s="2"/>
      <c r="O70" s="2"/>
      <c r="P70" s="2"/>
      <c r="Q70" s="2"/>
    </row>
    <row r="71" spans="1:17" x14ac:dyDescent="0.2">
      <c r="A71" s="2" t="s">
        <v>145</v>
      </c>
      <c r="B71" s="2"/>
      <c r="C71" s="2"/>
      <c r="D71" s="5"/>
      <c r="E71" s="2"/>
      <c r="F71" s="4"/>
      <c r="G71" s="4"/>
      <c r="H71" s="2"/>
      <c r="I71" s="5"/>
      <c r="J71" s="5"/>
      <c r="K71" s="2"/>
      <c r="L71" s="2"/>
      <c r="M71" s="2"/>
      <c r="N71" s="2"/>
      <c r="O71" s="2"/>
      <c r="P71" s="2"/>
      <c r="Q71" s="2"/>
    </row>
    <row r="72" spans="1:17" x14ac:dyDescent="0.2">
      <c r="A72" s="2"/>
      <c r="B72" s="2"/>
      <c r="C72" s="2"/>
      <c r="D72" s="5"/>
      <c r="E72" s="2"/>
      <c r="F72" s="4"/>
      <c r="G72" s="4"/>
      <c r="H72" s="2"/>
      <c r="I72" s="5"/>
      <c r="J72" s="5"/>
      <c r="K72" s="2"/>
      <c r="L72" s="2"/>
      <c r="M72" s="2"/>
      <c r="N72" s="2"/>
      <c r="O72" s="2"/>
      <c r="P72" s="2"/>
      <c r="Q72" s="2"/>
    </row>
    <row r="73" spans="1:17" x14ac:dyDescent="0.2">
      <c r="A73" s="2"/>
      <c r="B73" s="2"/>
      <c r="C73" s="2"/>
      <c r="D73" s="5"/>
      <c r="E73" s="2"/>
      <c r="F73" s="4"/>
      <c r="G73" s="4"/>
      <c r="H73" s="2"/>
      <c r="I73" s="5"/>
      <c r="J73" s="5"/>
      <c r="K73" s="2"/>
      <c r="L73" s="2"/>
      <c r="M73" s="2"/>
      <c r="N73" s="2"/>
      <c r="O73" s="2"/>
      <c r="P73" s="2"/>
      <c r="Q73" s="2"/>
    </row>
    <row r="74" spans="1:17" x14ac:dyDescent="0.2">
      <c r="A74" s="2" t="s">
        <v>146</v>
      </c>
      <c r="B74" s="2"/>
      <c r="C74" s="2"/>
      <c r="D74" s="5"/>
      <c r="E74" s="2"/>
      <c r="F74" s="4"/>
      <c r="G74" s="4"/>
      <c r="H74" s="2"/>
      <c r="I74" s="5"/>
      <c r="J74" s="5"/>
      <c r="K74" s="2"/>
      <c r="L74" s="2"/>
      <c r="M74" s="2"/>
      <c r="N74" s="2"/>
      <c r="O74" s="2"/>
      <c r="P74" s="2"/>
      <c r="Q74" s="2"/>
    </row>
    <row r="75" spans="1:17" x14ac:dyDescent="0.2">
      <c r="A75" s="2"/>
      <c r="B75" s="2"/>
      <c r="C75" s="2"/>
      <c r="D75" s="5"/>
      <c r="E75" s="2"/>
      <c r="F75" s="4"/>
      <c r="G75" s="4"/>
      <c r="H75" s="2"/>
      <c r="I75" s="5"/>
      <c r="J75" s="5"/>
      <c r="K75" s="2"/>
      <c r="L75" s="2"/>
      <c r="M75" s="2"/>
      <c r="N75" s="2"/>
      <c r="O75" s="2"/>
      <c r="P75" s="2"/>
      <c r="Q75" s="2"/>
    </row>
    <row r="76" spans="1:17" x14ac:dyDescent="0.2">
      <c r="A76" s="2"/>
      <c r="B76" s="2"/>
      <c r="C76" s="2"/>
      <c r="D76" s="5"/>
      <c r="E76" s="2"/>
      <c r="F76" s="4"/>
      <c r="G76" s="4"/>
      <c r="H76" s="2"/>
      <c r="I76" s="5"/>
      <c r="J76" s="5"/>
      <c r="K76" s="2"/>
      <c r="L76" s="2"/>
      <c r="M76" s="2"/>
      <c r="N76" s="2"/>
      <c r="O76" s="2"/>
      <c r="P76" s="2"/>
      <c r="Q76" s="2"/>
    </row>
    <row r="77" spans="1:17" x14ac:dyDescent="0.2">
      <c r="A77" s="2"/>
      <c r="B77" s="2"/>
      <c r="C77" s="2"/>
      <c r="D77" s="5"/>
      <c r="E77" s="2"/>
      <c r="F77" s="4"/>
      <c r="G77" s="4"/>
      <c r="H77" s="2"/>
      <c r="I77" s="5"/>
      <c r="J77" s="5"/>
      <c r="K77" s="2"/>
      <c r="L77" s="2"/>
      <c r="M77" s="2"/>
      <c r="N77" s="2"/>
      <c r="O77" s="2"/>
      <c r="P77" s="2"/>
      <c r="Q77" s="2"/>
    </row>
    <row r="78" spans="1:17" x14ac:dyDescent="0.2">
      <c r="A78" s="2"/>
      <c r="B78" s="2"/>
      <c r="C78" s="2"/>
      <c r="D78" s="5"/>
      <c r="E78" s="2"/>
      <c r="F78" s="4"/>
      <c r="G78" s="4"/>
      <c r="H78" s="2"/>
      <c r="I78" s="5"/>
      <c r="J78" s="5"/>
      <c r="K78" s="2"/>
      <c r="L78" s="2"/>
      <c r="M78" s="2"/>
      <c r="N78" s="2"/>
      <c r="O78" s="2"/>
      <c r="P78" s="2"/>
      <c r="Q78" s="2"/>
    </row>
    <row r="79" spans="1:17" x14ac:dyDescent="0.2">
      <c r="A79" s="2"/>
      <c r="B79" s="2"/>
      <c r="C79" s="2"/>
      <c r="D79" s="5"/>
      <c r="E79" s="2"/>
      <c r="F79" s="4"/>
      <c r="G79" s="4"/>
      <c r="H79" s="2"/>
      <c r="I79" s="5"/>
      <c r="J79" s="5"/>
      <c r="K79" s="2"/>
      <c r="L79" s="2"/>
      <c r="M79" s="2"/>
      <c r="N79" s="2"/>
      <c r="O79" s="2"/>
      <c r="P79" s="2"/>
      <c r="Q79" s="2"/>
    </row>
    <row r="80" spans="1:17" x14ac:dyDescent="0.2">
      <c r="A80" s="2"/>
      <c r="B80" s="2"/>
      <c r="C80" s="2"/>
      <c r="D80" s="5"/>
      <c r="E80" s="2"/>
      <c r="F80" s="4"/>
      <c r="G80" s="4"/>
      <c r="H80" s="2"/>
      <c r="I80" s="5"/>
      <c r="J80" s="5"/>
      <c r="K80" s="2"/>
      <c r="L80" s="2"/>
      <c r="M80" s="2"/>
      <c r="N80" s="2"/>
      <c r="O80" s="2"/>
      <c r="P80" s="2"/>
      <c r="Q80" s="2"/>
    </row>
    <row r="81" spans="1:17" x14ac:dyDescent="0.2">
      <c r="A81" s="2"/>
      <c r="B81" s="2"/>
      <c r="C81" s="2"/>
      <c r="D81" s="5"/>
      <c r="E81" s="2"/>
      <c r="F81" s="4"/>
      <c r="G81" s="4"/>
      <c r="H81" s="2"/>
      <c r="I81" s="5"/>
      <c r="J81" s="5"/>
      <c r="K81" s="2"/>
      <c r="L81" s="2"/>
      <c r="M81" s="2"/>
      <c r="N81" s="2"/>
      <c r="O81" s="2"/>
      <c r="P81" s="2"/>
      <c r="Q81" s="2"/>
    </row>
    <row r="82" spans="1:17" x14ac:dyDescent="0.2">
      <c r="A82" s="2"/>
      <c r="B82" s="2"/>
      <c r="C82" s="2"/>
      <c r="D82" s="5"/>
      <c r="E82" s="2"/>
      <c r="F82" s="4"/>
      <c r="G82" s="4"/>
      <c r="H82" s="2"/>
      <c r="I82" s="5"/>
      <c r="J82" s="5"/>
      <c r="K82" s="2"/>
      <c r="L82" s="2"/>
      <c r="M82" s="2"/>
      <c r="N82" s="2"/>
      <c r="O82" s="2"/>
      <c r="P82" s="2"/>
      <c r="Q82" s="2"/>
    </row>
    <row r="83" spans="1:17" x14ac:dyDescent="0.2">
      <c r="A83" s="2"/>
      <c r="B83" s="2"/>
      <c r="C83" s="2"/>
      <c r="D83" s="5"/>
      <c r="E83" s="2"/>
      <c r="F83" s="4"/>
      <c r="G83" s="4"/>
      <c r="H83" s="2"/>
      <c r="I83" s="5"/>
      <c r="J83" s="5"/>
      <c r="K83" s="2"/>
      <c r="L83" s="2"/>
      <c r="M83" s="2"/>
      <c r="N83" s="2"/>
      <c r="O83" s="2"/>
      <c r="P83" s="2"/>
      <c r="Q83" s="2"/>
    </row>
    <row r="84" spans="1:17" x14ac:dyDescent="0.2">
      <c r="A84" s="2"/>
      <c r="B84" s="2"/>
      <c r="C84" s="2"/>
      <c r="D84" s="5"/>
      <c r="E84" s="2"/>
      <c r="F84" s="4"/>
      <c r="G84" s="4"/>
      <c r="H84" s="2"/>
      <c r="I84" s="5"/>
      <c r="J84" s="5"/>
      <c r="K84" s="2"/>
      <c r="L84" s="2"/>
      <c r="M84" s="2"/>
      <c r="N84" s="2"/>
      <c r="O84" s="2"/>
      <c r="P84" s="2"/>
      <c r="Q84" s="2"/>
    </row>
    <row r="85" spans="1:17" x14ac:dyDescent="0.2">
      <c r="A85" s="2"/>
      <c r="B85" s="2"/>
      <c r="C85" s="2"/>
      <c r="D85" s="5"/>
      <c r="E85" s="2"/>
      <c r="F85" s="4"/>
      <c r="G85" s="4"/>
      <c r="H85" s="2"/>
      <c r="I85" s="5"/>
      <c r="J85" s="5"/>
      <c r="K85" s="2"/>
      <c r="L85" s="2"/>
      <c r="M85" s="2"/>
      <c r="N85" s="2"/>
      <c r="O85" s="2"/>
      <c r="P85" s="2"/>
      <c r="Q85" s="2"/>
    </row>
    <row r="86" spans="1:17" x14ac:dyDescent="0.2">
      <c r="A86" s="2"/>
      <c r="B86" s="2"/>
      <c r="C86" s="2"/>
      <c r="D86" s="5"/>
      <c r="E86" s="2"/>
      <c r="F86" s="4"/>
      <c r="G86" s="4"/>
      <c r="H86" s="2"/>
      <c r="I86" s="5"/>
      <c r="J86" s="5"/>
      <c r="K86" s="2"/>
      <c r="L86" s="2"/>
      <c r="M86" s="2"/>
      <c r="N86" s="2"/>
      <c r="O86" s="2"/>
      <c r="P86" s="2"/>
      <c r="Q86" s="2"/>
    </row>
    <row r="87" spans="1:17" x14ac:dyDescent="0.2">
      <c r="A87" s="2"/>
      <c r="B87" s="2"/>
      <c r="C87" s="2"/>
      <c r="D87" s="5"/>
      <c r="E87" s="2"/>
      <c r="F87" s="4"/>
      <c r="G87" s="4"/>
      <c r="H87" s="2"/>
      <c r="I87" s="5"/>
      <c r="J87" s="5"/>
      <c r="K87" s="2"/>
      <c r="L87" s="2"/>
      <c r="M87" s="2"/>
      <c r="N87" s="2"/>
      <c r="O87" s="2"/>
      <c r="P87" s="2"/>
      <c r="Q87" s="2"/>
    </row>
  </sheetData>
  <sheetProtection algorithmName="SHA-512" hashValue="QbqFCpXxDbeBHeDZHoOwyzGl6ir0BQEgJ9ypvu+hLfu+nPnUoxYZFSaumpgEkROME5WAuLdyBA2ATMYqUK3gnQ==" saltValue="I40fJGDuhVarz0vovgUzCQ==" spinCount="100000" sheet="1" objects="1" scenarios="1"/>
  <phoneticPr fontId="2" type="noConversion"/>
  <pageMargins left="0.7" right="0.7" top="0.75" bottom="0.75" header="0.3" footer="0.3"/>
  <pageSetup paperSize="8"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FB6497640F0640961EFA007FAA601D" ma:contentTypeVersion="12" ma:contentTypeDescription="Een nieuw document maken." ma:contentTypeScope="" ma:versionID="7e0bd3184ea7c646edf40b9f11c3c2c7">
  <xsd:schema xmlns:xsd="http://www.w3.org/2001/XMLSchema" xmlns:xs="http://www.w3.org/2001/XMLSchema" xmlns:p="http://schemas.microsoft.com/office/2006/metadata/properties" xmlns:ns2="6521ba38-42bd-4176-ae1a-9cb805ce8310" xmlns:ns3="a262ff35-d2b8-4b08-ace2-5cfa432f1d60" targetNamespace="http://schemas.microsoft.com/office/2006/metadata/properties" ma:root="true" ma:fieldsID="f2b0e52445e908832eb25cef78a800d5" ns2:_="" ns3:_="">
    <xsd:import namespace="6521ba38-42bd-4176-ae1a-9cb805ce8310"/>
    <xsd:import namespace="a262ff35-d2b8-4b08-ace2-5cfa432f1d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1ba38-42bd-4176-ae1a-9cb805ce83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62ff35-d2b8-4b08-ace2-5cfa432f1d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09D8CD-538C-4CD2-A458-762232007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1ba38-42bd-4176-ae1a-9cb805ce8310"/>
    <ds:schemaRef ds:uri="a262ff35-d2b8-4b08-ace2-5cfa432f1d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3DE222-A025-4DF5-9A4F-96ABCB20BAAF}">
  <ds:schemaRefs>
    <ds:schemaRef ds:uri="http://schemas.microsoft.com/sharepoint/v3/contenttype/forms"/>
  </ds:schemaRefs>
</ds:datastoreItem>
</file>

<file path=customXml/itemProps3.xml><?xml version="1.0" encoding="utf-8"?>
<ds:datastoreItem xmlns:ds="http://schemas.openxmlformats.org/officeDocument/2006/customXml" ds:itemID="{522DE4F7-6D7A-4BCE-ADF4-D5BE9477A027}">
  <ds:schemaRefs>
    <ds:schemaRef ds:uri="http://www.w3.org/XML/1998/namespace"/>
    <ds:schemaRef ds:uri="http://schemas.microsoft.com/office/infopath/2007/PartnerControls"/>
    <ds:schemaRef ds:uri="26b4b28c-66d0-44b2-b875-c90fa9a91597"/>
    <ds:schemaRef ds:uri="http://schemas.microsoft.com/office/2006/metadata/properties"/>
    <ds:schemaRef ds:uri="http://purl.org/dc/elements/1.1/"/>
    <ds:schemaRef ds:uri="http://purl.org/dc/terms/"/>
    <ds:schemaRef ds:uri="http://schemas.microsoft.com/office/2006/documentManagement/types"/>
    <ds:schemaRef ds:uri="http://purl.org/dc/dcmitype/"/>
    <ds:schemaRef ds:uri="http://schemas.openxmlformats.org/package/2006/metadata/core-properties"/>
    <ds:schemaRef ds:uri="e87db629-621b-46d5-ba42-4b6e190452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Aanbestedingsdocument</vt:lpstr>
      <vt:lpstr>2. Programma van eisen en we...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Ursula Wegmann</dc:creator>
  <cp:keywords/>
  <dc:description/>
  <cp:lastModifiedBy>Martin Joostens</cp:lastModifiedBy>
  <cp:revision/>
  <dcterms:created xsi:type="dcterms:W3CDTF">2021-10-12T07:54:55Z</dcterms:created>
  <dcterms:modified xsi:type="dcterms:W3CDTF">2022-02-18T08:55:54Z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0x010100DFFB6497640F0640961EFA007FAA601D</vt:lpwstr>
  </property>
</Properties>
</file>