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depaterconsultancynl-my.sharepoint.com/personal/mirjam_depaterconsultancy_nl/Documents/De Pater Consultancy/Opdrachten/202110 Fontys/Mindlabs schoonmaak/"/>
    </mc:Choice>
  </mc:AlternateContent>
  <xr:revisionPtr revIDLastSave="0" documentId="8_{AE182469-735E-420E-8C9C-975D8DE8B08D}" xr6:coauthVersionLast="47" xr6:coauthVersionMax="47" xr10:uidLastSave="{00000000-0000-0000-0000-000000000000}"/>
  <bookViews>
    <workbookView xWindow="-110" yWindow="-110" windowWidth="19420" windowHeight="10300" tabRatio="830" activeTab="2" xr2:uid="{00000000-000D-0000-FFFF-FFFF00000000}"/>
  </bookViews>
  <sheets>
    <sheet name="Invulinstructie" sheetId="1" r:id="rId1"/>
    <sheet name="1. Inschrijfstaat" sheetId="2" r:id="rId2"/>
    <sheet name="2a. Regulier en periodiek" sheetId="3" r:id="rId3"/>
    <sheet name="2b. Glasbewassing" sheetId="4" r:id="rId4"/>
    <sheet name="2c. Verrekentarieven" sheetId="5" r:id="rId5"/>
    <sheet name="2d. Sanitaire middelen " sheetId="7" r:id="rId6"/>
    <sheet name="2e. Ongediertebestrijding" sheetId="11" r:id="rId7"/>
    <sheet name="2f. Afvalverwerking" sheetId="12" r:id="rId8"/>
    <sheet name="3. Extra werkzaamheden" sheetId="9" r:id="rId9"/>
    <sheet name="4. Uurtarieven" sheetId="10" r:id="rId10"/>
  </sheets>
  <definedNames>
    <definedName name="_xlnm._FilterDatabase" localSheetId="2" hidden="1">'2a. Regulier en periodiek'!$A$4:$N$286</definedName>
    <definedName name="_xlnm.Print_Area" localSheetId="3">'2b. Glasbewassing'!$A$1:$E$10</definedName>
    <definedName name="_xlnm.Print_Area" localSheetId="4">'2c. Verrekentarieven'!$A$1:$E$8</definedName>
    <definedName name="_xlnm.Print_Area" localSheetId="5">'2d. Sanitaire middelen '!$A$1:$E$21</definedName>
    <definedName name="_xlnm.Print_Area" localSheetId="7">'2f. Afvalverwerking'!$A$1:$F$14</definedName>
    <definedName name="_xlnm.Print_Area" localSheetId="8">'3. Extra werkzaamheden'!$A$1:$E$32</definedName>
    <definedName name="_xlnm.Print_Area" localSheetId="9">'4. Uurtarieven'!$A$1:$H$30</definedName>
    <definedName name="_xlnm.Print_Area" localSheetId="0">Invulinstructie!$A$1:$J$45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4" l="1"/>
  <c r="B6" i="4"/>
  <c r="D5" i="5" l="1"/>
  <c r="D4" i="5"/>
  <c r="B9" i="2" l="1"/>
  <c r="B8" i="2"/>
  <c r="B7" i="2"/>
  <c r="B6" i="2"/>
  <c r="B5" i="2"/>
  <c r="N288" i="3"/>
  <c r="B4" i="2" s="1"/>
  <c r="F2" i="3"/>
</calcChain>
</file>

<file path=xl/sharedStrings.xml><?xml version="1.0" encoding="utf-8"?>
<sst xmlns="http://schemas.openxmlformats.org/spreadsheetml/2006/main" count="1949" uniqueCount="545">
  <si>
    <t>Invulinstructie Prijzenblad</t>
  </si>
  <si>
    <r>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r>
    <r>
      <rPr>
        <sz val="10"/>
        <color rgb="FF586574"/>
        <rFont val="Pt sans"/>
        <family val="2"/>
        <scheme val="minor"/>
      </rPr>
      <t xml:space="preserve">
</t>
    </r>
  </si>
  <si>
    <r>
      <rPr>
        <b/>
        <sz val="11"/>
        <color rgb="FF586574"/>
        <rFont val="Pt sans"/>
        <family val="2"/>
        <scheme val="major"/>
      </rPr>
      <t>Onderdeel 1: Inschrijfstaat</t>
    </r>
    <r>
      <rPr>
        <b/>
        <sz val="10"/>
        <rFont val="Pt sans"/>
        <family val="2"/>
        <scheme val="major"/>
      </rPr>
      <t xml:space="preserve">
</t>
    </r>
    <r>
      <rPr>
        <sz val="10"/>
        <color rgb="FF586574"/>
        <rFont val="Pt sans"/>
        <family val="2"/>
        <scheme val="major"/>
      </rPr>
      <t>In dit tabblad wor</t>
    </r>
    <r>
      <rPr>
        <sz val="10"/>
        <color rgb="FF586574"/>
        <rFont val="Pt sans"/>
        <family val="2"/>
        <scheme val="major"/>
      </rPr>
      <t>den de totaalprijzen opgegeven. Dit overzicht wordt beoordeeld conform hetgeen beschreven is in de Aanbestedingsleidraad.</t>
    </r>
    <r>
      <rPr>
        <sz val="10"/>
        <rFont val="Pt sans"/>
        <family val="2"/>
        <scheme val="major"/>
      </rPr>
      <t xml:space="preserve">
</t>
    </r>
    <r>
      <rPr>
        <sz val="10"/>
        <color rgb="FF586574"/>
        <rFont val="Pt sans"/>
        <family val="2"/>
        <scheme val="major"/>
      </rPr>
      <t>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r>
  </si>
  <si>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Inschrijver dient per ruimte de ureninzet en de kosten per jaar te specificeren. </t>
    </r>
  </si>
  <si>
    <r>
      <rPr>
        <b/>
        <sz val="11"/>
        <color rgb="FF586574"/>
        <rFont val="Pt sans"/>
        <family val="2"/>
        <scheme val="major"/>
      </rPr>
      <t>Onderdeel 2b: Glasbewassing</t>
    </r>
    <r>
      <rPr>
        <sz val="11"/>
        <rFont val="Pt sans"/>
        <family val="2"/>
        <scheme val="minor"/>
      </rPr>
      <t xml:space="preserve">
</t>
    </r>
    <r>
      <rPr>
        <sz val="10"/>
        <color rgb="FF586574"/>
        <rFont val="Pt sans"/>
        <family val="2"/>
        <scheme val="minor"/>
      </rPr>
      <t xml:space="preserve">In dit tabblad worden de kosten ten behoeve van de glasbewassing opgegeven, rekening houdend met de eisen zoals opgegeven in de aanbestedingsdocumentatie. Inschrijver dient per soort glas en per locatie de kosten per beurt en per jaar te specificeren. </t>
    </r>
  </si>
  <si>
    <r>
      <rPr>
        <b/>
        <sz val="11"/>
        <color rgb="FF586574"/>
        <rFont val="Pt sans"/>
        <family val="2"/>
        <scheme val="major"/>
      </rPr>
      <t>Onderdeel 2c: Verrekentarieven ter beoordeling</t>
    </r>
    <r>
      <rPr>
        <sz val="11"/>
        <rFont val="Pt sans"/>
        <family val="2"/>
        <scheme val="minor"/>
      </rPr>
      <t xml:space="preserve">
</t>
    </r>
    <r>
      <rPr>
        <sz val="10"/>
        <color rgb="FF586574"/>
        <rFont val="Pt sans"/>
        <family val="2"/>
        <scheme val="minor"/>
      </rPr>
      <t>In dit tabblad staan de verrekentarieven benoemd die meegenomen worden in de beoordeling. De genoemde aantallen voor afname vormen een indicatie. Inschrijver kan aan deze aantallen geen rechten ontlenen. Uitvoering van de genoemde extra werkzaamheden zal alleen plaatsvinden na uitdrukkelijk verzoek van Opdrachtgever. Inschrijver dient expliciet rekening te houden met hetgeen vermeld in het Programma van Eisen en de Bijlage Eisen opleverschoonmaak</t>
    </r>
  </si>
  <si>
    <r>
      <rPr>
        <b/>
        <sz val="11"/>
        <color rgb="FF586574"/>
        <rFont val="Pt sans"/>
        <family val="2"/>
        <scheme val="major"/>
      </rPr>
      <t>Onderdeel 2d: Sanitaire middelen</t>
    </r>
    <r>
      <rPr>
        <sz val="11"/>
        <rFont val="Pt sans"/>
        <family val="2"/>
        <scheme val="minor"/>
      </rPr>
      <t xml:space="preserve">
</t>
    </r>
    <r>
      <rPr>
        <sz val="10"/>
        <color rgb="FF586574"/>
        <rFont val="Pt sans"/>
        <family val="2"/>
        <scheme val="minor"/>
      </rPr>
      <t>In dit tabblad dienen de kosten voor de sanitaire middelen te worden opgenomen. Inschrijver dient hier een huurprijs per dispenser per maand op te geven en een stuksprijs voor de verbruiksartikelen. De afvalbakken en toiletborstels worden eenmalig aangeschaft.</t>
    </r>
  </si>
  <si>
    <r>
      <rPr>
        <b/>
        <sz val="11"/>
        <color rgb="FF586574"/>
        <rFont val="Pt sans"/>
        <family val="2"/>
        <scheme val="major"/>
      </rPr>
      <t>Onderdeel 2e: Ongediertebestrijding</t>
    </r>
    <r>
      <rPr>
        <sz val="12"/>
        <rFont val="Open Sans"/>
        <family val="2"/>
      </rPr>
      <t xml:space="preserve">
</t>
    </r>
    <r>
      <rPr>
        <sz val="10"/>
        <color rgb="FF586574"/>
        <rFont val="Open Sans"/>
        <family val="2"/>
      </rPr>
      <t>In dit tabblad dienen de kosten voor de ongediertebestrijding te worden opgegeven.</t>
    </r>
  </si>
  <si>
    <r>
      <t xml:space="preserve">Onderdeel 2f: Afval
</t>
    </r>
    <r>
      <rPr>
        <sz val="10"/>
        <color rgb="FF586574"/>
        <rFont val="Pt sans"/>
        <family val="2"/>
        <scheme val="minor"/>
      </rPr>
      <t>In dit tabblad worden de kosten ten behoeve van de afvalverwerking opgegeven. Inschrijver dient de kosten per afvalstroom te specificeren.</t>
    </r>
  </si>
  <si>
    <r>
      <rPr>
        <b/>
        <sz val="11"/>
        <color rgb="FF586574"/>
        <rFont val="Pt sans"/>
        <family val="2"/>
        <scheme val="major"/>
      </rPr>
      <t>Onderdeel 3: Extra werkzaamheden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</si>
  <si>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r>
      <rPr>
        <b/>
        <sz val="11"/>
        <color rgb="FF586574"/>
        <rFont val="Pt sans"/>
        <family val="2"/>
        <scheme val="major"/>
      </rPr>
      <t>Onderdeel 4: Uurtarieven (deze worden niet beoordeeld)</t>
    </r>
    <r>
      <rPr>
        <sz val="11"/>
        <rFont val="Pt sans"/>
        <family val="2"/>
        <scheme val="minor"/>
      </rPr>
      <t xml:space="preserve">
</t>
    </r>
    <r>
      <rPr>
        <sz val="10"/>
        <color rgb="FF586574"/>
        <rFont val="Pt sans"/>
        <family val="2"/>
        <scheme val="minor"/>
      </rPr>
      <t>Inschrijver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</si>
  <si>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1. Inschrijfstaat</t>
  </si>
  <si>
    <t>Onderdeel</t>
  </si>
  <si>
    <t>Totaalprijs per jaar (excl. BTW)</t>
  </si>
  <si>
    <t>Totaal: 2a. Reguliere en periodieke schoonmaak</t>
  </si>
  <si>
    <t>Totaal: 2b. Glasbewassing</t>
  </si>
  <si>
    <t xml:space="preserve">Totaal: 2c. Verrekentarieven </t>
  </si>
  <si>
    <t xml:space="preserve">Totaal: 2d. Sanitaire middelen </t>
  </si>
  <si>
    <t>Totaal: 2e. Ongediertebestrijding</t>
  </si>
  <si>
    <t>Totaal: 2f. Afvalverwerking</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</si>
  <si>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</si>
  <si>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</si>
  <si>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</si>
  <si>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</si>
  <si>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</si>
  <si>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</si>
  <si>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</si>
  <si>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</si>
  <si>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</si>
  <si>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</si>
  <si>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</si>
  <si>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Totaal m2:</t>
  </si>
  <si>
    <t>Etage</t>
  </si>
  <si>
    <t>Ruimtenr.</t>
  </si>
  <si>
    <t>Huurder/ algemene ruimte</t>
  </si>
  <si>
    <t>Ruimteomschrijving</t>
  </si>
  <si>
    <t>Ruimte categorie</t>
  </si>
  <si>
    <t>Totaal m2</t>
  </si>
  <si>
    <t>Vloerafwerking</t>
  </si>
  <si>
    <t>Kwaliteitseis (AQL)</t>
  </si>
  <si>
    <t>Kengetal  uren per m² per jaar</t>
  </si>
  <si>
    <t>Kosten productie</t>
  </si>
  <si>
    <t>Kosten toezicht</t>
  </si>
  <si>
    <t>Kelder</t>
  </si>
  <si>
    <t>-01.02.04</t>
  </si>
  <si>
    <t>Gemeenschappelijk</t>
  </si>
  <si>
    <t>Fietsentrap</t>
  </si>
  <si>
    <t>Verkeersruimte</t>
  </si>
  <si>
    <t>Prefab betontrap en bordes, zichtwerk beton</t>
  </si>
  <si>
    <t>-01.02.08</t>
  </si>
  <si>
    <t>Trappenhuis</t>
  </si>
  <si>
    <t>Schoonloopmat binnen, geschikt voor intensief gebruik</t>
  </si>
  <si>
    <t>-01.03.01</t>
  </si>
  <si>
    <t>Fietsenstalling</t>
  </si>
  <si>
    <t>Overige ruimte</t>
  </si>
  <si>
    <t>Slijtlaag, bolygrip 50p, bolidt o.g.</t>
  </si>
  <si>
    <t>-01.03.02</t>
  </si>
  <si>
    <t>Facilitair</t>
  </si>
  <si>
    <t>Opslag</t>
  </si>
  <si>
    <t>Niet in onderhoud</t>
  </si>
  <si>
    <t>-01.07.01</t>
  </si>
  <si>
    <t>Installaties</t>
  </si>
  <si>
    <t>WKO ruimte</t>
  </si>
  <si>
    <t>-01.07.02</t>
  </si>
  <si>
    <t>E-kast</t>
  </si>
  <si>
    <t>Geen vloerafwerking</t>
  </si>
  <si>
    <t>-01.07.03</t>
  </si>
  <si>
    <t>Sprinklerbassin</t>
  </si>
  <si>
    <t>-01.07.04</t>
  </si>
  <si>
    <t>Sprinkler pomp</t>
  </si>
  <si>
    <t>-01.08.01</t>
  </si>
  <si>
    <t>Schacht</t>
  </si>
  <si>
    <t xml:space="preserve">Begane grond </t>
  </si>
  <si>
    <t>Bruisend hart</t>
  </si>
  <si>
    <t>Gietvloer op cementbasis</t>
  </si>
  <si>
    <t>Grand café (Bruisend hart)</t>
  </si>
  <si>
    <t>Bureaukamer</t>
  </si>
  <si>
    <t>00.02.01a</t>
  </si>
  <si>
    <t>Tochtsluis</t>
  </si>
  <si>
    <t>00.02.01b</t>
  </si>
  <si>
    <t>Trap</t>
  </si>
  <si>
    <t>Houten vloer, D2 parket o.g.</t>
  </si>
  <si>
    <t>00.02.03a</t>
  </si>
  <si>
    <t>Entreehal</t>
  </si>
  <si>
    <t>00.02.03b</t>
  </si>
  <si>
    <t>Lockers</t>
  </si>
  <si>
    <t>00.02.05a</t>
  </si>
  <si>
    <t>00.02.05b</t>
  </si>
  <si>
    <t>Fietstrap</t>
  </si>
  <si>
    <t>00.02.06a</t>
  </si>
  <si>
    <t>Gang</t>
  </si>
  <si>
    <t>00.02.06b</t>
  </si>
  <si>
    <t>00.02.07a</t>
  </si>
  <si>
    <t>00.02.07b</t>
  </si>
  <si>
    <t>00.02.07c</t>
  </si>
  <si>
    <t>Vluchtweg</t>
  </si>
  <si>
    <t>Kunststof gietvloer, bolidtop 200 o.g.</t>
  </si>
  <si>
    <t>Copy</t>
  </si>
  <si>
    <t>Werkkast</t>
  </si>
  <si>
    <t>Kunststof gietvloer, bolidtop 525 o.g.</t>
  </si>
  <si>
    <t>Toiletten</t>
  </si>
  <si>
    <t>Sanitaire ruimte</t>
  </si>
  <si>
    <t>00.03.09</t>
  </si>
  <si>
    <t>Berging</t>
  </si>
  <si>
    <t>00.03.11</t>
  </si>
  <si>
    <t>MIVA toilet</t>
  </si>
  <si>
    <t>00.03.12</t>
  </si>
  <si>
    <t>Kolfruimte</t>
  </si>
  <si>
    <t>00.03.13</t>
  </si>
  <si>
    <t>Douche omkleed</t>
  </si>
  <si>
    <t>00.03.14</t>
  </si>
  <si>
    <t>00.03.15</t>
  </si>
  <si>
    <t>Huismeester concierge + BHV</t>
  </si>
  <si>
    <t>00.03.16</t>
  </si>
  <si>
    <t>EHBO</t>
  </si>
  <si>
    <t>00.03.17</t>
  </si>
  <si>
    <t>Tilburg University</t>
  </si>
  <si>
    <t>00.03.18</t>
  </si>
  <si>
    <t>00.03.19</t>
  </si>
  <si>
    <t>Linoleum, Forbo Marmoleum o.g.</t>
  </si>
  <si>
    <t>00.03.20</t>
  </si>
  <si>
    <t>00.03.21</t>
  </si>
  <si>
    <t>Berging schoonmaak</t>
  </si>
  <si>
    <t>00.03.22</t>
  </si>
  <si>
    <t>Papierberging</t>
  </si>
  <si>
    <t>Logistieke ruimte</t>
  </si>
  <si>
    <t>00.03.25</t>
  </si>
  <si>
    <t>Onderzoekslab</t>
  </si>
  <si>
    <t>Fontys (FHJ)</t>
  </si>
  <si>
    <t>Lokaal klein</t>
  </si>
  <si>
    <t>Leslokaal</t>
  </si>
  <si>
    <t>00.04.03a</t>
  </si>
  <si>
    <t>00.04.03b</t>
  </si>
  <si>
    <t>Werplek bij lab</t>
  </si>
  <si>
    <t>Mediatheek</t>
  </si>
  <si>
    <t>Tapijt, projecttapijt, Studio WAE o.g.</t>
  </si>
  <si>
    <t>00.04.05a</t>
  </si>
  <si>
    <t>00.04.05b</t>
  </si>
  <si>
    <t>Werkplek bij lab</t>
  </si>
  <si>
    <t>00.04.06a</t>
  </si>
  <si>
    <t>Onderwijsgroep Tilburg</t>
  </si>
  <si>
    <t>Multifunctionele ruimte</t>
  </si>
  <si>
    <t>00.04.06b</t>
  </si>
  <si>
    <t>Overlegruimte</t>
  </si>
  <si>
    <t>00.04.06c</t>
  </si>
  <si>
    <t>Projectruimte</t>
  </si>
  <si>
    <t>Regiekamer</t>
  </si>
  <si>
    <t>00.05.02a</t>
  </si>
  <si>
    <t>AV studio</t>
  </si>
  <si>
    <t>00.05.02b</t>
  </si>
  <si>
    <t>Inspreekcel</t>
  </si>
  <si>
    <t>00.05.02c</t>
  </si>
  <si>
    <t>Berging klein</t>
  </si>
  <si>
    <t>00.05.02d</t>
  </si>
  <si>
    <t>00.05.02e</t>
  </si>
  <si>
    <t>Patchkasten</t>
  </si>
  <si>
    <t>Praktijkruimte</t>
  </si>
  <si>
    <t>00.05.04a</t>
  </si>
  <si>
    <t>00.05.04b</t>
  </si>
  <si>
    <t>Mini bioscoop</t>
  </si>
  <si>
    <t>Nieuwsredactie</t>
  </si>
  <si>
    <t>00.05.06a</t>
  </si>
  <si>
    <t>Radiostudio spreekcel</t>
  </si>
  <si>
    <t>00.05.06b</t>
  </si>
  <si>
    <t>Radiostudio regie</t>
  </si>
  <si>
    <t>Vereniging MindLabs</t>
  </si>
  <si>
    <t>Vrije opgave</t>
  </si>
  <si>
    <t>T1 / T2</t>
  </si>
  <si>
    <t>Laagspanningsruimte</t>
  </si>
  <si>
    <t>Bolidt</t>
  </si>
  <si>
    <t>Traforuimte</t>
  </si>
  <si>
    <t>Inkoopruimte</t>
  </si>
  <si>
    <t>Meterkast</t>
  </si>
  <si>
    <t>Liften</t>
  </si>
  <si>
    <t>1e verdieping</t>
  </si>
  <si>
    <t>01.01.01</t>
  </si>
  <si>
    <t>01.01.02</t>
  </si>
  <si>
    <t>Debatcentrum (Bruisend hart)</t>
  </si>
  <si>
    <t>01.02.06a</t>
  </si>
  <si>
    <t>01.02.06b</t>
  </si>
  <si>
    <t>01.02.06c</t>
  </si>
  <si>
    <t>01.02.07a</t>
  </si>
  <si>
    <t>01.02.07b</t>
  </si>
  <si>
    <t>01.02.07c</t>
  </si>
  <si>
    <t>01.02.07d</t>
  </si>
  <si>
    <t>01.02.08</t>
  </si>
  <si>
    <t>01.02.09</t>
  </si>
  <si>
    <t>01.02.12</t>
  </si>
  <si>
    <t>01.03.01</t>
  </si>
  <si>
    <t>01.03.02</t>
  </si>
  <si>
    <t>01.03.03</t>
  </si>
  <si>
    <t>01.03.04</t>
  </si>
  <si>
    <t>01.03.05</t>
  </si>
  <si>
    <t>01.03.06</t>
  </si>
  <si>
    <t>01.03.07</t>
  </si>
  <si>
    <t>01.03.08</t>
  </si>
  <si>
    <t>01.03.11</t>
  </si>
  <si>
    <t>01.03.12</t>
  </si>
  <si>
    <t>01.03.13</t>
  </si>
  <si>
    <t>01.03.14</t>
  </si>
  <si>
    <t>Stilteruimte</t>
  </si>
  <si>
    <t>01.03.16</t>
  </si>
  <si>
    <t>01.03.17</t>
  </si>
  <si>
    <t>01.04.01</t>
  </si>
  <si>
    <t>Collegezaal 2</t>
  </si>
  <si>
    <t>01.04.02</t>
  </si>
  <si>
    <t>Skillslab</t>
  </si>
  <si>
    <t>01.04.03</t>
  </si>
  <si>
    <t>Collegezaal 1</t>
  </si>
  <si>
    <t>01.04.04</t>
  </si>
  <si>
    <t>01.04.05</t>
  </si>
  <si>
    <t>01.04.06</t>
  </si>
  <si>
    <t>01.04.07</t>
  </si>
  <si>
    <t>01.04.08</t>
  </si>
  <si>
    <t>01.04.09</t>
  </si>
  <si>
    <t>01.04.10</t>
  </si>
  <si>
    <t>01.04.11</t>
  </si>
  <si>
    <t>01.04.12</t>
  </si>
  <si>
    <t>01.04.13</t>
  </si>
  <si>
    <t>Studentenvereniging Raak</t>
  </si>
  <si>
    <t>01.05.05</t>
  </si>
  <si>
    <t>Techniekruimte</t>
  </si>
  <si>
    <t>01.06.01</t>
  </si>
  <si>
    <t>01.06.02</t>
  </si>
  <si>
    <t>TIU werkplekken</t>
  </si>
  <si>
    <t>01.06.03</t>
  </si>
  <si>
    <t>01.06.04</t>
  </si>
  <si>
    <t>01.06.05</t>
  </si>
  <si>
    <t>01.06.06</t>
  </si>
  <si>
    <t>Overlegruimte klein</t>
  </si>
  <si>
    <t>01.06.07</t>
  </si>
  <si>
    <t>01.06.08</t>
  </si>
  <si>
    <t>01.06.09</t>
  </si>
  <si>
    <t>01.06.10</t>
  </si>
  <si>
    <t>Belruimte</t>
  </si>
  <si>
    <t>01.06.11</t>
  </si>
  <si>
    <t>01.06.12</t>
  </si>
  <si>
    <t>Kantoortuin-aanlandpl.</t>
  </si>
  <si>
    <t>01.06.13a</t>
  </si>
  <si>
    <t>Backoffice werkplekken</t>
  </si>
  <si>
    <t>01.06.13b</t>
  </si>
  <si>
    <t>Garderobe</t>
  </si>
  <si>
    <t>01.06.13c</t>
  </si>
  <si>
    <t>Backoffice balie</t>
  </si>
  <si>
    <t>01.06.13d</t>
  </si>
  <si>
    <t>01.06.14</t>
  </si>
  <si>
    <t>Huiskamer</t>
  </si>
  <si>
    <t>01.07.01</t>
  </si>
  <si>
    <t>01.07.02</t>
  </si>
  <si>
    <t>01.07.03</t>
  </si>
  <si>
    <t>01.07.04</t>
  </si>
  <si>
    <t>01.08.01</t>
  </si>
  <si>
    <t>01.08.02</t>
  </si>
  <si>
    <t>01.08.03</t>
  </si>
  <si>
    <t>01.08.04</t>
  </si>
  <si>
    <t>01.08.05</t>
  </si>
  <si>
    <t>Liftschacht</t>
  </si>
  <si>
    <t>01.08.06</t>
  </si>
  <si>
    <t>2e verdieping</t>
  </si>
  <si>
    <t>02.02.06a</t>
  </si>
  <si>
    <t>02.02.06b</t>
  </si>
  <si>
    <t>02.02.06c</t>
  </si>
  <si>
    <t>02.02.07a</t>
  </si>
  <si>
    <t>02.02.07b</t>
  </si>
  <si>
    <t>02.02.08</t>
  </si>
  <si>
    <t>02.02.09</t>
  </si>
  <si>
    <t>02.03.01</t>
  </si>
  <si>
    <t>02.03.02</t>
  </si>
  <si>
    <t>02.03.03</t>
  </si>
  <si>
    <t>02.03.04</t>
  </si>
  <si>
    <t>02.03.05</t>
  </si>
  <si>
    <t>02.03.06</t>
  </si>
  <si>
    <t>02.03.07</t>
  </si>
  <si>
    <t>02.03.08</t>
  </si>
  <si>
    <t>02.03.12</t>
  </si>
  <si>
    <t>02.04.01</t>
  </si>
  <si>
    <t>02.04.02</t>
  </si>
  <si>
    <t>02.04.03</t>
  </si>
  <si>
    <t>02.04.04</t>
  </si>
  <si>
    <t>02.04.05</t>
  </si>
  <si>
    <t>02.06.01</t>
  </si>
  <si>
    <t>Thebe De Wever Mijzo</t>
  </si>
  <si>
    <t>02.06.02</t>
  </si>
  <si>
    <t>DPG Media</t>
  </si>
  <si>
    <t>02.06.03</t>
  </si>
  <si>
    <t>Pantry</t>
  </si>
  <si>
    <t>02.06.04</t>
  </si>
  <si>
    <t>Grote vergaderruimte</t>
  </si>
  <si>
    <t>02.06.05a</t>
  </si>
  <si>
    <t>Kantoortuin Redactie</t>
  </si>
  <si>
    <t>02.06.05b</t>
  </si>
  <si>
    <t>02.06.05c</t>
  </si>
  <si>
    <t>02.06.05d</t>
  </si>
  <si>
    <t>02.06.05e</t>
  </si>
  <si>
    <t>02.06.06</t>
  </si>
  <si>
    <t>02.06.07</t>
  </si>
  <si>
    <t>Kantoortuin concentratie</t>
  </si>
  <si>
    <t>02.06.08</t>
  </si>
  <si>
    <t>02.06.09</t>
  </si>
  <si>
    <t>02.06.10</t>
  </si>
  <si>
    <t>02.07.01</t>
  </si>
  <si>
    <t>02.07.02</t>
  </si>
  <si>
    <t>02.07.03</t>
  </si>
  <si>
    <t>02.07.04</t>
  </si>
  <si>
    <t>02.08.01</t>
  </si>
  <si>
    <t>02.08.02</t>
  </si>
  <si>
    <t>02.08.03</t>
  </si>
  <si>
    <t>02.08.04</t>
  </si>
  <si>
    <t>02.08.05</t>
  </si>
  <si>
    <t>02.08.06</t>
  </si>
  <si>
    <t>3e verdieping</t>
  </si>
  <si>
    <t>03.02.06a</t>
  </si>
  <si>
    <t>03.02.06b</t>
  </si>
  <si>
    <t>03.02.07a</t>
  </si>
  <si>
    <t>03.02.07b</t>
  </si>
  <si>
    <t>03.02.08</t>
  </si>
  <si>
    <t>03.02.09</t>
  </si>
  <si>
    <t>03.03.01</t>
  </si>
  <si>
    <t>03.03.02</t>
  </si>
  <si>
    <t>03.03.03</t>
  </si>
  <si>
    <t>03.03.04</t>
  </si>
  <si>
    <t>03.03.05</t>
  </si>
  <si>
    <t>03.03.06</t>
  </si>
  <si>
    <t>03.03.07</t>
  </si>
  <si>
    <t>03.03.08</t>
  </si>
  <si>
    <t>03.04.01</t>
  </si>
  <si>
    <t>03.04.02</t>
  </si>
  <si>
    <t>03.04.03</t>
  </si>
  <si>
    <t>Projectruimte / Leslokaal</t>
  </si>
  <si>
    <t>03.04.04</t>
  </si>
  <si>
    <t>03.04.05</t>
  </si>
  <si>
    <t>03.04.06</t>
  </si>
  <si>
    <t>03.04.07</t>
  </si>
  <si>
    <t>03.04.08</t>
  </si>
  <si>
    <t>Fontys (FHICT)</t>
  </si>
  <si>
    <t>03.06.01</t>
  </si>
  <si>
    <t>03.06.02</t>
  </si>
  <si>
    <t>03.07.01</t>
  </si>
  <si>
    <t>03.07.02</t>
  </si>
  <si>
    <t>03.07.03</t>
  </si>
  <si>
    <t>03.07.04</t>
  </si>
  <si>
    <t>03.08.01</t>
  </si>
  <si>
    <t>03.08.02</t>
  </si>
  <si>
    <t>03.08.03</t>
  </si>
  <si>
    <t>03.08.04</t>
  </si>
  <si>
    <t>03.08.05</t>
  </si>
  <si>
    <t>03.08.06</t>
  </si>
  <si>
    <t>4e verdieping</t>
  </si>
  <si>
    <t>04.02.05</t>
  </si>
  <si>
    <t>04.02.06a</t>
  </si>
  <si>
    <t>04.02.06b</t>
  </si>
  <si>
    <t>Moso bamboo x-treme terrasplanken o.g.</t>
  </si>
  <si>
    <t>04.02.06c</t>
  </si>
  <si>
    <t>04.02.07a</t>
  </si>
  <si>
    <t>04.02.07b</t>
  </si>
  <si>
    <t>04.02.08</t>
  </si>
  <si>
    <t>04.02.09</t>
  </si>
  <si>
    <t>04.03.03</t>
  </si>
  <si>
    <t>04.03.04</t>
  </si>
  <si>
    <t>04.03.07</t>
  </si>
  <si>
    <t>04.03.08</t>
  </si>
  <si>
    <t>04.04.03</t>
  </si>
  <si>
    <t>04.06.01</t>
  </si>
  <si>
    <t>Zwijsen</t>
  </si>
  <si>
    <t>Kantoor Zwijsen</t>
  </si>
  <si>
    <t>04.06.02</t>
  </si>
  <si>
    <t>04.06.03a</t>
  </si>
  <si>
    <t>04.06.03b</t>
  </si>
  <si>
    <t>Vergaderruimte</t>
  </si>
  <si>
    <t>04.06.03c</t>
  </si>
  <si>
    <t>04.06.03d</t>
  </si>
  <si>
    <t>04.06.03e</t>
  </si>
  <si>
    <t>04.06.04</t>
  </si>
  <si>
    <t>Archief</t>
  </si>
  <si>
    <t>04.06.05</t>
  </si>
  <si>
    <t>04.06.06</t>
  </si>
  <si>
    <t>04.06.07</t>
  </si>
  <si>
    <t>04.07.01</t>
  </si>
  <si>
    <t>04.07.02</t>
  </si>
  <si>
    <t>04.07.04</t>
  </si>
  <si>
    <t>04.08.01</t>
  </si>
  <si>
    <t>04.08.02</t>
  </si>
  <si>
    <t>04.08.03</t>
  </si>
  <si>
    <t>04.08.04</t>
  </si>
  <si>
    <t>04.08.05</t>
  </si>
  <si>
    <t>04.08.06</t>
  </si>
  <si>
    <t>5e verdieping</t>
  </si>
  <si>
    <t>05.02.05</t>
  </si>
  <si>
    <t>Stalen trap met roostertreden</t>
  </si>
  <si>
    <t>05.02.06</t>
  </si>
  <si>
    <t>05.02.06a</t>
  </si>
  <si>
    <t>05.07.01</t>
  </si>
  <si>
    <t>05.07.02</t>
  </si>
  <si>
    <t>Totaalprijs 2a Regulier en periodiek</t>
  </si>
  <si>
    <t>2b. Glasbewassing</t>
  </si>
  <si>
    <t>Soort glas</t>
  </si>
  <si>
    <t xml:space="preserve">Aantal m2 </t>
  </si>
  <si>
    <t>Frequentie per jaar</t>
  </si>
  <si>
    <t>Prijs per m² ex. BTW</t>
  </si>
  <si>
    <t xml:space="preserve">Totaal per jaar (excl. BTW)
</t>
  </si>
  <si>
    <t>Buitengevelglas (enkelzijdig)</t>
  </si>
  <si>
    <t>Binnengevelglas (enkelzijdig)</t>
  </si>
  <si>
    <t>Separatieglas (aantal m2 is dubbelzijdig)</t>
  </si>
  <si>
    <t>Glas in profielstalenkozijnen (voornamelijk glas in entreedeuren in binnenruimten, aantal m2 is dubbelzijdig)</t>
  </si>
  <si>
    <t xml:space="preserve">Totaalprijs 2b Glasbewassing </t>
  </si>
  <si>
    <t>2c. Verrekentarieven</t>
  </si>
  <si>
    <t>Activiteit</t>
  </si>
  <si>
    <t>Aantal m2</t>
  </si>
  <si>
    <t>Frequentie</t>
  </si>
  <si>
    <t>Prijs per m2 ex. BTW conform tab 3</t>
  </si>
  <si>
    <t>Opleveringsschoonmaak bureaukamers, leslokalen, verkeersruimten en overige ruimten</t>
  </si>
  <si>
    <t>Eenmalig</t>
  </si>
  <si>
    <t>Opleveringsschoonmaak sanitair</t>
  </si>
  <si>
    <t>Totaalprijs 2c. Verrekentarieven</t>
  </si>
  <si>
    <t>2d. Sanitaire middelen</t>
  </si>
  <si>
    <t>Dispenser</t>
  </si>
  <si>
    <t>Huurprijs per stuk per maand</t>
  </si>
  <si>
    <t>Indicatief aantal</t>
  </si>
  <si>
    <t>Handdoekdispenser</t>
  </si>
  <si>
    <t>stuks</t>
  </si>
  <si>
    <t>Zeepdispenser</t>
  </si>
  <si>
    <t>Toiletrolhouder</t>
  </si>
  <si>
    <t>Hygiënezakjeshouder</t>
  </si>
  <si>
    <t>Hygiënebox (incl. omwisselingen)</t>
  </si>
  <si>
    <t>Luchtverfrisser</t>
  </si>
  <si>
    <t>Verbruiksartikel</t>
  </si>
  <si>
    <t xml:space="preserve">Prijs per stuk </t>
  </si>
  <si>
    <t>Indicatief verbruik per jaar</t>
  </si>
  <si>
    <t>Papieren handdoekjes</t>
  </si>
  <si>
    <t>Zeep (per 500 ml)</t>
  </si>
  <si>
    <t xml:space="preserve">Toiletrol </t>
  </si>
  <si>
    <t>Item</t>
  </si>
  <si>
    <t>Koop (eenmalige aanschaf)</t>
  </si>
  <si>
    <t>Aantal</t>
  </si>
  <si>
    <t>Afvalbak</t>
  </si>
  <si>
    <t>Toiletborstel</t>
  </si>
  <si>
    <t>Totaalprijs 2d Sanitaire middelen</t>
  </si>
  <si>
    <t>2e. Ongediertebestrijding</t>
  </si>
  <si>
    <t>Aantal m2 in onderhoud (inpandig)</t>
  </si>
  <si>
    <t xml:space="preserve">Prijs per m2 </t>
  </si>
  <si>
    <t>Ongediertebestrijding</t>
  </si>
  <si>
    <t>Totaalprijs 2e Ongediertebestrijding</t>
  </si>
  <si>
    <t>2f. Afvalverwerking</t>
  </si>
  <si>
    <t>Afvalstroom</t>
  </si>
  <si>
    <t xml:space="preserve">Aantal afvalcontainers  </t>
  </si>
  <si>
    <t>Type afvalcontainer</t>
  </si>
  <si>
    <t>Huurprijs per maand per afvalcontainer (excl. BTW)</t>
  </si>
  <si>
    <t>Totaalprijs per jaar (excl. BTW) voor afvalcontainers</t>
  </si>
  <si>
    <t>Restafval</t>
  </si>
  <si>
    <t>Rolcontainer 1.100 liter</t>
  </si>
  <si>
    <t>PMD</t>
  </si>
  <si>
    <t>Papier</t>
  </si>
  <si>
    <t>Frequentie lediging per jaar</t>
  </si>
  <si>
    <t>Indicatie aantal kilo's per jaar</t>
  </si>
  <si>
    <t>Tarief per kilo excl. afvalstofheffing</t>
  </si>
  <si>
    <t>Totaalprijs per jaar (excl. BTW) voor afvaltransport en -verwerking</t>
  </si>
  <si>
    <t>Totaalprijs 2f Afvalverwerking</t>
  </si>
  <si>
    <t>3. Verrekentarieven extra werkzaamheden</t>
  </si>
  <si>
    <t>Hier dienen de tarieven exclusief BTW te worden ingevuld. Deze vormen geen onderdeel van de beoordeling, maar worden wel getoetst op marktconformiteit. Opdrachtgever behoudt zich het recht voor om extra werkzaamheden bij derden te beleggen.</t>
  </si>
  <si>
    <t>Prijs per keer (excl. BTW)</t>
  </si>
  <si>
    <t>Vloeronderhoud (incl. middelen en materialen)</t>
  </si>
  <si>
    <t>Handeling (exclusief uit- en inruimen)</t>
  </si>
  <si>
    <t>1 t/m 50 m²</t>
  </si>
  <si>
    <t>51 t/m 500 m²</t>
  </si>
  <si>
    <t>&gt; 500 m²</t>
  </si>
  <si>
    <t>Linoleum/marmoleum</t>
  </si>
  <si>
    <t>Sprayen</t>
  </si>
  <si>
    <t>2 laags strippen/conserveren</t>
  </si>
  <si>
    <t>Schoonloopmat</t>
  </si>
  <si>
    <t>Sproei-extraheren ter plekke</t>
  </si>
  <si>
    <t>Tapijt</t>
  </si>
  <si>
    <t>Sproei-extraheren</t>
  </si>
  <si>
    <t>Kunststof gietvloer</t>
  </si>
  <si>
    <t>Tegels/DHGT</t>
  </si>
  <si>
    <t>Schrobzuigen</t>
  </si>
  <si>
    <t>Houten vloer/ parket</t>
  </si>
  <si>
    <t>Reinigen vloer en voorzien van nieuwe boenwaslaag</t>
  </si>
  <si>
    <t>Extra onderhoud (incl. middelen en materialen)</t>
  </si>
  <si>
    <t>51 t/m 100 m²</t>
  </si>
  <si>
    <t>&gt; 100 m²</t>
  </si>
  <si>
    <t xml:space="preserve">Buitenterrein </t>
  </si>
  <si>
    <t xml:space="preserve">Verwijderen van zwerfvuil </t>
  </si>
  <si>
    <t>Dieptereiniging sanitair, exclusief demonteren</t>
  </si>
  <si>
    <t>Conform PvE</t>
  </si>
  <si>
    <t>Exclusief aanbrengen beschermlaag op vloerbedekking</t>
  </si>
  <si>
    <t>Inclusief verwijderen cementsluier van wanden en harde vloeren</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</si>
  <si>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</si>
  <si>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</si>
  <si>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</si>
  <si>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</si>
  <si>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</si>
  <si>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</si>
  <si>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</si>
  <si>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</si>
  <si>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</si>
  <si>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</si>
  <si>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</si>
  <si>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</si>
  <si>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</si>
  <si>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</si>
  <si>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</si>
  <si>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</si>
  <si>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</si>
  <si>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</si>
  <si>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</si>
  <si>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</si>
  <si>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</si>
  <si>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</si>
  <si>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</si>
  <si>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</si>
  <si>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Vast tarief per keer</t>
  </si>
  <si>
    <t>Calamiteiten</t>
  </si>
  <si>
    <t>Indien van toepassing een voorrijtarief</t>
  </si>
  <si>
    <t xml:space="preserve">4. Uurtarieven </t>
  </si>
  <si>
    <t>Hier dienen de tarieven exclusief BTW te worden ingevuld. Deze vormen geen onderdeel van de beoordeling, maar worden wel getoetst op marktconformiteit.</t>
  </si>
  <si>
    <t>Functie</t>
  </si>
  <si>
    <t>Schoonmaakmedewerker</t>
  </si>
  <si>
    <t>Leidinggevende</t>
  </si>
  <si>
    <t>Specialistisch schoonmaakonderhoud</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</si>
  <si>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</si>
  <si>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</si>
  <si>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</si>
  <si>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</si>
  <si>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</si>
  <si>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</si>
  <si>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</si>
  <si>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</si>
  <si>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</si>
  <si>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</si>
  <si>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</si>
  <si>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</si>
  <si>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</si>
  <si>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</si>
  <si>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</si>
  <si>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</si>
  <si>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</si>
  <si>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</si>
  <si>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</si>
  <si>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</si>
  <si>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</si>
  <si>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Totaal regulier uurtarief incl. toeslagen</t>
  </si>
  <si>
    <t>Nacht</t>
  </si>
  <si>
    <t>Weekend</t>
  </si>
  <si>
    <t>Feestdagen</t>
  </si>
  <si>
    <t>Kantoortuin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</si>
</sst>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000"/>
    <numFmt numFmtId="165" formatCode="_-* #,##0.00_-;_-* #,##0.00\-;_-* &quot;-&quot;??_-;_-@_-"/>
    <numFmt numFmtId="166" formatCode="_ [$€-413]\ * #,##0.00_ ;_ [$€-413]\ * \-#,##0.00_ ;_ [$€-413]\ * &quot;-&quot;??_ ;_ @_ "/>
    <numFmt numFmtId="167" formatCode="_ [$€-2]\ * #,##0.00_ ;_ [$€-2]\ * \-#,##0.00_ ;_ [$€-2]\ * &quot;-&quot;??_ ;_ @_ "/>
    <numFmt numFmtId="168" formatCode="_-* #,##0_-;_-* #,##0\-;_-* &quot;-&quot;??_-;_-@_-"/>
    <numFmt numFmtId="169" formatCode="0.000%"/>
    <numFmt numFmtId="170" formatCode="_-&quot;€&quot;\ * #,##0.00_-;_-&quot;€&quot;\ * #,##0.00\-;_-&quot;€&quot;\ * &quot;-&quot;??_-;_-@_-"/>
    <numFmt numFmtId="171" formatCode="yy\.mm\.dd;@"/>
  </numFmts>
  <fonts count="42"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1"/>
      <name val="Arial"/>
      <family val="2"/>
    </font>
    <font>
      <sz val="10"/>
      <color indexed="8"/>
      <name val="MS Sans Serif"/>
      <family val="2"/>
    </font>
    <font>
      <sz val="11"/>
      <name val="Calibri"/>
      <family val="2"/>
    </font>
    <font>
      <sz val="11"/>
      <color rgb="FFFF0000"/>
      <name val="Calibri"/>
      <family val="2"/>
    </font>
    <font>
      <sz val="10"/>
      <color theme="0"/>
      <name val="Pt sans"/>
      <family val="2"/>
      <scheme val="minor"/>
    </font>
    <font>
      <sz val="10"/>
      <color rgb="FF586574"/>
      <name val="Pt sans"/>
      <family val="2"/>
      <scheme val="minor"/>
    </font>
    <font>
      <b/>
      <sz val="10"/>
      <name val="Pt sans"/>
      <family val="2"/>
      <scheme val="minor"/>
    </font>
    <font>
      <sz val="10"/>
      <color rgb="FFFF0000"/>
      <name val="Pt sans"/>
      <family val="2"/>
      <scheme val="minor"/>
    </font>
    <font>
      <sz val="12"/>
      <name val="Open Sans"/>
      <family val="2"/>
    </font>
    <font>
      <sz val="10"/>
      <color rgb="FF586574"/>
      <name val="Open Sans"/>
      <family val="2"/>
    </font>
    <font>
      <sz val="10"/>
      <color theme="1"/>
      <name val="Pt sans"/>
      <family val="2"/>
      <scheme val="minor"/>
    </font>
    <font>
      <b/>
      <sz val="10"/>
      <color theme="1"/>
      <name val="Pt sans"/>
      <family val="2"/>
      <scheme val="minor"/>
    </font>
    <font>
      <b/>
      <sz val="10"/>
      <color rgb="FF586574"/>
      <name val="Pt sans"/>
      <family val="2"/>
      <scheme val="minor"/>
    </font>
    <font>
      <sz val="10"/>
      <name val="Calibri"/>
      <family val="2"/>
    </font>
    <font>
      <sz val="10"/>
      <color rgb="FF586574"/>
      <name val="Pt sans"/>
      <family val="2"/>
      <scheme val="major"/>
    </font>
    <font>
      <b/>
      <sz val="10"/>
      <name val="Pt sans"/>
      <family val="2"/>
      <scheme val="major"/>
    </font>
    <font>
      <b/>
      <sz val="10"/>
      <color rgb="FF586574"/>
      <name val="Pt sans"/>
      <family val="2"/>
      <scheme val="major"/>
    </font>
    <font>
      <sz val="10"/>
      <name val="Pt sans"/>
      <family val="2"/>
      <scheme val="maj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rgb="FF586574"/>
      <name val="Pt sans"/>
      <family val="2"/>
      <scheme val="minor"/>
    </font>
    <font>
      <b/>
      <sz val="11"/>
      <color theme="0"/>
      <name val="Pt sans"/>
      <family val="2"/>
      <scheme val="minor"/>
    </font>
    <font>
      <b/>
      <sz val="12"/>
      <color rgb="FFF28A05"/>
      <name val="Open Sans"/>
      <family val="2"/>
    </font>
    <font>
      <sz val="10"/>
      <color theme="0"/>
      <name val="Pt sans"/>
      <family val="2"/>
      <scheme val="major"/>
    </font>
    <font>
      <sz val="8"/>
      <name val="Pt sans"/>
      <family val="2"/>
      <scheme val="minor"/>
    </font>
    <font>
      <sz val="10"/>
      <color rgb="FFFF0000"/>
      <name val="Pt sans"/>
      <family val="2"/>
      <scheme val="major"/>
    </font>
  </fonts>
  <fills count="16">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rgb="FFF2F2F2"/>
        <bgColor indexed="64"/>
      </patternFill>
    </fill>
    <fill>
      <patternFill patternType="solid">
        <fgColor rgb="FFFFFFFF"/>
        <bgColor indexed="64"/>
      </patternFill>
    </fill>
    <fill>
      <patternFill patternType="solid">
        <fgColor theme="4"/>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thin">
        <color rgb="FF586574"/>
      </left>
      <right style="medium">
        <color rgb="FF586574"/>
      </right>
      <top style="thin">
        <color rgb="FF586574"/>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right/>
      <top/>
      <bottom style="medium">
        <color rgb="FF586574"/>
      </bottom>
      <diagonal/>
    </border>
    <border>
      <left/>
      <right/>
      <top style="thin">
        <color rgb="FF586574"/>
      </top>
      <bottom style="medium">
        <color rgb="FF586574"/>
      </bottom>
      <diagonal/>
    </border>
    <border>
      <left/>
      <right/>
      <top style="thin">
        <color rgb="FF586574"/>
      </top>
      <bottom/>
      <diagonal/>
    </border>
  </borders>
  <cellStyleXfs count="14">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5" fontId="10" fillId="0" borderId="0" applyFont="0" applyFill="0" applyBorder="0" applyAlignment="0" applyProtection="0"/>
    <xf numFmtId="0" fontId="12" fillId="0" borderId="0"/>
    <xf numFmtId="0" fontId="14" fillId="0" borderId="0"/>
    <xf numFmtId="0" fontId="3" fillId="0" borderId="0"/>
    <xf numFmtId="165" fontId="3" fillId="0" borderId="0" applyFont="0" applyFill="0" applyBorder="0" applyAlignment="0" applyProtection="0"/>
    <xf numFmtId="9" fontId="1" fillId="0" borderId="0" applyFont="0" applyFill="0" applyBorder="0" applyAlignment="0" applyProtection="0"/>
  </cellStyleXfs>
  <cellXfs count="268">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9" fillId="2" borderId="0" xfId="0" applyFont="1" applyFill="1" applyAlignment="1">
      <alignment vertical="center"/>
    </xf>
    <xf numFmtId="4" fontId="9" fillId="2" borderId="0" xfId="0" applyNumberFormat="1" applyFont="1" applyFill="1" applyAlignment="1">
      <alignment vertical="center"/>
    </xf>
    <xf numFmtId="0" fontId="1" fillId="2" borderId="0" xfId="0" applyFont="1" applyFill="1"/>
    <xf numFmtId="44" fontId="9" fillId="2" borderId="0" xfId="0" applyNumberFormat="1" applyFont="1" applyFill="1" applyAlignment="1">
      <alignment vertical="center"/>
    </xf>
    <xf numFmtId="0" fontId="1" fillId="2" borderId="0" xfId="0"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4" fontId="1" fillId="2" borderId="0" xfId="0" applyNumberFormat="1" applyFont="1" applyFill="1"/>
    <xf numFmtId="0" fontId="5" fillId="3" borderId="0" xfId="7" applyFont="1" applyFill="1" applyBorder="1" applyAlignment="1">
      <alignment vertical="center"/>
    </xf>
    <xf numFmtId="0" fontId="2" fillId="0" borderId="0" xfId="0" applyFont="1" applyAlignment="1">
      <alignment horizontal="left" vertical="top"/>
    </xf>
    <xf numFmtId="0" fontId="11" fillId="0" borderId="0" xfId="0" applyFont="1"/>
    <xf numFmtId="0" fontId="4" fillId="0" borderId="0" xfId="0" applyFont="1"/>
    <xf numFmtId="0" fontId="13" fillId="0" borderId="0" xfId="3" applyFont="1"/>
    <xf numFmtId="4" fontId="13" fillId="0" borderId="0" xfId="3" applyNumberFormat="1" applyFont="1"/>
    <xf numFmtId="44" fontId="13" fillId="0" borderId="0" xfId="3" applyNumberFormat="1" applyFont="1"/>
    <xf numFmtId="0" fontId="15" fillId="0" borderId="0" xfId="3" applyFont="1" applyAlignment="1">
      <alignment horizontal="left"/>
    </xf>
    <xf numFmtId="0" fontId="16" fillId="0" borderId="0" xfId="3" applyFont="1" applyAlignment="1">
      <alignment horizontal="left"/>
    </xf>
    <xf numFmtId="3" fontId="15" fillId="0" borderId="0" xfId="3" applyNumberFormat="1" applyFont="1" applyAlignment="1">
      <alignment horizontal="left"/>
    </xf>
    <xf numFmtId="4" fontId="15" fillId="0" borderId="0" xfId="3" applyNumberFormat="1" applyFont="1" applyAlignment="1">
      <alignment horizontal="left"/>
    </xf>
    <xf numFmtId="0" fontId="18" fillId="0" borderId="2" xfId="4" applyFont="1" applyBorder="1" applyAlignment="1">
      <alignment horizontal="left"/>
    </xf>
    <xf numFmtId="0" fontId="18" fillId="2" borderId="2" xfId="4" applyFont="1" applyFill="1" applyBorder="1" applyAlignment="1">
      <alignment horizontal="left" vertical="top" wrapText="1"/>
    </xf>
    <xf numFmtId="44" fontId="18" fillId="2" borderId="2" xfId="1" applyFont="1" applyFill="1" applyBorder="1"/>
    <xf numFmtId="0" fontId="18" fillId="0" borderId="2" xfId="4" applyFont="1" applyBorder="1" applyAlignment="1">
      <alignment horizontal="left" vertical="top" wrapText="1"/>
    </xf>
    <xf numFmtId="44" fontId="18" fillId="0" borderId="2" xfId="1" applyFont="1" applyFill="1" applyBorder="1"/>
    <xf numFmtId="0" fontId="25" fillId="0" borderId="9" xfId="4" applyFont="1" applyBorder="1" applyAlignment="1">
      <alignment horizontal="left"/>
    </xf>
    <xf numFmtId="44" fontId="25" fillId="0" borderId="10" xfId="1" applyFont="1" applyFill="1" applyBorder="1"/>
    <xf numFmtId="0" fontId="25" fillId="2" borderId="1" xfId="0" applyFont="1" applyFill="1" applyBorder="1"/>
    <xf numFmtId="4" fontId="25" fillId="2" borderId="1" xfId="5" applyNumberFormat="1" applyFont="1" applyFill="1" applyBorder="1" applyAlignment="1">
      <alignment horizontal="right" vertical="center"/>
    </xf>
    <xf numFmtId="0" fontId="18" fillId="4" borderId="2" xfId="0" applyFont="1" applyFill="1" applyBorder="1"/>
    <xf numFmtId="4" fontId="18" fillId="4" borderId="2" xfId="0" applyNumberFormat="1" applyFont="1" applyFill="1" applyBorder="1" applyAlignment="1">
      <alignment horizontal="right"/>
    </xf>
    <xf numFmtId="0" fontId="18" fillId="4" borderId="2" xfId="0" applyFont="1" applyFill="1" applyBorder="1" applyAlignment="1">
      <alignment horizontal="left"/>
    </xf>
    <xf numFmtId="4" fontId="18" fillId="2" borderId="2" xfId="0" applyNumberFormat="1" applyFont="1" applyFill="1" applyBorder="1"/>
    <xf numFmtId="44" fontId="18" fillId="2" borderId="2" xfId="0" applyNumberFormat="1" applyFont="1" applyFill="1" applyBorder="1"/>
    <xf numFmtId="0" fontId="2" fillId="2" borderId="0" xfId="0" applyFont="1" applyFill="1" applyAlignment="1">
      <alignment horizontal="left" vertical="top"/>
    </xf>
    <xf numFmtId="0" fontId="11" fillId="2" borderId="0" xfId="0" applyFont="1" applyFill="1"/>
    <xf numFmtId="4" fontId="27" fillId="0" borderId="12" xfId="3" applyNumberFormat="1" applyFont="1" applyBorder="1" applyAlignment="1">
      <alignment horizontal="right"/>
    </xf>
    <xf numFmtId="0" fontId="27" fillId="0" borderId="12" xfId="3" applyFont="1" applyBorder="1" applyAlignment="1">
      <alignment horizontal="center"/>
    </xf>
    <xf numFmtId="0" fontId="27" fillId="0" borderId="12" xfId="3" applyFont="1" applyBorder="1"/>
    <xf numFmtId="44" fontId="29" fillId="0" borderId="8" xfId="7" quotePrefix="1" applyNumberFormat="1" applyFont="1" applyBorder="1" applyAlignment="1">
      <alignment horizontal="center"/>
    </xf>
    <xf numFmtId="0" fontId="13" fillId="2" borderId="0" xfId="3" applyFont="1" applyFill="1"/>
    <xf numFmtId="4" fontId="13" fillId="2" borderId="0" xfId="3" applyNumberFormat="1" applyFont="1" applyFill="1"/>
    <xf numFmtId="44" fontId="13" fillId="2" borderId="0" xfId="3" applyNumberFormat="1" applyFont="1" applyFill="1"/>
    <xf numFmtId="0" fontId="15" fillId="2" borderId="0" xfId="3" applyFont="1" applyFill="1" applyAlignment="1">
      <alignment horizontal="left"/>
    </xf>
    <xf numFmtId="0" fontId="4" fillId="2" borderId="0" xfId="3" applyFont="1" applyFill="1"/>
    <xf numFmtId="0" fontId="7" fillId="2" borderId="0" xfId="3" applyFont="1" applyFill="1"/>
    <xf numFmtId="0" fontId="5" fillId="2" borderId="0" xfId="3" applyFont="1" applyFill="1"/>
    <xf numFmtId="0" fontId="1" fillId="2" borderId="0" xfId="4" applyFill="1" applyAlignment="1">
      <alignment horizontal="left"/>
    </xf>
    <xf numFmtId="0" fontId="1" fillId="2" borderId="0" xfId="4" applyFill="1"/>
    <xf numFmtId="0" fontId="23" fillId="0" borderId="0" xfId="0" applyFont="1" applyAlignment="1">
      <alignment horizontal="left"/>
    </xf>
    <xf numFmtId="0" fontId="23" fillId="0" borderId="0" xfId="0" applyFont="1"/>
    <xf numFmtId="0" fontId="7" fillId="2" borderId="0" xfId="0" applyFont="1" applyFill="1" applyAlignment="1">
      <alignment horizontal="left" vertical="center" wrapText="1"/>
    </xf>
    <xf numFmtId="0" fontId="7" fillId="2" borderId="0" xfId="7" applyFont="1" applyFill="1" applyBorder="1" applyAlignment="1">
      <alignment vertical="top"/>
    </xf>
    <xf numFmtId="44" fontId="24" fillId="0" borderId="8" xfId="1" applyFont="1" applyBorder="1"/>
    <xf numFmtId="0" fontId="23" fillId="2" borderId="0" xfId="0" applyFont="1" applyFill="1"/>
    <xf numFmtId="0" fontId="7" fillId="2" borderId="0" xfId="0" applyFont="1" applyFill="1"/>
    <xf numFmtId="0" fontId="20" fillId="2" borderId="0" xfId="0" applyFont="1" applyFill="1" applyAlignment="1">
      <alignment horizontal="center" vertical="top"/>
    </xf>
    <xf numFmtId="0" fontId="7" fillId="2" borderId="0" xfId="0" applyFont="1" applyFill="1" applyAlignment="1">
      <alignment vertical="top"/>
    </xf>
    <xf numFmtId="0" fontId="7" fillId="2" borderId="0" xfId="0" applyFont="1" applyFill="1" applyAlignment="1">
      <alignment vertical="center" wrapText="1"/>
    </xf>
    <xf numFmtId="0" fontId="19" fillId="2" borderId="0" xfId="0" applyFont="1" applyFill="1" applyAlignment="1">
      <alignment vertical="top"/>
    </xf>
    <xf numFmtId="168" fontId="7" fillId="2" borderId="0" xfId="0" applyNumberFormat="1" applyFont="1" applyFill="1" applyAlignment="1">
      <alignment vertical="top"/>
    </xf>
    <xf numFmtId="0" fontId="18" fillId="0" borderId="0" xfId="3" applyFont="1" applyAlignment="1">
      <alignment horizontal="left" vertical="top"/>
    </xf>
    <xf numFmtId="0" fontId="18" fillId="4" borderId="2" xfId="11" applyFont="1" applyFill="1" applyBorder="1" applyAlignment="1">
      <alignment vertical="top" wrapText="1"/>
    </xf>
    <xf numFmtId="0" fontId="18" fillId="4" borderId="2" xfId="11" applyFont="1" applyFill="1" applyBorder="1" applyAlignment="1">
      <alignment horizontal="left" vertical="top" wrapText="1"/>
    </xf>
    <xf numFmtId="44" fontId="18" fillId="0" borderId="2" xfId="1" applyFont="1" applyFill="1" applyBorder="1" applyAlignment="1"/>
    <xf numFmtId="167" fontId="18" fillId="0" borderId="2" xfId="11" applyNumberFormat="1" applyFont="1" applyBorder="1" applyAlignment="1">
      <alignment vertical="top"/>
    </xf>
    <xf numFmtId="0" fontId="18" fillId="2" borderId="0" xfId="3" applyFont="1" applyFill="1" applyAlignment="1">
      <alignment horizontal="left" vertical="top"/>
    </xf>
    <xf numFmtId="0" fontId="24" fillId="2" borderId="0" xfId="0" applyFont="1" applyFill="1"/>
    <xf numFmtId="0" fontId="23" fillId="2" borderId="0" xfId="0" applyFont="1" applyFill="1" applyAlignment="1">
      <alignment horizontal="left"/>
    </xf>
    <xf numFmtId="2" fontId="18" fillId="10" borderId="16" xfId="11" applyNumberFormat="1" applyFont="1" applyFill="1" applyBorder="1" applyAlignment="1">
      <alignment horizontal="center" vertical="top" wrapText="1"/>
    </xf>
    <xf numFmtId="0" fontId="33" fillId="5" borderId="0" xfId="3" applyFont="1" applyFill="1"/>
    <xf numFmtId="0" fontId="19" fillId="0" borderId="0" xfId="3" applyFont="1"/>
    <xf numFmtId="0" fontId="19" fillId="0" borderId="0" xfId="3" applyFont="1" applyAlignment="1">
      <alignment wrapText="1"/>
    </xf>
    <xf numFmtId="0" fontId="19" fillId="8" borderId="0" xfId="3" applyFont="1" applyFill="1"/>
    <xf numFmtId="0" fontId="7" fillId="2" borderId="0" xfId="3" applyFont="1" applyFill="1" applyAlignment="1">
      <alignment horizontal="left" vertical="top"/>
    </xf>
    <xf numFmtId="0" fontId="33" fillId="2" borderId="0" xfId="3" applyFont="1" applyFill="1" applyAlignment="1">
      <alignment vertical="top"/>
    </xf>
    <xf numFmtId="0" fontId="31" fillId="11" borderId="0" xfId="7" applyFont="1" applyFill="1" applyBorder="1" applyAlignment="1">
      <alignment vertical="center"/>
    </xf>
    <xf numFmtId="0" fontId="32" fillId="11" borderId="0" xfId="7" applyFont="1" applyFill="1" applyBorder="1"/>
    <xf numFmtId="0" fontId="34" fillId="2" borderId="0" xfId="3" applyFont="1" applyFill="1"/>
    <xf numFmtId="0" fontId="19" fillId="2" borderId="0" xfId="3" applyFont="1" applyFill="1"/>
    <xf numFmtId="0" fontId="7" fillId="2" borderId="0" xfId="3" applyFont="1" applyFill="1" applyAlignment="1">
      <alignment vertical="top"/>
    </xf>
    <xf numFmtId="0" fontId="19" fillId="9" borderId="21" xfId="3" applyFont="1" applyFill="1" applyBorder="1" applyAlignment="1">
      <alignment horizontal="right"/>
    </xf>
    <xf numFmtId="0" fontId="19" fillId="2" borderId="0" xfId="3" applyFont="1" applyFill="1" applyAlignment="1">
      <alignment wrapText="1"/>
    </xf>
    <xf numFmtId="169" fontId="34" fillId="2" borderId="0" xfId="3" applyNumberFormat="1" applyFont="1" applyFill="1" applyAlignment="1">
      <alignment horizontal="center"/>
    </xf>
    <xf numFmtId="0" fontId="18" fillId="5" borderId="17" xfId="3" applyFont="1" applyFill="1" applyBorder="1"/>
    <xf numFmtId="0" fontId="18" fillId="5" borderId="0" xfId="3" applyFont="1" applyFill="1"/>
    <xf numFmtId="0" fontId="18" fillId="0" borderId="17" xfId="3" applyFont="1" applyBorder="1"/>
    <xf numFmtId="0" fontId="18" fillId="0" borderId="0" xfId="3" applyFont="1"/>
    <xf numFmtId="0" fontId="25" fillId="7" borderId="17" xfId="3" applyFont="1" applyFill="1" applyBorder="1"/>
    <xf numFmtId="0" fontId="25" fillId="7" borderId="0" xfId="3" applyFont="1" applyFill="1" applyAlignment="1">
      <alignment horizontal="right"/>
    </xf>
    <xf numFmtId="0" fontId="25" fillId="7" borderId="17" xfId="3" applyFont="1" applyFill="1" applyBorder="1" applyAlignment="1">
      <alignment horizontal="left"/>
    </xf>
    <xf numFmtId="0" fontId="18" fillId="0" borderId="17" xfId="3" applyFont="1" applyBorder="1" applyAlignment="1">
      <alignment horizontal="left"/>
    </xf>
    <xf numFmtId="0" fontId="18" fillId="2" borderId="17" xfId="3" applyFont="1" applyFill="1" applyBorder="1"/>
    <xf numFmtId="0" fontId="25" fillId="8" borderId="17" xfId="3" applyFont="1" applyFill="1" applyBorder="1"/>
    <xf numFmtId="0" fontId="25" fillId="8" borderId="0" xfId="3" applyFont="1" applyFill="1" applyAlignment="1">
      <alignment horizontal="right"/>
    </xf>
    <xf numFmtId="9" fontId="18" fillId="2" borderId="17" xfId="3" applyNumberFormat="1" applyFont="1" applyFill="1" applyBorder="1" applyAlignment="1">
      <alignment horizontal="left" vertical="top"/>
    </xf>
    <xf numFmtId="165" fontId="18" fillId="6" borderId="18" xfId="12" applyFont="1" applyFill="1" applyBorder="1" applyAlignment="1">
      <alignment horizontal="center"/>
    </xf>
    <xf numFmtId="10" fontId="18" fillId="0" borderId="25" xfId="3" applyNumberFormat="1" applyFont="1" applyBorder="1"/>
    <xf numFmtId="170" fontId="18" fillId="4" borderId="26" xfId="3" applyNumberFormat="1" applyFont="1" applyFill="1" applyBorder="1"/>
    <xf numFmtId="10" fontId="18" fillId="4" borderId="27" xfId="3" applyNumberFormat="1" applyFont="1" applyFill="1" applyBorder="1"/>
    <xf numFmtId="170" fontId="18" fillId="0" borderId="28" xfId="3" applyNumberFormat="1" applyFont="1" applyBorder="1"/>
    <xf numFmtId="0" fontId="25" fillId="7" borderId="27" xfId="3" applyFont="1" applyFill="1" applyBorder="1"/>
    <xf numFmtId="170" fontId="25" fillId="7" borderId="28" xfId="3" applyNumberFormat="1" applyFont="1" applyFill="1" applyBorder="1"/>
    <xf numFmtId="170" fontId="18" fillId="5" borderId="28" xfId="3" applyNumberFormat="1" applyFont="1" applyFill="1" applyBorder="1"/>
    <xf numFmtId="0" fontId="25" fillId="8" borderId="27" xfId="3" applyFont="1" applyFill="1" applyBorder="1"/>
    <xf numFmtId="170" fontId="25" fillId="8" borderId="28" xfId="3" applyNumberFormat="1" applyFont="1" applyFill="1" applyBorder="1"/>
    <xf numFmtId="10" fontId="18" fillId="4" borderId="29" xfId="3" applyNumberFormat="1" applyFont="1" applyFill="1" applyBorder="1"/>
    <xf numFmtId="170" fontId="18" fillId="5" borderId="30" xfId="3" applyNumberFormat="1" applyFont="1" applyFill="1" applyBorder="1"/>
    <xf numFmtId="0" fontId="25" fillId="9" borderId="20" xfId="3" applyFont="1" applyFill="1" applyBorder="1"/>
    <xf numFmtId="170" fontId="25" fillId="9" borderId="20" xfId="3" applyNumberFormat="1" applyFont="1" applyFill="1" applyBorder="1"/>
    <xf numFmtId="0" fontId="25" fillId="9" borderId="17" xfId="3" applyFont="1" applyFill="1" applyBorder="1"/>
    <xf numFmtId="0" fontId="25" fillId="8" borderId="31" xfId="3" applyFont="1" applyFill="1" applyBorder="1"/>
    <xf numFmtId="10" fontId="18" fillId="4" borderId="24" xfId="3" applyNumberFormat="1" applyFont="1" applyFill="1" applyBorder="1"/>
    <xf numFmtId="170" fontId="18" fillId="5" borderId="32" xfId="3" applyNumberFormat="1" applyFont="1" applyFill="1" applyBorder="1"/>
    <xf numFmtId="10" fontId="18" fillId="4" borderId="23" xfId="3" applyNumberFormat="1" applyFont="1" applyFill="1" applyBorder="1"/>
    <xf numFmtId="170" fontId="18" fillId="5" borderId="33" xfId="3" applyNumberFormat="1" applyFont="1" applyFill="1" applyBorder="1"/>
    <xf numFmtId="0" fontId="1" fillId="0" borderId="0" xfId="0" applyFont="1"/>
    <xf numFmtId="0" fontId="36" fillId="4" borderId="2" xfId="3" applyFont="1" applyFill="1" applyBorder="1" applyAlignment="1">
      <alignment vertical="center" wrapText="1"/>
    </xf>
    <xf numFmtId="0" fontId="36" fillId="4" borderId="2" xfId="3" applyFont="1" applyFill="1" applyBorder="1" applyAlignment="1">
      <alignment vertical="top" wrapText="1"/>
    </xf>
    <xf numFmtId="0" fontId="17" fillId="12" borderId="13" xfId="0" applyFont="1" applyFill="1" applyBorder="1" applyAlignment="1">
      <alignment vertical="center"/>
    </xf>
    <xf numFmtId="0" fontId="17" fillId="12" borderId="14" xfId="0" applyFont="1" applyFill="1" applyBorder="1" applyAlignment="1">
      <alignment vertical="center"/>
    </xf>
    <xf numFmtId="0" fontId="17" fillId="12" borderId="17" xfId="0" applyFont="1" applyFill="1" applyBorder="1" applyAlignment="1">
      <alignment vertical="center"/>
    </xf>
    <xf numFmtId="0" fontId="17" fillId="12" borderId="18" xfId="0" applyFont="1" applyFill="1" applyBorder="1" applyAlignment="1">
      <alignment vertical="center"/>
    </xf>
    <xf numFmtId="0" fontId="38" fillId="2" borderId="0" xfId="3" applyFont="1" applyFill="1"/>
    <xf numFmtId="0" fontId="38" fillId="2" borderId="0" xfId="3" applyFont="1" applyFill="1" applyAlignment="1">
      <alignment horizontal="left" vertical="top"/>
    </xf>
    <xf numFmtId="0" fontId="38" fillId="2" borderId="0" xfId="3" applyFont="1" applyFill="1" applyAlignment="1">
      <alignment horizontal="left"/>
    </xf>
    <xf numFmtId="169" fontId="18" fillId="6" borderId="17" xfId="3" applyNumberFormat="1" applyFont="1" applyFill="1" applyBorder="1" applyAlignment="1">
      <alignment horizontal="center"/>
    </xf>
    <xf numFmtId="0" fontId="17" fillId="12" borderId="2" xfId="0" applyFont="1" applyFill="1" applyBorder="1" applyAlignment="1">
      <alignment vertical="center"/>
    </xf>
    <xf numFmtId="0" fontId="17" fillId="12" borderId="2" xfId="0" applyFont="1" applyFill="1" applyBorder="1" applyAlignment="1">
      <alignment vertical="center" wrapText="1"/>
    </xf>
    <xf numFmtId="0" fontId="17" fillId="12" borderId="2" xfId="0" applyFont="1" applyFill="1" applyBorder="1" applyAlignment="1">
      <alignment horizontal="left" vertical="top" wrapText="1"/>
    </xf>
    <xf numFmtId="49" fontId="39" fillId="12" borderId="2" xfId="3" applyNumberFormat="1" applyFont="1" applyFill="1" applyBorder="1" applyAlignment="1">
      <alignment horizontal="left" vertical="top" wrapText="1"/>
    </xf>
    <xf numFmtId="4" fontId="39" fillId="12" borderId="2" xfId="3" applyNumberFormat="1" applyFont="1" applyFill="1" applyBorder="1" applyAlignment="1">
      <alignment horizontal="left" vertical="top" wrapText="1"/>
    </xf>
    <xf numFmtId="0" fontId="39" fillId="12" borderId="2" xfId="10" applyFont="1" applyFill="1" applyBorder="1" applyAlignment="1">
      <alignment horizontal="left" vertical="top" wrapText="1"/>
    </xf>
    <xf numFmtId="4" fontId="17" fillId="12" borderId="2" xfId="0" applyNumberFormat="1" applyFont="1" applyFill="1" applyBorder="1" applyAlignment="1">
      <alignment horizontal="left" vertical="top" wrapText="1"/>
    </xf>
    <xf numFmtId="44" fontId="17" fillId="12" borderId="2" xfId="0" applyNumberFormat="1" applyFont="1" applyFill="1" applyBorder="1" applyAlignment="1">
      <alignment horizontal="left" vertical="top" wrapText="1"/>
    </xf>
    <xf numFmtId="0" fontId="17" fillId="12" borderId="2" xfId="3" applyFont="1" applyFill="1" applyBorder="1" applyAlignment="1">
      <alignment vertical="top"/>
    </xf>
    <xf numFmtId="1" fontId="18" fillId="4" borderId="5" xfId="0" applyNumberFormat="1" applyFont="1" applyFill="1" applyBorder="1" applyAlignment="1">
      <alignment horizontal="left"/>
    </xf>
    <xf numFmtId="0" fontId="18" fillId="4" borderId="7" xfId="0" applyFont="1" applyFill="1" applyBorder="1"/>
    <xf numFmtId="164" fontId="18" fillId="13" borderId="2" xfId="0" applyNumberFormat="1" applyFont="1" applyFill="1" applyBorder="1" applyAlignment="1">
      <alignment horizontal="left"/>
    </xf>
    <xf numFmtId="9" fontId="1" fillId="2" borderId="0" xfId="13" applyFont="1" applyFill="1" applyBorder="1"/>
    <xf numFmtId="9" fontId="17" fillId="12" borderId="2" xfId="13" applyFont="1" applyFill="1" applyBorder="1" applyAlignment="1">
      <alignment horizontal="left" vertical="top" wrapText="1"/>
    </xf>
    <xf numFmtId="9" fontId="18" fillId="4" borderId="2" xfId="13" applyFont="1" applyFill="1" applyBorder="1"/>
    <xf numFmtId="166" fontId="27" fillId="0" borderId="2" xfId="1" quotePrefix="1" applyNumberFormat="1" applyFont="1" applyFill="1" applyBorder="1" applyAlignment="1">
      <alignment horizontal="left" vertical="top"/>
    </xf>
    <xf numFmtId="0" fontId="26" fillId="2" borderId="35" xfId="7" applyFont="1" applyFill="1" applyBorder="1"/>
    <xf numFmtId="0" fontId="41" fillId="14" borderId="36" xfId="7" applyFont="1" applyFill="1" applyBorder="1" applyAlignment="1">
      <alignment vertical="top"/>
    </xf>
    <xf numFmtId="166" fontId="27" fillId="14" borderId="37" xfId="7" quotePrefix="1" applyNumberFormat="1" applyFont="1" applyFill="1" applyBorder="1" applyAlignment="1">
      <alignment horizontal="left" vertical="top"/>
    </xf>
    <xf numFmtId="4" fontId="26" fillId="2" borderId="12" xfId="3" applyNumberFormat="1" applyFont="1" applyFill="1" applyBorder="1" applyAlignment="1">
      <alignment horizontal="right"/>
    </xf>
    <xf numFmtId="166" fontId="27" fillId="14" borderId="36" xfId="7" quotePrefix="1" applyNumberFormat="1" applyFont="1" applyFill="1" applyBorder="1" applyAlignment="1">
      <alignment horizontal="left" vertical="top"/>
    </xf>
    <xf numFmtId="0" fontId="27" fillId="4" borderId="2" xfId="1" quotePrefix="1" applyNumberFormat="1" applyFont="1" applyFill="1" applyBorder="1" applyAlignment="1">
      <alignment horizontal="center" vertical="top"/>
    </xf>
    <xf numFmtId="0" fontId="27" fillId="4" borderId="2" xfId="7" quotePrefix="1" applyFont="1" applyFill="1" applyBorder="1" applyAlignment="1">
      <alignment horizontal="center" vertical="top"/>
    </xf>
    <xf numFmtId="4" fontId="26" fillId="2" borderId="12" xfId="3" applyNumberFormat="1" applyFont="1" applyFill="1" applyBorder="1" applyAlignment="1">
      <alignment horizontal="center" vertical="top"/>
    </xf>
    <xf numFmtId="0" fontId="17" fillId="12" borderId="2" xfId="3" applyFont="1" applyFill="1" applyBorder="1" applyAlignment="1">
      <alignment horizontal="left" vertical="center" wrapText="1"/>
    </xf>
    <xf numFmtId="2" fontId="18" fillId="0" borderId="2" xfId="4" applyNumberFormat="1" applyFont="1" applyBorder="1" applyAlignment="1">
      <alignment horizontal="left"/>
    </xf>
    <xf numFmtId="164" fontId="18" fillId="13" borderId="7" xfId="0" applyNumberFormat="1" applyFont="1" applyFill="1" applyBorder="1" applyAlignment="1">
      <alignment horizontal="left"/>
    </xf>
    <xf numFmtId="4" fontId="18" fillId="2" borderId="0" xfId="0" applyNumberFormat="1" applyFont="1" applyFill="1"/>
    <xf numFmtId="44" fontId="18" fillId="2" borderId="0" xfId="0" applyNumberFormat="1" applyFont="1" applyFill="1"/>
    <xf numFmtId="44" fontId="18" fillId="2" borderId="0" xfId="1" applyFont="1" applyFill="1" applyBorder="1"/>
    <xf numFmtId="0" fontId="38" fillId="0" borderId="0" xfId="0" applyFont="1" applyAlignment="1">
      <alignment vertical="top" wrapText="1"/>
    </xf>
    <xf numFmtId="0" fontId="24" fillId="0" borderId="0" xfId="0" applyFont="1" applyAlignment="1">
      <alignment vertical="top" wrapText="1"/>
    </xf>
    <xf numFmtId="0" fontId="23" fillId="0" borderId="0" xfId="0" applyFont="1" applyAlignment="1">
      <alignment vertical="top" wrapText="1"/>
    </xf>
    <xf numFmtId="0" fontId="17" fillId="12" borderId="2" xfId="0" applyFont="1" applyFill="1" applyBorder="1" applyAlignment="1">
      <alignment vertical="top" wrapText="1"/>
    </xf>
    <xf numFmtId="0" fontId="18" fillId="4" borderId="2" xfId="0" applyFont="1" applyFill="1" applyBorder="1" applyAlignment="1">
      <alignment vertical="top" wrapText="1"/>
    </xf>
    <xf numFmtId="44" fontId="18" fillId="0" borderId="2" xfId="1" applyFont="1" applyBorder="1" applyAlignment="1">
      <alignment vertical="top" wrapText="1"/>
    </xf>
    <xf numFmtId="0" fontId="18" fillId="4" borderId="2" xfId="0" applyFont="1" applyFill="1" applyBorder="1" applyAlignment="1">
      <alignment horizontal="right" vertical="top" wrapText="1"/>
    </xf>
    <xf numFmtId="44" fontId="18" fillId="0" borderId="8" xfId="1" applyFont="1" applyBorder="1" applyAlignment="1">
      <alignment vertical="top" wrapText="1"/>
    </xf>
    <xf numFmtId="0" fontId="26" fillId="2" borderId="12" xfId="7" applyFont="1" applyFill="1" applyBorder="1"/>
    <xf numFmtId="0" fontId="26" fillId="2" borderId="12" xfId="7" quotePrefix="1" applyFont="1" applyFill="1" applyBorder="1" applyAlignment="1">
      <alignment horizontal="right" vertical="top"/>
    </xf>
    <xf numFmtId="0" fontId="0" fillId="0" borderId="12" xfId="0" applyBorder="1"/>
    <xf numFmtId="3" fontId="18" fillId="4" borderId="2" xfId="0" applyNumberFormat="1" applyFont="1" applyFill="1" applyBorder="1" applyAlignment="1">
      <alignment horizontal="left" vertical="top"/>
    </xf>
    <xf numFmtId="0" fontId="18" fillId="4" borderId="2" xfId="0" applyFont="1" applyFill="1" applyBorder="1" applyAlignment="1">
      <alignment horizontal="left" vertical="top"/>
    </xf>
    <xf numFmtId="44" fontId="23" fillId="0" borderId="2" xfId="1" applyFont="1" applyBorder="1" applyAlignment="1">
      <alignment vertical="top"/>
    </xf>
    <xf numFmtId="44" fontId="23" fillId="0" borderId="15" xfId="1" applyFont="1" applyBorder="1" applyAlignment="1">
      <alignment vertical="top"/>
    </xf>
    <xf numFmtId="4" fontId="18" fillId="4" borderId="2" xfId="0" applyNumberFormat="1" applyFont="1" applyFill="1" applyBorder="1" applyAlignment="1">
      <alignment horizontal="left" vertical="top"/>
    </xf>
    <xf numFmtId="44" fontId="18" fillId="15" borderId="2" xfId="1" applyFont="1" applyFill="1" applyBorder="1" applyAlignment="1"/>
    <xf numFmtId="3" fontId="27" fillId="4" borderId="2" xfId="7" quotePrefix="1" applyNumberFormat="1" applyFont="1" applyFill="1" applyBorder="1" applyAlignment="1">
      <alignment horizontal="center" vertical="top"/>
    </xf>
    <xf numFmtId="3" fontId="18" fillId="4" borderId="2" xfId="0" applyNumberFormat="1" applyFont="1" applyFill="1" applyBorder="1" applyAlignment="1">
      <alignment horizontal="right" vertical="top" wrapText="1"/>
    </xf>
    <xf numFmtId="44" fontId="27" fillId="0" borderId="2" xfId="7" quotePrefix="1" applyNumberFormat="1" applyFont="1" applyBorder="1" applyAlignment="1">
      <alignment horizontal="center" vertical="top"/>
    </xf>
    <xf numFmtId="0" fontId="29" fillId="0" borderId="12" xfId="3" applyFont="1" applyBorder="1" applyAlignment="1">
      <alignment horizontal="left"/>
    </xf>
    <xf numFmtId="44" fontId="39" fillId="12" borderId="2" xfId="3" applyNumberFormat="1" applyFont="1" applyFill="1" applyBorder="1" applyAlignment="1">
      <alignment horizontal="left" vertical="top" wrapText="1"/>
    </xf>
    <xf numFmtId="0" fontId="17" fillId="12" borderId="2" xfId="3" applyFont="1" applyFill="1" applyBorder="1" applyAlignment="1">
      <alignment vertical="center" wrapText="1"/>
    </xf>
    <xf numFmtId="0" fontId="18" fillId="0" borderId="2" xfId="3" applyFont="1" applyBorder="1" applyAlignment="1">
      <alignment horizontal="center" vertical="center" wrapText="1"/>
    </xf>
    <xf numFmtId="171" fontId="27" fillId="13" borderId="2" xfId="0" applyNumberFormat="1" applyFont="1" applyFill="1" applyBorder="1" applyAlignment="1" applyProtection="1">
      <alignment horizontal="left"/>
      <protection locked="0"/>
    </xf>
    <xf numFmtId="171" fontId="27" fillId="13" borderId="7" xfId="0" applyNumberFormat="1" applyFont="1" applyFill="1" applyBorder="1" applyAlignment="1" applyProtection="1">
      <alignment horizontal="left"/>
      <protection locked="0"/>
    </xf>
    <xf numFmtId="0" fontId="27" fillId="13" borderId="2" xfId="0" applyFont="1" applyFill="1" applyBorder="1" applyAlignment="1" applyProtection="1">
      <alignment horizontal="left"/>
      <protection locked="0"/>
    </xf>
    <xf numFmtId="0" fontId="27" fillId="13" borderId="2" xfId="0" applyFont="1" applyFill="1" applyBorder="1" applyProtection="1">
      <protection locked="0"/>
    </xf>
    <xf numFmtId="0" fontId="27" fillId="4" borderId="2" xfId="7" applyFont="1" applyFill="1" applyBorder="1"/>
    <xf numFmtId="0" fontId="27" fillId="4" borderId="2" xfId="7" applyFont="1" applyFill="1" applyBorder="1" applyAlignment="1">
      <alignment wrapText="1"/>
    </xf>
    <xf numFmtId="0" fontId="38" fillId="0" borderId="0" xfId="0" applyFont="1"/>
    <xf numFmtId="166" fontId="27" fillId="4" borderId="2" xfId="7" quotePrefix="1" applyNumberFormat="1" applyFont="1" applyFill="1" applyBorder="1" applyAlignment="1">
      <alignment horizontal="left" vertical="top"/>
    </xf>
    <xf numFmtId="3" fontId="27" fillId="4" borderId="2" xfId="7" applyNumberFormat="1" applyFont="1" applyFill="1" applyBorder="1" applyAlignment="1">
      <alignment vertical="top"/>
    </xf>
    <xf numFmtId="0" fontId="30" fillId="14" borderId="36" xfId="7" applyFont="1" applyFill="1" applyBorder="1" applyAlignment="1">
      <alignment horizontal="left" vertical="center" wrapText="1"/>
    </xf>
    <xf numFmtId="0" fontId="29" fillId="2" borderId="35" xfId="7" applyFont="1" applyFill="1" applyBorder="1"/>
    <xf numFmtId="0" fontId="27" fillId="4" borderId="2" xfId="7" applyFont="1" applyFill="1" applyBorder="1" applyAlignment="1">
      <alignment horizontal="left" vertical="center" wrapText="1"/>
    </xf>
    <xf numFmtId="44" fontId="27" fillId="0" borderId="2" xfId="1" quotePrefix="1" applyFont="1" applyFill="1" applyBorder="1" applyAlignment="1">
      <alignment horizontal="right" vertical="top"/>
    </xf>
    <xf numFmtId="0" fontId="29" fillId="2" borderId="11" xfId="7" applyFont="1" applyFill="1" applyBorder="1"/>
    <xf numFmtId="0" fontId="25" fillId="9" borderId="22" xfId="3" applyFont="1" applyFill="1" applyBorder="1"/>
    <xf numFmtId="1" fontId="18" fillId="0" borderId="5" xfId="0" applyNumberFormat="1" applyFont="1" applyFill="1" applyBorder="1" applyAlignment="1">
      <alignment horizontal="left"/>
    </xf>
    <xf numFmtId="0" fontId="27" fillId="0" borderId="2" xfId="0" applyFont="1" applyFill="1" applyBorder="1" applyAlignment="1" applyProtection="1">
      <alignment horizontal="left"/>
      <protection locked="0"/>
    </xf>
    <xf numFmtId="171" fontId="27" fillId="0" borderId="7" xfId="0" applyNumberFormat="1" applyFont="1" applyFill="1" applyBorder="1" applyAlignment="1" applyProtection="1">
      <alignment horizontal="left"/>
      <protection locked="0"/>
    </xf>
    <xf numFmtId="0" fontId="18" fillId="0" borderId="7" xfId="0" applyFont="1" applyFill="1" applyBorder="1"/>
    <xf numFmtId="0" fontId="18" fillId="0" borderId="2" xfId="0" applyFont="1" applyFill="1" applyBorder="1"/>
    <xf numFmtId="4" fontId="18" fillId="0" borderId="2" xfId="0" applyNumberFormat="1" applyFont="1" applyFill="1" applyBorder="1" applyAlignment="1">
      <alignment horizontal="right"/>
    </xf>
    <xf numFmtId="0" fontId="18" fillId="0" borderId="2" xfId="0" applyFont="1" applyFill="1" applyBorder="1" applyAlignment="1">
      <alignment horizontal="left"/>
    </xf>
    <xf numFmtId="9" fontId="18" fillId="0" borderId="2" xfId="13" applyFont="1" applyFill="1" applyBorder="1"/>
    <xf numFmtId="171" fontId="27" fillId="0" borderId="2" xfId="0" applyNumberFormat="1" applyFont="1" applyFill="1" applyBorder="1" applyAlignment="1" applyProtection="1">
      <alignment horizontal="left"/>
      <protection locked="0"/>
    </xf>
    <xf numFmtId="0" fontId="18" fillId="0" borderId="2" xfId="0" applyFont="1" applyFill="1" applyBorder="1" applyProtection="1">
      <protection locked="0"/>
    </xf>
    <xf numFmtId="4" fontId="18" fillId="0" borderId="2" xfId="9" applyNumberFormat="1" applyFont="1" applyFill="1" applyBorder="1"/>
    <xf numFmtId="0" fontId="18" fillId="0" borderId="2" xfId="9" applyFont="1" applyFill="1" applyBorder="1" applyAlignment="1">
      <alignment horizontal="left"/>
    </xf>
    <xf numFmtId="0" fontId="18" fillId="0" borderId="2" xfId="9" applyFont="1" applyFill="1" applyBorder="1" applyAlignment="1">
      <alignment vertical="center"/>
    </xf>
    <xf numFmtId="0" fontId="18" fillId="0" borderId="2" xfId="9" applyFont="1" applyFill="1" applyBorder="1"/>
    <xf numFmtId="1" fontId="18" fillId="0" borderId="0" xfId="0" applyNumberFormat="1" applyFont="1" applyFill="1" applyAlignment="1">
      <alignment horizontal="left"/>
    </xf>
    <xf numFmtId="0" fontId="18" fillId="0" borderId="0" xfId="0" applyFont="1" applyFill="1" applyProtection="1">
      <protection locked="0"/>
    </xf>
    <xf numFmtId="0" fontId="18" fillId="0" borderId="0" xfId="0" applyFont="1" applyFill="1"/>
    <xf numFmtId="4" fontId="18" fillId="0" borderId="0" xfId="9" applyNumberFormat="1" applyFont="1" applyFill="1"/>
    <xf numFmtId="0" fontId="18" fillId="0" borderId="0" xfId="9" applyFont="1" applyFill="1" applyAlignment="1">
      <alignment horizontal="left"/>
    </xf>
    <xf numFmtId="9" fontId="18" fillId="0" borderId="0" xfId="13" applyFont="1" applyFill="1" applyBorder="1"/>
    <xf numFmtId="0" fontId="37" fillId="12" borderId="5" xfId="2" applyFont="1" applyFill="1" applyBorder="1" applyAlignment="1">
      <alignment horizontal="center"/>
    </xf>
    <xf numFmtId="0" fontId="37" fillId="12" borderId="6" xfId="2" applyFont="1" applyFill="1" applyBorder="1" applyAlignment="1">
      <alignment horizontal="center"/>
    </xf>
    <xf numFmtId="0" fontId="37" fillId="12" borderId="7" xfId="2" applyFont="1" applyFill="1" applyBorder="1" applyAlignment="1">
      <alignment horizontal="center"/>
    </xf>
    <xf numFmtId="0" fontId="18" fillId="0" borderId="3" xfId="3" applyFont="1" applyBorder="1" applyAlignment="1">
      <alignment horizontal="left" vertical="top" wrapText="1"/>
    </xf>
    <xf numFmtId="0" fontId="18" fillId="0" borderId="0" xfId="3" applyFont="1" applyAlignment="1">
      <alignment horizontal="left" vertical="top" wrapText="1"/>
    </xf>
    <xf numFmtId="0" fontId="18" fillId="0" borderId="4" xfId="3" applyFont="1" applyBorder="1" applyAlignment="1">
      <alignment horizontal="left" vertical="top" wrapText="1"/>
    </xf>
    <xf numFmtId="0" fontId="28" fillId="0" borderId="3" xfId="2" applyFont="1" applyFill="1" applyBorder="1" applyAlignment="1">
      <alignment horizontal="left" vertical="top" wrapText="1"/>
    </xf>
    <xf numFmtId="0" fontId="28" fillId="0" borderId="0" xfId="2" applyFont="1" applyFill="1" applyAlignment="1">
      <alignment horizontal="left" vertical="top" wrapText="1"/>
    </xf>
    <xf numFmtId="0" fontId="28" fillId="0" borderId="4" xfId="2" applyFont="1" applyFill="1" applyBorder="1" applyAlignment="1">
      <alignment horizontal="left" vertical="top" wrapText="1"/>
    </xf>
    <xf numFmtId="0" fontId="4" fillId="0" borderId="3" xfId="2" applyFont="1" applyFill="1" applyBorder="1" applyAlignment="1">
      <alignment horizontal="left" vertical="top" wrapText="1"/>
    </xf>
    <xf numFmtId="0" fontId="4" fillId="0" borderId="0" xfId="2" applyFont="1" applyFill="1" applyAlignment="1">
      <alignment horizontal="left" vertical="top" wrapText="1"/>
    </xf>
    <xf numFmtId="0" fontId="4" fillId="0" borderId="4" xfId="2" applyFont="1" applyFill="1" applyBorder="1" applyAlignment="1">
      <alignment horizontal="left" vertical="top" wrapText="1"/>
    </xf>
    <xf numFmtId="0" fontId="36" fillId="0" borderId="3" xfId="3" applyFont="1" applyBorder="1" applyAlignment="1">
      <alignment horizontal="left" vertical="top" wrapText="1"/>
    </xf>
    <xf numFmtId="0" fontId="36" fillId="0" borderId="0" xfId="3" applyFont="1" applyAlignment="1">
      <alignment horizontal="left" vertical="top" wrapText="1"/>
    </xf>
    <xf numFmtId="0" fontId="36" fillId="0" borderId="4" xfId="3" applyFont="1" applyBorder="1" applyAlignment="1">
      <alignment horizontal="left" vertical="top" wrapText="1"/>
    </xf>
    <xf numFmtId="0" fontId="4" fillId="2" borderId="0" xfId="3" applyFont="1" applyFill="1" applyAlignment="1">
      <alignment horizontal="left" vertical="center"/>
    </xf>
    <xf numFmtId="0" fontId="4" fillId="0" borderId="3" xfId="3" applyFont="1" applyBorder="1" applyAlignment="1">
      <alignment horizontal="left" vertical="top" wrapText="1"/>
    </xf>
    <xf numFmtId="0" fontId="4" fillId="0" borderId="0" xfId="3" applyFont="1" applyAlignment="1">
      <alignment horizontal="left" vertical="top" wrapText="1"/>
    </xf>
    <xf numFmtId="0" fontId="4" fillId="0" borderId="4" xfId="3" applyFont="1" applyBorder="1" applyAlignment="1">
      <alignment horizontal="left" vertical="top" wrapText="1"/>
    </xf>
    <xf numFmtId="0" fontId="21" fillId="0" borderId="3" xfId="2" applyFont="1" applyFill="1" applyBorder="1" applyAlignment="1">
      <alignment horizontal="left" vertical="top" wrapText="1"/>
    </xf>
    <xf numFmtId="0" fontId="21" fillId="0" borderId="0" xfId="2" applyFont="1" applyFill="1" applyAlignment="1">
      <alignment horizontal="left" vertical="top" wrapText="1"/>
    </xf>
    <xf numFmtId="0" fontId="21" fillId="0" borderId="4" xfId="2" applyFont="1" applyFill="1" applyBorder="1" applyAlignment="1">
      <alignment horizontal="left" vertical="top" wrapText="1"/>
    </xf>
    <xf numFmtId="0" fontId="8" fillId="0" borderId="0" xfId="3" applyFont="1" applyAlignment="1">
      <alignment horizontal="left" vertical="top" wrapText="1"/>
    </xf>
    <xf numFmtId="0" fontId="24" fillId="0" borderId="11" xfId="0" applyFont="1" applyBorder="1" applyAlignment="1">
      <alignment horizontal="left"/>
    </xf>
    <xf numFmtId="0" fontId="24" fillId="0" borderId="12" xfId="0" applyFont="1" applyBorder="1" applyAlignment="1">
      <alignment horizontal="left"/>
    </xf>
    <xf numFmtId="0" fontId="25" fillId="0" borderId="9" xfId="0" applyFont="1" applyBorder="1" applyAlignment="1">
      <alignment horizontal="left" vertical="top" wrapText="1"/>
    </xf>
    <xf numFmtId="0" fontId="25" fillId="0" borderId="10" xfId="0" applyFont="1" applyBorder="1" applyAlignment="1">
      <alignment horizontal="left" vertical="top" wrapText="1"/>
    </xf>
    <xf numFmtId="0" fontId="17" fillId="12" borderId="5" xfId="0" applyFont="1" applyFill="1" applyBorder="1" applyAlignment="1">
      <alignment horizontal="center" vertical="top" wrapText="1"/>
    </xf>
    <xf numFmtId="0" fontId="17" fillId="12" borderId="7" xfId="0" applyFont="1" applyFill="1" applyBorder="1" applyAlignment="1">
      <alignment horizontal="center" vertical="top" wrapText="1"/>
    </xf>
    <xf numFmtId="0" fontId="17" fillId="12" borderId="2" xfId="0" applyFont="1" applyFill="1" applyBorder="1" applyAlignment="1">
      <alignment horizontal="center" vertical="top" wrapText="1"/>
    </xf>
    <xf numFmtId="49" fontId="39" fillId="12" borderId="3" xfId="3" applyNumberFormat="1" applyFont="1" applyFill="1" applyBorder="1" applyAlignment="1">
      <alignment horizontal="left" vertical="top" wrapText="1"/>
    </xf>
    <xf numFmtId="49" fontId="39" fillId="12" borderId="4" xfId="3" applyNumberFormat="1" applyFont="1" applyFill="1" applyBorder="1" applyAlignment="1">
      <alignment horizontal="left" vertical="top" wrapText="1"/>
    </xf>
    <xf numFmtId="0" fontId="27" fillId="4" borderId="2" xfId="7" applyFont="1" applyFill="1" applyBorder="1" applyAlignment="1">
      <alignment horizontal="left" vertical="top"/>
    </xf>
    <xf numFmtId="0" fontId="20" fillId="2" borderId="0" xfId="0" applyFont="1" applyFill="1" applyAlignment="1">
      <alignment horizontal="center" vertical="top"/>
    </xf>
    <xf numFmtId="0" fontId="17" fillId="12" borderId="5" xfId="0" applyFont="1" applyFill="1" applyBorder="1" applyAlignment="1">
      <alignment horizontal="center" vertical="center"/>
    </xf>
    <xf numFmtId="0" fontId="17" fillId="12" borderId="6" xfId="0" applyFont="1" applyFill="1" applyBorder="1" applyAlignment="1">
      <alignment horizontal="center" vertical="center"/>
    </xf>
    <xf numFmtId="0" fontId="17" fillId="12" borderId="7" xfId="0" applyFont="1" applyFill="1" applyBorder="1" applyAlignment="1">
      <alignment horizontal="center" vertical="center"/>
    </xf>
    <xf numFmtId="0" fontId="25" fillId="5" borderId="19" xfId="3" applyFont="1" applyFill="1" applyBorder="1" applyAlignment="1">
      <alignment horizontal="left" vertical="center"/>
    </xf>
    <xf numFmtId="0" fontId="25" fillId="5" borderId="34" xfId="3" applyFont="1" applyFill="1" applyBorder="1" applyAlignment="1">
      <alignment horizontal="left" vertical="center"/>
    </xf>
    <xf numFmtId="0" fontId="25" fillId="0" borderId="13" xfId="3" applyFont="1" applyBorder="1" applyAlignment="1">
      <alignment horizontal="left" vertical="center"/>
    </xf>
    <xf numFmtId="0" fontId="25" fillId="0" borderId="14" xfId="3" applyFont="1" applyBorder="1" applyAlignment="1">
      <alignment horizontal="left" vertical="center"/>
    </xf>
    <xf numFmtId="0" fontId="25" fillId="0" borderId="17" xfId="3" applyFont="1" applyBorder="1" applyAlignment="1">
      <alignment horizontal="left" vertical="center"/>
    </xf>
    <xf numFmtId="0" fontId="25" fillId="0" borderId="18" xfId="3" applyFont="1" applyBorder="1" applyAlignment="1">
      <alignment horizontal="left" vertical="center"/>
    </xf>
    <xf numFmtId="0" fontId="25" fillId="0" borderId="19" xfId="3" applyFont="1" applyBorder="1" applyAlignment="1">
      <alignment horizontal="left" vertical="center"/>
    </xf>
    <xf numFmtId="0" fontId="25" fillId="0" borderId="34" xfId="3" applyFont="1" applyBorder="1" applyAlignment="1">
      <alignment horizontal="left" vertical="center"/>
    </xf>
    <xf numFmtId="0" fontId="17" fillId="12" borderId="17" xfId="0" applyFont="1" applyFill="1" applyBorder="1" applyAlignment="1">
      <alignment horizontal="center" vertical="center" wrapText="1"/>
    </xf>
    <xf numFmtId="0" fontId="17" fillId="12" borderId="18" xfId="0" applyFont="1" applyFill="1" applyBorder="1" applyAlignment="1">
      <alignment horizontal="center" vertical="center" wrapText="1"/>
    </xf>
  </cellXfs>
  <cellStyles count="14">
    <cellStyle name="Komma 2" xfId="8" xr:uid="{90291CEC-F186-434D-86B8-4C621BD128C2}"/>
    <cellStyle name="Komma 4" xfId="12" xr:uid="{AC2A4B02-0510-4DA6-952C-5566461D5962}"/>
    <cellStyle name="Procent" xfId="13" builtinId="5"/>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F2F2F2"/>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view="pageBreakPreview" zoomScale="115" zoomScaleNormal="100" zoomScaleSheetLayoutView="115" workbookViewId="0">
      <selection activeCell="L18" sqref="L18"/>
    </sheetView>
  </sheetViews>
  <sheetFormatPr defaultRowHeight="14.5" x14ac:dyDescent="0.35"/>
  <cols>
    <col min="1" max="9" width="8.75" style="1"/>
    <col min="10" max="10" width="18.75" style="1" customWidth="1"/>
    <col min="11" max="14" width="8.75" style="1"/>
    <col min="15" max="15" width="8.25" style="1" customWidth="1"/>
    <col min="16" max="265" width="8.75" style="1"/>
    <col min="266" max="266" width="11.75" style="1" customWidth="1"/>
    <col min="267" max="270" width="8.75" style="1"/>
    <col min="271" max="271" width="8.25" style="1" customWidth="1"/>
    <col min="272" max="521" width="8.75" style="1"/>
    <col min="522" max="522" width="11.75" style="1" customWidth="1"/>
    <col min="523" max="526" width="8.75" style="1"/>
    <col min="527" max="527" width="8.25" style="1" customWidth="1"/>
    <col min="528" max="777" width="8.75" style="1"/>
    <col min="778" max="778" width="11.75" style="1" customWidth="1"/>
    <col min="779" max="782" width="8.75" style="1"/>
    <col min="783" max="783" width="8.25" style="1" customWidth="1"/>
    <col min="784" max="1033" width="8.75" style="1"/>
    <col min="1034" max="1034" width="11.75" style="1" customWidth="1"/>
    <col min="1035" max="1038" width="8.75" style="1"/>
    <col min="1039" max="1039" width="8.25" style="1" customWidth="1"/>
    <col min="1040" max="1289" width="8.75" style="1"/>
    <col min="1290" max="1290" width="11.75" style="1" customWidth="1"/>
    <col min="1291" max="1294" width="8.75" style="1"/>
    <col min="1295" max="1295" width="8.25" style="1" customWidth="1"/>
    <col min="1296" max="1545" width="8.75" style="1"/>
    <col min="1546" max="1546" width="11.75" style="1" customWidth="1"/>
    <col min="1547" max="1550" width="8.75" style="1"/>
    <col min="1551" max="1551" width="8.25" style="1" customWidth="1"/>
    <col min="1552" max="1801" width="8.75" style="1"/>
    <col min="1802" max="1802" width="11.75" style="1" customWidth="1"/>
    <col min="1803" max="1806" width="8.75" style="1"/>
    <col min="1807" max="1807" width="8.25" style="1" customWidth="1"/>
    <col min="1808" max="2057" width="8.75" style="1"/>
    <col min="2058" max="2058" width="11.75" style="1" customWidth="1"/>
    <col min="2059" max="2062" width="8.75" style="1"/>
    <col min="2063" max="2063" width="8.25" style="1" customWidth="1"/>
    <col min="2064" max="2313" width="8.75" style="1"/>
    <col min="2314" max="2314" width="11.75" style="1" customWidth="1"/>
    <col min="2315" max="2318" width="8.75" style="1"/>
    <col min="2319" max="2319" width="8.25" style="1" customWidth="1"/>
    <col min="2320" max="2569" width="8.75" style="1"/>
    <col min="2570" max="2570" width="11.75" style="1" customWidth="1"/>
    <col min="2571" max="2574" width="8.75" style="1"/>
    <col min="2575" max="2575" width="8.25" style="1" customWidth="1"/>
    <col min="2576" max="2825" width="8.75" style="1"/>
    <col min="2826" max="2826" width="11.75" style="1" customWidth="1"/>
    <col min="2827" max="2830" width="8.75" style="1"/>
    <col min="2831" max="2831" width="8.25" style="1" customWidth="1"/>
    <col min="2832" max="3081" width="8.75" style="1"/>
    <col min="3082" max="3082" width="11.75" style="1" customWidth="1"/>
    <col min="3083" max="3086" width="8.75" style="1"/>
    <col min="3087" max="3087" width="8.25" style="1" customWidth="1"/>
    <col min="3088" max="3337" width="8.75" style="1"/>
    <col min="3338" max="3338" width="11.75" style="1" customWidth="1"/>
    <col min="3339" max="3342" width="8.75" style="1"/>
    <col min="3343" max="3343" width="8.25" style="1" customWidth="1"/>
    <col min="3344" max="3593" width="8.75" style="1"/>
    <col min="3594" max="3594" width="11.75" style="1" customWidth="1"/>
    <col min="3595" max="3598" width="8.75" style="1"/>
    <col min="3599" max="3599" width="8.25" style="1" customWidth="1"/>
    <col min="3600" max="3849" width="8.75" style="1"/>
    <col min="3850" max="3850" width="11.75" style="1" customWidth="1"/>
    <col min="3851" max="3854" width="8.75" style="1"/>
    <col min="3855" max="3855" width="8.25" style="1" customWidth="1"/>
    <col min="3856" max="4105" width="8.75" style="1"/>
    <col min="4106" max="4106" width="11.75" style="1" customWidth="1"/>
    <col min="4107" max="4110" width="8.75" style="1"/>
    <col min="4111" max="4111" width="8.25" style="1" customWidth="1"/>
    <col min="4112" max="4361" width="8.75" style="1"/>
    <col min="4362" max="4362" width="11.75" style="1" customWidth="1"/>
    <col min="4363" max="4366" width="8.75" style="1"/>
    <col min="4367" max="4367" width="8.25" style="1" customWidth="1"/>
    <col min="4368" max="4617" width="8.75" style="1"/>
    <col min="4618" max="4618" width="11.75" style="1" customWidth="1"/>
    <col min="4619" max="4622" width="8.75" style="1"/>
    <col min="4623" max="4623" width="8.25" style="1" customWidth="1"/>
    <col min="4624" max="4873" width="8.75" style="1"/>
    <col min="4874" max="4874" width="11.75" style="1" customWidth="1"/>
    <col min="4875" max="4878" width="8.75" style="1"/>
    <col min="4879" max="4879" width="8.25" style="1" customWidth="1"/>
    <col min="4880" max="5129" width="8.75" style="1"/>
    <col min="5130" max="5130" width="11.75" style="1" customWidth="1"/>
    <col min="5131" max="5134" width="8.75" style="1"/>
    <col min="5135" max="5135" width="8.25" style="1" customWidth="1"/>
    <col min="5136" max="5385" width="8.75" style="1"/>
    <col min="5386" max="5386" width="11.75" style="1" customWidth="1"/>
    <col min="5387" max="5390" width="8.75" style="1"/>
    <col min="5391" max="5391" width="8.25" style="1" customWidth="1"/>
    <col min="5392" max="5641" width="8.75" style="1"/>
    <col min="5642" max="5642" width="11.75" style="1" customWidth="1"/>
    <col min="5643" max="5646" width="8.75" style="1"/>
    <col min="5647" max="5647" width="8.25" style="1" customWidth="1"/>
    <col min="5648" max="5897" width="8.75" style="1"/>
    <col min="5898" max="5898" width="11.75" style="1" customWidth="1"/>
    <col min="5899" max="5902" width="8.75" style="1"/>
    <col min="5903" max="5903" width="8.25" style="1" customWidth="1"/>
    <col min="5904" max="6153" width="8.75" style="1"/>
    <col min="6154" max="6154" width="11.75" style="1" customWidth="1"/>
    <col min="6155" max="6158" width="8.75" style="1"/>
    <col min="6159" max="6159" width="8.25" style="1" customWidth="1"/>
    <col min="6160" max="6409" width="8.75" style="1"/>
    <col min="6410" max="6410" width="11.75" style="1" customWidth="1"/>
    <col min="6411" max="6414" width="8.75" style="1"/>
    <col min="6415" max="6415" width="8.25" style="1" customWidth="1"/>
    <col min="6416" max="6665" width="8.75" style="1"/>
    <col min="6666" max="6666" width="11.75" style="1" customWidth="1"/>
    <col min="6667" max="6670" width="8.75" style="1"/>
    <col min="6671" max="6671" width="8.25" style="1" customWidth="1"/>
    <col min="6672" max="6921" width="8.75" style="1"/>
    <col min="6922" max="6922" width="11.75" style="1" customWidth="1"/>
    <col min="6923" max="6926" width="8.75" style="1"/>
    <col min="6927" max="6927" width="8.25" style="1" customWidth="1"/>
    <col min="6928" max="7177" width="8.75" style="1"/>
    <col min="7178" max="7178" width="11.75" style="1" customWidth="1"/>
    <col min="7179" max="7182" width="8.75" style="1"/>
    <col min="7183" max="7183" width="8.25" style="1" customWidth="1"/>
    <col min="7184" max="7433" width="8.75" style="1"/>
    <col min="7434" max="7434" width="11.75" style="1" customWidth="1"/>
    <col min="7435" max="7438" width="8.75" style="1"/>
    <col min="7439" max="7439" width="8.25" style="1" customWidth="1"/>
    <col min="7440" max="7689" width="8.75" style="1"/>
    <col min="7690" max="7690" width="11.75" style="1" customWidth="1"/>
    <col min="7691" max="7694" width="8.75" style="1"/>
    <col min="7695" max="7695" width="8.25" style="1" customWidth="1"/>
    <col min="7696" max="7945" width="8.75" style="1"/>
    <col min="7946" max="7946" width="11.75" style="1" customWidth="1"/>
    <col min="7947" max="7950" width="8.75" style="1"/>
    <col min="7951" max="7951" width="8.25" style="1" customWidth="1"/>
    <col min="7952" max="8201" width="8.75" style="1"/>
    <col min="8202" max="8202" width="11.75" style="1" customWidth="1"/>
    <col min="8203" max="8206" width="8.75" style="1"/>
    <col min="8207" max="8207" width="8.25" style="1" customWidth="1"/>
    <col min="8208" max="8457" width="8.75" style="1"/>
    <col min="8458" max="8458" width="11.75" style="1" customWidth="1"/>
    <col min="8459" max="8462" width="8.75" style="1"/>
    <col min="8463" max="8463" width="8.25" style="1" customWidth="1"/>
    <col min="8464" max="8713" width="8.75" style="1"/>
    <col min="8714" max="8714" width="11.75" style="1" customWidth="1"/>
    <col min="8715" max="8718" width="8.75" style="1"/>
    <col min="8719" max="8719" width="8.25" style="1" customWidth="1"/>
    <col min="8720" max="8969" width="8.75" style="1"/>
    <col min="8970" max="8970" width="11.75" style="1" customWidth="1"/>
    <col min="8971" max="8974" width="8.75" style="1"/>
    <col min="8975" max="8975" width="8.25" style="1" customWidth="1"/>
    <col min="8976" max="9225" width="8.75" style="1"/>
    <col min="9226" max="9226" width="11.75" style="1" customWidth="1"/>
    <col min="9227" max="9230" width="8.75" style="1"/>
    <col min="9231" max="9231" width="8.25" style="1" customWidth="1"/>
    <col min="9232" max="9481" width="8.75" style="1"/>
    <col min="9482" max="9482" width="11.75" style="1" customWidth="1"/>
    <col min="9483" max="9486" width="8.75" style="1"/>
    <col min="9487" max="9487" width="8.25" style="1" customWidth="1"/>
    <col min="9488" max="9737" width="8.75" style="1"/>
    <col min="9738" max="9738" width="11.75" style="1" customWidth="1"/>
    <col min="9739" max="9742" width="8.75" style="1"/>
    <col min="9743" max="9743" width="8.25" style="1" customWidth="1"/>
    <col min="9744" max="9993" width="8.75" style="1"/>
    <col min="9994" max="9994" width="11.75" style="1" customWidth="1"/>
    <col min="9995" max="9998" width="8.75" style="1"/>
    <col min="9999" max="9999" width="8.25" style="1" customWidth="1"/>
    <col min="10000" max="10249" width="8.75" style="1"/>
    <col min="10250" max="10250" width="11.75" style="1" customWidth="1"/>
    <col min="10251" max="10254" width="8.75" style="1"/>
    <col min="10255" max="10255" width="8.25" style="1" customWidth="1"/>
    <col min="10256" max="10505" width="8.75" style="1"/>
    <col min="10506" max="10506" width="11.75" style="1" customWidth="1"/>
    <col min="10507" max="10510" width="8.75" style="1"/>
    <col min="10511" max="10511" width="8.25" style="1" customWidth="1"/>
    <col min="10512" max="10761" width="8.75" style="1"/>
    <col min="10762" max="10762" width="11.75" style="1" customWidth="1"/>
    <col min="10763" max="10766" width="8.75" style="1"/>
    <col min="10767" max="10767" width="8.25" style="1" customWidth="1"/>
    <col min="10768" max="11017" width="8.75" style="1"/>
    <col min="11018" max="11018" width="11.75" style="1" customWidth="1"/>
    <col min="11019" max="11022" width="8.75" style="1"/>
    <col min="11023" max="11023" width="8.25" style="1" customWidth="1"/>
    <col min="11024" max="11273" width="8.75" style="1"/>
    <col min="11274" max="11274" width="11.75" style="1" customWidth="1"/>
    <col min="11275" max="11278" width="8.75" style="1"/>
    <col min="11279" max="11279" width="8.25" style="1" customWidth="1"/>
    <col min="11280" max="11529" width="8.75" style="1"/>
    <col min="11530" max="11530" width="11.75" style="1" customWidth="1"/>
    <col min="11531" max="11534" width="8.75" style="1"/>
    <col min="11535" max="11535" width="8.25" style="1" customWidth="1"/>
    <col min="11536" max="11785" width="8.75" style="1"/>
    <col min="11786" max="11786" width="11.75" style="1" customWidth="1"/>
    <col min="11787" max="11790" width="8.75" style="1"/>
    <col min="11791" max="11791" width="8.25" style="1" customWidth="1"/>
    <col min="11792" max="12041" width="8.75" style="1"/>
    <col min="12042" max="12042" width="11.75" style="1" customWidth="1"/>
    <col min="12043" max="12046" width="8.75" style="1"/>
    <col min="12047" max="12047" width="8.25" style="1" customWidth="1"/>
    <col min="12048" max="12297" width="8.75" style="1"/>
    <col min="12298" max="12298" width="11.75" style="1" customWidth="1"/>
    <col min="12299" max="12302" width="8.75" style="1"/>
    <col min="12303" max="12303" width="8.25" style="1" customWidth="1"/>
    <col min="12304" max="12553" width="8.75" style="1"/>
    <col min="12554" max="12554" width="11.75" style="1" customWidth="1"/>
    <col min="12555" max="12558" width="8.75" style="1"/>
    <col min="12559" max="12559" width="8.25" style="1" customWidth="1"/>
    <col min="12560" max="12809" width="8.75" style="1"/>
    <col min="12810" max="12810" width="11.75" style="1" customWidth="1"/>
    <col min="12811" max="12814" width="8.75" style="1"/>
    <col min="12815" max="12815" width="8.25" style="1" customWidth="1"/>
    <col min="12816" max="13065" width="8.75" style="1"/>
    <col min="13066" max="13066" width="11.75" style="1" customWidth="1"/>
    <col min="13067" max="13070" width="8.75" style="1"/>
    <col min="13071" max="13071" width="8.25" style="1" customWidth="1"/>
    <col min="13072" max="13321" width="8.75" style="1"/>
    <col min="13322" max="13322" width="11.75" style="1" customWidth="1"/>
    <col min="13323" max="13326" width="8.75" style="1"/>
    <col min="13327" max="13327" width="8.25" style="1" customWidth="1"/>
    <col min="13328" max="13577" width="8.75" style="1"/>
    <col min="13578" max="13578" width="11.75" style="1" customWidth="1"/>
    <col min="13579" max="13582" width="8.75" style="1"/>
    <col min="13583" max="13583" width="8.25" style="1" customWidth="1"/>
    <col min="13584" max="13833" width="8.75" style="1"/>
    <col min="13834" max="13834" width="11.75" style="1" customWidth="1"/>
    <col min="13835" max="13838" width="8.75" style="1"/>
    <col min="13839" max="13839" width="8.25" style="1" customWidth="1"/>
    <col min="13840" max="14089" width="8.75" style="1"/>
    <col min="14090" max="14090" width="11.75" style="1" customWidth="1"/>
    <col min="14091" max="14094" width="8.75" style="1"/>
    <col min="14095" max="14095" width="8.25" style="1" customWidth="1"/>
    <col min="14096" max="14345" width="8.75" style="1"/>
    <col min="14346" max="14346" width="11.75" style="1" customWidth="1"/>
    <col min="14347" max="14350" width="8.75" style="1"/>
    <col min="14351" max="14351" width="8.25" style="1" customWidth="1"/>
    <col min="14352" max="14601" width="8.75" style="1"/>
    <col min="14602" max="14602" width="11.75" style="1" customWidth="1"/>
    <col min="14603" max="14606" width="8.75" style="1"/>
    <col min="14607" max="14607" width="8.25" style="1" customWidth="1"/>
    <col min="14608" max="14857" width="8.75" style="1"/>
    <col min="14858" max="14858" width="11.75" style="1" customWidth="1"/>
    <col min="14859" max="14862" width="8.75" style="1"/>
    <col min="14863" max="14863" width="8.25" style="1" customWidth="1"/>
    <col min="14864" max="15113" width="8.75" style="1"/>
    <col min="15114" max="15114" width="11.75" style="1" customWidth="1"/>
    <col min="15115" max="15118" width="8.75" style="1"/>
    <col min="15119" max="15119" width="8.25" style="1" customWidth="1"/>
    <col min="15120" max="15369" width="8.75" style="1"/>
    <col min="15370" max="15370" width="11.75" style="1" customWidth="1"/>
    <col min="15371" max="15374" width="8.75" style="1"/>
    <col min="15375" max="15375" width="8.25" style="1" customWidth="1"/>
    <col min="15376" max="15625" width="8.75" style="1"/>
    <col min="15626" max="15626" width="11.75" style="1" customWidth="1"/>
    <col min="15627" max="15630" width="8.75" style="1"/>
    <col min="15631" max="15631" width="8.25" style="1" customWidth="1"/>
    <col min="15632" max="15881" width="8.75" style="1"/>
    <col min="15882" max="15882" width="11.75" style="1" customWidth="1"/>
    <col min="15883" max="15886" width="8.75" style="1"/>
    <col min="15887" max="15887" width="8.25" style="1" customWidth="1"/>
    <col min="15888" max="16137" width="8.75" style="1"/>
    <col min="16138" max="16138" width="11.75" style="1" customWidth="1"/>
    <col min="16139" max="16142" width="8.75" style="1"/>
    <col min="16143" max="16143" width="8.25" style="1" customWidth="1"/>
    <col min="16144" max="16384" width="8.75" style="1"/>
  </cols>
  <sheetData>
    <row r="1" spans="1:11" x14ac:dyDescent="0.35">
      <c r="A1" s="221" t="s">
        <v>0</v>
      </c>
      <c r="B1" s="222"/>
      <c r="C1" s="222"/>
      <c r="D1" s="222"/>
      <c r="E1" s="222"/>
      <c r="F1" s="222"/>
      <c r="G1" s="222"/>
      <c r="H1" s="222"/>
      <c r="I1" s="222"/>
      <c r="J1" s="223"/>
      <c r="K1" s="49"/>
    </row>
    <row r="2" spans="1:11" x14ac:dyDescent="0.35">
      <c r="A2" s="224" t="s">
        <v>1</v>
      </c>
      <c r="B2" s="225"/>
      <c r="C2" s="225"/>
      <c r="D2" s="225"/>
      <c r="E2" s="225"/>
      <c r="F2" s="225"/>
      <c r="G2" s="225"/>
      <c r="H2" s="225"/>
      <c r="I2" s="225"/>
      <c r="J2" s="226"/>
      <c r="K2" s="49"/>
    </row>
    <row r="3" spans="1:11" x14ac:dyDescent="0.35">
      <c r="A3" s="224"/>
      <c r="B3" s="225"/>
      <c r="C3" s="225"/>
      <c r="D3" s="225"/>
      <c r="E3" s="225"/>
      <c r="F3" s="225"/>
      <c r="G3" s="225"/>
      <c r="H3" s="225"/>
      <c r="I3" s="225"/>
      <c r="J3" s="226"/>
      <c r="K3" s="49"/>
    </row>
    <row r="4" spans="1:11" x14ac:dyDescent="0.35">
      <c r="A4" s="224"/>
      <c r="B4" s="225"/>
      <c r="C4" s="225"/>
      <c r="D4" s="225"/>
      <c r="E4" s="225"/>
      <c r="F4" s="225"/>
      <c r="G4" s="225"/>
      <c r="H4" s="225"/>
      <c r="I4" s="225"/>
      <c r="J4" s="226"/>
      <c r="K4" s="49"/>
    </row>
    <row r="5" spans="1:11" x14ac:dyDescent="0.35">
      <c r="A5" s="224"/>
      <c r="B5" s="225"/>
      <c r="C5" s="225"/>
      <c r="D5" s="225"/>
      <c r="E5" s="225"/>
      <c r="F5" s="225"/>
      <c r="G5" s="225"/>
      <c r="H5" s="225"/>
      <c r="I5" s="225"/>
      <c r="J5" s="226"/>
      <c r="K5" s="49"/>
    </row>
    <row r="6" spans="1:11" x14ac:dyDescent="0.35">
      <c r="A6" s="227" t="s">
        <v>2</v>
      </c>
      <c r="B6" s="228"/>
      <c r="C6" s="228"/>
      <c r="D6" s="228"/>
      <c r="E6" s="228"/>
      <c r="F6" s="228"/>
      <c r="G6" s="228"/>
      <c r="H6" s="228"/>
      <c r="I6" s="228"/>
      <c r="J6" s="229"/>
      <c r="K6" s="49"/>
    </row>
    <row r="7" spans="1:11" x14ac:dyDescent="0.35">
      <c r="A7" s="227"/>
      <c r="B7" s="228"/>
      <c r="C7" s="228"/>
      <c r="D7" s="228"/>
      <c r="E7" s="228"/>
      <c r="F7" s="228"/>
      <c r="G7" s="228"/>
      <c r="H7" s="228"/>
      <c r="I7" s="228"/>
      <c r="J7" s="229"/>
      <c r="K7" s="49"/>
    </row>
    <row r="8" spans="1:11" x14ac:dyDescent="0.35">
      <c r="A8" s="227"/>
      <c r="B8" s="228"/>
      <c r="C8" s="228"/>
      <c r="D8" s="228"/>
      <c r="E8" s="228"/>
      <c r="F8" s="228"/>
      <c r="G8" s="228"/>
      <c r="H8" s="228"/>
      <c r="I8" s="228"/>
      <c r="J8" s="229"/>
      <c r="K8" s="49"/>
    </row>
    <row r="9" spans="1:11" x14ac:dyDescent="0.35">
      <c r="A9" s="227"/>
      <c r="B9" s="228"/>
      <c r="C9" s="228"/>
      <c r="D9" s="228"/>
      <c r="E9" s="228"/>
      <c r="F9" s="228"/>
      <c r="G9" s="228"/>
      <c r="H9" s="228"/>
      <c r="I9" s="228"/>
      <c r="J9" s="229"/>
      <c r="K9" s="49"/>
    </row>
    <row r="10" spans="1:11" x14ac:dyDescent="0.35">
      <c r="A10" s="227"/>
      <c r="B10" s="228"/>
      <c r="C10" s="228"/>
      <c r="D10" s="228"/>
      <c r="E10" s="228"/>
      <c r="F10" s="228"/>
      <c r="G10" s="228"/>
      <c r="H10" s="228"/>
      <c r="I10" s="228"/>
      <c r="J10" s="229"/>
      <c r="K10" s="49"/>
    </row>
    <row r="11" spans="1:11" x14ac:dyDescent="0.35">
      <c r="A11" s="227"/>
      <c r="B11" s="228"/>
      <c r="C11" s="228"/>
      <c r="D11" s="228"/>
      <c r="E11" s="228"/>
      <c r="F11" s="228"/>
      <c r="G11" s="228"/>
      <c r="H11" s="228"/>
      <c r="I11" s="228"/>
      <c r="J11" s="229"/>
      <c r="K11" s="49"/>
    </row>
    <row r="12" spans="1:11" x14ac:dyDescent="0.35">
      <c r="A12" s="227"/>
      <c r="B12" s="228"/>
      <c r="C12" s="228"/>
      <c r="D12" s="228"/>
      <c r="E12" s="228"/>
      <c r="F12" s="228"/>
      <c r="G12" s="228"/>
      <c r="H12" s="228"/>
      <c r="I12" s="228"/>
      <c r="J12" s="229"/>
      <c r="K12" s="49"/>
    </row>
    <row r="13" spans="1:11" x14ac:dyDescent="0.35">
      <c r="A13" s="230" t="s">
        <v>3</v>
      </c>
      <c r="B13" s="231"/>
      <c r="C13" s="231"/>
      <c r="D13" s="231"/>
      <c r="E13" s="231"/>
      <c r="F13" s="231"/>
      <c r="G13" s="231"/>
      <c r="H13" s="231"/>
      <c r="I13" s="231"/>
      <c r="J13" s="232"/>
      <c r="K13" s="49"/>
    </row>
    <row r="14" spans="1:11" x14ac:dyDescent="0.35">
      <c r="A14" s="230"/>
      <c r="B14" s="231"/>
      <c r="C14" s="231"/>
      <c r="D14" s="231"/>
      <c r="E14" s="231"/>
      <c r="F14" s="231"/>
      <c r="G14" s="231"/>
      <c r="H14" s="231"/>
      <c r="I14" s="231"/>
      <c r="J14" s="232"/>
      <c r="K14" s="49"/>
    </row>
    <row r="15" spans="1:11" x14ac:dyDescent="0.35">
      <c r="A15" s="230"/>
      <c r="B15" s="231"/>
      <c r="C15" s="231"/>
      <c r="D15" s="231"/>
      <c r="E15" s="231"/>
      <c r="F15" s="231"/>
      <c r="G15" s="231"/>
      <c r="H15" s="231"/>
      <c r="I15" s="231"/>
      <c r="J15" s="232"/>
      <c r="K15" s="49"/>
    </row>
    <row r="16" spans="1:11" x14ac:dyDescent="0.35">
      <c r="A16" s="230"/>
      <c r="B16" s="231"/>
      <c r="C16" s="231"/>
      <c r="D16" s="231"/>
      <c r="E16" s="231"/>
      <c r="F16" s="231"/>
      <c r="G16" s="231"/>
      <c r="H16" s="231"/>
      <c r="I16" s="231"/>
      <c r="J16" s="232"/>
      <c r="K16" s="49"/>
    </row>
    <row r="17" spans="1:12" x14ac:dyDescent="0.35">
      <c r="A17" s="237" t="s">
        <v>4</v>
      </c>
      <c r="B17" s="238"/>
      <c r="C17" s="238"/>
      <c r="D17" s="238"/>
      <c r="E17" s="238"/>
      <c r="F17" s="238"/>
      <c r="G17" s="238"/>
      <c r="H17" s="238"/>
      <c r="I17" s="238"/>
      <c r="J17" s="239"/>
      <c r="K17" s="49"/>
      <c r="L17" s="2"/>
    </row>
    <row r="18" spans="1:12" x14ac:dyDescent="0.35">
      <c r="A18" s="237"/>
      <c r="B18" s="238"/>
      <c r="C18" s="238"/>
      <c r="D18" s="238"/>
      <c r="E18" s="238"/>
      <c r="F18" s="238"/>
      <c r="G18" s="238"/>
      <c r="H18" s="238"/>
      <c r="I18" s="238"/>
      <c r="J18" s="239"/>
      <c r="K18" s="49"/>
      <c r="L18" s="2"/>
    </row>
    <row r="19" spans="1:12" x14ac:dyDescent="0.35">
      <c r="A19" s="237"/>
      <c r="B19" s="238"/>
      <c r="C19" s="238"/>
      <c r="D19" s="238"/>
      <c r="E19" s="238"/>
      <c r="F19" s="238"/>
      <c r="G19" s="238"/>
      <c r="H19" s="238"/>
      <c r="I19" s="238"/>
      <c r="J19" s="239"/>
      <c r="K19" s="49"/>
      <c r="L19" s="2"/>
    </row>
    <row r="20" spans="1:12" x14ac:dyDescent="0.35">
      <c r="A20" s="237"/>
      <c r="B20" s="238"/>
      <c r="C20" s="238"/>
      <c r="D20" s="238"/>
      <c r="E20" s="238"/>
      <c r="F20" s="238"/>
      <c r="G20" s="238"/>
      <c r="H20" s="238"/>
      <c r="I20" s="238"/>
      <c r="J20" s="239"/>
      <c r="K20" s="49"/>
      <c r="L20" s="2"/>
    </row>
    <row r="21" spans="1:12" x14ac:dyDescent="0.35">
      <c r="A21" s="237" t="s">
        <v>5</v>
      </c>
      <c r="B21" s="238"/>
      <c r="C21" s="238"/>
      <c r="D21" s="238"/>
      <c r="E21" s="238"/>
      <c r="F21" s="238"/>
      <c r="G21" s="238"/>
      <c r="H21" s="238"/>
      <c r="I21" s="238"/>
      <c r="J21" s="239"/>
      <c r="K21" s="49"/>
      <c r="L21" s="2"/>
    </row>
    <row r="22" spans="1:12" x14ac:dyDescent="0.35">
      <c r="A22" s="237"/>
      <c r="B22" s="238"/>
      <c r="C22" s="238"/>
      <c r="D22" s="238"/>
      <c r="E22" s="238"/>
      <c r="F22" s="238"/>
      <c r="G22" s="238"/>
      <c r="H22" s="238"/>
      <c r="I22" s="238"/>
      <c r="J22" s="239"/>
      <c r="K22" s="49"/>
      <c r="L22" s="2"/>
    </row>
    <row r="23" spans="1:12" x14ac:dyDescent="0.35">
      <c r="A23" s="237"/>
      <c r="B23" s="238"/>
      <c r="C23" s="238"/>
      <c r="D23" s="238"/>
      <c r="E23" s="238"/>
      <c r="F23" s="238"/>
      <c r="G23" s="238"/>
      <c r="H23" s="238"/>
      <c r="I23" s="238"/>
      <c r="J23" s="239"/>
      <c r="K23" s="49"/>
      <c r="L23" s="2"/>
    </row>
    <row r="24" spans="1:12" x14ac:dyDescent="0.35">
      <c r="A24" s="237"/>
      <c r="B24" s="238"/>
      <c r="C24" s="238"/>
      <c r="D24" s="238"/>
      <c r="E24" s="238"/>
      <c r="F24" s="238"/>
      <c r="G24" s="238"/>
      <c r="H24" s="238"/>
      <c r="I24" s="238"/>
      <c r="J24" s="239"/>
      <c r="K24" s="49"/>
      <c r="L24" s="2"/>
    </row>
    <row r="25" spans="1:12" x14ac:dyDescent="0.35">
      <c r="A25" s="237"/>
      <c r="B25" s="238"/>
      <c r="C25" s="238"/>
      <c r="D25" s="238"/>
      <c r="E25" s="238"/>
      <c r="F25" s="238"/>
      <c r="G25" s="238"/>
      <c r="H25" s="238"/>
      <c r="I25" s="238"/>
      <c r="J25" s="239"/>
      <c r="K25" s="49"/>
      <c r="L25" s="2"/>
    </row>
    <row r="26" spans="1:12" x14ac:dyDescent="0.35">
      <c r="A26" s="230" t="s">
        <v>6</v>
      </c>
      <c r="B26" s="231"/>
      <c r="C26" s="231"/>
      <c r="D26" s="231"/>
      <c r="E26" s="231"/>
      <c r="F26" s="231"/>
      <c r="G26" s="231"/>
      <c r="H26" s="231"/>
      <c r="I26" s="231"/>
      <c r="J26" s="232"/>
      <c r="K26" s="49"/>
    </row>
    <row r="27" spans="1:12" x14ac:dyDescent="0.35">
      <c r="A27" s="230"/>
      <c r="B27" s="231"/>
      <c r="C27" s="231"/>
      <c r="D27" s="231"/>
      <c r="E27" s="231"/>
      <c r="F27" s="231"/>
      <c r="G27" s="231"/>
      <c r="H27" s="231"/>
      <c r="I27" s="231"/>
      <c r="J27" s="232"/>
      <c r="K27" s="49"/>
    </row>
    <row r="28" spans="1:12" x14ac:dyDescent="0.35">
      <c r="A28" s="230"/>
      <c r="B28" s="231"/>
      <c r="C28" s="231"/>
      <c r="D28" s="231"/>
      <c r="E28" s="231"/>
      <c r="F28" s="231"/>
      <c r="G28" s="231"/>
      <c r="H28" s="231"/>
      <c r="I28" s="231"/>
      <c r="J28" s="232"/>
      <c r="K28" s="49"/>
    </row>
    <row r="29" spans="1:12" x14ac:dyDescent="0.35">
      <c r="A29" s="230"/>
      <c r="B29" s="231"/>
      <c r="C29" s="231"/>
      <c r="D29" s="231"/>
      <c r="E29" s="231"/>
      <c r="F29" s="231"/>
      <c r="G29" s="231"/>
      <c r="H29" s="231"/>
      <c r="I29" s="231"/>
      <c r="J29" s="232"/>
      <c r="K29" s="49"/>
    </row>
    <row r="30" spans="1:12" x14ac:dyDescent="0.35">
      <c r="A30" s="240" t="s">
        <v>7</v>
      </c>
      <c r="B30" s="241"/>
      <c r="C30" s="241"/>
      <c r="D30" s="241"/>
      <c r="E30" s="241"/>
      <c r="F30" s="241"/>
      <c r="G30" s="241"/>
      <c r="H30" s="241"/>
      <c r="I30" s="241"/>
      <c r="J30" s="242"/>
      <c r="K30" s="49"/>
    </row>
    <row r="31" spans="1:12" x14ac:dyDescent="0.35">
      <c r="A31" s="240"/>
      <c r="B31" s="241"/>
      <c r="C31" s="241"/>
      <c r="D31" s="241"/>
      <c r="E31" s="241"/>
      <c r="F31" s="241"/>
      <c r="G31" s="241"/>
      <c r="H31" s="241"/>
      <c r="I31" s="241"/>
      <c r="J31" s="242"/>
      <c r="K31" s="49"/>
    </row>
    <row r="32" spans="1:12" x14ac:dyDescent="0.35">
      <c r="A32" s="240"/>
      <c r="B32" s="241"/>
      <c r="C32" s="241"/>
      <c r="D32" s="241"/>
      <c r="E32" s="241"/>
      <c r="F32" s="241"/>
      <c r="G32" s="241"/>
      <c r="H32" s="241"/>
      <c r="I32" s="241"/>
      <c r="J32" s="242"/>
      <c r="K32" s="49"/>
    </row>
    <row r="33" spans="1:12" ht="13.9" customHeight="1" x14ac:dyDescent="0.35">
      <c r="A33" s="233" t="s">
        <v>8</v>
      </c>
      <c r="B33" s="234"/>
      <c r="C33" s="234"/>
      <c r="D33" s="234"/>
      <c r="E33" s="234"/>
      <c r="F33" s="234"/>
      <c r="G33" s="234"/>
      <c r="H33" s="234"/>
      <c r="I33" s="234"/>
      <c r="J33" s="235"/>
      <c r="K33" s="49"/>
      <c r="L33" s="2"/>
    </row>
    <row r="34" spans="1:12" x14ac:dyDescent="0.35">
      <c r="A34" s="233"/>
      <c r="B34" s="234"/>
      <c r="C34" s="234"/>
      <c r="D34" s="234"/>
      <c r="E34" s="234"/>
      <c r="F34" s="234"/>
      <c r="G34" s="234"/>
      <c r="H34" s="234"/>
      <c r="I34" s="234"/>
      <c r="J34" s="235"/>
      <c r="K34" s="49"/>
      <c r="L34" s="2"/>
    </row>
    <row r="35" spans="1:12" x14ac:dyDescent="0.35">
      <c r="A35" s="233"/>
      <c r="B35" s="234"/>
      <c r="C35" s="234"/>
      <c r="D35" s="234"/>
      <c r="E35" s="234"/>
      <c r="F35" s="234"/>
      <c r="G35" s="234"/>
      <c r="H35" s="234"/>
      <c r="I35" s="234"/>
      <c r="J35" s="235"/>
      <c r="K35" s="49"/>
      <c r="L35" s="2"/>
    </row>
    <row r="36" spans="1:12" x14ac:dyDescent="0.35">
      <c r="A36" s="230" t="s">
        <v>9</v>
      </c>
      <c r="B36" s="231"/>
      <c r="C36" s="231"/>
      <c r="D36" s="231"/>
      <c r="E36" s="231"/>
      <c r="F36" s="231"/>
      <c r="G36" s="231"/>
      <c r="H36" s="231"/>
      <c r="I36" s="231"/>
      <c r="J36" s="232"/>
      <c r="K36" s="49"/>
    </row>
    <row r="37" spans="1:12" x14ac:dyDescent="0.35">
      <c r="A37" s="230"/>
      <c r="B37" s="231"/>
      <c r="C37" s="231"/>
      <c r="D37" s="231"/>
      <c r="E37" s="231"/>
      <c r="F37" s="231"/>
      <c r="G37" s="231"/>
      <c r="H37" s="231"/>
      <c r="I37" s="231"/>
      <c r="J37" s="232"/>
      <c r="K37" s="49"/>
    </row>
    <row r="38" spans="1:12" x14ac:dyDescent="0.35">
      <c r="A38" s="230"/>
      <c r="B38" s="231"/>
      <c r="C38" s="231"/>
      <c r="D38" s="231"/>
      <c r="E38" s="231"/>
      <c r="F38" s="231"/>
      <c r="G38" s="231"/>
      <c r="H38" s="231"/>
      <c r="I38" s="231"/>
      <c r="J38" s="232"/>
      <c r="K38" s="49"/>
    </row>
    <row r="39" spans="1:12" x14ac:dyDescent="0.35">
      <c r="A39" s="230"/>
      <c r="B39" s="231"/>
      <c r="C39" s="231"/>
      <c r="D39" s="231"/>
      <c r="E39" s="231"/>
      <c r="F39" s="231"/>
      <c r="G39" s="231"/>
      <c r="H39" s="231"/>
      <c r="I39" s="231"/>
      <c r="J39" s="232"/>
      <c r="K39" s="49"/>
    </row>
    <row r="40" spans="1:12" x14ac:dyDescent="0.35">
      <c r="A40" s="230"/>
      <c r="B40" s="231"/>
      <c r="C40" s="231"/>
      <c r="D40" s="231"/>
      <c r="E40" s="231"/>
      <c r="F40" s="231"/>
      <c r="G40" s="231"/>
      <c r="H40" s="231"/>
      <c r="I40" s="231"/>
      <c r="J40" s="232"/>
      <c r="K40" s="49"/>
    </row>
    <row r="41" spans="1:12" x14ac:dyDescent="0.35">
      <c r="A41" s="230" t="s">
        <v>10</v>
      </c>
      <c r="B41" s="231"/>
      <c r="C41" s="231"/>
      <c r="D41" s="231"/>
      <c r="E41" s="231"/>
      <c r="F41" s="231"/>
      <c r="G41" s="231"/>
      <c r="H41" s="231"/>
      <c r="I41" s="231"/>
      <c r="J41" s="232"/>
      <c r="K41" s="49"/>
    </row>
    <row r="42" spans="1:12" x14ac:dyDescent="0.35">
      <c r="A42" s="230"/>
      <c r="B42" s="231"/>
      <c r="C42" s="231"/>
      <c r="D42" s="231"/>
      <c r="E42" s="231"/>
      <c r="F42" s="231"/>
      <c r="G42" s="231"/>
      <c r="H42" s="231"/>
      <c r="I42" s="231"/>
      <c r="J42" s="232"/>
      <c r="K42" s="49"/>
    </row>
    <row r="43" spans="1:12" x14ac:dyDescent="0.35">
      <c r="A43" s="230"/>
      <c r="B43" s="231"/>
      <c r="C43" s="231"/>
      <c r="D43" s="231"/>
      <c r="E43" s="231"/>
      <c r="F43" s="231"/>
      <c r="G43" s="231"/>
      <c r="H43" s="231"/>
      <c r="I43" s="231"/>
      <c r="J43" s="232"/>
      <c r="K43" s="49"/>
    </row>
    <row r="44" spans="1:12" x14ac:dyDescent="0.35">
      <c r="A44" s="230"/>
      <c r="B44" s="231"/>
      <c r="C44" s="231"/>
      <c r="D44" s="231"/>
      <c r="E44" s="231"/>
      <c r="F44" s="231"/>
      <c r="G44" s="231"/>
      <c r="H44" s="231"/>
      <c r="I44" s="231"/>
      <c r="J44" s="232"/>
      <c r="K44" s="49"/>
    </row>
    <row r="45" spans="1:12" x14ac:dyDescent="0.35">
      <c r="A45" s="230"/>
      <c r="B45" s="231"/>
      <c r="C45" s="231"/>
      <c r="D45" s="231"/>
      <c r="E45" s="231"/>
      <c r="F45" s="231"/>
      <c r="G45" s="231"/>
      <c r="H45" s="231"/>
      <c r="I45" s="231"/>
      <c r="J45" s="232"/>
      <c r="K45" s="49"/>
    </row>
    <row r="46" spans="1:12" x14ac:dyDescent="0.35">
      <c r="A46" s="236"/>
      <c r="B46" s="236"/>
      <c r="C46" s="236"/>
      <c r="D46" s="236"/>
      <c r="E46" s="236"/>
      <c r="F46" s="236"/>
      <c r="G46" s="236"/>
      <c r="H46" s="236"/>
      <c r="I46" s="236"/>
      <c r="J46" s="236"/>
      <c r="K46" s="49"/>
    </row>
  </sheetData>
  <mergeCells count="12">
    <mergeCell ref="A41:J45"/>
    <mergeCell ref="A46:J46"/>
    <mergeCell ref="A17:J20"/>
    <mergeCell ref="A21:J25"/>
    <mergeCell ref="A26:J29"/>
    <mergeCell ref="A30:J32"/>
    <mergeCell ref="A1:J1"/>
    <mergeCell ref="A2:J5"/>
    <mergeCell ref="A6:J12"/>
    <mergeCell ref="A13:J16"/>
    <mergeCell ref="A36:J40"/>
    <mergeCell ref="A33:J35"/>
  </mergeCell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90" zoomScaleNormal="100" zoomScaleSheetLayoutView="90" workbookViewId="0">
      <selection activeCell="G45" sqref="G45"/>
    </sheetView>
  </sheetViews>
  <sheetFormatPr defaultColWidth="8" defaultRowHeight="13.5" x14ac:dyDescent="0.35"/>
  <cols>
    <col min="1" max="1" width="15" style="3" customWidth="1"/>
    <col min="2" max="2" width="39.58203125" style="3" customWidth="1"/>
    <col min="3" max="8" width="14.25" style="3" customWidth="1"/>
    <col min="9" max="9" width="4.33203125" style="3" customWidth="1"/>
    <col min="10" max="16384" width="8" style="3"/>
  </cols>
  <sheetData>
    <row r="1" spans="1:9" ht="20.25" customHeight="1" x14ac:dyDescent="0.5">
      <c r="A1" s="130" t="s">
        <v>513</v>
      </c>
      <c r="B1" s="81"/>
      <c r="C1" s="82"/>
      <c r="D1" s="50"/>
      <c r="E1" s="82"/>
      <c r="F1" s="82"/>
      <c r="G1" s="50"/>
      <c r="H1" s="50"/>
      <c r="I1" s="50"/>
    </row>
    <row r="2" spans="1:9" s="55" customFormat="1" x14ac:dyDescent="0.35">
      <c r="A2" s="66" t="s">
        <v>514</v>
      </c>
      <c r="B2" s="73"/>
      <c r="C2" s="73"/>
      <c r="D2" s="59"/>
      <c r="E2" s="59"/>
      <c r="F2" s="59"/>
      <c r="G2" s="59"/>
      <c r="H2" s="59"/>
      <c r="I2" s="59"/>
    </row>
    <row r="3" spans="1:9" ht="14.5" customHeight="1" thickBot="1" x14ac:dyDescent="0.4">
      <c r="A3" s="75"/>
      <c r="B3" s="83"/>
      <c r="C3" s="88"/>
      <c r="D3" s="88"/>
      <c r="E3" s="88"/>
      <c r="F3" s="88"/>
      <c r="G3" s="88"/>
      <c r="H3" s="88"/>
      <c r="I3" s="50"/>
    </row>
    <row r="4" spans="1:9" s="76" customFormat="1" ht="14.5" customHeight="1" x14ac:dyDescent="0.35">
      <c r="A4" s="260" t="s">
        <v>515</v>
      </c>
      <c r="B4" s="261"/>
      <c r="C4" s="124"/>
      <c r="D4" s="125"/>
      <c r="E4" s="124"/>
      <c r="F4" s="125"/>
      <c r="G4" s="124"/>
      <c r="H4" s="125"/>
      <c r="I4" s="84"/>
    </row>
    <row r="5" spans="1:9" s="77" customFormat="1" ht="27.75" customHeight="1" x14ac:dyDescent="0.35">
      <c r="A5" s="262"/>
      <c r="B5" s="263"/>
      <c r="C5" s="266" t="s">
        <v>516</v>
      </c>
      <c r="D5" s="267"/>
      <c r="E5" s="266" t="s">
        <v>517</v>
      </c>
      <c r="F5" s="267"/>
      <c r="G5" s="266" t="s">
        <v>518</v>
      </c>
      <c r="H5" s="267"/>
      <c r="I5" s="87"/>
    </row>
    <row r="6" spans="1:9" s="76" customFormat="1" ht="14" thickBot="1" x14ac:dyDescent="0.4">
      <c r="A6" s="264"/>
      <c r="B6" s="265"/>
      <c r="C6" s="126"/>
      <c r="D6" s="127"/>
      <c r="E6" s="126"/>
      <c r="F6" s="127"/>
      <c r="G6" s="126"/>
      <c r="H6" s="127"/>
      <c r="I6" s="84"/>
    </row>
    <row r="7" spans="1:9" ht="14" thickBot="1" x14ac:dyDescent="0.4">
      <c r="A7" s="258"/>
      <c r="B7" s="259"/>
      <c r="C7" s="131" t="s">
        <v>519</v>
      </c>
      <c r="D7" s="101" t="s">
        <v>520</v>
      </c>
      <c r="E7" s="131" t="s">
        <v>519</v>
      </c>
      <c r="F7" s="101" t="s">
        <v>520</v>
      </c>
      <c r="G7" s="131" t="s">
        <v>519</v>
      </c>
      <c r="H7" s="101" t="s">
        <v>520</v>
      </c>
      <c r="I7" s="50"/>
    </row>
    <row r="8" spans="1:9" ht="15" customHeight="1" x14ac:dyDescent="0.35">
      <c r="A8" s="89" t="s">
        <v>521</v>
      </c>
      <c r="B8" s="90"/>
      <c r="C8" s="102"/>
      <c r="D8" s="103">
        <v>0</v>
      </c>
      <c r="E8" s="102"/>
      <c r="F8" s="103">
        <v>0</v>
      </c>
      <c r="G8" s="102"/>
      <c r="H8" s="103">
        <v>0</v>
      </c>
      <c r="I8" s="50"/>
    </row>
    <row r="9" spans="1:9" ht="15" customHeight="1" x14ac:dyDescent="0.35">
      <c r="A9" s="91" t="s">
        <v>522</v>
      </c>
      <c r="B9" s="92"/>
      <c r="C9" s="104">
        <v>0</v>
      </c>
      <c r="D9" s="105">
        <v>0</v>
      </c>
      <c r="E9" s="104">
        <v>0</v>
      </c>
      <c r="F9" s="105">
        <v>0</v>
      </c>
      <c r="G9" s="104">
        <v>0</v>
      </c>
      <c r="H9" s="105">
        <v>0</v>
      </c>
      <c r="I9" s="50"/>
    </row>
    <row r="10" spans="1:9" ht="15" customHeight="1" x14ac:dyDescent="0.35">
      <c r="A10" s="93" t="s">
        <v>523</v>
      </c>
      <c r="B10" s="94"/>
      <c r="C10" s="106"/>
      <c r="D10" s="107">
        <v>0</v>
      </c>
      <c r="E10" s="106"/>
      <c r="F10" s="107">
        <v>0</v>
      </c>
      <c r="G10" s="106"/>
      <c r="H10" s="107">
        <v>0</v>
      </c>
      <c r="I10" s="50"/>
    </row>
    <row r="11" spans="1:9" ht="15" customHeight="1" x14ac:dyDescent="0.35">
      <c r="A11" s="89" t="s">
        <v>524</v>
      </c>
      <c r="B11" s="90"/>
      <c r="C11" s="104">
        <v>0</v>
      </c>
      <c r="D11" s="108">
        <v>0</v>
      </c>
      <c r="E11" s="104">
        <v>0</v>
      </c>
      <c r="F11" s="108">
        <v>0</v>
      </c>
      <c r="G11" s="104">
        <v>0</v>
      </c>
      <c r="H11" s="108">
        <v>0</v>
      </c>
      <c r="I11" s="50"/>
    </row>
    <row r="12" spans="1:9" ht="15" customHeight="1" x14ac:dyDescent="0.35">
      <c r="A12" s="89" t="s">
        <v>525</v>
      </c>
      <c r="B12" s="90"/>
      <c r="C12" s="104">
        <v>0</v>
      </c>
      <c r="D12" s="108">
        <v>0</v>
      </c>
      <c r="E12" s="104">
        <v>0</v>
      </c>
      <c r="F12" s="108">
        <v>0</v>
      </c>
      <c r="G12" s="104">
        <v>0</v>
      </c>
      <c r="H12" s="108">
        <v>0</v>
      </c>
      <c r="I12" s="50"/>
    </row>
    <row r="13" spans="1:9" ht="15" customHeight="1" x14ac:dyDescent="0.35">
      <c r="A13" s="89" t="s">
        <v>526</v>
      </c>
      <c r="B13" s="90"/>
      <c r="C13" s="104">
        <v>0</v>
      </c>
      <c r="D13" s="108">
        <v>0</v>
      </c>
      <c r="E13" s="104">
        <v>0</v>
      </c>
      <c r="F13" s="108">
        <v>0</v>
      </c>
      <c r="G13" s="104">
        <v>0</v>
      </c>
      <c r="H13" s="108">
        <v>0</v>
      </c>
      <c r="I13" s="50"/>
    </row>
    <row r="14" spans="1:9" ht="15" customHeight="1" x14ac:dyDescent="0.35">
      <c r="A14" s="89" t="s">
        <v>527</v>
      </c>
      <c r="B14" s="90"/>
      <c r="C14" s="104">
        <v>0</v>
      </c>
      <c r="D14" s="108">
        <v>0</v>
      </c>
      <c r="E14" s="104">
        <v>0</v>
      </c>
      <c r="F14" s="108">
        <v>0</v>
      </c>
      <c r="G14" s="104">
        <v>0</v>
      </c>
      <c r="H14" s="108">
        <v>0</v>
      </c>
      <c r="I14" s="50"/>
    </row>
    <row r="15" spans="1:9" x14ac:dyDescent="0.35">
      <c r="A15" s="89" t="s">
        <v>528</v>
      </c>
      <c r="B15" s="90"/>
      <c r="C15" s="104">
        <v>0</v>
      </c>
      <c r="D15" s="108">
        <v>0</v>
      </c>
      <c r="E15" s="104">
        <v>0</v>
      </c>
      <c r="F15" s="108">
        <v>0</v>
      </c>
      <c r="G15" s="104">
        <v>0</v>
      </c>
      <c r="H15" s="108">
        <v>0</v>
      </c>
      <c r="I15" s="50"/>
    </row>
    <row r="16" spans="1:9" x14ac:dyDescent="0.35">
      <c r="A16" s="93" t="s">
        <v>529</v>
      </c>
      <c r="B16" s="94"/>
      <c r="C16" s="106"/>
      <c r="D16" s="107">
        <v>0</v>
      </c>
      <c r="E16" s="106"/>
      <c r="F16" s="107">
        <v>0</v>
      </c>
      <c r="G16" s="106"/>
      <c r="H16" s="107">
        <v>0</v>
      </c>
      <c r="I16" s="50"/>
    </row>
    <row r="17" spans="1:9" x14ac:dyDescent="0.35">
      <c r="A17" s="89" t="s">
        <v>530</v>
      </c>
      <c r="B17" s="90"/>
      <c r="C17" s="104">
        <v>0</v>
      </c>
      <c r="D17" s="108">
        <v>0</v>
      </c>
      <c r="E17" s="104">
        <v>0</v>
      </c>
      <c r="F17" s="108">
        <v>0</v>
      </c>
      <c r="G17" s="104">
        <v>0</v>
      </c>
      <c r="H17" s="108">
        <v>0</v>
      </c>
      <c r="I17" s="50"/>
    </row>
    <row r="18" spans="1:9" x14ac:dyDescent="0.35">
      <c r="A18" s="89" t="s">
        <v>531</v>
      </c>
      <c r="B18" s="90"/>
      <c r="C18" s="104">
        <v>0</v>
      </c>
      <c r="D18" s="108">
        <v>0</v>
      </c>
      <c r="E18" s="104">
        <v>0</v>
      </c>
      <c r="F18" s="108">
        <v>0</v>
      </c>
      <c r="G18" s="104">
        <v>0</v>
      </c>
      <c r="H18" s="108">
        <v>0</v>
      </c>
      <c r="I18" s="50"/>
    </row>
    <row r="19" spans="1:9" x14ac:dyDescent="0.35">
      <c r="A19" s="89" t="s">
        <v>532</v>
      </c>
      <c r="B19" s="90"/>
      <c r="C19" s="104">
        <v>0</v>
      </c>
      <c r="D19" s="108">
        <v>0</v>
      </c>
      <c r="E19" s="104">
        <v>0</v>
      </c>
      <c r="F19" s="108">
        <v>0</v>
      </c>
      <c r="G19" s="104">
        <v>0</v>
      </c>
      <c r="H19" s="108">
        <v>0</v>
      </c>
      <c r="I19" s="50"/>
    </row>
    <row r="20" spans="1:9" x14ac:dyDescent="0.35">
      <c r="A20" s="95" t="s">
        <v>533</v>
      </c>
      <c r="B20" s="94"/>
      <c r="C20" s="106"/>
      <c r="D20" s="107">
        <v>0</v>
      </c>
      <c r="E20" s="106"/>
      <c r="F20" s="107">
        <v>0</v>
      </c>
      <c r="G20" s="106"/>
      <c r="H20" s="107">
        <v>0</v>
      </c>
      <c r="I20" s="50"/>
    </row>
    <row r="21" spans="1:9" x14ac:dyDescent="0.35">
      <c r="A21" s="96" t="s">
        <v>534</v>
      </c>
      <c r="B21" s="90"/>
      <c r="C21" s="104">
        <v>0</v>
      </c>
      <c r="D21" s="108">
        <v>0</v>
      </c>
      <c r="E21" s="104">
        <v>0</v>
      </c>
      <c r="F21" s="108">
        <v>0</v>
      </c>
      <c r="G21" s="104">
        <v>0</v>
      </c>
      <c r="H21" s="108">
        <v>0</v>
      </c>
      <c r="I21" s="50"/>
    </row>
    <row r="22" spans="1:9" x14ac:dyDescent="0.35">
      <c r="A22" s="97" t="s">
        <v>535</v>
      </c>
      <c r="B22" s="90"/>
      <c r="C22" s="104">
        <v>0</v>
      </c>
      <c r="D22" s="108">
        <v>0</v>
      </c>
      <c r="E22" s="104">
        <v>0</v>
      </c>
      <c r="F22" s="108">
        <v>0</v>
      </c>
      <c r="G22" s="104">
        <v>0</v>
      </c>
      <c r="H22" s="108">
        <v>0</v>
      </c>
      <c r="I22" s="50"/>
    </row>
    <row r="23" spans="1:9" x14ac:dyDescent="0.35">
      <c r="A23" s="98" t="s">
        <v>536</v>
      </c>
      <c r="B23" s="99"/>
      <c r="C23" s="109"/>
      <c r="D23" s="110">
        <v>0</v>
      </c>
      <c r="E23" s="109"/>
      <c r="F23" s="110">
        <v>0</v>
      </c>
      <c r="G23" s="109"/>
      <c r="H23" s="110">
        <v>0</v>
      </c>
      <c r="I23" s="50"/>
    </row>
    <row r="24" spans="1:9" x14ac:dyDescent="0.35">
      <c r="A24" s="89" t="s">
        <v>537</v>
      </c>
      <c r="B24" s="90"/>
      <c r="C24" s="104">
        <v>0</v>
      </c>
      <c r="D24" s="108">
        <v>0</v>
      </c>
      <c r="E24" s="104">
        <v>0</v>
      </c>
      <c r="F24" s="108">
        <v>0</v>
      </c>
      <c r="G24" s="104">
        <v>0</v>
      </c>
      <c r="H24" s="108">
        <v>0</v>
      </c>
      <c r="I24" s="50"/>
    </row>
    <row r="25" spans="1:9" ht="14" thickBot="1" x14ac:dyDescent="0.4">
      <c r="A25" s="89" t="s">
        <v>538</v>
      </c>
      <c r="B25" s="90"/>
      <c r="C25" s="111">
        <v>0</v>
      </c>
      <c r="D25" s="112">
        <v>0</v>
      </c>
      <c r="E25" s="111">
        <v>0</v>
      </c>
      <c r="F25" s="112">
        <v>0</v>
      </c>
      <c r="G25" s="111">
        <v>0</v>
      </c>
      <c r="H25" s="112">
        <v>0</v>
      </c>
      <c r="I25" s="50"/>
    </row>
    <row r="26" spans="1:9" ht="14.5" thickTop="1" thickBot="1" x14ac:dyDescent="0.4">
      <c r="A26" s="200" t="s">
        <v>539</v>
      </c>
      <c r="B26" s="86"/>
      <c r="C26" s="113"/>
      <c r="D26" s="114">
        <v>0</v>
      </c>
      <c r="E26" s="113"/>
      <c r="F26" s="114">
        <v>0</v>
      </c>
      <c r="G26" s="113"/>
      <c r="H26" s="114">
        <v>0</v>
      </c>
      <c r="I26" s="50"/>
    </row>
    <row r="27" spans="1:9" ht="14" thickTop="1" x14ac:dyDescent="0.35">
      <c r="A27" s="98" t="s">
        <v>540</v>
      </c>
      <c r="B27" s="78"/>
      <c r="C27" s="115" t="s">
        <v>522</v>
      </c>
      <c r="D27" s="116"/>
      <c r="E27" s="115" t="s">
        <v>522</v>
      </c>
      <c r="F27" s="116"/>
      <c r="G27" s="115" t="s">
        <v>522</v>
      </c>
      <c r="H27" s="116"/>
      <c r="I27" s="50"/>
    </row>
    <row r="28" spans="1:9" x14ac:dyDescent="0.35">
      <c r="A28" s="100" t="s">
        <v>541</v>
      </c>
      <c r="B28" s="79"/>
      <c r="C28" s="117">
        <v>0</v>
      </c>
      <c r="D28" s="118">
        <v>0</v>
      </c>
      <c r="E28" s="117">
        <v>0</v>
      </c>
      <c r="F28" s="118">
        <v>0</v>
      </c>
      <c r="G28" s="117">
        <v>0</v>
      </c>
      <c r="H28" s="118">
        <v>0</v>
      </c>
      <c r="I28" s="50"/>
    </row>
    <row r="29" spans="1:9" x14ac:dyDescent="0.35">
      <c r="A29" s="100" t="s">
        <v>542</v>
      </c>
      <c r="B29" s="85"/>
      <c r="C29" s="117">
        <v>0</v>
      </c>
      <c r="D29" s="118">
        <v>0</v>
      </c>
      <c r="E29" s="117">
        <v>0</v>
      </c>
      <c r="F29" s="118">
        <v>0</v>
      </c>
      <c r="G29" s="117">
        <v>0</v>
      </c>
      <c r="H29" s="118">
        <v>0</v>
      </c>
      <c r="I29" s="50"/>
    </row>
    <row r="30" spans="1:9" ht="14" thickBot="1" x14ac:dyDescent="0.4">
      <c r="A30" s="100" t="s">
        <v>543</v>
      </c>
      <c r="B30" s="85"/>
      <c r="C30" s="119">
        <v>0</v>
      </c>
      <c r="D30" s="120">
        <v>0</v>
      </c>
      <c r="E30" s="119">
        <v>0</v>
      </c>
      <c r="F30" s="120">
        <v>0</v>
      </c>
      <c r="G30" s="119">
        <v>0</v>
      </c>
      <c r="H30" s="120">
        <v>0</v>
      </c>
      <c r="I30" s="50"/>
    </row>
    <row r="31" spans="1:9" ht="14" thickTop="1" x14ac:dyDescent="0.35">
      <c r="A31" s="80"/>
      <c r="B31" s="85"/>
      <c r="C31" s="85"/>
      <c r="D31" s="50"/>
      <c r="E31" s="50"/>
      <c r="F31" s="50"/>
      <c r="G31" s="50"/>
      <c r="H31" s="50"/>
      <c r="I31" s="50"/>
    </row>
  </sheetData>
  <protectedRanges>
    <protectedRange password="CB64" sqref="D28:D30 F28:F30 H28:H30 F9:F22 H9:H22 D9:D22"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D23"/>
  <sheetViews>
    <sheetView view="pageBreakPreview" zoomScaleNormal="100" zoomScaleSheetLayoutView="100" workbookViewId="0">
      <selection activeCell="B13" sqref="B13:B14"/>
    </sheetView>
  </sheetViews>
  <sheetFormatPr defaultRowHeight="13.5" x14ac:dyDescent="0.35"/>
  <cols>
    <col min="1" max="1" width="44" style="3" customWidth="1"/>
    <col min="2" max="2" width="23.75" style="3" customWidth="1"/>
    <col min="3" max="3" width="4.25" style="3" customWidth="1"/>
    <col min="4" max="250" width="8.75" style="3"/>
    <col min="251" max="251" width="34.25" style="3" bestFit="1" customWidth="1"/>
    <col min="252" max="252" width="31.25" style="3" customWidth="1"/>
    <col min="253" max="506" width="8.75" style="3"/>
    <col min="507" max="507" width="34.25" style="3" bestFit="1" customWidth="1"/>
    <col min="508" max="508" width="31.25" style="3" customWidth="1"/>
    <col min="509" max="762" width="8.75" style="3"/>
    <col min="763" max="763" width="34.25" style="3" bestFit="1" customWidth="1"/>
    <col min="764" max="764" width="31.25" style="3" customWidth="1"/>
    <col min="765" max="1018" width="8.75" style="3"/>
    <col min="1019" max="1019" width="34.25" style="3" bestFit="1" customWidth="1"/>
    <col min="1020" max="1020" width="31.25" style="3" customWidth="1"/>
    <col min="1021" max="1274" width="8.75" style="3"/>
    <col min="1275" max="1275" width="34.25" style="3" bestFit="1" customWidth="1"/>
    <col min="1276" max="1276" width="31.25" style="3" customWidth="1"/>
    <col min="1277" max="1530" width="8.75" style="3"/>
    <col min="1531" max="1531" width="34.25" style="3" bestFit="1" customWidth="1"/>
    <col min="1532" max="1532" width="31.25" style="3" customWidth="1"/>
    <col min="1533" max="1786" width="8.75" style="3"/>
    <col min="1787" max="1787" width="34.25" style="3" bestFit="1" customWidth="1"/>
    <col min="1788" max="1788" width="31.25" style="3" customWidth="1"/>
    <col min="1789" max="2042" width="8.75" style="3"/>
    <col min="2043" max="2043" width="34.25" style="3" bestFit="1" customWidth="1"/>
    <col min="2044" max="2044" width="31.25" style="3" customWidth="1"/>
    <col min="2045" max="2298" width="8.75" style="3"/>
    <col min="2299" max="2299" width="34.25" style="3" bestFit="1" customWidth="1"/>
    <col min="2300" max="2300" width="31.25" style="3" customWidth="1"/>
    <col min="2301" max="2554" width="8.75" style="3"/>
    <col min="2555" max="2555" width="34.25" style="3" bestFit="1" customWidth="1"/>
    <col min="2556" max="2556" width="31.25" style="3" customWidth="1"/>
    <col min="2557" max="2810" width="8.75" style="3"/>
    <col min="2811" max="2811" width="34.25" style="3" bestFit="1" customWidth="1"/>
    <col min="2812" max="2812" width="31.25" style="3" customWidth="1"/>
    <col min="2813" max="3066" width="8.75" style="3"/>
    <col min="3067" max="3067" width="34.25" style="3" bestFit="1" customWidth="1"/>
    <col min="3068" max="3068" width="31.25" style="3" customWidth="1"/>
    <col min="3069" max="3322" width="8.75" style="3"/>
    <col min="3323" max="3323" width="34.25" style="3" bestFit="1" customWidth="1"/>
    <col min="3324" max="3324" width="31.25" style="3" customWidth="1"/>
    <col min="3325" max="3578" width="8.75" style="3"/>
    <col min="3579" max="3579" width="34.25" style="3" bestFit="1" customWidth="1"/>
    <col min="3580" max="3580" width="31.25" style="3" customWidth="1"/>
    <col min="3581" max="3834" width="8.75" style="3"/>
    <col min="3835" max="3835" width="34.25" style="3" bestFit="1" customWidth="1"/>
    <col min="3836" max="3836" width="31.25" style="3" customWidth="1"/>
    <col min="3837" max="4090" width="8.75" style="3"/>
    <col min="4091" max="4091" width="34.25" style="3" bestFit="1" customWidth="1"/>
    <col min="4092" max="4092" width="31.25" style="3" customWidth="1"/>
    <col min="4093" max="4346" width="8.75" style="3"/>
    <col min="4347" max="4347" width="34.25" style="3" bestFit="1" customWidth="1"/>
    <col min="4348" max="4348" width="31.25" style="3" customWidth="1"/>
    <col min="4349" max="4602" width="8.75" style="3"/>
    <col min="4603" max="4603" width="34.25" style="3" bestFit="1" customWidth="1"/>
    <col min="4604" max="4604" width="31.25" style="3" customWidth="1"/>
    <col min="4605" max="4858" width="8.75" style="3"/>
    <col min="4859" max="4859" width="34.25" style="3" bestFit="1" customWidth="1"/>
    <col min="4860" max="4860" width="31.25" style="3" customWidth="1"/>
    <col min="4861" max="5114" width="8.75" style="3"/>
    <col min="5115" max="5115" width="34.25" style="3" bestFit="1" customWidth="1"/>
    <col min="5116" max="5116" width="31.25" style="3" customWidth="1"/>
    <col min="5117" max="5370" width="8.75" style="3"/>
    <col min="5371" max="5371" width="34.25" style="3" bestFit="1" customWidth="1"/>
    <col min="5372" max="5372" width="31.25" style="3" customWidth="1"/>
    <col min="5373" max="5626" width="8.75" style="3"/>
    <col min="5627" max="5627" width="34.25" style="3" bestFit="1" customWidth="1"/>
    <col min="5628" max="5628" width="31.25" style="3" customWidth="1"/>
    <col min="5629" max="5882" width="8.75" style="3"/>
    <col min="5883" max="5883" width="34.25" style="3" bestFit="1" customWidth="1"/>
    <col min="5884" max="5884" width="31.25" style="3" customWidth="1"/>
    <col min="5885" max="6138" width="8.75" style="3"/>
    <col min="6139" max="6139" width="34.25" style="3" bestFit="1" customWidth="1"/>
    <col min="6140" max="6140" width="31.25" style="3" customWidth="1"/>
    <col min="6141" max="6394" width="8.75" style="3"/>
    <col min="6395" max="6395" width="34.25" style="3" bestFit="1" customWidth="1"/>
    <col min="6396" max="6396" width="31.25" style="3" customWidth="1"/>
    <col min="6397" max="6650" width="8.75" style="3"/>
    <col min="6651" max="6651" width="34.25" style="3" bestFit="1" customWidth="1"/>
    <col min="6652" max="6652" width="31.25" style="3" customWidth="1"/>
    <col min="6653" max="6906" width="8.75" style="3"/>
    <col min="6907" max="6907" width="34.25" style="3" bestFit="1" customWidth="1"/>
    <col min="6908" max="6908" width="31.25" style="3" customWidth="1"/>
    <col min="6909" max="7162" width="8.75" style="3"/>
    <col min="7163" max="7163" width="34.25" style="3" bestFit="1" customWidth="1"/>
    <col min="7164" max="7164" width="31.25" style="3" customWidth="1"/>
    <col min="7165" max="7418" width="8.75" style="3"/>
    <col min="7419" max="7419" width="34.25" style="3" bestFit="1" customWidth="1"/>
    <col min="7420" max="7420" width="31.25" style="3" customWidth="1"/>
    <col min="7421" max="7674" width="8.75" style="3"/>
    <col min="7675" max="7675" width="34.25" style="3" bestFit="1" customWidth="1"/>
    <col min="7676" max="7676" width="31.25" style="3" customWidth="1"/>
    <col min="7677" max="7930" width="8.75" style="3"/>
    <col min="7931" max="7931" width="34.25" style="3" bestFit="1" customWidth="1"/>
    <col min="7932" max="7932" width="31.25" style="3" customWidth="1"/>
    <col min="7933" max="8186" width="8.75" style="3"/>
    <col min="8187" max="8187" width="34.25" style="3" bestFit="1" customWidth="1"/>
    <col min="8188" max="8188" width="31.25" style="3" customWidth="1"/>
    <col min="8189" max="8442" width="8.75" style="3"/>
    <col min="8443" max="8443" width="34.25" style="3" bestFit="1" customWidth="1"/>
    <col min="8444" max="8444" width="31.25" style="3" customWidth="1"/>
    <col min="8445" max="8698" width="8.75" style="3"/>
    <col min="8699" max="8699" width="34.25" style="3" bestFit="1" customWidth="1"/>
    <col min="8700" max="8700" width="31.25" style="3" customWidth="1"/>
    <col min="8701" max="8954" width="8.75" style="3"/>
    <col min="8955" max="8955" width="34.25" style="3" bestFit="1" customWidth="1"/>
    <col min="8956" max="8956" width="31.25" style="3" customWidth="1"/>
    <col min="8957" max="9210" width="8.75" style="3"/>
    <col min="9211" max="9211" width="34.25" style="3" bestFit="1" customWidth="1"/>
    <col min="9212" max="9212" width="31.25" style="3" customWidth="1"/>
    <col min="9213" max="9466" width="8.75" style="3"/>
    <col min="9467" max="9467" width="34.25" style="3" bestFit="1" customWidth="1"/>
    <col min="9468" max="9468" width="31.25" style="3" customWidth="1"/>
    <col min="9469" max="9722" width="8.75" style="3"/>
    <col min="9723" max="9723" width="34.25" style="3" bestFit="1" customWidth="1"/>
    <col min="9724" max="9724" width="31.25" style="3" customWidth="1"/>
    <col min="9725" max="9978" width="8.75" style="3"/>
    <col min="9979" max="9979" width="34.25" style="3" bestFit="1" customWidth="1"/>
    <col min="9980" max="9980" width="31.25" style="3" customWidth="1"/>
    <col min="9981" max="10234" width="8.75" style="3"/>
    <col min="10235" max="10235" width="34.25" style="3" bestFit="1" customWidth="1"/>
    <col min="10236" max="10236" width="31.25" style="3" customWidth="1"/>
    <col min="10237" max="10490" width="8.75" style="3"/>
    <col min="10491" max="10491" width="34.25" style="3" bestFit="1" customWidth="1"/>
    <col min="10492" max="10492" width="31.25" style="3" customWidth="1"/>
    <col min="10493" max="10746" width="8.75" style="3"/>
    <col min="10747" max="10747" width="34.25" style="3" bestFit="1" customWidth="1"/>
    <col min="10748" max="10748" width="31.25" style="3" customWidth="1"/>
    <col min="10749" max="11002" width="8.75" style="3"/>
    <col min="11003" max="11003" width="34.25" style="3" bestFit="1" customWidth="1"/>
    <col min="11004" max="11004" width="31.25" style="3" customWidth="1"/>
    <col min="11005" max="11258" width="8.75" style="3"/>
    <col min="11259" max="11259" width="34.25" style="3" bestFit="1" customWidth="1"/>
    <col min="11260" max="11260" width="31.25" style="3" customWidth="1"/>
    <col min="11261" max="11514" width="8.75" style="3"/>
    <col min="11515" max="11515" width="34.25" style="3" bestFit="1" customWidth="1"/>
    <col min="11516" max="11516" width="31.25" style="3" customWidth="1"/>
    <col min="11517" max="11770" width="8.75" style="3"/>
    <col min="11771" max="11771" width="34.25" style="3" bestFit="1" customWidth="1"/>
    <col min="11772" max="11772" width="31.25" style="3" customWidth="1"/>
    <col min="11773" max="12026" width="8.75" style="3"/>
    <col min="12027" max="12027" width="34.25" style="3" bestFit="1" customWidth="1"/>
    <col min="12028" max="12028" width="31.25" style="3" customWidth="1"/>
    <col min="12029" max="12282" width="8.75" style="3"/>
    <col min="12283" max="12283" width="34.25" style="3" bestFit="1" customWidth="1"/>
    <col min="12284" max="12284" width="31.25" style="3" customWidth="1"/>
    <col min="12285" max="12538" width="8.75" style="3"/>
    <col min="12539" max="12539" width="34.25" style="3" bestFit="1" customWidth="1"/>
    <col min="12540" max="12540" width="31.25" style="3" customWidth="1"/>
    <col min="12541" max="12794" width="8.75" style="3"/>
    <col min="12795" max="12795" width="34.25" style="3" bestFit="1" customWidth="1"/>
    <col min="12796" max="12796" width="31.25" style="3" customWidth="1"/>
    <col min="12797" max="13050" width="8.75" style="3"/>
    <col min="13051" max="13051" width="34.25" style="3" bestFit="1" customWidth="1"/>
    <col min="13052" max="13052" width="31.25" style="3" customWidth="1"/>
    <col min="13053" max="13306" width="8.75" style="3"/>
    <col min="13307" max="13307" width="34.25" style="3" bestFit="1" customWidth="1"/>
    <col min="13308" max="13308" width="31.25" style="3" customWidth="1"/>
    <col min="13309" max="13562" width="8.75" style="3"/>
    <col min="13563" max="13563" width="34.25" style="3" bestFit="1" customWidth="1"/>
    <col min="13564" max="13564" width="31.25" style="3" customWidth="1"/>
    <col min="13565" max="13818" width="8.75" style="3"/>
    <col min="13819" max="13819" width="34.25" style="3" bestFit="1" customWidth="1"/>
    <col min="13820" max="13820" width="31.25" style="3" customWidth="1"/>
    <col min="13821" max="14074" width="8.75" style="3"/>
    <col min="14075" max="14075" width="34.25" style="3" bestFit="1" customWidth="1"/>
    <col min="14076" max="14076" width="31.25" style="3" customWidth="1"/>
    <col min="14077" max="14330" width="8.75" style="3"/>
    <col min="14331" max="14331" width="34.25" style="3" bestFit="1" customWidth="1"/>
    <col min="14332" max="14332" width="31.25" style="3" customWidth="1"/>
    <col min="14333" max="14586" width="8.75" style="3"/>
    <col min="14587" max="14587" width="34.25" style="3" bestFit="1" customWidth="1"/>
    <col min="14588" max="14588" width="31.25" style="3" customWidth="1"/>
    <col min="14589" max="14842" width="8.75" style="3"/>
    <col min="14843" max="14843" width="34.25" style="3" bestFit="1" customWidth="1"/>
    <col min="14844" max="14844" width="31.25" style="3" customWidth="1"/>
    <col min="14845" max="15098" width="8.75" style="3"/>
    <col min="15099" max="15099" width="34.25" style="3" bestFit="1" customWidth="1"/>
    <col min="15100" max="15100" width="31.25" style="3" customWidth="1"/>
    <col min="15101" max="15354" width="8.75" style="3"/>
    <col min="15355" max="15355" width="34.25" style="3" bestFit="1" customWidth="1"/>
    <col min="15356" max="15356" width="31.25" style="3" customWidth="1"/>
    <col min="15357" max="15610" width="8.75" style="3"/>
    <col min="15611" max="15611" width="34.25" style="3" bestFit="1" customWidth="1"/>
    <col min="15612" max="15612" width="31.25" style="3" customWidth="1"/>
    <col min="15613" max="15866" width="8.75" style="3"/>
    <col min="15867" max="15867" width="34.25" style="3" bestFit="1" customWidth="1"/>
    <col min="15868" max="15868" width="31.25" style="3" customWidth="1"/>
    <col min="15869" max="16122" width="8.75" style="3"/>
    <col min="16123" max="16123" width="34.25" style="3" bestFit="1" customWidth="1"/>
    <col min="16124" max="16124" width="31.25" style="3" customWidth="1"/>
    <col min="16125" max="16383" width="8.75" style="3"/>
    <col min="16384" max="16384" width="8.75" style="3" customWidth="1"/>
  </cols>
  <sheetData>
    <row r="1" spans="1:4" ht="18" x14ac:dyDescent="0.5">
      <c r="A1" s="128" t="s">
        <v>11</v>
      </c>
      <c r="B1" s="50"/>
      <c r="C1" s="50"/>
    </row>
    <row r="2" spans="1:4" ht="14.5" x14ac:dyDescent="0.35">
      <c r="A2" s="51"/>
      <c r="B2" s="50"/>
      <c r="C2" s="50"/>
    </row>
    <row r="3" spans="1:4" x14ac:dyDescent="0.35">
      <c r="A3" s="140" t="s">
        <v>12</v>
      </c>
      <c r="B3" s="184" t="s">
        <v>13</v>
      </c>
      <c r="C3" s="50"/>
    </row>
    <row r="4" spans="1:4" x14ac:dyDescent="0.35">
      <c r="A4" s="26" t="s">
        <v>14</v>
      </c>
      <c r="B4" s="27">
        <f>'2a. Regulier en periodiek'!N288</f>
        <v>0</v>
      </c>
      <c r="C4" s="50"/>
    </row>
    <row r="5" spans="1:4" x14ac:dyDescent="0.35">
      <c r="A5" s="26" t="s">
        <v>15</v>
      </c>
      <c r="B5" s="27">
        <f>'2b. Glasbewassing'!E9</f>
        <v>0</v>
      </c>
      <c r="C5" s="50"/>
    </row>
    <row r="6" spans="1:4" ht="14.5" x14ac:dyDescent="0.35">
      <c r="A6" s="26" t="s">
        <v>16</v>
      </c>
      <c r="B6" s="29">
        <f>'2c. Verrekentarieven'!E7</f>
        <v>0</v>
      </c>
      <c r="C6" s="50"/>
      <c r="D6" s="4"/>
    </row>
    <row r="7" spans="1:4" ht="14.5" x14ac:dyDescent="0.35">
      <c r="A7" s="28" t="s">
        <v>17</v>
      </c>
      <c r="B7" s="29">
        <f>'2d. Sanitaire middelen '!E20</f>
        <v>0</v>
      </c>
      <c r="C7" s="50"/>
      <c r="D7" s="4"/>
    </row>
    <row r="8" spans="1:4" ht="14.5" x14ac:dyDescent="0.35">
      <c r="A8" s="28" t="s">
        <v>18</v>
      </c>
      <c r="B8" s="29">
        <f>'2e. Ongediertebestrijding'!D6</f>
        <v>0</v>
      </c>
      <c r="C8" s="50"/>
      <c r="D8" s="4"/>
    </row>
    <row r="9" spans="1:4" ht="14" thickBot="1" x14ac:dyDescent="0.4">
      <c r="A9" s="26" t="s">
        <v>19</v>
      </c>
      <c r="B9" s="27">
        <f>'2f. Afvalverwerking'!F13</f>
        <v>0</v>
      </c>
      <c r="C9" s="50"/>
    </row>
    <row r="10" spans="1:4" ht="15" thickBot="1" x14ac:dyDescent="0.4">
      <c r="A10" s="30" t="s">
        <v>20</v>
      </c>
      <c r="B10" s="31">
        <v>0</v>
      </c>
      <c r="C10" s="50"/>
      <c r="D10" s="4"/>
    </row>
    <row r="11" spans="1:4" ht="14.5" x14ac:dyDescent="0.35">
      <c r="A11" s="52"/>
      <c r="B11" s="53"/>
      <c r="C11" s="50"/>
      <c r="D11" s="4"/>
    </row>
    <row r="12" spans="1:4" x14ac:dyDescent="0.35">
      <c r="A12" s="140" t="s">
        <v>21</v>
      </c>
      <c r="B12" s="156" t="s">
        <v>22</v>
      </c>
      <c r="C12" s="50"/>
    </row>
    <row r="13" spans="1:4" ht="14.5" x14ac:dyDescent="0.35">
      <c r="A13" s="25" t="s">
        <v>23</v>
      </c>
      <c r="B13" s="157">
        <v>0</v>
      </c>
      <c r="C13" s="50"/>
      <c r="D13" s="4"/>
    </row>
    <row r="14" spans="1:4" ht="14.5" x14ac:dyDescent="0.35">
      <c r="A14" s="25" t="s">
        <v>24</v>
      </c>
      <c r="B14" s="157">
        <v>0</v>
      </c>
      <c r="C14" s="50"/>
      <c r="D14" s="4"/>
    </row>
    <row r="15" spans="1:4" ht="14.5" x14ac:dyDescent="0.35">
      <c r="A15" s="49"/>
      <c r="B15" s="49"/>
      <c r="C15" s="50"/>
    </row>
    <row r="16" spans="1:4" ht="14.5" x14ac:dyDescent="0.35">
      <c r="A16" s="122" t="s">
        <v>25</v>
      </c>
      <c r="B16" s="185"/>
      <c r="C16" s="50"/>
    </row>
    <row r="17" spans="1:3" ht="37.15" customHeight="1" x14ac:dyDescent="0.35">
      <c r="A17" s="123" t="s">
        <v>26</v>
      </c>
      <c r="B17" s="185"/>
      <c r="C17" s="50"/>
    </row>
    <row r="18" spans="1:3" ht="14.5" x14ac:dyDescent="0.35">
      <c r="A18" s="122" t="s">
        <v>27</v>
      </c>
      <c r="B18" s="185"/>
      <c r="C18" s="50"/>
    </row>
    <row r="19" spans="1:3" ht="14.5" x14ac:dyDescent="0.35">
      <c r="A19" s="122" t="s">
        <v>28</v>
      </c>
      <c r="B19" s="185"/>
      <c r="C19" s="50"/>
    </row>
    <row r="20" spans="1:3" ht="14.5" x14ac:dyDescent="0.35">
      <c r="A20" s="122" t="s">
        <v>29</v>
      </c>
      <c r="B20" s="185"/>
      <c r="C20" s="50"/>
    </row>
    <row r="21" spans="1:3" x14ac:dyDescent="0.35">
      <c r="A21" s="50"/>
      <c r="B21" s="50"/>
      <c r="C21" s="50"/>
    </row>
    <row r="22" spans="1:3" x14ac:dyDescent="0.35">
      <c r="A22" s="243"/>
      <c r="B22" s="243"/>
    </row>
    <row r="23" spans="1:3" ht="14.5" x14ac:dyDescent="0.35">
      <c r="A23" s="1"/>
      <c r="B23" s="1"/>
    </row>
  </sheetData>
  <mergeCells count="1">
    <mergeCell ref="A22:B22"/>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dimension ref="A1:AF288"/>
  <sheetViews>
    <sheetView showGridLines="0" tabSelected="1" zoomScale="90" zoomScaleNormal="90" zoomScaleSheetLayoutView="90" workbookViewId="0">
      <pane ySplit="4" topLeftCell="A5" activePane="bottomLeft" state="frozen"/>
      <selection pane="bottomLeft" activeCell="F158" sqref="F158"/>
    </sheetView>
  </sheetViews>
  <sheetFormatPr defaultColWidth="8.25" defaultRowHeight="14.5" x14ac:dyDescent="0.35"/>
  <cols>
    <col min="1" max="1" width="19.83203125" style="5" bestFit="1" customWidth="1"/>
    <col min="2" max="2" width="9.58203125" style="5" customWidth="1"/>
    <col min="3" max="3" width="15.33203125" style="5" customWidth="1"/>
    <col min="4" max="4" width="30.75" style="8" bestFit="1" customWidth="1"/>
    <col min="5" max="5" width="30.75" style="8" customWidth="1"/>
    <col min="6" max="6" width="13.83203125" style="13" bestFit="1" customWidth="1"/>
    <col min="7" max="7" width="45.58203125" style="5" bestFit="1" customWidth="1"/>
    <col min="8" max="8" width="16.75" style="144" customWidth="1"/>
    <col min="9" max="9" width="12.83203125" style="8" customWidth="1"/>
    <col min="10" max="10" width="14.08203125" style="8" customWidth="1"/>
    <col min="11" max="11" width="13.75" style="11" customWidth="1"/>
    <col min="12" max="12" width="13.5" style="8" bestFit="1" customWidth="1"/>
    <col min="13" max="13" width="12.83203125" style="8" bestFit="1" customWidth="1"/>
    <col min="14" max="14" width="15.83203125" style="8" customWidth="1"/>
    <col min="15" max="16384" width="8.25" style="8"/>
  </cols>
  <sheetData>
    <row r="1" spans="1:32" ht="18" x14ac:dyDescent="0.35">
      <c r="A1" s="129" t="s">
        <v>30</v>
      </c>
      <c r="D1" s="6"/>
      <c r="E1" s="6"/>
      <c r="F1" s="7"/>
      <c r="I1" s="6"/>
      <c r="J1" s="6"/>
      <c r="K1" s="9"/>
      <c r="L1" s="6"/>
      <c r="M1" s="6"/>
      <c r="N1" s="6"/>
      <c r="O1" s="10"/>
      <c r="P1" s="121"/>
      <c r="Q1" s="121"/>
      <c r="R1" s="121"/>
      <c r="S1" s="121"/>
      <c r="T1" s="121"/>
      <c r="U1" s="121"/>
      <c r="V1" s="121"/>
      <c r="W1" s="121"/>
      <c r="X1" s="121"/>
      <c r="Y1" s="121"/>
      <c r="Z1" s="121"/>
      <c r="AA1" s="121"/>
      <c r="AB1" s="121"/>
      <c r="AC1" s="121"/>
      <c r="AD1" s="121"/>
      <c r="AE1" s="121"/>
      <c r="AF1" s="121"/>
    </row>
    <row r="2" spans="1:32" x14ac:dyDescent="0.35">
      <c r="E2" s="32" t="s">
        <v>31</v>
      </c>
      <c r="F2" s="33">
        <f>SUBTOTAL(9,F5:F286)</f>
        <v>11371.180000000009</v>
      </c>
      <c r="N2" s="12"/>
      <c r="P2" s="121"/>
      <c r="Q2" s="121"/>
      <c r="R2" s="121"/>
      <c r="S2" s="121"/>
      <c r="T2" s="121"/>
      <c r="U2" s="121"/>
      <c r="V2" s="121"/>
      <c r="W2" s="121"/>
      <c r="X2" s="121"/>
      <c r="Y2" s="121"/>
      <c r="Z2" s="121"/>
      <c r="AA2" s="121"/>
      <c r="AB2" s="121"/>
      <c r="AC2" s="121"/>
      <c r="AD2" s="121"/>
      <c r="AE2" s="121"/>
      <c r="AF2" s="121"/>
    </row>
    <row r="3" spans="1:32" x14ac:dyDescent="0.35">
      <c r="L3" s="14"/>
      <c r="M3" s="14"/>
      <c r="N3" s="14"/>
      <c r="P3" s="121"/>
      <c r="Q3" s="121"/>
      <c r="R3" s="121"/>
      <c r="S3" s="121"/>
      <c r="T3" s="121"/>
      <c r="U3" s="121"/>
      <c r="V3" s="121"/>
      <c r="W3" s="121"/>
      <c r="X3" s="121"/>
      <c r="Y3" s="121"/>
      <c r="Z3" s="121"/>
      <c r="AA3" s="121"/>
      <c r="AB3" s="121"/>
      <c r="AC3" s="121"/>
      <c r="AD3" s="121"/>
      <c r="AE3" s="121"/>
      <c r="AF3" s="121"/>
    </row>
    <row r="4" spans="1:32" s="15" customFormat="1" ht="27" x14ac:dyDescent="0.35">
      <c r="A4" s="134" t="s">
        <v>32</v>
      </c>
      <c r="B4" s="134" t="s">
        <v>33</v>
      </c>
      <c r="C4" s="134" t="s">
        <v>34</v>
      </c>
      <c r="D4" s="134" t="s">
        <v>35</v>
      </c>
      <c r="E4" s="134" t="s">
        <v>36</v>
      </c>
      <c r="F4" s="138" t="s">
        <v>37</v>
      </c>
      <c r="G4" s="134" t="s">
        <v>38</v>
      </c>
      <c r="H4" s="145" t="s">
        <v>39</v>
      </c>
      <c r="I4" s="134" t="s">
        <v>40</v>
      </c>
      <c r="J4" s="134" t="s">
        <v>23</v>
      </c>
      <c r="K4" s="139" t="s">
        <v>41</v>
      </c>
      <c r="L4" s="134" t="s">
        <v>24</v>
      </c>
      <c r="M4" s="134" t="s">
        <v>42</v>
      </c>
      <c r="N4" s="134" t="s">
        <v>13</v>
      </c>
      <c r="O4" s="39"/>
    </row>
    <row r="5" spans="1:32" s="16" customFormat="1" x14ac:dyDescent="0.35">
      <c r="A5" s="141" t="s">
        <v>43</v>
      </c>
      <c r="B5" s="143" t="s">
        <v>44</v>
      </c>
      <c r="C5" s="158" t="s">
        <v>45</v>
      </c>
      <c r="D5" s="142" t="s">
        <v>46</v>
      </c>
      <c r="E5" s="34" t="s">
        <v>47</v>
      </c>
      <c r="F5" s="35">
        <v>23.91</v>
      </c>
      <c r="G5" s="36" t="s">
        <v>48</v>
      </c>
      <c r="H5" s="146">
        <v>7.0000000000000007E-2</v>
      </c>
      <c r="I5" s="37">
        <v>0</v>
      </c>
      <c r="J5" s="37">
        <v>0</v>
      </c>
      <c r="K5" s="38">
        <v>0</v>
      </c>
      <c r="L5" s="37">
        <v>0</v>
      </c>
      <c r="M5" s="27">
        <v>0</v>
      </c>
      <c r="N5" s="27">
        <v>0</v>
      </c>
      <c r="O5" s="40"/>
    </row>
    <row r="6" spans="1:32" s="16" customFormat="1" x14ac:dyDescent="0.35">
      <c r="A6" s="141" t="s">
        <v>43</v>
      </c>
      <c r="B6" s="143" t="s">
        <v>49</v>
      </c>
      <c r="C6" s="158" t="s">
        <v>45</v>
      </c>
      <c r="D6" s="142" t="s">
        <v>50</v>
      </c>
      <c r="E6" s="34" t="s">
        <v>47</v>
      </c>
      <c r="F6" s="35">
        <v>6.71</v>
      </c>
      <c r="G6" s="36" t="s">
        <v>51</v>
      </c>
      <c r="H6" s="146">
        <v>7.0000000000000007E-2</v>
      </c>
      <c r="I6" s="37">
        <v>0</v>
      </c>
      <c r="J6" s="37">
        <v>0</v>
      </c>
      <c r="K6" s="38">
        <v>0</v>
      </c>
      <c r="L6" s="37">
        <v>0</v>
      </c>
      <c r="M6" s="27">
        <v>0</v>
      </c>
      <c r="N6" s="27">
        <v>0</v>
      </c>
      <c r="O6" s="40"/>
    </row>
    <row r="7" spans="1:32" s="16" customFormat="1" x14ac:dyDescent="0.35">
      <c r="A7" s="141" t="s">
        <v>43</v>
      </c>
      <c r="B7" s="143" t="s">
        <v>52</v>
      </c>
      <c r="C7" s="158" t="s">
        <v>45</v>
      </c>
      <c r="D7" s="142" t="s">
        <v>53</v>
      </c>
      <c r="E7" s="34" t="s">
        <v>54</v>
      </c>
      <c r="F7" s="35">
        <v>309.11</v>
      </c>
      <c r="G7" s="36" t="s">
        <v>55</v>
      </c>
      <c r="H7" s="146">
        <v>7.0000000000000007E-2</v>
      </c>
      <c r="I7" s="37">
        <v>0</v>
      </c>
      <c r="J7" s="37">
        <v>0</v>
      </c>
      <c r="K7" s="38">
        <v>0</v>
      </c>
      <c r="L7" s="37">
        <v>0</v>
      </c>
      <c r="M7" s="27">
        <v>0</v>
      </c>
      <c r="N7" s="27">
        <v>0</v>
      </c>
      <c r="O7" s="40"/>
    </row>
    <row r="8" spans="1:32" s="16" customFormat="1" x14ac:dyDescent="0.35">
      <c r="A8" s="141" t="s">
        <v>43</v>
      </c>
      <c r="B8" s="143" t="s">
        <v>56</v>
      </c>
      <c r="C8" s="158" t="s">
        <v>57</v>
      </c>
      <c r="D8" s="142" t="s">
        <v>58</v>
      </c>
      <c r="E8" s="34" t="s">
        <v>54</v>
      </c>
      <c r="F8" s="35">
        <v>13.63</v>
      </c>
      <c r="G8" s="36" t="s">
        <v>55</v>
      </c>
      <c r="H8" s="146" t="s">
        <v>59</v>
      </c>
      <c r="I8" s="37">
        <v>0</v>
      </c>
      <c r="J8" s="37">
        <v>0</v>
      </c>
      <c r="K8" s="38">
        <v>0</v>
      </c>
      <c r="L8" s="37">
        <v>0</v>
      </c>
      <c r="M8" s="27">
        <v>0</v>
      </c>
      <c r="N8" s="27">
        <v>0</v>
      </c>
      <c r="O8" s="40"/>
    </row>
    <row r="9" spans="1:32" s="16" customFormat="1" x14ac:dyDescent="0.35">
      <c r="A9" s="141" t="s">
        <v>43</v>
      </c>
      <c r="B9" s="143" t="s">
        <v>60</v>
      </c>
      <c r="C9" s="158" t="s">
        <v>61</v>
      </c>
      <c r="D9" s="142" t="s">
        <v>62</v>
      </c>
      <c r="E9" s="34" t="s">
        <v>54</v>
      </c>
      <c r="F9" s="35">
        <v>71.8</v>
      </c>
      <c r="G9" s="36" t="s">
        <v>55</v>
      </c>
      <c r="H9" s="146" t="s">
        <v>59</v>
      </c>
      <c r="I9" s="37">
        <v>0</v>
      </c>
      <c r="J9" s="37">
        <v>0</v>
      </c>
      <c r="K9" s="38">
        <v>0</v>
      </c>
      <c r="L9" s="37">
        <v>0</v>
      </c>
      <c r="M9" s="27">
        <v>0</v>
      </c>
      <c r="N9" s="27">
        <v>0</v>
      </c>
      <c r="O9" s="40"/>
    </row>
    <row r="10" spans="1:32" s="16" customFormat="1" x14ac:dyDescent="0.35">
      <c r="A10" s="141" t="s">
        <v>43</v>
      </c>
      <c r="B10" s="143" t="s">
        <v>63</v>
      </c>
      <c r="C10" s="158" t="s">
        <v>61</v>
      </c>
      <c r="D10" s="142" t="s">
        <v>64</v>
      </c>
      <c r="E10" s="34" t="s">
        <v>54</v>
      </c>
      <c r="F10" s="35">
        <v>0.78</v>
      </c>
      <c r="G10" s="36" t="s">
        <v>65</v>
      </c>
      <c r="H10" s="146" t="s">
        <v>59</v>
      </c>
      <c r="I10" s="37">
        <v>0</v>
      </c>
      <c r="J10" s="37">
        <v>0</v>
      </c>
      <c r="K10" s="38">
        <v>0</v>
      </c>
      <c r="L10" s="37">
        <v>0</v>
      </c>
      <c r="M10" s="27">
        <v>0</v>
      </c>
      <c r="N10" s="27">
        <v>0</v>
      </c>
      <c r="O10" s="40"/>
    </row>
    <row r="11" spans="1:32" s="16" customFormat="1" x14ac:dyDescent="0.35">
      <c r="A11" s="141" t="s">
        <v>43</v>
      </c>
      <c r="B11" s="143" t="s">
        <v>66</v>
      </c>
      <c r="C11" s="158" t="s">
        <v>61</v>
      </c>
      <c r="D11" s="142" t="s">
        <v>67</v>
      </c>
      <c r="E11" s="34" t="s">
        <v>54</v>
      </c>
      <c r="F11" s="35">
        <v>56</v>
      </c>
      <c r="G11" s="36" t="s">
        <v>65</v>
      </c>
      <c r="H11" s="146" t="s">
        <v>59</v>
      </c>
      <c r="I11" s="37">
        <v>0</v>
      </c>
      <c r="J11" s="37">
        <v>0</v>
      </c>
      <c r="K11" s="38">
        <v>0</v>
      </c>
      <c r="L11" s="37">
        <v>0</v>
      </c>
      <c r="M11" s="27">
        <v>0</v>
      </c>
      <c r="N11" s="27">
        <v>0</v>
      </c>
      <c r="O11" s="40"/>
    </row>
    <row r="12" spans="1:32" s="16" customFormat="1" x14ac:dyDescent="0.35">
      <c r="A12" s="141" t="s">
        <v>43</v>
      </c>
      <c r="B12" s="143" t="s">
        <v>68</v>
      </c>
      <c r="C12" s="158" t="s">
        <v>61</v>
      </c>
      <c r="D12" s="142" t="s">
        <v>69</v>
      </c>
      <c r="E12" s="34" t="s">
        <v>54</v>
      </c>
      <c r="F12" s="35">
        <v>27.24</v>
      </c>
      <c r="G12" s="36" t="s">
        <v>55</v>
      </c>
      <c r="H12" s="146" t="s">
        <v>59</v>
      </c>
      <c r="I12" s="37">
        <v>0</v>
      </c>
      <c r="J12" s="37">
        <v>0</v>
      </c>
      <c r="K12" s="38">
        <v>0</v>
      </c>
      <c r="L12" s="37">
        <v>0</v>
      </c>
      <c r="M12" s="27">
        <v>0</v>
      </c>
      <c r="N12" s="27">
        <v>0</v>
      </c>
      <c r="O12" s="40"/>
    </row>
    <row r="13" spans="1:32" s="16" customFormat="1" x14ac:dyDescent="0.35">
      <c r="A13" s="141" t="s">
        <v>43</v>
      </c>
      <c r="B13" s="143" t="s">
        <v>70</v>
      </c>
      <c r="C13" s="158" t="s">
        <v>61</v>
      </c>
      <c r="D13" s="142" t="s">
        <v>71</v>
      </c>
      <c r="E13" s="34" t="s">
        <v>54</v>
      </c>
      <c r="F13" s="35">
        <v>3.48</v>
      </c>
      <c r="G13" s="36" t="s">
        <v>65</v>
      </c>
      <c r="H13" s="146" t="s">
        <v>59</v>
      </c>
      <c r="I13" s="37">
        <v>0</v>
      </c>
      <c r="J13" s="37">
        <v>0</v>
      </c>
      <c r="K13" s="38">
        <v>0</v>
      </c>
      <c r="L13" s="37">
        <v>0</v>
      </c>
      <c r="M13" s="27">
        <v>0</v>
      </c>
      <c r="N13" s="27">
        <v>0</v>
      </c>
      <c r="O13" s="40"/>
    </row>
    <row r="14" spans="1:32" s="16" customFormat="1" x14ac:dyDescent="0.35">
      <c r="A14" s="141" t="s">
        <v>72</v>
      </c>
      <c r="B14" s="186">
        <v>36526</v>
      </c>
      <c r="C14" s="187" t="s">
        <v>45</v>
      </c>
      <c r="D14" s="142" t="s">
        <v>73</v>
      </c>
      <c r="E14" s="34" t="s">
        <v>54</v>
      </c>
      <c r="F14" s="35">
        <v>438.47</v>
      </c>
      <c r="G14" s="36" t="s">
        <v>74</v>
      </c>
      <c r="H14" s="146">
        <v>7.0000000000000007E-2</v>
      </c>
      <c r="I14" s="37">
        <v>0</v>
      </c>
      <c r="J14" s="37">
        <v>0</v>
      </c>
      <c r="K14" s="38">
        <v>0</v>
      </c>
      <c r="L14" s="37">
        <v>0</v>
      </c>
      <c r="M14" s="27">
        <v>0</v>
      </c>
      <c r="N14" s="27">
        <v>0</v>
      </c>
      <c r="O14" s="40"/>
    </row>
    <row r="15" spans="1:32" s="16" customFormat="1" x14ac:dyDescent="0.35">
      <c r="A15" s="141" t="s">
        <v>72</v>
      </c>
      <c r="B15" s="186">
        <v>36527</v>
      </c>
      <c r="C15" s="187" t="s">
        <v>45</v>
      </c>
      <c r="D15" s="142" t="s">
        <v>75</v>
      </c>
      <c r="E15" s="34" t="s">
        <v>76</v>
      </c>
      <c r="F15" s="35">
        <v>226.92</v>
      </c>
      <c r="G15" s="36" t="s">
        <v>74</v>
      </c>
      <c r="H15" s="146">
        <v>7.0000000000000007E-2</v>
      </c>
      <c r="I15" s="37">
        <v>0</v>
      </c>
      <c r="J15" s="37">
        <v>0</v>
      </c>
      <c r="K15" s="38">
        <v>0</v>
      </c>
      <c r="L15" s="37">
        <v>0</v>
      </c>
      <c r="M15" s="27">
        <v>0</v>
      </c>
      <c r="N15" s="27">
        <v>0</v>
      </c>
      <c r="O15" s="40"/>
    </row>
    <row r="16" spans="1:32" s="16" customFormat="1" x14ac:dyDescent="0.35">
      <c r="A16" s="141" t="s">
        <v>72</v>
      </c>
      <c r="B16" s="188" t="s">
        <v>77</v>
      </c>
      <c r="C16" s="187" t="s">
        <v>45</v>
      </c>
      <c r="D16" s="142" t="s">
        <v>78</v>
      </c>
      <c r="E16" s="34" t="s">
        <v>47</v>
      </c>
      <c r="F16" s="35">
        <v>7.94</v>
      </c>
      <c r="G16" s="36" t="s">
        <v>51</v>
      </c>
      <c r="H16" s="146">
        <v>7.0000000000000007E-2</v>
      </c>
      <c r="I16" s="37">
        <v>0</v>
      </c>
      <c r="J16" s="37">
        <v>0</v>
      </c>
      <c r="K16" s="38">
        <v>0</v>
      </c>
      <c r="L16" s="37">
        <v>0</v>
      </c>
      <c r="M16" s="27">
        <v>0</v>
      </c>
      <c r="N16" s="27">
        <v>0</v>
      </c>
      <c r="O16" s="40"/>
    </row>
    <row r="17" spans="1:15" s="16" customFormat="1" x14ac:dyDescent="0.35">
      <c r="A17" s="141" t="s">
        <v>72</v>
      </c>
      <c r="B17" s="188" t="s">
        <v>79</v>
      </c>
      <c r="C17" s="187" t="s">
        <v>45</v>
      </c>
      <c r="D17" s="142" t="s">
        <v>80</v>
      </c>
      <c r="E17" s="34" t="s">
        <v>47</v>
      </c>
      <c r="F17" s="35">
        <v>30.8</v>
      </c>
      <c r="G17" s="36" t="s">
        <v>81</v>
      </c>
      <c r="H17" s="146">
        <v>7.0000000000000007E-2</v>
      </c>
      <c r="I17" s="37">
        <v>0</v>
      </c>
      <c r="J17" s="37">
        <v>0</v>
      </c>
      <c r="K17" s="38">
        <v>0</v>
      </c>
      <c r="L17" s="37">
        <v>0</v>
      </c>
      <c r="M17" s="27">
        <v>0</v>
      </c>
      <c r="N17" s="27">
        <v>0</v>
      </c>
      <c r="O17" s="40"/>
    </row>
    <row r="18" spans="1:15" s="16" customFormat="1" x14ac:dyDescent="0.35">
      <c r="A18" s="141" t="s">
        <v>72</v>
      </c>
      <c r="B18" s="186">
        <v>36558</v>
      </c>
      <c r="C18" s="187" t="s">
        <v>45</v>
      </c>
      <c r="D18" s="142" t="s">
        <v>78</v>
      </c>
      <c r="E18" s="34" t="s">
        <v>47</v>
      </c>
      <c r="F18" s="35">
        <v>14.88</v>
      </c>
      <c r="G18" s="36" t="s">
        <v>51</v>
      </c>
      <c r="H18" s="146">
        <v>7.0000000000000007E-2</v>
      </c>
      <c r="I18" s="37">
        <v>0</v>
      </c>
      <c r="J18" s="37">
        <v>0</v>
      </c>
      <c r="K18" s="38">
        <v>0</v>
      </c>
      <c r="L18" s="37">
        <v>0</v>
      </c>
      <c r="M18" s="27">
        <v>0</v>
      </c>
      <c r="N18" s="27">
        <v>0</v>
      </c>
      <c r="O18" s="40"/>
    </row>
    <row r="19" spans="1:15" s="16" customFormat="1" x14ac:dyDescent="0.35">
      <c r="A19" s="141" t="s">
        <v>72</v>
      </c>
      <c r="B19" s="188" t="s">
        <v>82</v>
      </c>
      <c r="C19" s="187" t="s">
        <v>45</v>
      </c>
      <c r="D19" s="142" t="s">
        <v>83</v>
      </c>
      <c r="E19" s="34" t="s">
        <v>47</v>
      </c>
      <c r="F19" s="35">
        <v>25.62</v>
      </c>
      <c r="G19" s="36" t="s">
        <v>74</v>
      </c>
      <c r="H19" s="146">
        <v>7.0000000000000007E-2</v>
      </c>
      <c r="I19" s="37">
        <v>0</v>
      </c>
      <c r="J19" s="37">
        <v>0</v>
      </c>
      <c r="K19" s="38">
        <v>0</v>
      </c>
      <c r="L19" s="37">
        <v>0</v>
      </c>
      <c r="M19" s="27">
        <v>0</v>
      </c>
      <c r="N19" s="27">
        <v>0</v>
      </c>
      <c r="O19" s="40"/>
    </row>
    <row r="20" spans="1:15" s="16" customFormat="1" x14ac:dyDescent="0.35">
      <c r="A20" s="141" t="s">
        <v>72</v>
      </c>
      <c r="B20" s="188" t="s">
        <v>84</v>
      </c>
      <c r="C20" s="187" t="s">
        <v>45</v>
      </c>
      <c r="D20" s="142" t="s">
        <v>85</v>
      </c>
      <c r="E20" s="34" t="s">
        <v>54</v>
      </c>
      <c r="F20" s="35">
        <v>25.63</v>
      </c>
      <c r="G20" s="36" t="s">
        <v>74</v>
      </c>
      <c r="H20" s="146">
        <v>7.0000000000000007E-2</v>
      </c>
      <c r="I20" s="37">
        <v>0</v>
      </c>
      <c r="J20" s="37">
        <v>0</v>
      </c>
      <c r="K20" s="38">
        <v>0</v>
      </c>
      <c r="L20" s="37">
        <v>0</v>
      </c>
      <c r="M20" s="27">
        <v>0</v>
      </c>
      <c r="N20" s="27">
        <v>0</v>
      </c>
      <c r="O20" s="40"/>
    </row>
    <row r="21" spans="1:15" s="16" customFormat="1" x14ac:dyDescent="0.35">
      <c r="A21" s="141" t="s">
        <v>72</v>
      </c>
      <c r="B21" s="186">
        <v>36560</v>
      </c>
      <c r="C21" s="187" t="s">
        <v>45</v>
      </c>
      <c r="D21" s="142" t="s">
        <v>78</v>
      </c>
      <c r="E21" s="34" t="s">
        <v>47</v>
      </c>
      <c r="F21" s="35">
        <v>14.75</v>
      </c>
      <c r="G21" s="36" t="s">
        <v>51</v>
      </c>
      <c r="H21" s="146">
        <v>7.0000000000000007E-2</v>
      </c>
      <c r="I21" s="37">
        <v>0</v>
      </c>
      <c r="J21" s="37">
        <v>0</v>
      </c>
      <c r="K21" s="38">
        <v>0</v>
      </c>
      <c r="L21" s="37">
        <v>0</v>
      </c>
      <c r="M21" s="27">
        <v>0</v>
      </c>
      <c r="N21" s="27">
        <v>0</v>
      </c>
      <c r="O21" s="40"/>
    </row>
    <row r="22" spans="1:15" s="16" customFormat="1" x14ac:dyDescent="0.35">
      <c r="A22" s="141" t="s">
        <v>72</v>
      </c>
      <c r="B22" s="188" t="s">
        <v>86</v>
      </c>
      <c r="C22" s="187" t="s">
        <v>45</v>
      </c>
      <c r="D22" s="142" t="s">
        <v>83</v>
      </c>
      <c r="E22" s="34" t="s">
        <v>47</v>
      </c>
      <c r="F22" s="35">
        <v>27.15</v>
      </c>
      <c r="G22" s="36" t="s">
        <v>74</v>
      </c>
      <c r="H22" s="146">
        <v>7.0000000000000007E-2</v>
      </c>
      <c r="I22" s="37">
        <v>0</v>
      </c>
      <c r="J22" s="37">
        <v>0</v>
      </c>
      <c r="K22" s="38">
        <v>0</v>
      </c>
      <c r="L22" s="37">
        <v>0</v>
      </c>
      <c r="M22" s="27">
        <v>0</v>
      </c>
      <c r="N22" s="27">
        <v>0</v>
      </c>
      <c r="O22" s="40"/>
    </row>
    <row r="23" spans="1:15" s="16" customFormat="1" x14ac:dyDescent="0.35">
      <c r="A23" s="141" t="s">
        <v>72</v>
      </c>
      <c r="B23" s="188" t="s">
        <v>87</v>
      </c>
      <c r="C23" s="187" t="s">
        <v>45</v>
      </c>
      <c r="D23" s="142" t="s">
        <v>88</v>
      </c>
      <c r="E23" s="34" t="s">
        <v>47</v>
      </c>
      <c r="F23" s="35">
        <v>25.68</v>
      </c>
      <c r="G23" s="36" t="s">
        <v>48</v>
      </c>
      <c r="H23" s="146">
        <v>7.0000000000000007E-2</v>
      </c>
      <c r="I23" s="37">
        <v>0</v>
      </c>
      <c r="J23" s="37">
        <v>0</v>
      </c>
      <c r="K23" s="38">
        <v>0</v>
      </c>
      <c r="L23" s="37">
        <v>0</v>
      </c>
      <c r="M23" s="27">
        <v>0</v>
      </c>
      <c r="N23" s="27">
        <v>0</v>
      </c>
      <c r="O23" s="40"/>
    </row>
    <row r="24" spans="1:15" s="16" customFormat="1" x14ac:dyDescent="0.35">
      <c r="A24" s="141" t="s">
        <v>72</v>
      </c>
      <c r="B24" s="188" t="s">
        <v>89</v>
      </c>
      <c r="C24" s="187" t="s">
        <v>45</v>
      </c>
      <c r="D24" s="142" t="s">
        <v>90</v>
      </c>
      <c r="E24" s="34" t="s">
        <v>47</v>
      </c>
      <c r="F24" s="35">
        <v>123.01</v>
      </c>
      <c r="G24" s="36" t="s">
        <v>74</v>
      </c>
      <c r="H24" s="146">
        <v>7.0000000000000007E-2</v>
      </c>
      <c r="I24" s="37">
        <v>0</v>
      </c>
      <c r="J24" s="37">
        <v>0</v>
      </c>
      <c r="K24" s="38">
        <v>0</v>
      </c>
      <c r="L24" s="37">
        <v>0</v>
      </c>
      <c r="M24" s="27">
        <v>0</v>
      </c>
      <c r="N24" s="27">
        <v>0</v>
      </c>
      <c r="O24" s="40"/>
    </row>
    <row r="25" spans="1:15" s="16" customFormat="1" x14ac:dyDescent="0.35">
      <c r="A25" s="141" t="s">
        <v>72</v>
      </c>
      <c r="B25" s="188" t="s">
        <v>91</v>
      </c>
      <c r="C25" s="187" t="s">
        <v>45</v>
      </c>
      <c r="D25" s="142" t="s">
        <v>80</v>
      </c>
      <c r="E25" s="34" t="s">
        <v>47</v>
      </c>
      <c r="F25" s="35">
        <v>4.8</v>
      </c>
      <c r="G25" s="36" t="s">
        <v>48</v>
      </c>
      <c r="H25" s="146">
        <v>7.0000000000000007E-2</v>
      </c>
      <c r="I25" s="37">
        <v>0</v>
      </c>
      <c r="J25" s="37">
        <v>0</v>
      </c>
      <c r="K25" s="38">
        <v>0</v>
      </c>
      <c r="L25" s="37">
        <v>0</v>
      </c>
      <c r="M25" s="27">
        <v>0</v>
      </c>
      <c r="N25" s="27">
        <v>0</v>
      </c>
      <c r="O25" s="40"/>
    </row>
    <row r="26" spans="1:15" s="16" customFormat="1" x14ac:dyDescent="0.35">
      <c r="A26" s="141" t="s">
        <v>72</v>
      </c>
      <c r="B26" s="188" t="s">
        <v>92</v>
      </c>
      <c r="C26" s="187" t="s">
        <v>45</v>
      </c>
      <c r="D26" s="142" t="s">
        <v>90</v>
      </c>
      <c r="E26" s="34" t="s">
        <v>47</v>
      </c>
      <c r="F26" s="35">
        <v>58.25</v>
      </c>
      <c r="G26" s="36" t="s">
        <v>74</v>
      </c>
      <c r="H26" s="146">
        <v>7.0000000000000007E-2</v>
      </c>
      <c r="I26" s="37">
        <v>0</v>
      </c>
      <c r="J26" s="37">
        <v>0</v>
      </c>
      <c r="K26" s="38">
        <v>0</v>
      </c>
      <c r="L26" s="37">
        <v>0</v>
      </c>
      <c r="M26" s="27">
        <v>0</v>
      </c>
      <c r="N26" s="27">
        <v>0</v>
      </c>
      <c r="O26" s="40"/>
    </row>
    <row r="27" spans="1:15" s="16" customFormat="1" x14ac:dyDescent="0.35">
      <c r="A27" s="141" t="s">
        <v>72</v>
      </c>
      <c r="B27" s="188" t="s">
        <v>93</v>
      </c>
      <c r="C27" s="187" t="s">
        <v>45</v>
      </c>
      <c r="D27" s="142" t="s">
        <v>90</v>
      </c>
      <c r="E27" s="34" t="s">
        <v>47</v>
      </c>
      <c r="F27" s="35">
        <v>39.14</v>
      </c>
      <c r="G27" s="36" t="s">
        <v>74</v>
      </c>
      <c r="H27" s="146">
        <v>7.0000000000000007E-2</v>
      </c>
      <c r="I27" s="37">
        <v>0</v>
      </c>
      <c r="J27" s="37">
        <v>0</v>
      </c>
      <c r="K27" s="38">
        <v>0</v>
      </c>
      <c r="L27" s="37">
        <v>0</v>
      </c>
      <c r="M27" s="27">
        <v>0</v>
      </c>
      <c r="N27" s="27">
        <v>0</v>
      </c>
      <c r="O27" s="40"/>
    </row>
    <row r="28" spans="1:15" s="16" customFormat="1" x14ac:dyDescent="0.35">
      <c r="A28" s="141" t="s">
        <v>72</v>
      </c>
      <c r="B28" s="188" t="s">
        <v>94</v>
      </c>
      <c r="C28" s="187" t="s">
        <v>45</v>
      </c>
      <c r="D28" s="142" t="s">
        <v>90</v>
      </c>
      <c r="E28" s="34" t="s">
        <v>47</v>
      </c>
      <c r="F28" s="35">
        <v>47.59</v>
      </c>
      <c r="G28" s="36" t="s">
        <v>74</v>
      </c>
      <c r="H28" s="146">
        <v>7.0000000000000007E-2</v>
      </c>
      <c r="I28" s="37">
        <v>0</v>
      </c>
      <c r="J28" s="37">
        <v>0</v>
      </c>
      <c r="K28" s="38">
        <v>0</v>
      </c>
      <c r="L28" s="37">
        <v>0</v>
      </c>
      <c r="M28" s="27">
        <v>0</v>
      </c>
      <c r="N28" s="27">
        <v>0</v>
      </c>
      <c r="O28" s="40"/>
    </row>
    <row r="29" spans="1:15" s="16" customFormat="1" x14ac:dyDescent="0.35">
      <c r="A29" s="141" t="s">
        <v>72</v>
      </c>
      <c r="B29" s="186">
        <v>36564</v>
      </c>
      <c r="C29" s="187" t="s">
        <v>45</v>
      </c>
      <c r="D29" s="142" t="s">
        <v>50</v>
      </c>
      <c r="E29" s="34" t="s">
        <v>47</v>
      </c>
      <c r="F29" s="35">
        <v>8</v>
      </c>
      <c r="G29" s="36" t="s">
        <v>48</v>
      </c>
      <c r="H29" s="146">
        <v>7.0000000000000007E-2</v>
      </c>
      <c r="I29" s="37">
        <v>0</v>
      </c>
      <c r="J29" s="37">
        <v>0</v>
      </c>
      <c r="K29" s="38">
        <v>0</v>
      </c>
      <c r="L29" s="37">
        <v>0</v>
      </c>
      <c r="M29" s="27">
        <v>0</v>
      </c>
      <c r="N29" s="27">
        <v>0</v>
      </c>
      <c r="O29" s="40"/>
    </row>
    <row r="30" spans="1:15" s="16" customFormat="1" x14ac:dyDescent="0.35">
      <c r="A30" s="141" t="s">
        <v>72</v>
      </c>
      <c r="B30" s="186">
        <v>36565</v>
      </c>
      <c r="C30" s="187" t="s">
        <v>45</v>
      </c>
      <c r="D30" s="142" t="s">
        <v>50</v>
      </c>
      <c r="E30" s="34" t="s">
        <v>47</v>
      </c>
      <c r="F30" s="35">
        <v>7.69</v>
      </c>
      <c r="G30" s="36" t="s">
        <v>48</v>
      </c>
      <c r="H30" s="146">
        <v>7.0000000000000007E-2</v>
      </c>
      <c r="I30" s="37">
        <v>0</v>
      </c>
      <c r="J30" s="37">
        <v>0</v>
      </c>
      <c r="K30" s="38">
        <v>0</v>
      </c>
      <c r="L30" s="37">
        <v>0</v>
      </c>
      <c r="M30" s="27">
        <v>0</v>
      </c>
      <c r="N30" s="27">
        <v>0</v>
      </c>
      <c r="O30" s="40"/>
    </row>
    <row r="31" spans="1:15" s="16" customFormat="1" x14ac:dyDescent="0.35">
      <c r="A31" s="141" t="s">
        <v>72</v>
      </c>
      <c r="B31" s="186">
        <v>36566</v>
      </c>
      <c r="C31" s="187" t="s">
        <v>45</v>
      </c>
      <c r="D31" s="142" t="s">
        <v>90</v>
      </c>
      <c r="E31" s="34" t="s">
        <v>47</v>
      </c>
      <c r="F31" s="35">
        <v>27.87</v>
      </c>
      <c r="G31" s="36" t="s">
        <v>74</v>
      </c>
      <c r="H31" s="146">
        <v>7.0000000000000007E-2</v>
      </c>
      <c r="I31" s="37">
        <v>0</v>
      </c>
      <c r="J31" s="37">
        <v>0</v>
      </c>
      <c r="K31" s="38">
        <v>0</v>
      </c>
      <c r="L31" s="37">
        <v>0</v>
      </c>
      <c r="M31" s="27">
        <v>0</v>
      </c>
      <c r="N31" s="27">
        <v>0</v>
      </c>
      <c r="O31" s="40"/>
    </row>
    <row r="32" spans="1:15" s="16" customFormat="1" x14ac:dyDescent="0.35">
      <c r="A32" s="141" t="s">
        <v>72</v>
      </c>
      <c r="B32" s="186">
        <v>36567</v>
      </c>
      <c r="C32" s="187" t="s">
        <v>45</v>
      </c>
      <c r="D32" s="142" t="s">
        <v>95</v>
      </c>
      <c r="E32" s="34" t="s">
        <v>47</v>
      </c>
      <c r="F32" s="35">
        <v>85.19</v>
      </c>
      <c r="G32" s="36" t="s">
        <v>96</v>
      </c>
      <c r="H32" s="146">
        <v>7.0000000000000007E-2</v>
      </c>
      <c r="I32" s="37">
        <v>0</v>
      </c>
      <c r="J32" s="37">
        <v>0</v>
      </c>
      <c r="K32" s="38">
        <v>0</v>
      </c>
      <c r="L32" s="37">
        <v>0</v>
      </c>
      <c r="M32" s="27">
        <v>0</v>
      </c>
      <c r="N32" s="27">
        <v>0</v>
      </c>
      <c r="O32" s="40"/>
    </row>
    <row r="33" spans="1:15" s="16" customFormat="1" x14ac:dyDescent="0.35">
      <c r="A33" s="141" t="s">
        <v>72</v>
      </c>
      <c r="B33" s="186">
        <v>36568</v>
      </c>
      <c r="C33" s="187" t="s">
        <v>45</v>
      </c>
      <c r="D33" s="142" t="s">
        <v>50</v>
      </c>
      <c r="E33" s="34" t="s">
        <v>47</v>
      </c>
      <c r="F33" s="35">
        <v>2.94</v>
      </c>
      <c r="G33" s="36" t="s">
        <v>96</v>
      </c>
      <c r="H33" s="146">
        <v>7.0000000000000007E-2</v>
      </c>
      <c r="I33" s="37">
        <v>0</v>
      </c>
      <c r="J33" s="37">
        <v>0</v>
      </c>
      <c r="K33" s="38">
        <v>0</v>
      </c>
      <c r="L33" s="37">
        <v>0</v>
      </c>
      <c r="M33" s="27">
        <v>0</v>
      </c>
      <c r="N33" s="27">
        <v>0</v>
      </c>
      <c r="O33" s="40"/>
    </row>
    <row r="34" spans="1:15" s="16" customFormat="1" x14ac:dyDescent="0.35">
      <c r="A34" s="141" t="s">
        <v>72</v>
      </c>
      <c r="B34" s="186">
        <v>36586</v>
      </c>
      <c r="C34" s="187" t="s">
        <v>45</v>
      </c>
      <c r="D34" s="142" t="s">
        <v>97</v>
      </c>
      <c r="E34" s="34" t="s">
        <v>54</v>
      </c>
      <c r="F34" s="35">
        <v>3.88</v>
      </c>
      <c r="G34" s="36" t="s">
        <v>74</v>
      </c>
      <c r="H34" s="146">
        <v>7.0000000000000007E-2</v>
      </c>
      <c r="I34" s="37">
        <v>0</v>
      </c>
      <c r="J34" s="37">
        <v>0</v>
      </c>
      <c r="K34" s="38">
        <v>0</v>
      </c>
      <c r="L34" s="37">
        <v>0</v>
      </c>
      <c r="M34" s="27">
        <v>0</v>
      </c>
      <c r="N34" s="27">
        <v>0</v>
      </c>
      <c r="O34" s="40"/>
    </row>
    <row r="35" spans="1:15" s="16" customFormat="1" x14ac:dyDescent="0.35">
      <c r="A35" s="141" t="s">
        <v>72</v>
      </c>
      <c r="B35" s="186">
        <v>36587</v>
      </c>
      <c r="C35" s="187" t="s">
        <v>57</v>
      </c>
      <c r="D35" s="142" t="s">
        <v>98</v>
      </c>
      <c r="E35" s="34" t="s">
        <v>54</v>
      </c>
      <c r="F35" s="35">
        <v>2.59</v>
      </c>
      <c r="G35" s="36" t="s">
        <v>99</v>
      </c>
      <c r="H35" s="146">
        <v>7.0000000000000007E-2</v>
      </c>
      <c r="I35" s="37">
        <v>0</v>
      </c>
      <c r="J35" s="37">
        <v>0</v>
      </c>
      <c r="K35" s="38">
        <v>0</v>
      </c>
      <c r="L35" s="37">
        <v>0</v>
      </c>
      <c r="M35" s="27">
        <v>0</v>
      </c>
      <c r="N35" s="27">
        <v>0</v>
      </c>
      <c r="O35" s="40"/>
    </row>
    <row r="36" spans="1:15" s="16" customFormat="1" x14ac:dyDescent="0.35">
      <c r="A36" s="141" t="s">
        <v>72</v>
      </c>
      <c r="B36" s="186">
        <v>36588</v>
      </c>
      <c r="C36" s="187" t="s">
        <v>45</v>
      </c>
      <c r="D36" s="142" t="s">
        <v>100</v>
      </c>
      <c r="E36" s="34" t="s">
        <v>101</v>
      </c>
      <c r="F36" s="35">
        <v>8.85</v>
      </c>
      <c r="G36" s="36" t="s">
        <v>99</v>
      </c>
      <c r="H36" s="146">
        <v>0.04</v>
      </c>
      <c r="I36" s="37">
        <v>0</v>
      </c>
      <c r="J36" s="37">
        <v>0</v>
      </c>
      <c r="K36" s="38">
        <v>0</v>
      </c>
      <c r="L36" s="37">
        <v>0</v>
      </c>
      <c r="M36" s="27">
        <v>0</v>
      </c>
      <c r="N36" s="27">
        <v>0</v>
      </c>
      <c r="O36" s="40"/>
    </row>
    <row r="37" spans="1:15" s="16" customFormat="1" x14ac:dyDescent="0.35">
      <c r="A37" s="141" t="s">
        <v>72</v>
      </c>
      <c r="B37" s="186">
        <v>36589</v>
      </c>
      <c r="C37" s="187" t="s">
        <v>45</v>
      </c>
      <c r="D37" s="142" t="s">
        <v>100</v>
      </c>
      <c r="E37" s="34" t="s">
        <v>101</v>
      </c>
      <c r="F37" s="35">
        <v>8.67</v>
      </c>
      <c r="G37" s="36" t="s">
        <v>99</v>
      </c>
      <c r="H37" s="146">
        <v>0.04</v>
      </c>
      <c r="I37" s="37">
        <v>0</v>
      </c>
      <c r="J37" s="37">
        <v>0</v>
      </c>
      <c r="K37" s="38">
        <v>0</v>
      </c>
      <c r="L37" s="37">
        <v>0</v>
      </c>
      <c r="M37" s="27">
        <v>0</v>
      </c>
      <c r="N37" s="27">
        <v>0</v>
      </c>
      <c r="O37" s="40"/>
    </row>
    <row r="38" spans="1:15" s="16" customFormat="1" x14ac:dyDescent="0.35">
      <c r="A38" s="141" t="s">
        <v>72</v>
      </c>
      <c r="B38" s="186">
        <v>36590</v>
      </c>
      <c r="C38" s="187" t="s">
        <v>45</v>
      </c>
      <c r="D38" s="142" t="s">
        <v>97</v>
      </c>
      <c r="E38" s="34" t="s">
        <v>54</v>
      </c>
      <c r="F38" s="35">
        <v>4.01</v>
      </c>
      <c r="G38" s="36" t="s">
        <v>74</v>
      </c>
      <c r="H38" s="146">
        <v>7.0000000000000007E-2</v>
      </c>
      <c r="I38" s="37">
        <v>0</v>
      </c>
      <c r="J38" s="37">
        <v>0</v>
      </c>
      <c r="K38" s="38">
        <v>0</v>
      </c>
      <c r="L38" s="37">
        <v>0</v>
      </c>
      <c r="M38" s="27">
        <v>0</v>
      </c>
      <c r="N38" s="27">
        <v>0</v>
      </c>
      <c r="O38" s="40"/>
    </row>
    <row r="39" spans="1:15" s="16" customFormat="1" x14ac:dyDescent="0.35">
      <c r="A39" s="141" t="s">
        <v>72</v>
      </c>
      <c r="B39" s="186">
        <v>36591</v>
      </c>
      <c r="C39" s="187" t="s">
        <v>57</v>
      </c>
      <c r="D39" s="142" t="s">
        <v>98</v>
      </c>
      <c r="E39" s="34" t="s">
        <v>54</v>
      </c>
      <c r="F39" s="35">
        <v>2.59</v>
      </c>
      <c r="G39" s="36" t="s">
        <v>99</v>
      </c>
      <c r="H39" s="146">
        <v>7.0000000000000007E-2</v>
      </c>
      <c r="I39" s="37">
        <v>0</v>
      </c>
      <c r="J39" s="37">
        <v>0</v>
      </c>
      <c r="K39" s="38">
        <v>0</v>
      </c>
      <c r="L39" s="37">
        <v>0</v>
      </c>
      <c r="M39" s="27">
        <v>0</v>
      </c>
      <c r="N39" s="27">
        <v>0</v>
      </c>
      <c r="O39" s="40"/>
    </row>
    <row r="40" spans="1:15" s="16" customFormat="1" x14ac:dyDescent="0.35">
      <c r="A40" s="141" t="s">
        <v>72</v>
      </c>
      <c r="B40" s="186">
        <v>36592</v>
      </c>
      <c r="C40" s="187" t="s">
        <v>45</v>
      </c>
      <c r="D40" s="142" t="s">
        <v>100</v>
      </c>
      <c r="E40" s="34" t="s">
        <v>101</v>
      </c>
      <c r="F40" s="35">
        <v>12.38</v>
      </c>
      <c r="G40" s="36" t="s">
        <v>99</v>
      </c>
      <c r="H40" s="146">
        <v>0.04</v>
      </c>
      <c r="I40" s="37">
        <v>0</v>
      </c>
      <c r="J40" s="37">
        <v>0</v>
      </c>
      <c r="K40" s="38">
        <v>0</v>
      </c>
      <c r="L40" s="37">
        <v>0</v>
      </c>
      <c r="M40" s="27">
        <v>0</v>
      </c>
      <c r="N40" s="27">
        <v>0</v>
      </c>
      <c r="O40" s="40"/>
    </row>
    <row r="41" spans="1:15" s="16" customFormat="1" x14ac:dyDescent="0.35">
      <c r="A41" s="141" t="s">
        <v>72</v>
      </c>
      <c r="B41" s="186">
        <v>36593</v>
      </c>
      <c r="C41" s="187" t="s">
        <v>45</v>
      </c>
      <c r="D41" s="142" t="s">
        <v>100</v>
      </c>
      <c r="E41" s="34" t="s">
        <v>101</v>
      </c>
      <c r="F41" s="35">
        <v>12.26</v>
      </c>
      <c r="G41" s="36" t="s">
        <v>99</v>
      </c>
      <c r="H41" s="146">
        <v>0.04</v>
      </c>
      <c r="I41" s="37">
        <v>0</v>
      </c>
      <c r="J41" s="37">
        <v>0</v>
      </c>
      <c r="K41" s="38">
        <v>0</v>
      </c>
      <c r="L41" s="37">
        <v>0</v>
      </c>
      <c r="M41" s="27">
        <v>0</v>
      </c>
      <c r="N41" s="27">
        <v>0</v>
      </c>
      <c r="O41" s="40"/>
    </row>
    <row r="42" spans="1:15" s="16" customFormat="1" x14ac:dyDescent="0.35">
      <c r="A42" s="141" t="s">
        <v>72</v>
      </c>
      <c r="B42" s="189" t="s">
        <v>102</v>
      </c>
      <c r="C42" s="187" t="s">
        <v>45</v>
      </c>
      <c r="D42" s="142" t="s">
        <v>103</v>
      </c>
      <c r="E42" s="34" t="s">
        <v>54</v>
      </c>
      <c r="F42" s="35">
        <v>10</v>
      </c>
      <c r="G42" s="36" t="s">
        <v>74</v>
      </c>
      <c r="H42" s="146">
        <v>7.0000000000000007E-2</v>
      </c>
      <c r="I42" s="37">
        <v>0</v>
      </c>
      <c r="J42" s="37">
        <v>0</v>
      </c>
      <c r="K42" s="38">
        <v>0</v>
      </c>
      <c r="L42" s="37">
        <v>0</v>
      </c>
      <c r="M42" s="27">
        <v>0</v>
      </c>
      <c r="N42" s="27">
        <v>0</v>
      </c>
      <c r="O42" s="40"/>
    </row>
    <row r="43" spans="1:15" s="16" customFormat="1" x14ac:dyDescent="0.35">
      <c r="A43" s="141" t="s">
        <v>72</v>
      </c>
      <c r="B43" s="189" t="s">
        <v>104</v>
      </c>
      <c r="C43" s="187" t="s">
        <v>45</v>
      </c>
      <c r="D43" s="142" t="s">
        <v>105</v>
      </c>
      <c r="E43" s="34" t="s">
        <v>101</v>
      </c>
      <c r="F43" s="35">
        <v>3.63</v>
      </c>
      <c r="G43" s="36" t="s">
        <v>99</v>
      </c>
      <c r="H43" s="146">
        <v>0.04</v>
      </c>
      <c r="I43" s="37">
        <v>0</v>
      </c>
      <c r="J43" s="37">
        <v>0</v>
      </c>
      <c r="K43" s="38">
        <v>0</v>
      </c>
      <c r="L43" s="37">
        <v>0</v>
      </c>
      <c r="M43" s="27">
        <v>0</v>
      </c>
      <c r="N43" s="27">
        <v>0</v>
      </c>
      <c r="O43" s="40"/>
    </row>
    <row r="44" spans="1:15" s="16" customFormat="1" x14ac:dyDescent="0.35">
      <c r="A44" s="141" t="s">
        <v>72</v>
      </c>
      <c r="B44" s="189" t="s">
        <v>106</v>
      </c>
      <c r="C44" s="187" t="s">
        <v>45</v>
      </c>
      <c r="D44" s="142" t="s">
        <v>107</v>
      </c>
      <c r="E44" s="34" t="s">
        <v>54</v>
      </c>
      <c r="F44" s="35">
        <v>3.97</v>
      </c>
      <c r="G44" s="36" t="s">
        <v>99</v>
      </c>
      <c r="H44" s="146">
        <v>7.0000000000000007E-2</v>
      </c>
      <c r="I44" s="37">
        <v>0</v>
      </c>
      <c r="J44" s="37">
        <v>0</v>
      </c>
      <c r="K44" s="38">
        <v>0</v>
      </c>
      <c r="L44" s="37">
        <v>0</v>
      </c>
      <c r="M44" s="27">
        <v>0</v>
      </c>
      <c r="N44" s="27">
        <v>0</v>
      </c>
      <c r="O44" s="40"/>
    </row>
    <row r="45" spans="1:15" s="16" customFormat="1" x14ac:dyDescent="0.35">
      <c r="A45" s="141" t="s">
        <v>72</v>
      </c>
      <c r="B45" s="189" t="s">
        <v>108</v>
      </c>
      <c r="C45" s="187" t="s">
        <v>45</v>
      </c>
      <c r="D45" s="142" t="s">
        <v>109</v>
      </c>
      <c r="E45" s="34" t="s">
        <v>101</v>
      </c>
      <c r="F45" s="35">
        <v>3.8</v>
      </c>
      <c r="G45" s="36" t="s">
        <v>99</v>
      </c>
      <c r="H45" s="146">
        <v>0.04</v>
      </c>
      <c r="I45" s="37">
        <v>0</v>
      </c>
      <c r="J45" s="37">
        <v>0</v>
      </c>
      <c r="K45" s="38">
        <v>0</v>
      </c>
      <c r="L45" s="37">
        <v>0</v>
      </c>
      <c r="M45" s="27">
        <v>0</v>
      </c>
      <c r="N45" s="27">
        <v>0</v>
      </c>
      <c r="O45" s="40"/>
    </row>
    <row r="46" spans="1:15" s="16" customFormat="1" x14ac:dyDescent="0.35">
      <c r="A46" s="141" t="s">
        <v>72</v>
      </c>
      <c r="B46" s="189" t="s">
        <v>110</v>
      </c>
      <c r="C46" s="187" t="s">
        <v>45</v>
      </c>
      <c r="D46" s="142" t="s">
        <v>109</v>
      </c>
      <c r="E46" s="34" t="s">
        <v>101</v>
      </c>
      <c r="F46" s="35">
        <v>3.8</v>
      </c>
      <c r="G46" s="36" t="s">
        <v>99</v>
      </c>
      <c r="H46" s="146">
        <v>0.04</v>
      </c>
      <c r="I46" s="37">
        <v>0</v>
      </c>
      <c r="J46" s="37">
        <v>0</v>
      </c>
      <c r="K46" s="38">
        <v>0</v>
      </c>
      <c r="L46" s="37">
        <v>0</v>
      </c>
      <c r="M46" s="27">
        <v>0</v>
      </c>
      <c r="N46" s="27">
        <v>0</v>
      </c>
      <c r="O46" s="40"/>
    </row>
    <row r="47" spans="1:15" s="16" customFormat="1" x14ac:dyDescent="0.35">
      <c r="A47" s="141" t="s">
        <v>72</v>
      </c>
      <c r="B47" s="189" t="s">
        <v>111</v>
      </c>
      <c r="C47" s="187" t="s">
        <v>57</v>
      </c>
      <c r="D47" s="142" t="s">
        <v>112</v>
      </c>
      <c r="E47" s="34" t="s">
        <v>54</v>
      </c>
      <c r="F47" s="35">
        <v>15.6</v>
      </c>
      <c r="G47" s="36" t="s">
        <v>74</v>
      </c>
      <c r="H47" s="146">
        <v>7.0000000000000007E-2</v>
      </c>
      <c r="I47" s="37">
        <v>0</v>
      </c>
      <c r="J47" s="37">
        <v>0</v>
      </c>
      <c r="K47" s="38">
        <v>0</v>
      </c>
      <c r="L47" s="37">
        <v>0</v>
      </c>
      <c r="M47" s="27">
        <v>0</v>
      </c>
      <c r="N47" s="27">
        <v>0</v>
      </c>
      <c r="O47" s="40"/>
    </row>
    <row r="48" spans="1:15" s="16" customFormat="1" x14ac:dyDescent="0.35">
      <c r="A48" s="141" t="s">
        <v>72</v>
      </c>
      <c r="B48" s="189" t="s">
        <v>113</v>
      </c>
      <c r="C48" s="187" t="s">
        <v>45</v>
      </c>
      <c r="D48" s="142" t="s">
        <v>114</v>
      </c>
      <c r="E48" s="34" t="s">
        <v>54</v>
      </c>
      <c r="F48" s="35">
        <v>7.55</v>
      </c>
      <c r="G48" s="36" t="s">
        <v>99</v>
      </c>
      <c r="H48" s="146">
        <v>7.0000000000000007E-2</v>
      </c>
      <c r="I48" s="37">
        <v>0</v>
      </c>
      <c r="J48" s="37">
        <v>0</v>
      </c>
      <c r="K48" s="38">
        <v>0</v>
      </c>
      <c r="L48" s="37">
        <v>0</v>
      </c>
      <c r="M48" s="27">
        <v>0</v>
      </c>
      <c r="N48" s="27">
        <v>0</v>
      </c>
      <c r="O48" s="40"/>
    </row>
    <row r="49" spans="1:15" s="16" customFormat="1" x14ac:dyDescent="0.35">
      <c r="A49" s="141" t="s">
        <v>72</v>
      </c>
      <c r="B49" s="189" t="s">
        <v>115</v>
      </c>
      <c r="C49" s="187" t="s">
        <v>116</v>
      </c>
      <c r="D49" s="142" t="s">
        <v>103</v>
      </c>
      <c r="E49" s="34" t="s">
        <v>54</v>
      </c>
      <c r="F49" s="35">
        <v>7.31</v>
      </c>
      <c r="G49" s="36" t="s">
        <v>74</v>
      </c>
      <c r="H49" s="146">
        <v>7.0000000000000007E-2</v>
      </c>
      <c r="I49" s="37">
        <v>0</v>
      </c>
      <c r="J49" s="37">
        <v>0</v>
      </c>
      <c r="K49" s="38">
        <v>0</v>
      </c>
      <c r="L49" s="37">
        <v>0</v>
      </c>
      <c r="M49" s="27">
        <v>0</v>
      </c>
      <c r="N49" s="27">
        <v>0</v>
      </c>
      <c r="O49" s="40"/>
    </row>
    <row r="50" spans="1:15" s="16" customFormat="1" x14ac:dyDescent="0.35">
      <c r="A50" s="141" t="s">
        <v>72</v>
      </c>
      <c r="B50" s="189" t="s">
        <v>117</v>
      </c>
      <c r="C50" s="187" t="s">
        <v>57</v>
      </c>
      <c r="D50" s="142" t="s">
        <v>103</v>
      </c>
      <c r="E50" s="34" t="s">
        <v>54</v>
      </c>
      <c r="F50" s="35">
        <v>16.38</v>
      </c>
      <c r="G50" s="36" t="s">
        <v>74</v>
      </c>
      <c r="H50" s="146">
        <v>7.0000000000000007E-2</v>
      </c>
      <c r="I50" s="37">
        <v>0</v>
      </c>
      <c r="J50" s="37">
        <v>0</v>
      </c>
      <c r="K50" s="38">
        <v>0</v>
      </c>
      <c r="L50" s="37">
        <v>0</v>
      </c>
      <c r="M50" s="27">
        <v>0</v>
      </c>
      <c r="N50" s="27">
        <v>0</v>
      </c>
      <c r="O50" s="40"/>
    </row>
    <row r="51" spans="1:15" s="16" customFormat="1" x14ac:dyDescent="0.35">
      <c r="A51" s="141" t="s">
        <v>72</v>
      </c>
      <c r="B51" s="189" t="s">
        <v>118</v>
      </c>
      <c r="C51" s="187" t="s">
        <v>57</v>
      </c>
      <c r="D51" s="142" t="s">
        <v>103</v>
      </c>
      <c r="E51" s="34" t="s">
        <v>54</v>
      </c>
      <c r="F51" s="35">
        <v>4.71</v>
      </c>
      <c r="G51" s="36" t="s">
        <v>119</v>
      </c>
      <c r="H51" s="146">
        <v>7.0000000000000007E-2</v>
      </c>
      <c r="I51" s="37">
        <v>0</v>
      </c>
      <c r="J51" s="37">
        <v>0</v>
      </c>
      <c r="K51" s="38">
        <v>0</v>
      </c>
      <c r="L51" s="37">
        <v>0</v>
      </c>
      <c r="M51" s="27">
        <v>0</v>
      </c>
      <c r="N51" s="27">
        <v>0</v>
      </c>
      <c r="O51" s="40"/>
    </row>
    <row r="52" spans="1:15" s="16" customFormat="1" x14ac:dyDescent="0.35">
      <c r="A52" s="141" t="s">
        <v>72</v>
      </c>
      <c r="B52" s="189" t="s">
        <v>120</v>
      </c>
      <c r="C52" s="187" t="s">
        <v>57</v>
      </c>
      <c r="D52" s="142" t="s">
        <v>98</v>
      </c>
      <c r="E52" s="34" t="s">
        <v>54</v>
      </c>
      <c r="F52" s="35">
        <v>4.8099999999999996</v>
      </c>
      <c r="G52" s="36" t="s">
        <v>119</v>
      </c>
      <c r="H52" s="146">
        <v>7.0000000000000007E-2</v>
      </c>
      <c r="I52" s="37">
        <v>0</v>
      </c>
      <c r="J52" s="37">
        <v>0</v>
      </c>
      <c r="K52" s="38">
        <v>0</v>
      </c>
      <c r="L52" s="37">
        <v>0</v>
      </c>
      <c r="M52" s="27">
        <v>0</v>
      </c>
      <c r="N52" s="27">
        <v>0</v>
      </c>
      <c r="O52" s="40"/>
    </row>
    <row r="53" spans="1:15" s="16" customFormat="1" x14ac:dyDescent="0.35">
      <c r="A53" s="141" t="s">
        <v>72</v>
      </c>
      <c r="B53" s="189" t="s">
        <v>121</v>
      </c>
      <c r="C53" s="187" t="s">
        <v>57</v>
      </c>
      <c r="D53" s="142" t="s">
        <v>122</v>
      </c>
      <c r="E53" s="34" t="s">
        <v>54</v>
      </c>
      <c r="F53" s="35">
        <v>14.26</v>
      </c>
      <c r="G53" s="36" t="s">
        <v>96</v>
      </c>
      <c r="H53" s="146">
        <v>7.0000000000000007E-2</v>
      </c>
      <c r="I53" s="37">
        <v>0</v>
      </c>
      <c r="J53" s="37">
        <v>0</v>
      </c>
      <c r="K53" s="38">
        <v>0</v>
      </c>
      <c r="L53" s="37">
        <v>0</v>
      </c>
      <c r="M53" s="27">
        <v>0</v>
      </c>
      <c r="N53" s="27">
        <v>0</v>
      </c>
      <c r="O53" s="40"/>
    </row>
    <row r="54" spans="1:15" s="16" customFormat="1" x14ac:dyDescent="0.35">
      <c r="A54" s="141" t="s">
        <v>72</v>
      </c>
      <c r="B54" s="189" t="s">
        <v>123</v>
      </c>
      <c r="C54" s="187" t="s">
        <v>45</v>
      </c>
      <c r="D54" s="142" t="s">
        <v>124</v>
      </c>
      <c r="E54" s="34" t="s">
        <v>54</v>
      </c>
      <c r="F54" s="35">
        <v>3.44</v>
      </c>
      <c r="G54" s="36" t="s">
        <v>96</v>
      </c>
      <c r="H54" s="146">
        <v>7.0000000000000007E-2</v>
      </c>
      <c r="I54" s="37">
        <v>0</v>
      </c>
      <c r="J54" s="37">
        <v>0</v>
      </c>
      <c r="K54" s="38">
        <v>0</v>
      </c>
      <c r="L54" s="37">
        <v>0</v>
      </c>
      <c r="M54" s="27">
        <v>0</v>
      </c>
      <c r="N54" s="27">
        <v>0</v>
      </c>
      <c r="O54" s="40"/>
    </row>
    <row r="55" spans="1:15" s="16" customFormat="1" x14ac:dyDescent="0.35">
      <c r="A55" s="141" t="s">
        <v>72</v>
      </c>
      <c r="B55" s="186">
        <v>36608</v>
      </c>
      <c r="C55" s="187" t="s">
        <v>45</v>
      </c>
      <c r="D55" s="142" t="s">
        <v>125</v>
      </c>
      <c r="E55" s="34" t="s">
        <v>47</v>
      </c>
      <c r="F55" s="35">
        <v>102.9</v>
      </c>
      <c r="G55" s="36" t="s">
        <v>96</v>
      </c>
      <c r="H55" s="146">
        <v>7.0000000000000007E-2</v>
      </c>
      <c r="I55" s="37">
        <v>0</v>
      </c>
      <c r="J55" s="37">
        <v>0</v>
      </c>
      <c r="K55" s="38">
        <v>0</v>
      </c>
      <c r="L55" s="37">
        <v>0</v>
      </c>
      <c r="M55" s="27">
        <v>0</v>
      </c>
      <c r="N55" s="27">
        <v>0</v>
      </c>
      <c r="O55" s="40"/>
    </row>
    <row r="56" spans="1:15" s="16" customFormat="1" x14ac:dyDescent="0.35">
      <c r="A56" s="141" t="s">
        <v>72</v>
      </c>
      <c r="B56" s="189" t="s">
        <v>126</v>
      </c>
      <c r="C56" s="187" t="s">
        <v>57</v>
      </c>
      <c r="D56" s="142" t="s">
        <v>103</v>
      </c>
      <c r="E56" s="34" t="s">
        <v>54</v>
      </c>
      <c r="F56" s="35">
        <v>17.64</v>
      </c>
      <c r="G56" s="36" t="s">
        <v>119</v>
      </c>
      <c r="H56" s="146">
        <v>7.0000000000000007E-2</v>
      </c>
      <c r="I56" s="37">
        <v>0</v>
      </c>
      <c r="J56" s="37">
        <v>0</v>
      </c>
      <c r="K56" s="38">
        <v>0</v>
      </c>
      <c r="L56" s="37">
        <v>0</v>
      </c>
      <c r="M56" s="27">
        <v>0</v>
      </c>
      <c r="N56" s="27">
        <v>0</v>
      </c>
      <c r="O56" s="40"/>
    </row>
    <row r="57" spans="1:15" s="16" customFormat="1" x14ac:dyDescent="0.35">
      <c r="A57" s="141" t="s">
        <v>72</v>
      </c>
      <c r="B57" s="186">
        <v>36617</v>
      </c>
      <c r="C57" s="187" t="s">
        <v>116</v>
      </c>
      <c r="D57" s="142" t="s">
        <v>127</v>
      </c>
      <c r="E57" s="34" t="s">
        <v>54</v>
      </c>
      <c r="F57" s="35">
        <v>38.71</v>
      </c>
      <c r="G57" s="36" t="s">
        <v>74</v>
      </c>
      <c r="H57" s="146">
        <v>7.0000000000000007E-2</v>
      </c>
      <c r="I57" s="37">
        <v>0</v>
      </c>
      <c r="J57" s="37">
        <v>0</v>
      </c>
      <c r="K57" s="38">
        <v>0</v>
      </c>
      <c r="L57" s="37">
        <v>0</v>
      </c>
      <c r="M57" s="27">
        <v>0</v>
      </c>
      <c r="N57" s="27">
        <v>0</v>
      </c>
      <c r="O57" s="40"/>
    </row>
    <row r="58" spans="1:15" s="16" customFormat="1" x14ac:dyDescent="0.35">
      <c r="A58" s="141" t="s">
        <v>72</v>
      </c>
      <c r="B58" s="186">
        <v>36618</v>
      </c>
      <c r="C58" s="187" t="s">
        <v>128</v>
      </c>
      <c r="D58" s="142" t="s">
        <v>129</v>
      </c>
      <c r="E58" s="34" t="s">
        <v>130</v>
      </c>
      <c r="F58" s="35">
        <v>40.619999999999997</v>
      </c>
      <c r="G58" s="36" t="s">
        <v>119</v>
      </c>
      <c r="H58" s="146">
        <v>7.0000000000000007E-2</v>
      </c>
      <c r="I58" s="37">
        <v>0</v>
      </c>
      <c r="J58" s="37">
        <v>0</v>
      </c>
      <c r="K58" s="38">
        <v>0</v>
      </c>
      <c r="L58" s="37">
        <v>0</v>
      </c>
      <c r="M58" s="27">
        <v>0</v>
      </c>
      <c r="N58" s="27">
        <v>0</v>
      </c>
      <c r="O58" s="40"/>
    </row>
    <row r="59" spans="1:15" s="16" customFormat="1" x14ac:dyDescent="0.35">
      <c r="A59" s="141" t="s">
        <v>72</v>
      </c>
      <c r="B59" s="188" t="s">
        <v>131</v>
      </c>
      <c r="C59" s="187" t="s">
        <v>116</v>
      </c>
      <c r="D59" s="142" t="s">
        <v>127</v>
      </c>
      <c r="E59" s="34" t="s">
        <v>54</v>
      </c>
      <c r="F59" s="35">
        <v>36.89</v>
      </c>
      <c r="G59" s="36" t="s">
        <v>74</v>
      </c>
      <c r="H59" s="146">
        <v>7.0000000000000007E-2</v>
      </c>
      <c r="I59" s="37">
        <v>0</v>
      </c>
      <c r="J59" s="37">
        <v>0</v>
      </c>
      <c r="K59" s="38">
        <v>0</v>
      </c>
      <c r="L59" s="37">
        <v>0</v>
      </c>
      <c r="M59" s="27">
        <v>0</v>
      </c>
      <c r="N59" s="27">
        <v>0</v>
      </c>
      <c r="O59" s="40"/>
    </row>
    <row r="60" spans="1:15" s="16" customFormat="1" x14ac:dyDescent="0.35">
      <c r="A60" s="141" t="s">
        <v>72</v>
      </c>
      <c r="B60" s="188" t="s">
        <v>132</v>
      </c>
      <c r="C60" s="187" t="s">
        <v>116</v>
      </c>
      <c r="D60" s="142" t="s">
        <v>133</v>
      </c>
      <c r="E60" s="34" t="s">
        <v>76</v>
      </c>
      <c r="F60" s="35">
        <v>5.04</v>
      </c>
      <c r="G60" s="36" t="s">
        <v>74</v>
      </c>
      <c r="H60" s="146">
        <v>7.0000000000000007E-2</v>
      </c>
      <c r="I60" s="37">
        <v>0</v>
      </c>
      <c r="J60" s="37">
        <v>0</v>
      </c>
      <c r="K60" s="38">
        <v>0</v>
      </c>
      <c r="L60" s="37">
        <v>0</v>
      </c>
      <c r="M60" s="27">
        <v>0</v>
      </c>
      <c r="N60" s="27">
        <v>0</v>
      </c>
      <c r="O60" s="40"/>
    </row>
    <row r="61" spans="1:15" s="16" customFormat="1" x14ac:dyDescent="0.35">
      <c r="A61" s="141" t="s">
        <v>72</v>
      </c>
      <c r="B61" s="186">
        <v>36620</v>
      </c>
      <c r="C61" s="187" t="s">
        <v>128</v>
      </c>
      <c r="D61" s="142" t="s">
        <v>134</v>
      </c>
      <c r="E61" s="34" t="s">
        <v>54</v>
      </c>
      <c r="F61" s="35">
        <v>95.12</v>
      </c>
      <c r="G61" s="36" t="s">
        <v>135</v>
      </c>
      <c r="H61" s="146">
        <v>7.0000000000000007E-2</v>
      </c>
      <c r="I61" s="37">
        <v>0</v>
      </c>
      <c r="J61" s="37">
        <v>0</v>
      </c>
      <c r="K61" s="38">
        <v>0</v>
      </c>
      <c r="L61" s="37">
        <v>0</v>
      </c>
      <c r="M61" s="27">
        <v>0</v>
      </c>
      <c r="N61" s="27">
        <v>0</v>
      </c>
      <c r="O61" s="40"/>
    </row>
    <row r="62" spans="1:15" s="16" customFormat="1" x14ac:dyDescent="0.35">
      <c r="A62" s="141" t="s">
        <v>72</v>
      </c>
      <c r="B62" s="188" t="s">
        <v>136</v>
      </c>
      <c r="C62" s="187" t="s">
        <v>116</v>
      </c>
      <c r="D62" s="142" t="s">
        <v>127</v>
      </c>
      <c r="E62" s="34" t="s">
        <v>54</v>
      </c>
      <c r="F62" s="35">
        <v>36.86</v>
      </c>
      <c r="G62" s="36" t="s">
        <v>74</v>
      </c>
      <c r="H62" s="146">
        <v>7.0000000000000007E-2</v>
      </c>
      <c r="I62" s="37">
        <v>0</v>
      </c>
      <c r="J62" s="37">
        <v>0</v>
      </c>
      <c r="K62" s="38">
        <v>0</v>
      </c>
      <c r="L62" s="37">
        <v>0</v>
      </c>
      <c r="M62" s="27">
        <v>0</v>
      </c>
      <c r="N62" s="27">
        <v>0</v>
      </c>
      <c r="O62" s="40"/>
    </row>
    <row r="63" spans="1:15" s="16" customFormat="1" x14ac:dyDescent="0.35">
      <c r="A63" s="141" t="s">
        <v>72</v>
      </c>
      <c r="B63" s="188" t="s">
        <v>137</v>
      </c>
      <c r="C63" s="187" t="s">
        <v>116</v>
      </c>
      <c r="D63" s="142" t="s">
        <v>138</v>
      </c>
      <c r="E63" s="34" t="s">
        <v>76</v>
      </c>
      <c r="F63" s="35">
        <v>3.68</v>
      </c>
      <c r="G63" s="36" t="s">
        <v>74</v>
      </c>
      <c r="H63" s="146">
        <v>7.0000000000000007E-2</v>
      </c>
      <c r="I63" s="37">
        <v>0</v>
      </c>
      <c r="J63" s="37">
        <v>0</v>
      </c>
      <c r="K63" s="38">
        <v>0</v>
      </c>
      <c r="L63" s="37">
        <v>0</v>
      </c>
      <c r="M63" s="27">
        <v>0</v>
      </c>
      <c r="N63" s="27">
        <v>0</v>
      </c>
      <c r="O63" s="40"/>
    </row>
    <row r="64" spans="1:15" s="16" customFormat="1" x14ac:dyDescent="0.35">
      <c r="A64" s="141" t="s">
        <v>72</v>
      </c>
      <c r="B64" s="188" t="s">
        <v>139</v>
      </c>
      <c r="C64" s="187" t="s">
        <v>140</v>
      </c>
      <c r="D64" s="142" t="s">
        <v>141</v>
      </c>
      <c r="E64" s="34" t="s">
        <v>54</v>
      </c>
      <c r="F64" s="35">
        <v>196.56</v>
      </c>
      <c r="G64" s="36" t="s">
        <v>74</v>
      </c>
      <c r="H64" s="146">
        <v>7.0000000000000007E-2</v>
      </c>
      <c r="I64" s="37">
        <v>0</v>
      </c>
      <c r="J64" s="37">
        <v>0</v>
      </c>
      <c r="K64" s="38">
        <v>0</v>
      </c>
      <c r="L64" s="37">
        <v>0</v>
      </c>
      <c r="M64" s="27">
        <v>0</v>
      </c>
      <c r="N64" s="27">
        <v>0</v>
      </c>
      <c r="O64" s="40"/>
    </row>
    <row r="65" spans="1:15" s="16" customFormat="1" x14ac:dyDescent="0.35">
      <c r="A65" s="141" t="s">
        <v>72</v>
      </c>
      <c r="B65" s="188" t="s">
        <v>142</v>
      </c>
      <c r="C65" s="187" t="s">
        <v>140</v>
      </c>
      <c r="D65" s="142" t="s">
        <v>143</v>
      </c>
      <c r="E65" s="34" t="s">
        <v>54</v>
      </c>
      <c r="F65" s="35">
        <v>27.64</v>
      </c>
      <c r="G65" s="36" t="s">
        <v>135</v>
      </c>
      <c r="H65" s="146">
        <v>7.0000000000000007E-2</v>
      </c>
      <c r="I65" s="37">
        <v>0</v>
      </c>
      <c r="J65" s="37">
        <v>0</v>
      </c>
      <c r="K65" s="38">
        <v>0</v>
      </c>
      <c r="L65" s="37">
        <v>0</v>
      </c>
      <c r="M65" s="27">
        <v>0</v>
      </c>
      <c r="N65" s="27">
        <v>0</v>
      </c>
      <c r="O65" s="40"/>
    </row>
    <row r="66" spans="1:15" s="16" customFormat="1" x14ac:dyDescent="0.35">
      <c r="A66" s="141" t="s">
        <v>72</v>
      </c>
      <c r="B66" s="188" t="s">
        <v>144</v>
      </c>
      <c r="C66" s="187" t="s">
        <v>140</v>
      </c>
      <c r="D66" s="142" t="s">
        <v>143</v>
      </c>
      <c r="E66" s="34" t="s">
        <v>54</v>
      </c>
      <c r="F66" s="35">
        <v>61.5</v>
      </c>
      <c r="G66" s="36" t="s">
        <v>135</v>
      </c>
      <c r="H66" s="146">
        <v>7.0000000000000007E-2</v>
      </c>
      <c r="I66" s="37">
        <v>0</v>
      </c>
      <c r="J66" s="37">
        <v>0</v>
      </c>
      <c r="K66" s="38">
        <v>0</v>
      </c>
      <c r="L66" s="37">
        <v>0</v>
      </c>
      <c r="M66" s="27">
        <v>0</v>
      </c>
      <c r="N66" s="27">
        <v>0</v>
      </c>
      <c r="O66" s="40"/>
    </row>
    <row r="67" spans="1:15" s="16" customFormat="1" x14ac:dyDescent="0.35">
      <c r="A67" s="141" t="s">
        <v>72</v>
      </c>
      <c r="B67" s="186">
        <v>36623</v>
      </c>
      <c r="C67" s="187" t="s">
        <v>128</v>
      </c>
      <c r="D67" s="142" t="s">
        <v>129</v>
      </c>
      <c r="E67" s="34" t="s">
        <v>130</v>
      </c>
      <c r="F67" s="35">
        <v>30.01</v>
      </c>
      <c r="G67" s="36" t="s">
        <v>119</v>
      </c>
      <c r="H67" s="146">
        <v>7.0000000000000007E-2</v>
      </c>
      <c r="I67" s="37">
        <v>0</v>
      </c>
      <c r="J67" s="37">
        <v>0</v>
      </c>
      <c r="K67" s="38">
        <v>0</v>
      </c>
      <c r="L67" s="37">
        <v>0</v>
      </c>
      <c r="M67" s="27">
        <v>0</v>
      </c>
      <c r="N67" s="27">
        <v>0</v>
      </c>
      <c r="O67" s="40"/>
    </row>
    <row r="68" spans="1:15" s="16" customFormat="1" x14ac:dyDescent="0.35">
      <c r="A68" s="141" t="s">
        <v>72</v>
      </c>
      <c r="B68" s="186">
        <v>36624</v>
      </c>
      <c r="C68" s="187" t="s">
        <v>128</v>
      </c>
      <c r="D68" s="142" t="s">
        <v>129</v>
      </c>
      <c r="E68" s="34" t="s">
        <v>130</v>
      </c>
      <c r="F68" s="35">
        <v>38.28</v>
      </c>
      <c r="G68" s="36" t="s">
        <v>119</v>
      </c>
      <c r="H68" s="146">
        <v>7.0000000000000007E-2</v>
      </c>
      <c r="I68" s="37">
        <v>0</v>
      </c>
      <c r="J68" s="37">
        <v>0</v>
      </c>
      <c r="K68" s="38">
        <v>0</v>
      </c>
      <c r="L68" s="37">
        <v>0</v>
      </c>
      <c r="M68" s="27">
        <v>0</v>
      </c>
      <c r="N68" s="27">
        <v>0</v>
      </c>
      <c r="O68" s="40"/>
    </row>
    <row r="69" spans="1:15" s="16" customFormat="1" x14ac:dyDescent="0.35">
      <c r="A69" s="141" t="s">
        <v>72</v>
      </c>
      <c r="B69" s="186">
        <v>36625</v>
      </c>
      <c r="C69" s="187" t="s">
        <v>128</v>
      </c>
      <c r="D69" s="142" t="s">
        <v>129</v>
      </c>
      <c r="E69" s="34" t="s">
        <v>130</v>
      </c>
      <c r="F69" s="35">
        <v>30.32</v>
      </c>
      <c r="G69" s="36" t="s">
        <v>119</v>
      </c>
      <c r="H69" s="146">
        <v>7.0000000000000007E-2</v>
      </c>
      <c r="I69" s="37">
        <v>0</v>
      </c>
      <c r="J69" s="37">
        <v>0</v>
      </c>
      <c r="K69" s="38">
        <v>0</v>
      </c>
      <c r="L69" s="37">
        <v>0</v>
      </c>
      <c r="M69" s="27">
        <v>0</v>
      </c>
      <c r="N69" s="27">
        <v>0</v>
      </c>
      <c r="O69" s="40"/>
    </row>
    <row r="70" spans="1:15" s="16" customFormat="1" x14ac:dyDescent="0.35">
      <c r="A70" s="141" t="s">
        <v>72</v>
      </c>
      <c r="B70" s="186">
        <v>36626</v>
      </c>
      <c r="C70" s="187" t="s">
        <v>128</v>
      </c>
      <c r="D70" s="142" t="s">
        <v>129</v>
      </c>
      <c r="E70" s="34" t="s">
        <v>130</v>
      </c>
      <c r="F70" s="35">
        <v>30.32</v>
      </c>
      <c r="G70" s="36" t="s">
        <v>119</v>
      </c>
      <c r="H70" s="146">
        <v>7.0000000000000007E-2</v>
      </c>
      <c r="I70" s="37">
        <v>0</v>
      </c>
      <c r="J70" s="37">
        <v>0</v>
      </c>
      <c r="K70" s="38">
        <v>0</v>
      </c>
      <c r="L70" s="37">
        <v>0</v>
      </c>
      <c r="M70" s="27">
        <v>0</v>
      </c>
      <c r="N70" s="27">
        <v>0</v>
      </c>
      <c r="O70" s="40"/>
    </row>
    <row r="71" spans="1:15" s="16" customFormat="1" x14ac:dyDescent="0.35">
      <c r="A71" s="141" t="s">
        <v>72</v>
      </c>
      <c r="B71" s="186">
        <v>36627</v>
      </c>
      <c r="C71" s="187" t="s">
        <v>128</v>
      </c>
      <c r="D71" s="142" t="s">
        <v>129</v>
      </c>
      <c r="E71" s="34" t="s">
        <v>130</v>
      </c>
      <c r="F71" s="35">
        <v>30.32</v>
      </c>
      <c r="G71" s="36" t="s">
        <v>119</v>
      </c>
      <c r="H71" s="146">
        <v>7.0000000000000007E-2</v>
      </c>
      <c r="I71" s="37">
        <v>0</v>
      </c>
      <c r="J71" s="37">
        <v>0</v>
      </c>
      <c r="K71" s="38">
        <v>0</v>
      </c>
      <c r="L71" s="37">
        <v>0</v>
      </c>
      <c r="M71" s="27">
        <v>0</v>
      </c>
      <c r="N71" s="27">
        <v>0</v>
      </c>
      <c r="O71" s="40"/>
    </row>
    <row r="72" spans="1:15" s="16" customFormat="1" x14ac:dyDescent="0.35">
      <c r="A72" s="141" t="s">
        <v>72</v>
      </c>
      <c r="B72" s="186">
        <v>36628</v>
      </c>
      <c r="C72" s="187" t="s">
        <v>128</v>
      </c>
      <c r="D72" s="142" t="s">
        <v>145</v>
      </c>
      <c r="E72" s="34" t="s">
        <v>54</v>
      </c>
      <c r="F72" s="35">
        <v>26.34</v>
      </c>
      <c r="G72" s="36" t="s">
        <v>74</v>
      </c>
      <c r="H72" s="146">
        <v>7.0000000000000007E-2</v>
      </c>
      <c r="I72" s="37">
        <v>0</v>
      </c>
      <c r="J72" s="37">
        <v>0</v>
      </c>
      <c r="K72" s="38">
        <v>0</v>
      </c>
      <c r="L72" s="37">
        <v>0</v>
      </c>
      <c r="M72" s="27">
        <v>0</v>
      </c>
      <c r="N72" s="27">
        <v>0</v>
      </c>
      <c r="O72" s="40"/>
    </row>
    <row r="73" spans="1:15" s="16" customFormat="1" x14ac:dyDescent="0.35">
      <c r="A73" s="141" t="s">
        <v>72</v>
      </c>
      <c r="B73" s="186">
        <v>36629</v>
      </c>
      <c r="C73" s="187" t="s">
        <v>128</v>
      </c>
      <c r="D73" s="142" t="s">
        <v>145</v>
      </c>
      <c r="E73" s="34" t="s">
        <v>54</v>
      </c>
      <c r="F73" s="35">
        <v>23.62</v>
      </c>
      <c r="G73" s="36" t="s">
        <v>74</v>
      </c>
      <c r="H73" s="146">
        <v>7.0000000000000007E-2</v>
      </c>
      <c r="I73" s="37">
        <v>0</v>
      </c>
      <c r="J73" s="37">
        <v>0</v>
      </c>
      <c r="K73" s="38">
        <v>0</v>
      </c>
      <c r="L73" s="37">
        <v>0</v>
      </c>
      <c r="M73" s="27">
        <v>0</v>
      </c>
      <c r="N73" s="27">
        <v>0</v>
      </c>
      <c r="O73" s="40"/>
    </row>
    <row r="74" spans="1:15" s="16" customFormat="1" x14ac:dyDescent="0.35">
      <c r="A74" s="141" t="s">
        <v>72</v>
      </c>
      <c r="B74" s="186">
        <v>36630</v>
      </c>
      <c r="C74" s="187" t="s">
        <v>116</v>
      </c>
      <c r="D74" s="142" t="s">
        <v>127</v>
      </c>
      <c r="E74" s="34" t="s">
        <v>54</v>
      </c>
      <c r="F74" s="35">
        <v>38.15</v>
      </c>
      <c r="G74" s="36" t="s">
        <v>74</v>
      </c>
      <c r="H74" s="146">
        <v>7.0000000000000007E-2</v>
      </c>
      <c r="I74" s="37">
        <v>0</v>
      </c>
      <c r="J74" s="37">
        <v>0</v>
      </c>
      <c r="K74" s="38">
        <v>0</v>
      </c>
      <c r="L74" s="37">
        <v>0</v>
      </c>
      <c r="M74" s="27">
        <v>0</v>
      </c>
      <c r="N74" s="27">
        <v>0</v>
      </c>
      <c r="O74" s="40"/>
    </row>
    <row r="75" spans="1:15" s="16" customFormat="1" x14ac:dyDescent="0.35">
      <c r="A75" s="141" t="s">
        <v>72</v>
      </c>
      <c r="B75" s="186">
        <v>36647</v>
      </c>
      <c r="C75" s="187" t="s">
        <v>128</v>
      </c>
      <c r="D75" s="142" t="s">
        <v>146</v>
      </c>
      <c r="E75" s="34" t="s">
        <v>76</v>
      </c>
      <c r="F75" s="35">
        <v>45.44</v>
      </c>
      <c r="G75" s="36" t="s">
        <v>135</v>
      </c>
      <c r="H75" s="146">
        <v>7.0000000000000007E-2</v>
      </c>
      <c r="I75" s="37">
        <v>0</v>
      </c>
      <c r="J75" s="37">
        <v>0</v>
      </c>
      <c r="K75" s="38">
        <v>0</v>
      </c>
      <c r="L75" s="37">
        <v>0</v>
      </c>
      <c r="M75" s="27">
        <v>0</v>
      </c>
      <c r="N75" s="27">
        <v>0</v>
      </c>
      <c r="O75" s="40"/>
    </row>
    <row r="76" spans="1:15" s="16" customFormat="1" x14ac:dyDescent="0.35">
      <c r="A76" s="141" t="s">
        <v>72</v>
      </c>
      <c r="B76" s="188" t="s">
        <v>147</v>
      </c>
      <c r="C76" s="187" t="s">
        <v>128</v>
      </c>
      <c r="D76" s="142" t="s">
        <v>148</v>
      </c>
      <c r="E76" s="34" t="s">
        <v>54</v>
      </c>
      <c r="F76" s="35">
        <v>91.55</v>
      </c>
      <c r="G76" s="36" t="s">
        <v>74</v>
      </c>
      <c r="H76" s="146">
        <v>7.0000000000000007E-2</v>
      </c>
      <c r="I76" s="37">
        <v>0</v>
      </c>
      <c r="J76" s="37">
        <v>0</v>
      </c>
      <c r="K76" s="38">
        <v>0</v>
      </c>
      <c r="L76" s="37">
        <v>0</v>
      </c>
      <c r="M76" s="27">
        <v>0</v>
      </c>
      <c r="N76" s="27">
        <v>0</v>
      </c>
      <c r="O76" s="40"/>
    </row>
    <row r="77" spans="1:15" s="16" customFormat="1" x14ac:dyDescent="0.35">
      <c r="A77" s="141" t="s">
        <v>72</v>
      </c>
      <c r="B77" s="188" t="s">
        <v>149</v>
      </c>
      <c r="C77" s="187" t="s">
        <v>128</v>
      </c>
      <c r="D77" s="142" t="s">
        <v>150</v>
      </c>
      <c r="E77" s="34" t="s">
        <v>54</v>
      </c>
      <c r="F77" s="35">
        <v>1.68</v>
      </c>
      <c r="G77" s="36" t="s">
        <v>135</v>
      </c>
      <c r="H77" s="146">
        <v>7.0000000000000007E-2</v>
      </c>
      <c r="I77" s="37">
        <v>0</v>
      </c>
      <c r="J77" s="37">
        <v>0</v>
      </c>
      <c r="K77" s="38">
        <v>0</v>
      </c>
      <c r="L77" s="37">
        <v>0</v>
      </c>
      <c r="M77" s="27">
        <v>0</v>
      </c>
      <c r="N77" s="27">
        <v>0</v>
      </c>
      <c r="O77" s="40"/>
    </row>
    <row r="78" spans="1:15" s="16" customFormat="1" x14ac:dyDescent="0.35">
      <c r="A78" s="141" t="s">
        <v>72</v>
      </c>
      <c r="B78" s="188" t="s">
        <v>151</v>
      </c>
      <c r="C78" s="187" t="s">
        <v>128</v>
      </c>
      <c r="D78" s="142" t="s">
        <v>152</v>
      </c>
      <c r="E78" s="34" t="s">
        <v>54</v>
      </c>
      <c r="F78" s="35">
        <v>2.89</v>
      </c>
      <c r="G78" s="36" t="s">
        <v>74</v>
      </c>
      <c r="H78" s="146">
        <v>7.0000000000000007E-2</v>
      </c>
      <c r="I78" s="37">
        <v>0</v>
      </c>
      <c r="J78" s="37">
        <v>0</v>
      </c>
      <c r="K78" s="38">
        <v>0</v>
      </c>
      <c r="L78" s="37">
        <v>0</v>
      </c>
      <c r="M78" s="27">
        <v>0</v>
      </c>
      <c r="N78" s="27">
        <v>0</v>
      </c>
      <c r="O78" s="40"/>
    </row>
    <row r="79" spans="1:15" s="16" customFormat="1" x14ac:dyDescent="0.35">
      <c r="A79" s="141" t="s">
        <v>72</v>
      </c>
      <c r="B79" s="188" t="s">
        <v>153</v>
      </c>
      <c r="C79" s="187" t="s">
        <v>128</v>
      </c>
      <c r="D79" s="142" t="s">
        <v>103</v>
      </c>
      <c r="E79" s="34" t="s">
        <v>54</v>
      </c>
      <c r="F79" s="35">
        <v>13.91</v>
      </c>
      <c r="G79" s="36" t="s">
        <v>74</v>
      </c>
      <c r="H79" s="146">
        <v>7.0000000000000007E-2</v>
      </c>
      <c r="I79" s="37">
        <v>0</v>
      </c>
      <c r="J79" s="37">
        <v>0</v>
      </c>
      <c r="K79" s="38">
        <v>0</v>
      </c>
      <c r="L79" s="37">
        <v>0</v>
      </c>
      <c r="M79" s="27">
        <v>0</v>
      </c>
      <c r="N79" s="27">
        <v>0</v>
      </c>
      <c r="O79" s="40"/>
    </row>
    <row r="80" spans="1:15" s="16" customFormat="1" x14ac:dyDescent="0.35">
      <c r="A80" s="141" t="s">
        <v>72</v>
      </c>
      <c r="B80" s="188" t="s">
        <v>154</v>
      </c>
      <c r="C80" s="187" t="s">
        <v>128</v>
      </c>
      <c r="D80" s="142" t="s">
        <v>155</v>
      </c>
      <c r="E80" s="34" t="s">
        <v>54</v>
      </c>
      <c r="F80" s="35">
        <v>7.7</v>
      </c>
      <c r="G80" s="36" t="s">
        <v>74</v>
      </c>
      <c r="H80" s="146">
        <v>7.0000000000000007E-2</v>
      </c>
      <c r="I80" s="37">
        <v>0</v>
      </c>
      <c r="J80" s="37">
        <v>0</v>
      </c>
      <c r="K80" s="38">
        <v>0</v>
      </c>
      <c r="L80" s="37">
        <v>0</v>
      </c>
      <c r="M80" s="27">
        <v>0</v>
      </c>
      <c r="N80" s="27">
        <v>0</v>
      </c>
      <c r="O80" s="40"/>
    </row>
    <row r="81" spans="1:15" s="16" customFormat="1" x14ac:dyDescent="0.35">
      <c r="A81" s="141" t="s">
        <v>72</v>
      </c>
      <c r="B81" s="186">
        <v>36649</v>
      </c>
      <c r="C81" s="187" t="s">
        <v>128</v>
      </c>
      <c r="D81" s="142" t="s">
        <v>156</v>
      </c>
      <c r="E81" s="34" t="s">
        <v>54</v>
      </c>
      <c r="F81" s="35">
        <v>63.77</v>
      </c>
      <c r="G81" s="36" t="s">
        <v>119</v>
      </c>
      <c r="H81" s="146">
        <v>7.0000000000000007E-2</v>
      </c>
      <c r="I81" s="37">
        <v>0</v>
      </c>
      <c r="J81" s="37">
        <v>0</v>
      </c>
      <c r="K81" s="38">
        <v>0</v>
      </c>
      <c r="L81" s="37">
        <v>0</v>
      </c>
      <c r="M81" s="27">
        <v>0</v>
      </c>
      <c r="N81" s="27">
        <v>0</v>
      </c>
      <c r="O81" s="40"/>
    </row>
    <row r="82" spans="1:15" s="16" customFormat="1" x14ac:dyDescent="0.35">
      <c r="A82" s="201" t="s">
        <v>72</v>
      </c>
      <c r="B82" s="202" t="s">
        <v>157</v>
      </c>
      <c r="C82" s="203" t="s">
        <v>128</v>
      </c>
      <c r="D82" s="204" t="s">
        <v>156</v>
      </c>
      <c r="E82" s="205" t="s">
        <v>54</v>
      </c>
      <c r="F82" s="206">
        <v>72.459999999999994</v>
      </c>
      <c r="G82" s="207" t="s">
        <v>119</v>
      </c>
      <c r="H82" s="208">
        <v>7.0000000000000007E-2</v>
      </c>
      <c r="I82" s="37">
        <v>0</v>
      </c>
      <c r="J82" s="37">
        <v>0</v>
      </c>
      <c r="K82" s="38">
        <v>0</v>
      </c>
      <c r="L82" s="37">
        <v>0</v>
      </c>
      <c r="M82" s="27">
        <v>0</v>
      </c>
      <c r="N82" s="27">
        <v>0</v>
      </c>
      <c r="O82" s="40"/>
    </row>
    <row r="83" spans="1:15" s="16" customFormat="1" x14ac:dyDescent="0.35">
      <c r="A83" s="201" t="s">
        <v>72</v>
      </c>
      <c r="B83" s="202" t="s">
        <v>158</v>
      </c>
      <c r="C83" s="203" t="s">
        <v>128</v>
      </c>
      <c r="D83" s="204" t="s">
        <v>159</v>
      </c>
      <c r="E83" s="205" t="s">
        <v>54</v>
      </c>
      <c r="F83" s="206">
        <v>16.79</v>
      </c>
      <c r="G83" s="207" t="s">
        <v>81</v>
      </c>
      <c r="H83" s="208">
        <v>7.0000000000000007E-2</v>
      </c>
      <c r="I83" s="37">
        <v>0</v>
      </c>
      <c r="J83" s="37">
        <v>0</v>
      </c>
      <c r="K83" s="38">
        <v>0</v>
      </c>
      <c r="L83" s="37">
        <v>0</v>
      </c>
      <c r="M83" s="27">
        <v>0</v>
      </c>
      <c r="N83" s="27">
        <v>0</v>
      </c>
      <c r="O83" s="40"/>
    </row>
    <row r="84" spans="1:15" s="16" customFormat="1" x14ac:dyDescent="0.35">
      <c r="A84" s="201" t="s">
        <v>72</v>
      </c>
      <c r="B84" s="209">
        <v>36651</v>
      </c>
      <c r="C84" s="203" t="s">
        <v>128</v>
      </c>
      <c r="D84" s="204" t="s">
        <v>160</v>
      </c>
      <c r="E84" s="205" t="s">
        <v>76</v>
      </c>
      <c r="F84" s="206">
        <v>311.57</v>
      </c>
      <c r="G84" s="207" t="s">
        <v>135</v>
      </c>
      <c r="H84" s="208">
        <v>7.0000000000000007E-2</v>
      </c>
      <c r="I84" s="37">
        <v>0</v>
      </c>
      <c r="J84" s="37">
        <v>0</v>
      </c>
      <c r="K84" s="38">
        <v>0</v>
      </c>
      <c r="L84" s="37">
        <v>0</v>
      </c>
      <c r="M84" s="27">
        <v>0</v>
      </c>
      <c r="N84" s="27">
        <v>0</v>
      </c>
      <c r="O84" s="40"/>
    </row>
    <row r="85" spans="1:15" s="16" customFormat="1" x14ac:dyDescent="0.35">
      <c r="A85" s="201" t="s">
        <v>72</v>
      </c>
      <c r="B85" s="202" t="s">
        <v>161</v>
      </c>
      <c r="C85" s="203" t="s">
        <v>128</v>
      </c>
      <c r="D85" s="204" t="s">
        <v>162</v>
      </c>
      <c r="E85" s="205" t="s">
        <v>54</v>
      </c>
      <c r="F85" s="206">
        <v>29.73</v>
      </c>
      <c r="G85" s="207" t="s">
        <v>135</v>
      </c>
      <c r="H85" s="208">
        <v>7.0000000000000007E-2</v>
      </c>
      <c r="I85" s="37">
        <v>0</v>
      </c>
      <c r="J85" s="37">
        <v>0</v>
      </c>
      <c r="K85" s="38">
        <v>0</v>
      </c>
      <c r="L85" s="37">
        <v>0</v>
      </c>
      <c r="M85" s="27">
        <v>0</v>
      </c>
      <c r="N85" s="27">
        <v>0</v>
      </c>
      <c r="O85" s="40"/>
    </row>
    <row r="86" spans="1:15" s="16" customFormat="1" x14ac:dyDescent="0.35">
      <c r="A86" s="201" t="s">
        <v>72</v>
      </c>
      <c r="B86" s="202" t="s">
        <v>163</v>
      </c>
      <c r="C86" s="203" t="s">
        <v>128</v>
      </c>
      <c r="D86" s="204" t="s">
        <v>164</v>
      </c>
      <c r="E86" s="205" t="s">
        <v>54</v>
      </c>
      <c r="F86" s="206">
        <v>38.57</v>
      </c>
      <c r="G86" s="207" t="s">
        <v>135</v>
      </c>
      <c r="H86" s="208">
        <v>7.0000000000000007E-2</v>
      </c>
      <c r="I86" s="37">
        <v>0</v>
      </c>
      <c r="J86" s="37">
        <v>0</v>
      </c>
      <c r="K86" s="38">
        <v>0</v>
      </c>
      <c r="L86" s="37">
        <v>0</v>
      </c>
      <c r="M86" s="27">
        <v>0</v>
      </c>
      <c r="N86" s="27">
        <v>0</v>
      </c>
      <c r="O86" s="40"/>
    </row>
    <row r="87" spans="1:15" s="16" customFormat="1" x14ac:dyDescent="0.35">
      <c r="A87" s="201" t="s">
        <v>72</v>
      </c>
      <c r="B87" s="209">
        <v>36678</v>
      </c>
      <c r="C87" s="203" t="s">
        <v>165</v>
      </c>
      <c r="D87" s="204" t="s">
        <v>544</v>
      </c>
      <c r="E87" s="205" t="s">
        <v>76</v>
      </c>
      <c r="F87" s="206">
        <v>249.8</v>
      </c>
      <c r="G87" s="207" t="s">
        <v>135</v>
      </c>
      <c r="H87" s="208">
        <v>7.0000000000000007E-2</v>
      </c>
      <c r="I87" s="37">
        <v>0</v>
      </c>
      <c r="J87" s="37">
        <v>0</v>
      </c>
      <c r="K87" s="38">
        <v>0</v>
      </c>
      <c r="L87" s="37">
        <v>0</v>
      </c>
      <c r="M87" s="27">
        <v>0</v>
      </c>
      <c r="N87" s="27">
        <v>0</v>
      </c>
      <c r="O87" s="40"/>
    </row>
    <row r="88" spans="1:15" s="16" customFormat="1" x14ac:dyDescent="0.35">
      <c r="A88" s="201" t="s">
        <v>72</v>
      </c>
      <c r="B88" s="209">
        <v>36708</v>
      </c>
      <c r="C88" s="203" t="s">
        <v>61</v>
      </c>
      <c r="D88" s="204" t="s">
        <v>167</v>
      </c>
      <c r="E88" s="205" t="s">
        <v>54</v>
      </c>
      <c r="F88" s="206">
        <v>6.38</v>
      </c>
      <c r="G88" s="207" t="s">
        <v>119</v>
      </c>
      <c r="H88" s="208" t="s">
        <v>59</v>
      </c>
      <c r="I88" s="37">
        <v>0</v>
      </c>
      <c r="J88" s="37">
        <v>0</v>
      </c>
      <c r="K88" s="38">
        <v>0</v>
      </c>
      <c r="L88" s="37">
        <v>0</v>
      </c>
      <c r="M88" s="27">
        <v>0</v>
      </c>
      <c r="N88" s="27">
        <v>0</v>
      </c>
      <c r="O88" s="40"/>
    </row>
    <row r="89" spans="1:15" s="16" customFormat="1" x14ac:dyDescent="0.35">
      <c r="A89" s="201" t="s">
        <v>72</v>
      </c>
      <c r="B89" s="209">
        <v>36709</v>
      </c>
      <c r="C89" s="203" t="s">
        <v>61</v>
      </c>
      <c r="D89" s="204" t="s">
        <v>64</v>
      </c>
      <c r="E89" s="205" t="s">
        <v>54</v>
      </c>
      <c r="F89" s="206">
        <v>0.78</v>
      </c>
      <c r="G89" s="207" t="s">
        <v>65</v>
      </c>
      <c r="H89" s="208" t="s">
        <v>59</v>
      </c>
      <c r="I89" s="37">
        <v>0</v>
      </c>
      <c r="J89" s="37">
        <v>0</v>
      </c>
      <c r="K89" s="38">
        <v>0</v>
      </c>
      <c r="L89" s="37">
        <v>0</v>
      </c>
      <c r="M89" s="27">
        <v>0</v>
      </c>
      <c r="N89" s="27">
        <v>0</v>
      </c>
      <c r="O89" s="40"/>
    </row>
    <row r="90" spans="1:15" s="16" customFormat="1" x14ac:dyDescent="0.35">
      <c r="A90" s="201" t="s">
        <v>72</v>
      </c>
      <c r="B90" s="209">
        <v>36710</v>
      </c>
      <c r="C90" s="203" t="s">
        <v>61</v>
      </c>
      <c r="D90" s="204" t="s">
        <v>167</v>
      </c>
      <c r="E90" s="205" t="s">
        <v>54</v>
      </c>
      <c r="F90" s="206">
        <v>6.36</v>
      </c>
      <c r="G90" s="207" t="s">
        <v>119</v>
      </c>
      <c r="H90" s="208" t="s">
        <v>59</v>
      </c>
      <c r="I90" s="37">
        <v>0</v>
      </c>
      <c r="J90" s="37">
        <v>0</v>
      </c>
      <c r="K90" s="38">
        <v>0</v>
      </c>
      <c r="L90" s="37">
        <v>0</v>
      </c>
      <c r="M90" s="27">
        <v>0</v>
      </c>
      <c r="N90" s="27">
        <v>0</v>
      </c>
      <c r="O90" s="40"/>
    </row>
    <row r="91" spans="1:15" s="16" customFormat="1" x14ac:dyDescent="0.35">
      <c r="A91" s="201" t="s">
        <v>72</v>
      </c>
      <c r="B91" s="209">
        <v>36711</v>
      </c>
      <c r="C91" s="203" t="s">
        <v>61</v>
      </c>
      <c r="D91" s="204" t="s">
        <v>64</v>
      </c>
      <c r="E91" s="205" t="s">
        <v>54</v>
      </c>
      <c r="F91" s="206">
        <v>0.78</v>
      </c>
      <c r="G91" s="207" t="s">
        <v>65</v>
      </c>
      <c r="H91" s="208" t="s">
        <v>59</v>
      </c>
      <c r="I91" s="37">
        <v>0</v>
      </c>
      <c r="J91" s="37">
        <v>0</v>
      </c>
      <c r="K91" s="38">
        <v>0</v>
      </c>
      <c r="L91" s="37">
        <v>0</v>
      </c>
      <c r="M91" s="27">
        <v>0</v>
      </c>
      <c r="N91" s="27">
        <v>0</v>
      </c>
      <c r="O91" s="40"/>
    </row>
    <row r="92" spans="1:15" s="16" customFormat="1" x14ac:dyDescent="0.35">
      <c r="A92" s="201" t="s">
        <v>72</v>
      </c>
      <c r="B92" s="209">
        <v>36712</v>
      </c>
      <c r="C92" s="203" t="s">
        <v>61</v>
      </c>
      <c r="D92" s="204" t="s">
        <v>168</v>
      </c>
      <c r="E92" s="205" t="s">
        <v>54</v>
      </c>
      <c r="F92" s="206">
        <v>9.35</v>
      </c>
      <c r="G92" s="207" t="s">
        <v>169</v>
      </c>
      <c r="H92" s="208" t="s">
        <v>59</v>
      </c>
      <c r="I92" s="37">
        <v>0</v>
      </c>
      <c r="J92" s="37">
        <v>0</v>
      </c>
      <c r="K92" s="38">
        <v>0</v>
      </c>
      <c r="L92" s="37">
        <v>0</v>
      </c>
      <c r="M92" s="27">
        <v>0</v>
      </c>
      <c r="N92" s="27">
        <v>0</v>
      </c>
      <c r="O92" s="40"/>
    </row>
    <row r="93" spans="1:15" s="16" customFormat="1" x14ac:dyDescent="0.35">
      <c r="A93" s="201" t="s">
        <v>72</v>
      </c>
      <c r="B93" s="209">
        <v>36713</v>
      </c>
      <c r="C93" s="203" t="s">
        <v>61</v>
      </c>
      <c r="D93" s="204" t="s">
        <v>170</v>
      </c>
      <c r="E93" s="205" t="s">
        <v>54</v>
      </c>
      <c r="F93" s="206">
        <v>11.22</v>
      </c>
      <c r="G93" s="207" t="s">
        <v>169</v>
      </c>
      <c r="H93" s="208" t="s">
        <v>59</v>
      </c>
      <c r="I93" s="37">
        <v>0</v>
      </c>
      <c r="J93" s="37">
        <v>0</v>
      </c>
      <c r="K93" s="38">
        <v>0</v>
      </c>
      <c r="L93" s="37">
        <v>0</v>
      </c>
      <c r="M93" s="27">
        <v>0</v>
      </c>
      <c r="N93" s="27">
        <v>0</v>
      </c>
      <c r="O93" s="40"/>
    </row>
    <row r="94" spans="1:15" s="16" customFormat="1" x14ac:dyDescent="0.35">
      <c r="A94" s="201" t="s">
        <v>72</v>
      </c>
      <c r="B94" s="209">
        <v>36714</v>
      </c>
      <c r="C94" s="203" t="s">
        <v>61</v>
      </c>
      <c r="D94" s="204" t="s">
        <v>171</v>
      </c>
      <c r="E94" s="205" t="s">
        <v>54</v>
      </c>
      <c r="F94" s="206">
        <v>9.35</v>
      </c>
      <c r="G94" s="207" t="s">
        <v>169</v>
      </c>
      <c r="H94" s="208" t="s">
        <v>59</v>
      </c>
      <c r="I94" s="37">
        <v>0</v>
      </c>
      <c r="J94" s="37">
        <v>0</v>
      </c>
      <c r="K94" s="38">
        <v>0</v>
      </c>
      <c r="L94" s="37">
        <v>0</v>
      </c>
      <c r="M94" s="27">
        <v>0</v>
      </c>
      <c r="N94" s="27">
        <v>0</v>
      </c>
      <c r="O94" s="40"/>
    </row>
    <row r="95" spans="1:15" s="16" customFormat="1" x14ac:dyDescent="0.35">
      <c r="A95" s="201" t="s">
        <v>72</v>
      </c>
      <c r="B95" s="209">
        <v>36715</v>
      </c>
      <c r="C95" s="203" t="s">
        <v>61</v>
      </c>
      <c r="D95" s="204" t="s">
        <v>172</v>
      </c>
      <c r="E95" s="205" t="s">
        <v>54</v>
      </c>
      <c r="F95" s="206">
        <v>0.33</v>
      </c>
      <c r="G95" s="207" t="s">
        <v>65</v>
      </c>
      <c r="H95" s="208" t="s">
        <v>59</v>
      </c>
      <c r="I95" s="37">
        <v>0</v>
      </c>
      <c r="J95" s="37">
        <v>0</v>
      </c>
      <c r="K95" s="38">
        <v>0</v>
      </c>
      <c r="L95" s="37">
        <v>0</v>
      </c>
      <c r="M95" s="27">
        <v>0</v>
      </c>
      <c r="N95" s="27">
        <v>0</v>
      </c>
      <c r="O95" s="40"/>
    </row>
    <row r="96" spans="1:15" s="16" customFormat="1" x14ac:dyDescent="0.35">
      <c r="A96" s="201" t="s">
        <v>72</v>
      </c>
      <c r="B96" s="209">
        <v>36739</v>
      </c>
      <c r="C96" s="203" t="s">
        <v>61</v>
      </c>
      <c r="D96" s="204" t="s">
        <v>71</v>
      </c>
      <c r="E96" s="205" t="s">
        <v>54</v>
      </c>
      <c r="F96" s="206">
        <v>10.8</v>
      </c>
      <c r="G96" s="207" t="s">
        <v>65</v>
      </c>
      <c r="H96" s="208" t="s">
        <v>59</v>
      </c>
      <c r="I96" s="37">
        <v>0</v>
      </c>
      <c r="J96" s="37">
        <v>0</v>
      </c>
      <c r="K96" s="38">
        <v>0</v>
      </c>
      <c r="L96" s="37">
        <v>0</v>
      </c>
      <c r="M96" s="27">
        <v>0</v>
      </c>
      <c r="N96" s="27">
        <v>0</v>
      </c>
      <c r="O96" s="40"/>
    </row>
    <row r="97" spans="1:15" s="16" customFormat="1" x14ac:dyDescent="0.35">
      <c r="A97" s="201" t="s">
        <v>72</v>
      </c>
      <c r="B97" s="209">
        <v>36740</v>
      </c>
      <c r="C97" s="203" t="s">
        <v>61</v>
      </c>
      <c r="D97" s="204" t="s">
        <v>71</v>
      </c>
      <c r="E97" s="205" t="s">
        <v>54</v>
      </c>
      <c r="F97" s="206">
        <v>1.43</v>
      </c>
      <c r="G97" s="207" t="s">
        <v>65</v>
      </c>
      <c r="H97" s="208" t="s">
        <v>59</v>
      </c>
      <c r="I97" s="37">
        <v>0</v>
      </c>
      <c r="J97" s="37">
        <v>0</v>
      </c>
      <c r="K97" s="38">
        <v>0</v>
      </c>
      <c r="L97" s="37">
        <v>0</v>
      </c>
      <c r="M97" s="27">
        <v>0</v>
      </c>
      <c r="N97" s="27">
        <v>0</v>
      </c>
      <c r="O97" s="40"/>
    </row>
    <row r="98" spans="1:15" s="16" customFormat="1" x14ac:dyDescent="0.35">
      <c r="A98" s="201" t="s">
        <v>72</v>
      </c>
      <c r="B98" s="209">
        <v>36741</v>
      </c>
      <c r="C98" s="203" t="s">
        <v>61</v>
      </c>
      <c r="D98" s="204" t="s">
        <v>71</v>
      </c>
      <c r="E98" s="205" t="s">
        <v>54</v>
      </c>
      <c r="F98" s="206">
        <v>10.94</v>
      </c>
      <c r="G98" s="207" t="s">
        <v>65</v>
      </c>
      <c r="H98" s="208" t="s">
        <v>59</v>
      </c>
      <c r="I98" s="37">
        <v>0</v>
      </c>
      <c r="J98" s="37">
        <v>0</v>
      </c>
      <c r="K98" s="38">
        <v>0</v>
      </c>
      <c r="L98" s="37">
        <v>0</v>
      </c>
      <c r="M98" s="27">
        <v>0</v>
      </c>
      <c r="N98" s="27">
        <v>0</v>
      </c>
      <c r="O98" s="40"/>
    </row>
    <row r="99" spans="1:15" s="16" customFormat="1" x14ac:dyDescent="0.35">
      <c r="A99" s="201" t="s">
        <v>72</v>
      </c>
      <c r="B99" s="209">
        <v>36742</v>
      </c>
      <c r="C99" s="203" t="s">
        <v>61</v>
      </c>
      <c r="D99" s="204" t="s">
        <v>71</v>
      </c>
      <c r="E99" s="205" t="s">
        <v>54</v>
      </c>
      <c r="F99" s="206">
        <v>1.43</v>
      </c>
      <c r="G99" s="207" t="s">
        <v>65</v>
      </c>
      <c r="H99" s="208" t="s">
        <v>59</v>
      </c>
      <c r="I99" s="37">
        <v>0</v>
      </c>
      <c r="J99" s="37">
        <v>0</v>
      </c>
      <c r="K99" s="38">
        <v>0</v>
      </c>
      <c r="L99" s="37">
        <v>0</v>
      </c>
      <c r="M99" s="27">
        <v>0</v>
      </c>
      <c r="N99" s="27">
        <v>0</v>
      </c>
      <c r="O99" s="40"/>
    </row>
    <row r="100" spans="1:15" s="16" customFormat="1" x14ac:dyDescent="0.35">
      <c r="A100" s="201" t="s">
        <v>72</v>
      </c>
      <c r="B100" s="209">
        <v>36743</v>
      </c>
      <c r="C100" s="203" t="s">
        <v>45</v>
      </c>
      <c r="D100" s="204" t="s">
        <v>173</v>
      </c>
      <c r="E100" s="205" t="s">
        <v>47</v>
      </c>
      <c r="F100" s="206">
        <v>10.55</v>
      </c>
      <c r="G100" s="207" t="s">
        <v>119</v>
      </c>
      <c r="H100" s="208">
        <v>7.0000000000000007E-2</v>
      </c>
      <c r="I100" s="37">
        <v>0</v>
      </c>
      <c r="J100" s="37">
        <v>0</v>
      </c>
      <c r="K100" s="38">
        <v>0</v>
      </c>
      <c r="L100" s="37">
        <v>0</v>
      </c>
      <c r="M100" s="27">
        <v>0</v>
      </c>
      <c r="N100" s="27">
        <v>0</v>
      </c>
      <c r="O100" s="40"/>
    </row>
    <row r="101" spans="1:15" s="16" customFormat="1" x14ac:dyDescent="0.35">
      <c r="A101" s="201" t="s">
        <v>72</v>
      </c>
      <c r="B101" s="209">
        <v>36744</v>
      </c>
      <c r="C101" s="203" t="s">
        <v>45</v>
      </c>
      <c r="D101" s="204" t="s">
        <v>173</v>
      </c>
      <c r="E101" s="205" t="s">
        <v>47</v>
      </c>
      <c r="F101" s="206">
        <v>10.55</v>
      </c>
      <c r="G101" s="207" t="s">
        <v>119</v>
      </c>
      <c r="H101" s="208">
        <v>7.0000000000000007E-2</v>
      </c>
      <c r="I101" s="37">
        <v>0</v>
      </c>
      <c r="J101" s="37">
        <v>0</v>
      </c>
      <c r="K101" s="38">
        <v>0</v>
      </c>
      <c r="L101" s="37">
        <v>0</v>
      </c>
      <c r="M101" s="27">
        <v>0</v>
      </c>
      <c r="N101" s="27">
        <v>0</v>
      </c>
      <c r="O101" s="40"/>
    </row>
    <row r="102" spans="1:15" s="16" customFormat="1" x14ac:dyDescent="0.35">
      <c r="A102" s="201" t="s">
        <v>72</v>
      </c>
      <c r="B102" s="209">
        <v>36745</v>
      </c>
      <c r="C102" s="203" t="s">
        <v>61</v>
      </c>
      <c r="D102" s="204" t="s">
        <v>71</v>
      </c>
      <c r="E102" s="205" t="s">
        <v>54</v>
      </c>
      <c r="F102" s="206">
        <v>3.48</v>
      </c>
      <c r="G102" s="207" t="s">
        <v>65</v>
      </c>
      <c r="H102" s="208" t="s">
        <v>59</v>
      </c>
      <c r="I102" s="37">
        <v>0</v>
      </c>
      <c r="J102" s="37">
        <v>0</v>
      </c>
      <c r="K102" s="38">
        <v>0</v>
      </c>
      <c r="L102" s="37">
        <v>0</v>
      </c>
      <c r="M102" s="27">
        <v>0</v>
      </c>
      <c r="N102" s="27">
        <v>0</v>
      </c>
      <c r="O102" s="40"/>
    </row>
    <row r="103" spans="1:15" s="16" customFormat="1" x14ac:dyDescent="0.35">
      <c r="A103" s="201" t="s">
        <v>174</v>
      </c>
      <c r="B103" s="210" t="s">
        <v>175</v>
      </c>
      <c r="C103" s="203" t="s">
        <v>45</v>
      </c>
      <c r="D103" s="204" t="s">
        <v>73</v>
      </c>
      <c r="E103" s="205" t="s">
        <v>54</v>
      </c>
      <c r="F103" s="206">
        <v>317.63</v>
      </c>
      <c r="G103" s="207" t="s">
        <v>119</v>
      </c>
      <c r="H103" s="208">
        <v>7.0000000000000007E-2</v>
      </c>
      <c r="I103" s="37">
        <v>0</v>
      </c>
      <c r="J103" s="37">
        <v>0</v>
      </c>
      <c r="K103" s="38">
        <v>0</v>
      </c>
      <c r="L103" s="37">
        <v>0</v>
      </c>
      <c r="M103" s="27">
        <v>0</v>
      </c>
      <c r="N103" s="27">
        <v>0</v>
      </c>
      <c r="O103" s="40"/>
    </row>
    <row r="104" spans="1:15" s="16" customFormat="1" x14ac:dyDescent="0.35">
      <c r="A104" s="201" t="s">
        <v>174</v>
      </c>
      <c r="B104" s="210" t="s">
        <v>176</v>
      </c>
      <c r="C104" s="203" t="s">
        <v>45</v>
      </c>
      <c r="D104" s="204" t="s">
        <v>177</v>
      </c>
      <c r="E104" s="205" t="s">
        <v>54</v>
      </c>
      <c r="F104" s="206">
        <v>173.12</v>
      </c>
      <c r="G104" s="207" t="s">
        <v>81</v>
      </c>
      <c r="H104" s="208">
        <v>7.0000000000000007E-2</v>
      </c>
      <c r="I104" s="37">
        <v>0</v>
      </c>
      <c r="J104" s="37">
        <v>0</v>
      </c>
      <c r="K104" s="38">
        <v>0</v>
      </c>
      <c r="L104" s="37">
        <v>0</v>
      </c>
      <c r="M104" s="27">
        <v>0</v>
      </c>
      <c r="N104" s="27">
        <v>0</v>
      </c>
      <c r="O104" s="40"/>
    </row>
    <row r="105" spans="1:15" s="16" customFormat="1" x14ac:dyDescent="0.35">
      <c r="A105" s="201" t="s">
        <v>174</v>
      </c>
      <c r="B105" s="210" t="s">
        <v>178</v>
      </c>
      <c r="C105" s="203" t="s">
        <v>45</v>
      </c>
      <c r="D105" s="204" t="s">
        <v>90</v>
      </c>
      <c r="E105" s="205" t="s">
        <v>47</v>
      </c>
      <c r="F105" s="206">
        <v>175.45999999999998</v>
      </c>
      <c r="G105" s="207" t="s">
        <v>119</v>
      </c>
      <c r="H105" s="208">
        <v>7.0000000000000007E-2</v>
      </c>
      <c r="I105" s="37">
        <v>0</v>
      </c>
      <c r="J105" s="37">
        <v>0</v>
      </c>
      <c r="K105" s="38">
        <v>0</v>
      </c>
      <c r="L105" s="37">
        <v>0</v>
      </c>
      <c r="M105" s="27">
        <v>0</v>
      </c>
      <c r="N105" s="27">
        <v>0</v>
      </c>
      <c r="O105" s="40"/>
    </row>
    <row r="106" spans="1:15" s="16" customFormat="1" x14ac:dyDescent="0.35">
      <c r="A106" s="201" t="s">
        <v>174</v>
      </c>
      <c r="B106" s="210" t="s">
        <v>179</v>
      </c>
      <c r="C106" s="203" t="s">
        <v>45</v>
      </c>
      <c r="D106" s="204" t="s">
        <v>80</v>
      </c>
      <c r="E106" s="205" t="s">
        <v>47</v>
      </c>
      <c r="F106" s="206">
        <v>18.07</v>
      </c>
      <c r="G106" s="207" t="s">
        <v>81</v>
      </c>
      <c r="H106" s="208">
        <v>7.0000000000000007E-2</v>
      </c>
      <c r="I106" s="37">
        <v>0</v>
      </c>
      <c r="J106" s="37">
        <v>0</v>
      </c>
      <c r="K106" s="38">
        <v>0</v>
      </c>
      <c r="L106" s="37">
        <v>0</v>
      </c>
      <c r="M106" s="27">
        <v>0</v>
      </c>
      <c r="N106" s="27">
        <v>0</v>
      </c>
      <c r="O106" s="40"/>
    </row>
    <row r="107" spans="1:15" s="16" customFormat="1" x14ac:dyDescent="0.35">
      <c r="A107" s="201" t="s">
        <v>174</v>
      </c>
      <c r="B107" s="210" t="s">
        <v>180</v>
      </c>
      <c r="C107" s="203" t="s">
        <v>45</v>
      </c>
      <c r="D107" s="204" t="s">
        <v>90</v>
      </c>
      <c r="E107" s="205" t="s">
        <v>47</v>
      </c>
      <c r="F107" s="206">
        <v>29.13</v>
      </c>
      <c r="G107" s="207" t="s">
        <v>119</v>
      </c>
      <c r="H107" s="208">
        <v>7.0000000000000007E-2</v>
      </c>
      <c r="I107" s="37">
        <v>0</v>
      </c>
      <c r="J107" s="37">
        <v>0</v>
      </c>
      <c r="K107" s="38">
        <v>0</v>
      </c>
      <c r="L107" s="37">
        <v>0</v>
      </c>
      <c r="M107" s="27">
        <v>0</v>
      </c>
      <c r="N107" s="27">
        <v>0</v>
      </c>
      <c r="O107" s="40"/>
    </row>
    <row r="108" spans="1:15" s="16" customFormat="1" x14ac:dyDescent="0.35">
      <c r="A108" s="201" t="s">
        <v>174</v>
      </c>
      <c r="B108" s="210" t="s">
        <v>181</v>
      </c>
      <c r="C108" s="203" t="s">
        <v>45</v>
      </c>
      <c r="D108" s="204" t="s">
        <v>90</v>
      </c>
      <c r="E108" s="205" t="s">
        <v>47</v>
      </c>
      <c r="F108" s="206">
        <v>98.330000000000013</v>
      </c>
      <c r="G108" s="207" t="s">
        <v>119</v>
      </c>
      <c r="H108" s="208">
        <v>7.0000000000000007E-2</v>
      </c>
      <c r="I108" s="37">
        <v>0</v>
      </c>
      <c r="J108" s="37">
        <v>0</v>
      </c>
      <c r="K108" s="38">
        <v>0</v>
      </c>
      <c r="L108" s="37">
        <v>0</v>
      </c>
      <c r="M108" s="27">
        <v>0</v>
      </c>
      <c r="N108" s="27">
        <v>0</v>
      </c>
      <c r="O108" s="40"/>
    </row>
    <row r="109" spans="1:15" s="16" customFormat="1" x14ac:dyDescent="0.35">
      <c r="A109" s="201" t="s">
        <v>174</v>
      </c>
      <c r="B109" s="210" t="s">
        <v>182</v>
      </c>
      <c r="C109" s="203" t="s">
        <v>45</v>
      </c>
      <c r="D109" s="204" t="s">
        <v>90</v>
      </c>
      <c r="E109" s="205" t="s">
        <v>47</v>
      </c>
      <c r="F109" s="206">
        <v>23.07</v>
      </c>
      <c r="G109" s="207" t="s">
        <v>119</v>
      </c>
      <c r="H109" s="208">
        <v>7.0000000000000007E-2</v>
      </c>
      <c r="I109" s="37">
        <v>0</v>
      </c>
      <c r="J109" s="37">
        <v>0</v>
      </c>
      <c r="K109" s="38">
        <v>0</v>
      </c>
      <c r="L109" s="37">
        <v>0</v>
      </c>
      <c r="M109" s="27">
        <v>0</v>
      </c>
      <c r="N109" s="27">
        <v>0</v>
      </c>
      <c r="O109" s="40"/>
    </row>
    <row r="110" spans="1:15" s="16" customFormat="1" x14ac:dyDescent="0.35">
      <c r="A110" s="201" t="s">
        <v>174</v>
      </c>
      <c r="B110" s="210" t="s">
        <v>183</v>
      </c>
      <c r="C110" s="203" t="s">
        <v>45</v>
      </c>
      <c r="D110" s="204" t="s">
        <v>90</v>
      </c>
      <c r="E110" s="205" t="s">
        <v>47</v>
      </c>
      <c r="F110" s="206">
        <v>54.3</v>
      </c>
      <c r="G110" s="207" t="s">
        <v>119</v>
      </c>
      <c r="H110" s="208">
        <v>7.0000000000000007E-2</v>
      </c>
      <c r="I110" s="37">
        <v>0</v>
      </c>
      <c r="J110" s="37">
        <v>0</v>
      </c>
      <c r="K110" s="38">
        <v>0</v>
      </c>
      <c r="L110" s="37">
        <v>0</v>
      </c>
      <c r="M110" s="27">
        <v>0</v>
      </c>
      <c r="N110" s="27">
        <v>0</v>
      </c>
      <c r="O110" s="40"/>
    </row>
    <row r="111" spans="1:15" s="16" customFormat="1" x14ac:dyDescent="0.35">
      <c r="A111" s="201" t="s">
        <v>174</v>
      </c>
      <c r="B111" s="210" t="s">
        <v>184</v>
      </c>
      <c r="C111" s="203" t="s">
        <v>45</v>
      </c>
      <c r="D111" s="204" t="s">
        <v>90</v>
      </c>
      <c r="E111" s="205" t="s">
        <v>47</v>
      </c>
      <c r="F111" s="206">
        <v>5.69</v>
      </c>
      <c r="G111" s="207" t="s">
        <v>119</v>
      </c>
      <c r="H111" s="208">
        <v>7.0000000000000007E-2</v>
      </c>
      <c r="I111" s="37">
        <v>0</v>
      </c>
      <c r="J111" s="37">
        <v>0</v>
      </c>
      <c r="K111" s="38">
        <v>0</v>
      </c>
      <c r="L111" s="37">
        <v>0</v>
      </c>
      <c r="M111" s="27">
        <v>0</v>
      </c>
      <c r="N111" s="27">
        <v>0</v>
      </c>
      <c r="O111" s="40"/>
    </row>
    <row r="112" spans="1:15" s="16" customFormat="1" x14ac:dyDescent="0.35">
      <c r="A112" s="201" t="s">
        <v>174</v>
      </c>
      <c r="B112" s="210" t="s">
        <v>185</v>
      </c>
      <c r="C112" s="203" t="s">
        <v>45</v>
      </c>
      <c r="D112" s="204" t="s">
        <v>50</v>
      </c>
      <c r="E112" s="205" t="s">
        <v>47</v>
      </c>
      <c r="F112" s="206">
        <v>23.57</v>
      </c>
      <c r="G112" s="207" t="s">
        <v>48</v>
      </c>
      <c r="H112" s="208">
        <v>7.0000000000000007E-2</v>
      </c>
      <c r="I112" s="37">
        <v>0</v>
      </c>
      <c r="J112" s="37">
        <v>0</v>
      </c>
      <c r="K112" s="38">
        <v>0</v>
      </c>
      <c r="L112" s="37">
        <v>0</v>
      </c>
      <c r="M112" s="27">
        <v>0</v>
      </c>
      <c r="N112" s="27">
        <v>0</v>
      </c>
      <c r="O112" s="40"/>
    </row>
    <row r="113" spans="1:15" s="16" customFormat="1" x14ac:dyDescent="0.35">
      <c r="A113" s="201" t="s">
        <v>174</v>
      </c>
      <c r="B113" s="210" t="s">
        <v>186</v>
      </c>
      <c r="C113" s="203" t="s">
        <v>45</v>
      </c>
      <c r="D113" s="204" t="s">
        <v>50</v>
      </c>
      <c r="E113" s="205" t="s">
        <v>47</v>
      </c>
      <c r="F113" s="206">
        <v>21.31</v>
      </c>
      <c r="G113" s="207" t="s">
        <v>48</v>
      </c>
      <c r="H113" s="208">
        <v>7.0000000000000007E-2</v>
      </c>
      <c r="I113" s="37">
        <v>0</v>
      </c>
      <c r="J113" s="37">
        <v>0</v>
      </c>
      <c r="K113" s="38">
        <v>0</v>
      </c>
      <c r="L113" s="37">
        <v>0</v>
      </c>
      <c r="M113" s="27">
        <v>0</v>
      </c>
      <c r="N113" s="27">
        <v>0</v>
      </c>
      <c r="O113" s="40"/>
    </row>
    <row r="114" spans="1:15" s="16" customFormat="1" x14ac:dyDescent="0.35">
      <c r="A114" s="201" t="s">
        <v>174</v>
      </c>
      <c r="B114" s="210" t="s">
        <v>187</v>
      </c>
      <c r="C114" s="203" t="s">
        <v>45</v>
      </c>
      <c r="D114" s="204" t="s">
        <v>50</v>
      </c>
      <c r="E114" s="205" t="s">
        <v>47</v>
      </c>
      <c r="F114" s="206">
        <v>10.41</v>
      </c>
      <c r="G114" s="207" t="s">
        <v>48</v>
      </c>
      <c r="H114" s="208">
        <v>7.0000000000000007E-2</v>
      </c>
      <c r="I114" s="37">
        <v>0</v>
      </c>
      <c r="J114" s="37">
        <v>0</v>
      </c>
      <c r="K114" s="38">
        <v>0</v>
      </c>
      <c r="L114" s="37">
        <v>0</v>
      </c>
      <c r="M114" s="27">
        <v>0</v>
      </c>
      <c r="N114" s="27">
        <v>0</v>
      </c>
      <c r="O114" s="40"/>
    </row>
    <row r="115" spans="1:15" s="16" customFormat="1" x14ac:dyDescent="0.35">
      <c r="A115" s="201" t="s">
        <v>174</v>
      </c>
      <c r="B115" s="210" t="s">
        <v>188</v>
      </c>
      <c r="C115" s="203" t="s">
        <v>45</v>
      </c>
      <c r="D115" s="204" t="s">
        <v>97</v>
      </c>
      <c r="E115" s="205" t="s">
        <v>54</v>
      </c>
      <c r="F115" s="206">
        <v>4.03</v>
      </c>
      <c r="G115" s="207" t="s">
        <v>119</v>
      </c>
      <c r="H115" s="208">
        <v>7.0000000000000007E-2</v>
      </c>
      <c r="I115" s="37">
        <v>0</v>
      </c>
      <c r="J115" s="37">
        <v>0</v>
      </c>
      <c r="K115" s="38">
        <v>0</v>
      </c>
      <c r="L115" s="37">
        <v>0</v>
      </c>
      <c r="M115" s="27">
        <v>0</v>
      </c>
      <c r="N115" s="27">
        <v>0</v>
      </c>
      <c r="O115" s="40"/>
    </row>
    <row r="116" spans="1:15" s="16" customFormat="1" x14ac:dyDescent="0.35">
      <c r="A116" s="201" t="s">
        <v>174</v>
      </c>
      <c r="B116" s="210" t="s">
        <v>189</v>
      </c>
      <c r="C116" s="203" t="s">
        <v>57</v>
      </c>
      <c r="D116" s="204" t="s">
        <v>98</v>
      </c>
      <c r="E116" s="205" t="s">
        <v>54</v>
      </c>
      <c r="F116" s="206">
        <v>2.59</v>
      </c>
      <c r="G116" s="207" t="s">
        <v>99</v>
      </c>
      <c r="H116" s="208">
        <v>7.0000000000000007E-2</v>
      </c>
      <c r="I116" s="37">
        <v>0</v>
      </c>
      <c r="J116" s="37">
        <v>0</v>
      </c>
      <c r="K116" s="38">
        <v>0</v>
      </c>
      <c r="L116" s="37">
        <v>0</v>
      </c>
      <c r="M116" s="27">
        <v>0</v>
      </c>
      <c r="N116" s="27">
        <v>0</v>
      </c>
      <c r="O116" s="40"/>
    </row>
    <row r="117" spans="1:15" s="16" customFormat="1" x14ac:dyDescent="0.35">
      <c r="A117" s="201" t="s">
        <v>174</v>
      </c>
      <c r="B117" s="210" t="s">
        <v>190</v>
      </c>
      <c r="C117" s="203" t="s">
        <v>45</v>
      </c>
      <c r="D117" s="204" t="s">
        <v>100</v>
      </c>
      <c r="E117" s="205" t="s">
        <v>101</v>
      </c>
      <c r="F117" s="206">
        <v>8.85</v>
      </c>
      <c r="G117" s="207" t="s">
        <v>99</v>
      </c>
      <c r="H117" s="208">
        <v>0.04</v>
      </c>
      <c r="I117" s="37">
        <v>0</v>
      </c>
      <c r="J117" s="37">
        <v>0</v>
      </c>
      <c r="K117" s="38">
        <v>0</v>
      </c>
      <c r="L117" s="37">
        <v>0</v>
      </c>
      <c r="M117" s="27">
        <v>0</v>
      </c>
      <c r="N117" s="27">
        <v>0</v>
      </c>
      <c r="O117" s="40"/>
    </row>
    <row r="118" spans="1:15" s="16" customFormat="1" x14ac:dyDescent="0.35">
      <c r="A118" s="201" t="s">
        <v>174</v>
      </c>
      <c r="B118" s="210" t="s">
        <v>191</v>
      </c>
      <c r="C118" s="203" t="s">
        <v>45</v>
      </c>
      <c r="D118" s="204" t="s">
        <v>100</v>
      </c>
      <c r="E118" s="205" t="s">
        <v>101</v>
      </c>
      <c r="F118" s="206">
        <v>8.67</v>
      </c>
      <c r="G118" s="207" t="s">
        <v>99</v>
      </c>
      <c r="H118" s="208">
        <v>0.04</v>
      </c>
      <c r="I118" s="37">
        <v>0</v>
      </c>
      <c r="J118" s="37">
        <v>0</v>
      </c>
      <c r="K118" s="38">
        <v>0</v>
      </c>
      <c r="L118" s="37">
        <v>0</v>
      </c>
      <c r="M118" s="27">
        <v>0</v>
      </c>
      <c r="N118" s="27">
        <v>0</v>
      </c>
      <c r="O118" s="40"/>
    </row>
    <row r="119" spans="1:15" s="16" customFormat="1" x14ac:dyDescent="0.35">
      <c r="A119" s="201" t="s">
        <v>174</v>
      </c>
      <c r="B119" s="210" t="s">
        <v>192</v>
      </c>
      <c r="C119" s="203" t="s">
        <v>45</v>
      </c>
      <c r="D119" s="204" t="s">
        <v>97</v>
      </c>
      <c r="E119" s="205" t="s">
        <v>54</v>
      </c>
      <c r="F119" s="206">
        <v>4.0199999999999996</v>
      </c>
      <c r="G119" s="207" t="s">
        <v>119</v>
      </c>
      <c r="H119" s="208">
        <v>7.0000000000000007E-2</v>
      </c>
      <c r="I119" s="37">
        <v>0</v>
      </c>
      <c r="J119" s="37">
        <v>0</v>
      </c>
      <c r="K119" s="38">
        <v>0</v>
      </c>
      <c r="L119" s="37">
        <v>0</v>
      </c>
      <c r="M119" s="27">
        <v>0</v>
      </c>
      <c r="N119" s="27">
        <v>0</v>
      </c>
      <c r="O119" s="40"/>
    </row>
    <row r="120" spans="1:15" s="16" customFormat="1" x14ac:dyDescent="0.35">
      <c r="A120" s="201" t="s">
        <v>174</v>
      </c>
      <c r="B120" s="210" t="s">
        <v>193</v>
      </c>
      <c r="C120" s="203" t="s">
        <v>57</v>
      </c>
      <c r="D120" s="204" t="s">
        <v>98</v>
      </c>
      <c r="E120" s="205" t="s">
        <v>54</v>
      </c>
      <c r="F120" s="206">
        <v>2.59</v>
      </c>
      <c r="G120" s="207" t="s">
        <v>99</v>
      </c>
      <c r="H120" s="208">
        <v>7.0000000000000007E-2</v>
      </c>
      <c r="I120" s="37">
        <v>0</v>
      </c>
      <c r="J120" s="37">
        <v>0</v>
      </c>
      <c r="K120" s="38">
        <v>0</v>
      </c>
      <c r="L120" s="37">
        <v>0</v>
      </c>
      <c r="M120" s="27">
        <v>0</v>
      </c>
      <c r="N120" s="27">
        <v>0</v>
      </c>
      <c r="O120" s="40"/>
    </row>
    <row r="121" spans="1:15" s="16" customFormat="1" x14ac:dyDescent="0.35">
      <c r="A121" s="201" t="s">
        <v>174</v>
      </c>
      <c r="B121" s="210" t="s">
        <v>194</v>
      </c>
      <c r="C121" s="203" t="s">
        <v>45</v>
      </c>
      <c r="D121" s="204" t="s">
        <v>100</v>
      </c>
      <c r="E121" s="205" t="s">
        <v>101</v>
      </c>
      <c r="F121" s="206">
        <v>12.42</v>
      </c>
      <c r="G121" s="207" t="s">
        <v>99</v>
      </c>
      <c r="H121" s="208">
        <v>0.04</v>
      </c>
      <c r="I121" s="37">
        <v>0</v>
      </c>
      <c r="J121" s="37">
        <v>0</v>
      </c>
      <c r="K121" s="38">
        <v>0</v>
      </c>
      <c r="L121" s="37">
        <v>0</v>
      </c>
      <c r="M121" s="27">
        <v>0</v>
      </c>
      <c r="N121" s="27">
        <v>0</v>
      </c>
      <c r="O121" s="40"/>
    </row>
    <row r="122" spans="1:15" s="16" customFormat="1" x14ac:dyDescent="0.35">
      <c r="A122" s="201" t="s">
        <v>174</v>
      </c>
      <c r="B122" s="210" t="s">
        <v>195</v>
      </c>
      <c r="C122" s="203" t="s">
        <v>45</v>
      </c>
      <c r="D122" s="204" t="s">
        <v>100</v>
      </c>
      <c r="E122" s="205" t="s">
        <v>101</v>
      </c>
      <c r="F122" s="206">
        <v>12.42</v>
      </c>
      <c r="G122" s="207" t="s">
        <v>99</v>
      </c>
      <c r="H122" s="208">
        <v>0.04</v>
      </c>
      <c r="I122" s="37">
        <v>0</v>
      </c>
      <c r="J122" s="37">
        <v>0</v>
      </c>
      <c r="K122" s="38">
        <v>0</v>
      </c>
      <c r="L122" s="37">
        <v>0</v>
      </c>
      <c r="M122" s="27">
        <v>0</v>
      </c>
      <c r="N122" s="27">
        <v>0</v>
      </c>
      <c r="O122" s="40"/>
    </row>
    <row r="123" spans="1:15" s="16" customFormat="1" x14ac:dyDescent="0.35">
      <c r="A123" s="201" t="s">
        <v>174</v>
      </c>
      <c r="B123" s="210" t="s">
        <v>196</v>
      </c>
      <c r="C123" s="203" t="s">
        <v>45</v>
      </c>
      <c r="D123" s="204" t="s">
        <v>105</v>
      </c>
      <c r="E123" s="205" t="s">
        <v>101</v>
      </c>
      <c r="F123" s="206">
        <v>3.59</v>
      </c>
      <c r="G123" s="207" t="s">
        <v>99</v>
      </c>
      <c r="H123" s="208">
        <v>0.04</v>
      </c>
      <c r="I123" s="37">
        <v>0</v>
      </c>
      <c r="J123" s="37">
        <v>0</v>
      </c>
      <c r="K123" s="38">
        <v>0</v>
      </c>
      <c r="L123" s="37">
        <v>0</v>
      </c>
      <c r="M123" s="27">
        <v>0</v>
      </c>
      <c r="N123" s="27">
        <v>0</v>
      </c>
      <c r="O123" s="40"/>
    </row>
    <row r="124" spans="1:15" s="16" customFormat="1" x14ac:dyDescent="0.35">
      <c r="A124" s="201" t="s">
        <v>174</v>
      </c>
      <c r="B124" s="210" t="s">
        <v>197</v>
      </c>
      <c r="C124" s="203" t="s">
        <v>57</v>
      </c>
      <c r="D124" s="204" t="s">
        <v>103</v>
      </c>
      <c r="E124" s="205" t="s">
        <v>54</v>
      </c>
      <c r="F124" s="206">
        <v>12.64</v>
      </c>
      <c r="G124" s="207" t="s">
        <v>119</v>
      </c>
      <c r="H124" s="208">
        <v>7.0000000000000007E-2</v>
      </c>
      <c r="I124" s="37">
        <v>0</v>
      </c>
      <c r="J124" s="37">
        <v>0</v>
      </c>
      <c r="K124" s="38">
        <v>0</v>
      </c>
      <c r="L124" s="37">
        <v>0</v>
      </c>
      <c r="M124" s="27">
        <v>0</v>
      </c>
      <c r="N124" s="27">
        <v>0</v>
      </c>
      <c r="O124" s="40"/>
    </row>
    <row r="125" spans="1:15" s="16" customFormat="1" x14ac:dyDescent="0.35">
      <c r="A125" s="201" t="s">
        <v>174</v>
      </c>
      <c r="B125" s="210" t="s">
        <v>198</v>
      </c>
      <c r="C125" s="203" t="s">
        <v>128</v>
      </c>
      <c r="D125" s="204" t="s">
        <v>58</v>
      </c>
      <c r="E125" s="205" t="s">
        <v>54</v>
      </c>
      <c r="F125" s="206">
        <v>24.59</v>
      </c>
      <c r="G125" s="207" t="s">
        <v>119</v>
      </c>
      <c r="H125" s="208" t="s">
        <v>59</v>
      </c>
      <c r="I125" s="37">
        <v>0</v>
      </c>
      <c r="J125" s="37">
        <v>0</v>
      </c>
      <c r="K125" s="38">
        <v>0</v>
      </c>
      <c r="L125" s="37">
        <v>0</v>
      </c>
      <c r="M125" s="27">
        <v>0</v>
      </c>
      <c r="N125" s="27">
        <v>0</v>
      </c>
      <c r="O125" s="40"/>
    </row>
    <row r="126" spans="1:15" s="16" customFormat="1" x14ac:dyDescent="0.35">
      <c r="A126" s="201" t="s">
        <v>174</v>
      </c>
      <c r="B126" s="210" t="s">
        <v>199</v>
      </c>
      <c r="C126" s="203" t="s">
        <v>45</v>
      </c>
      <c r="D126" s="204" t="s">
        <v>200</v>
      </c>
      <c r="E126" s="205" t="s">
        <v>76</v>
      </c>
      <c r="F126" s="206">
        <v>7.27</v>
      </c>
      <c r="G126" s="207" t="s">
        <v>119</v>
      </c>
      <c r="H126" s="208">
        <v>7.0000000000000007E-2</v>
      </c>
      <c r="I126" s="37">
        <v>0</v>
      </c>
      <c r="J126" s="37">
        <v>0</v>
      </c>
      <c r="K126" s="38">
        <v>0</v>
      </c>
      <c r="L126" s="37">
        <v>0</v>
      </c>
      <c r="M126" s="27">
        <v>0</v>
      </c>
      <c r="N126" s="27">
        <v>0</v>
      </c>
      <c r="O126" s="40"/>
    </row>
    <row r="127" spans="1:15" s="16" customFormat="1" x14ac:dyDescent="0.35">
      <c r="A127" s="201" t="s">
        <v>174</v>
      </c>
      <c r="B127" s="210" t="s">
        <v>201</v>
      </c>
      <c r="C127" s="203" t="s">
        <v>140</v>
      </c>
      <c r="D127" s="204" t="s">
        <v>103</v>
      </c>
      <c r="E127" s="205" t="s">
        <v>54</v>
      </c>
      <c r="F127" s="206">
        <v>3.52</v>
      </c>
      <c r="G127" s="207" t="s">
        <v>119</v>
      </c>
      <c r="H127" s="208">
        <v>7.0000000000000007E-2</v>
      </c>
      <c r="I127" s="37">
        <v>0</v>
      </c>
      <c r="J127" s="37">
        <v>0</v>
      </c>
      <c r="K127" s="38">
        <v>0</v>
      </c>
      <c r="L127" s="37">
        <v>0</v>
      </c>
      <c r="M127" s="27">
        <v>0</v>
      </c>
      <c r="N127" s="27">
        <v>0</v>
      </c>
      <c r="O127" s="40"/>
    </row>
    <row r="128" spans="1:15" s="16" customFormat="1" x14ac:dyDescent="0.35">
      <c r="A128" s="201" t="s">
        <v>174</v>
      </c>
      <c r="B128" s="210" t="s">
        <v>202</v>
      </c>
      <c r="C128" s="203" t="s">
        <v>45</v>
      </c>
      <c r="D128" s="204" t="s">
        <v>103</v>
      </c>
      <c r="E128" s="205" t="s">
        <v>54</v>
      </c>
      <c r="F128" s="206">
        <v>2.6</v>
      </c>
      <c r="G128" s="207" t="s">
        <v>119</v>
      </c>
      <c r="H128" s="208">
        <v>7.0000000000000007E-2</v>
      </c>
      <c r="I128" s="37">
        <v>0</v>
      </c>
      <c r="J128" s="37">
        <v>0</v>
      </c>
      <c r="K128" s="38">
        <v>0</v>
      </c>
      <c r="L128" s="37">
        <v>0</v>
      </c>
      <c r="M128" s="27">
        <v>0</v>
      </c>
      <c r="N128" s="27">
        <v>0</v>
      </c>
      <c r="O128" s="40"/>
    </row>
    <row r="129" spans="1:15" s="16" customFormat="1" x14ac:dyDescent="0.35">
      <c r="A129" s="201" t="s">
        <v>174</v>
      </c>
      <c r="B129" s="210" t="s">
        <v>203</v>
      </c>
      <c r="C129" s="203" t="s">
        <v>116</v>
      </c>
      <c r="D129" s="204" t="s">
        <v>204</v>
      </c>
      <c r="E129" s="205" t="s">
        <v>130</v>
      </c>
      <c r="F129" s="206">
        <v>111.72</v>
      </c>
      <c r="G129" s="207" t="s">
        <v>119</v>
      </c>
      <c r="H129" s="208">
        <v>7.0000000000000007E-2</v>
      </c>
      <c r="I129" s="37">
        <v>0</v>
      </c>
      <c r="J129" s="37">
        <v>0</v>
      </c>
      <c r="K129" s="38">
        <v>0</v>
      </c>
      <c r="L129" s="37">
        <v>0</v>
      </c>
      <c r="M129" s="27">
        <v>0</v>
      </c>
      <c r="N129" s="27">
        <v>0</v>
      </c>
      <c r="O129" s="40"/>
    </row>
    <row r="130" spans="1:15" s="16" customFormat="1" x14ac:dyDescent="0.35">
      <c r="A130" s="201" t="s">
        <v>174</v>
      </c>
      <c r="B130" s="210" t="s">
        <v>205</v>
      </c>
      <c r="C130" s="203" t="s">
        <v>116</v>
      </c>
      <c r="D130" s="204" t="s">
        <v>206</v>
      </c>
      <c r="E130" s="205" t="s">
        <v>54</v>
      </c>
      <c r="F130" s="206">
        <v>112.44</v>
      </c>
      <c r="G130" s="207" t="s">
        <v>119</v>
      </c>
      <c r="H130" s="208">
        <v>7.0000000000000007E-2</v>
      </c>
      <c r="I130" s="37">
        <v>0</v>
      </c>
      <c r="J130" s="37">
        <v>0</v>
      </c>
      <c r="K130" s="38">
        <v>0</v>
      </c>
      <c r="L130" s="37">
        <v>0</v>
      </c>
      <c r="M130" s="27">
        <v>0</v>
      </c>
      <c r="N130" s="27">
        <v>0</v>
      </c>
      <c r="O130" s="40"/>
    </row>
    <row r="131" spans="1:15" s="16" customFormat="1" x14ac:dyDescent="0.35">
      <c r="A131" s="201" t="s">
        <v>174</v>
      </c>
      <c r="B131" s="210" t="s">
        <v>207</v>
      </c>
      <c r="C131" s="203" t="s">
        <v>116</v>
      </c>
      <c r="D131" s="204" t="s">
        <v>208</v>
      </c>
      <c r="E131" s="205" t="s">
        <v>130</v>
      </c>
      <c r="F131" s="206">
        <v>111.72</v>
      </c>
      <c r="G131" s="207" t="s">
        <v>119</v>
      </c>
      <c r="H131" s="208">
        <v>7.0000000000000007E-2</v>
      </c>
      <c r="I131" s="37">
        <v>0</v>
      </c>
      <c r="J131" s="37">
        <v>0</v>
      </c>
      <c r="K131" s="38">
        <v>0</v>
      </c>
      <c r="L131" s="37">
        <v>0</v>
      </c>
      <c r="M131" s="27">
        <v>0</v>
      </c>
      <c r="N131" s="27">
        <v>0</v>
      </c>
      <c r="O131" s="40"/>
    </row>
    <row r="132" spans="1:15" s="16" customFormat="1" x14ac:dyDescent="0.35">
      <c r="A132" s="201" t="s">
        <v>174</v>
      </c>
      <c r="B132" s="210" t="s">
        <v>209</v>
      </c>
      <c r="C132" s="203" t="s">
        <v>140</v>
      </c>
      <c r="D132" s="204" t="s">
        <v>141</v>
      </c>
      <c r="E132" s="205" t="s">
        <v>54</v>
      </c>
      <c r="F132" s="206">
        <v>166.78</v>
      </c>
      <c r="G132" s="207" t="s">
        <v>119</v>
      </c>
      <c r="H132" s="208">
        <v>7.0000000000000007E-2</v>
      </c>
      <c r="I132" s="37">
        <v>0</v>
      </c>
      <c r="J132" s="37">
        <v>0</v>
      </c>
      <c r="K132" s="38">
        <v>0</v>
      </c>
      <c r="L132" s="37">
        <v>0</v>
      </c>
      <c r="M132" s="27">
        <v>0</v>
      </c>
      <c r="N132" s="27">
        <v>0</v>
      </c>
      <c r="O132" s="40"/>
    </row>
    <row r="133" spans="1:15" s="16" customFormat="1" x14ac:dyDescent="0.35">
      <c r="A133" s="201" t="s">
        <v>174</v>
      </c>
      <c r="B133" s="210" t="s">
        <v>210</v>
      </c>
      <c r="C133" s="203" t="s">
        <v>140</v>
      </c>
      <c r="D133" s="204" t="s">
        <v>143</v>
      </c>
      <c r="E133" s="205" t="s">
        <v>54</v>
      </c>
      <c r="F133" s="206">
        <v>17.16</v>
      </c>
      <c r="G133" s="207" t="s">
        <v>135</v>
      </c>
      <c r="H133" s="208">
        <v>7.0000000000000007E-2</v>
      </c>
      <c r="I133" s="37">
        <v>0</v>
      </c>
      <c r="J133" s="37">
        <v>0</v>
      </c>
      <c r="K133" s="38">
        <v>0</v>
      </c>
      <c r="L133" s="37">
        <v>0</v>
      </c>
      <c r="M133" s="27">
        <v>0</v>
      </c>
      <c r="N133" s="27">
        <v>0</v>
      </c>
      <c r="O133" s="40"/>
    </row>
    <row r="134" spans="1:15" s="16" customFormat="1" x14ac:dyDescent="0.35">
      <c r="A134" s="201" t="s">
        <v>174</v>
      </c>
      <c r="B134" s="210" t="s">
        <v>211</v>
      </c>
      <c r="C134" s="203" t="s">
        <v>140</v>
      </c>
      <c r="D134" s="204" t="s">
        <v>143</v>
      </c>
      <c r="E134" s="205" t="s">
        <v>54</v>
      </c>
      <c r="F134" s="206">
        <v>10.14</v>
      </c>
      <c r="G134" s="207" t="s">
        <v>135</v>
      </c>
      <c r="H134" s="208">
        <v>7.0000000000000007E-2</v>
      </c>
      <c r="I134" s="37">
        <v>0</v>
      </c>
      <c r="J134" s="37">
        <v>0</v>
      </c>
      <c r="K134" s="38">
        <v>0</v>
      </c>
      <c r="L134" s="37">
        <v>0</v>
      </c>
      <c r="M134" s="27">
        <v>0</v>
      </c>
      <c r="N134" s="27">
        <v>0</v>
      </c>
      <c r="O134" s="40"/>
    </row>
    <row r="135" spans="1:15" s="16" customFormat="1" x14ac:dyDescent="0.35">
      <c r="A135" s="201" t="s">
        <v>174</v>
      </c>
      <c r="B135" s="210" t="s">
        <v>212</v>
      </c>
      <c r="C135" s="203" t="s">
        <v>140</v>
      </c>
      <c r="D135" s="204" t="s">
        <v>143</v>
      </c>
      <c r="E135" s="205" t="s">
        <v>54</v>
      </c>
      <c r="F135" s="206">
        <v>9.9499999999999993</v>
      </c>
      <c r="G135" s="207" t="s">
        <v>135</v>
      </c>
      <c r="H135" s="208">
        <v>7.0000000000000007E-2</v>
      </c>
      <c r="I135" s="37">
        <v>0</v>
      </c>
      <c r="J135" s="37">
        <v>0</v>
      </c>
      <c r="K135" s="38">
        <v>0</v>
      </c>
      <c r="L135" s="37">
        <v>0</v>
      </c>
      <c r="M135" s="27">
        <v>0</v>
      </c>
      <c r="N135" s="27">
        <v>0</v>
      </c>
      <c r="O135" s="40"/>
    </row>
    <row r="136" spans="1:15" s="16" customFormat="1" x14ac:dyDescent="0.35">
      <c r="A136" s="201" t="s">
        <v>174</v>
      </c>
      <c r="B136" s="210" t="s">
        <v>213</v>
      </c>
      <c r="C136" s="203" t="s">
        <v>140</v>
      </c>
      <c r="D136" s="204" t="s">
        <v>143</v>
      </c>
      <c r="E136" s="205" t="s">
        <v>54</v>
      </c>
      <c r="F136" s="206">
        <v>16.97</v>
      </c>
      <c r="G136" s="207" t="s">
        <v>135</v>
      </c>
      <c r="H136" s="208">
        <v>7.0000000000000007E-2</v>
      </c>
      <c r="I136" s="37">
        <v>0</v>
      </c>
      <c r="J136" s="37">
        <v>0</v>
      </c>
      <c r="K136" s="38">
        <v>0</v>
      </c>
      <c r="L136" s="37">
        <v>0</v>
      </c>
      <c r="M136" s="27">
        <v>0</v>
      </c>
      <c r="N136" s="27">
        <v>0</v>
      </c>
      <c r="O136" s="40"/>
    </row>
    <row r="137" spans="1:15" s="16" customFormat="1" x14ac:dyDescent="0.35">
      <c r="A137" s="201" t="s">
        <v>174</v>
      </c>
      <c r="B137" s="210" t="s">
        <v>214</v>
      </c>
      <c r="C137" s="203" t="s">
        <v>128</v>
      </c>
      <c r="D137" s="204" t="s">
        <v>145</v>
      </c>
      <c r="E137" s="205" t="s">
        <v>54</v>
      </c>
      <c r="F137" s="206">
        <v>21.83</v>
      </c>
      <c r="G137" s="207" t="s">
        <v>119</v>
      </c>
      <c r="H137" s="208">
        <v>7.0000000000000007E-2</v>
      </c>
      <c r="I137" s="37">
        <v>0</v>
      </c>
      <c r="J137" s="37">
        <v>0</v>
      </c>
      <c r="K137" s="38">
        <v>0</v>
      </c>
      <c r="L137" s="37">
        <v>0</v>
      </c>
      <c r="M137" s="27">
        <v>0</v>
      </c>
      <c r="N137" s="27">
        <v>0</v>
      </c>
      <c r="O137" s="40"/>
    </row>
    <row r="138" spans="1:15" s="16" customFormat="1" x14ac:dyDescent="0.35">
      <c r="A138" s="201" t="s">
        <v>174</v>
      </c>
      <c r="B138" s="210" t="s">
        <v>215</v>
      </c>
      <c r="C138" s="203" t="s">
        <v>128</v>
      </c>
      <c r="D138" s="204" t="s">
        <v>145</v>
      </c>
      <c r="E138" s="205" t="s">
        <v>54</v>
      </c>
      <c r="F138" s="206">
        <v>22.15</v>
      </c>
      <c r="G138" s="207" t="s">
        <v>119</v>
      </c>
      <c r="H138" s="208">
        <v>7.0000000000000007E-2</v>
      </c>
      <c r="I138" s="37">
        <v>0</v>
      </c>
      <c r="J138" s="37">
        <v>0</v>
      </c>
      <c r="K138" s="38">
        <v>0</v>
      </c>
      <c r="L138" s="37">
        <v>0</v>
      </c>
      <c r="M138" s="27">
        <v>0</v>
      </c>
      <c r="N138" s="27">
        <v>0</v>
      </c>
      <c r="O138" s="40"/>
    </row>
    <row r="139" spans="1:15" s="16" customFormat="1" x14ac:dyDescent="0.35">
      <c r="A139" s="201" t="s">
        <v>174</v>
      </c>
      <c r="B139" s="210" t="s">
        <v>216</v>
      </c>
      <c r="C139" s="203" t="s">
        <v>128</v>
      </c>
      <c r="D139" s="204" t="s">
        <v>145</v>
      </c>
      <c r="E139" s="205" t="s">
        <v>54</v>
      </c>
      <c r="F139" s="206">
        <v>9.3699999999999992</v>
      </c>
      <c r="G139" s="207" t="s">
        <v>119</v>
      </c>
      <c r="H139" s="208">
        <v>7.0000000000000007E-2</v>
      </c>
      <c r="I139" s="37">
        <v>0</v>
      </c>
      <c r="J139" s="37">
        <v>0</v>
      </c>
      <c r="K139" s="38">
        <v>0</v>
      </c>
      <c r="L139" s="37">
        <v>0</v>
      </c>
      <c r="M139" s="27">
        <v>0</v>
      </c>
      <c r="N139" s="27">
        <v>0</v>
      </c>
      <c r="O139" s="40"/>
    </row>
    <row r="140" spans="1:15" s="16" customFormat="1" x14ac:dyDescent="0.35">
      <c r="A140" s="201" t="s">
        <v>174</v>
      </c>
      <c r="B140" s="210" t="s">
        <v>217</v>
      </c>
      <c r="C140" s="203" t="s">
        <v>128</v>
      </c>
      <c r="D140" s="204" t="s">
        <v>145</v>
      </c>
      <c r="E140" s="205" t="s">
        <v>54</v>
      </c>
      <c r="F140" s="206">
        <v>9.3699999999999992</v>
      </c>
      <c r="G140" s="207" t="s">
        <v>119</v>
      </c>
      <c r="H140" s="208">
        <v>7.0000000000000007E-2</v>
      </c>
      <c r="I140" s="37">
        <v>0</v>
      </c>
      <c r="J140" s="37">
        <v>0</v>
      </c>
      <c r="K140" s="38">
        <v>0</v>
      </c>
      <c r="L140" s="37">
        <v>0</v>
      </c>
      <c r="M140" s="27">
        <v>0</v>
      </c>
      <c r="N140" s="27">
        <v>0</v>
      </c>
      <c r="O140" s="40"/>
    </row>
    <row r="141" spans="1:15" s="16" customFormat="1" x14ac:dyDescent="0.35">
      <c r="A141" s="201" t="s">
        <v>174</v>
      </c>
      <c r="B141" s="210" t="s">
        <v>218</v>
      </c>
      <c r="C141" s="203" t="s">
        <v>128</v>
      </c>
      <c r="D141" s="204" t="s">
        <v>219</v>
      </c>
      <c r="E141" s="205" t="s">
        <v>54</v>
      </c>
      <c r="F141" s="206">
        <v>11.36</v>
      </c>
      <c r="G141" s="207" t="s">
        <v>119</v>
      </c>
      <c r="H141" s="208">
        <v>7.0000000000000007E-2</v>
      </c>
      <c r="I141" s="37">
        <v>0</v>
      </c>
      <c r="J141" s="37">
        <v>0</v>
      </c>
      <c r="K141" s="38">
        <v>0</v>
      </c>
      <c r="L141" s="37">
        <v>0</v>
      </c>
      <c r="M141" s="27">
        <v>0</v>
      </c>
      <c r="N141" s="27">
        <v>0</v>
      </c>
      <c r="O141" s="40"/>
    </row>
    <row r="142" spans="1:15" s="16" customFormat="1" x14ac:dyDescent="0.35">
      <c r="A142" s="201" t="s">
        <v>174</v>
      </c>
      <c r="B142" s="210" t="s">
        <v>220</v>
      </c>
      <c r="C142" s="203" t="s">
        <v>61</v>
      </c>
      <c r="D142" s="204" t="s">
        <v>221</v>
      </c>
      <c r="E142" s="205" t="s">
        <v>54</v>
      </c>
      <c r="F142" s="206">
        <v>44.59</v>
      </c>
      <c r="G142" s="207" t="s">
        <v>96</v>
      </c>
      <c r="H142" s="208" t="s">
        <v>59</v>
      </c>
      <c r="I142" s="37">
        <v>0</v>
      </c>
      <c r="J142" s="37">
        <v>0</v>
      </c>
      <c r="K142" s="38">
        <v>0</v>
      </c>
      <c r="L142" s="37">
        <v>0</v>
      </c>
      <c r="M142" s="27">
        <v>0</v>
      </c>
      <c r="N142" s="27">
        <v>0</v>
      </c>
      <c r="O142" s="40"/>
    </row>
    <row r="143" spans="1:15" s="16" customFormat="1" x14ac:dyDescent="0.35">
      <c r="A143" s="201" t="s">
        <v>174</v>
      </c>
      <c r="B143" s="210" t="s">
        <v>222</v>
      </c>
      <c r="C143" s="203" t="s">
        <v>116</v>
      </c>
      <c r="D143" s="204" t="s">
        <v>544</v>
      </c>
      <c r="E143" s="205" t="s">
        <v>76</v>
      </c>
      <c r="F143" s="206">
        <v>109.75</v>
      </c>
      <c r="G143" s="207" t="s">
        <v>135</v>
      </c>
      <c r="H143" s="208">
        <v>7.0000000000000007E-2</v>
      </c>
      <c r="I143" s="37">
        <v>0</v>
      </c>
      <c r="J143" s="37">
        <v>0</v>
      </c>
      <c r="K143" s="38">
        <v>0</v>
      </c>
      <c r="L143" s="37">
        <v>0</v>
      </c>
      <c r="M143" s="27">
        <v>0</v>
      </c>
      <c r="N143" s="27">
        <v>0</v>
      </c>
      <c r="O143" s="40"/>
    </row>
    <row r="144" spans="1:15" s="16" customFormat="1" x14ac:dyDescent="0.35">
      <c r="A144" s="201" t="s">
        <v>174</v>
      </c>
      <c r="B144" s="210" t="s">
        <v>223</v>
      </c>
      <c r="C144" s="203" t="s">
        <v>116</v>
      </c>
      <c r="D144" s="204" t="s">
        <v>224</v>
      </c>
      <c r="E144" s="205" t="s">
        <v>76</v>
      </c>
      <c r="F144" s="206">
        <v>28.93</v>
      </c>
      <c r="G144" s="207" t="s">
        <v>135</v>
      </c>
      <c r="H144" s="208">
        <v>7.0000000000000007E-2</v>
      </c>
      <c r="I144" s="37">
        <v>0</v>
      </c>
      <c r="J144" s="37">
        <v>0</v>
      </c>
      <c r="K144" s="38">
        <v>0</v>
      </c>
      <c r="L144" s="37">
        <v>0</v>
      </c>
      <c r="M144" s="27">
        <v>0</v>
      </c>
      <c r="N144" s="27">
        <v>0</v>
      </c>
      <c r="O144" s="40"/>
    </row>
    <row r="145" spans="1:15" s="16" customFormat="1" x14ac:dyDescent="0.35">
      <c r="A145" s="201" t="s">
        <v>174</v>
      </c>
      <c r="B145" s="210" t="s">
        <v>225</v>
      </c>
      <c r="C145" s="203" t="s">
        <v>116</v>
      </c>
      <c r="D145" s="204" t="s">
        <v>224</v>
      </c>
      <c r="E145" s="205" t="s">
        <v>76</v>
      </c>
      <c r="F145" s="206">
        <v>28.88</v>
      </c>
      <c r="G145" s="207" t="s">
        <v>135</v>
      </c>
      <c r="H145" s="208">
        <v>7.0000000000000007E-2</v>
      </c>
      <c r="I145" s="37">
        <v>0</v>
      </c>
      <c r="J145" s="37">
        <v>0</v>
      </c>
      <c r="K145" s="38">
        <v>0</v>
      </c>
      <c r="L145" s="37">
        <v>0</v>
      </c>
      <c r="M145" s="27">
        <v>0</v>
      </c>
      <c r="N145" s="27">
        <v>0</v>
      </c>
      <c r="O145" s="40"/>
    </row>
    <row r="146" spans="1:15" s="16" customFormat="1" x14ac:dyDescent="0.35">
      <c r="A146" s="201" t="s">
        <v>174</v>
      </c>
      <c r="B146" s="210" t="s">
        <v>226</v>
      </c>
      <c r="C146" s="203" t="s">
        <v>116</v>
      </c>
      <c r="D146" s="204" t="s">
        <v>224</v>
      </c>
      <c r="E146" s="205" t="s">
        <v>76</v>
      </c>
      <c r="F146" s="206">
        <v>44.68</v>
      </c>
      <c r="G146" s="207" t="s">
        <v>135</v>
      </c>
      <c r="H146" s="208">
        <v>7.0000000000000007E-2</v>
      </c>
      <c r="I146" s="37">
        <v>0</v>
      </c>
      <c r="J146" s="37">
        <v>0</v>
      </c>
      <c r="K146" s="38">
        <v>0</v>
      </c>
      <c r="L146" s="37">
        <v>0</v>
      </c>
      <c r="M146" s="27">
        <v>0</v>
      </c>
      <c r="N146" s="27">
        <v>0</v>
      </c>
      <c r="O146" s="40"/>
    </row>
    <row r="147" spans="1:15" s="16" customFormat="1" x14ac:dyDescent="0.35">
      <c r="A147" s="201" t="s">
        <v>174</v>
      </c>
      <c r="B147" s="210" t="s">
        <v>227</v>
      </c>
      <c r="C147" s="203" t="s">
        <v>116</v>
      </c>
      <c r="D147" s="204" t="s">
        <v>224</v>
      </c>
      <c r="E147" s="205" t="s">
        <v>76</v>
      </c>
      <c r="F147" s="206">
        <v>71.3</v>
      </c>
      <c r="G147" s="207" t="s">
        <v>135</v>
      </c>
      <c r="H147" s="208">
        <v>7.0000000000000007E-2</v>
      </c>
      <c r="I147" s="37">
        <v>0</v>
      </c>
      <c r="J147" s="37">
        <v>0</v>
      </c>
      <c r="K147" s="38">
        <v>0</v>
      </c>
      <c r="L147" s="37">
        <v>0</v>
      </c>
      <c r="M147" s="27">
        <v>0</v>
      </c>
      <c r="N147" s="27">
        <v>0</v>
      </c>
      <c r="O147" s="40"/>
    </row>
    <row r="148" spans="1:15" s="16" customFormat="1" x14ac:dyDescent="0.35">
      <c r="A148" s="201" t="s">
        <v>174</v>
      </c>
      <c r="B148" s="210" t="s">
        <v>228</v>
      </c>
      <c r="C148" s="203" t="s">
        <v>128</v>
      </c>
      <c r="D148" s="204" t="s">
        <v>229</v>
      </c>
      <c r="E148" s="205" t="s">
        <v>54</v>
      </c>
      <c r="F148" s="206">
        <v>8.4</v>
      </c>
      <c r="G148" s="207" t="s">
        <v>135</v>
      </c>
      <c r="H148" s="208">
        <v>7.0000000000000007E-2</v>
      </c>
      <c r="I148" s="37">
        <v>0</v>
      </c>
      <c r="J148" s="37">
        <v>0</v>
      </c>
      <c r="K148" s="38">
        <v>0</v>
      </c>
      <c r="L148" s="37">
        <v>0</v>
      </c>
      <c r="M148" s="27">
        <v>0</v>
      </c>
      <c r="N148" s="27">
        <v>0</v>
      </c>
      <c r="O148" s="40"/>
    </row>
    <row r="149" spans="1:15" s="16" customFormat="1" x14ac:dyDescent="0.35">
      <c r="A149" s="201" t="s">
        <v>174</v>
      </c>
      <c r="B149" s="210" t="s">
        <v>230</v>
      </c>
      <c r="C149" s="203" t="s">
        <v>128</v>
      </c>
      <c r="D149" s="204" t="s">
        <v>229</v>
      </c>
      <c r="E149" s="205" t="s">
        <v>54</v>
      </c>
      <c r="F149" s="206">
        <v>8.51</v>
      </c>
      <c r="G149" s="207" t="s">
        <v>135</v>
      </c>
      <c r="H149" s="208">
        <v>7.0000000000000007E-2</v>
      </c>
      <c r="I149" s="37">
        <v>0</v>
      </c>
      <c r="J149" s="37">
        <v>0</v>
      </c>
      <c r="K149" s="38">
        <v>0</v>
      </c>
      <c r="L149" s="37">
        <v>0</v>
      </c>
      <c r="M149" s="27">
        <v>0</v>
      </c>
      <c r="N149" s="27">
        <v>0</v>
      </c>
      <c r="O149" s="40"/>
    </row>
    <row r="150" spans="1:15" s="16" customFormat="1" x14ac:dyDescent="0.35">
      <c r="A150" s="201" t="s">
        <v>174</v>
      </c>
      <c r="B150" s="210" t="s">
        <v>231</v>
      </c>
      <c r="C150" s="203" t="s">
        <v>128</v>
      </c>
      <c r="D150" s="204" t="s">
        <v>229</v>
      </c>
      <c r="E150" s="205" t="s">
        <v>54</v>
      </c>
      <c r="F150" s="206">
        <v>8.35</v>
      </c>
      <c r="G150" s="207" t="s">
        <v>135</v>
      </c>
      <c r="H150" s="208">
        <v>7.0000000000000007E-2</v>
      </c>
      <c r="I150" s="37">
        <v>0</v>
      </c>
      <c r="J150" s="37">
        <v>0</v>
      </c>
      <c r="K150" s="38">
        <v>0</v>
      </c>
      <c r="L150" s="37">
        <v>0</v>
      </c>
      <c r="M150" s="27">
        <v>0</v>
      </c>
      <c r="N150" s="27">
        <v>0</v>
      </c>
      <c r="O150" s="40"/>
    </row>
    <row r="151" spans="1:15" s="16" customFormat="1" x14ac:dyDescent="0.35">
      <c r="A151" s="201" t="s">
        <v>174</v>
      </c>
      <c r="B151" s="210" t="s">
        <v>232</v>
      </c>
      <c r="C151" s="203" t="s">
        <v>128</v>
      </c>
      <c r="D151" s="204" t="s">
        <v>229</v>
      </c>
      <c r="E151" s="205" t="s">
        <v>54</v>
      </c>
      <c r="F151" s="206">
        <v>8.74</v>
      </c>
      <c r="G151" s="207" t="s">
        <v>135</v>
      </c>
      <c r="H151" s="208">
        <v>7.0000000000000007E-2</v>
      </c>
      <c r="I151" s="37">
        <v>0</v>
      </c>
      <c r="J151" s="37">
        <v>0</v>
      </c>
      <c r="K151" s="38">
        <v>0</v>
      </c>
      <c r="L151" s="37">
        <v>0</v>
      </c>
      <c r="M151" s="27">
        <v>0</v>
      </c>
      <c r="N151" s="27">
        <v>0</v>
      </c>
      <c r="O151" s="40"/>
    </row>
    <row r="152" spans="1:15" s="16" customFormat="1" x14ac:dyDescent="0.35">
      <c r="A152" s="201" t="s">
        <v>174</v>
      </c>
      <c r="B152" s="210" t="s">
        <v>233</v>
      </c>
      <c r="C152" s="203" t="s">
        <v>128</v>
      </c>
      <c r="D152" s="204" t="s">
        <v>234</v>
      </c>
      <c r="E152" s="205" t="s">
        <v>54</v>
      </c>
      <c r="F152" s="206">
        <v>3.33</v>
      </c>
      <c r="G152" s="207" t="s">
        <v>135</v>
      </c>
      <c r="H152" s="208">
        <v>7.0000000000000007E-2</v>
      </c>
      <c r="I152" s="37">
        <v>0</v>
      </c>
      <c r="J152" s="37">
        <v>0</v>
      </c>
      <c r="K152" s="38">
        <v>0</v>
      </c>
      <c r="L152" s="37">
        <v>0</v>
      </c>
      <c r="M152" s="27">
        <v>0</v>
      </c>
      <c r="N152" s="27">
        <v>0</v>
      </c>
      <c r="O152" s="40"/>
    </row>
    <row r="153" spans="1:15" s="16" customFormat="1" x14ac:dyDescent="0.35">
      <c r="A153" s="201" t="s">
        <v>174</v>
      </c>
      <c r="B153" s="210" t="s">
        <v>235</v>
      </c>
      <c r="C153" s="203" t="s">
        <v>128</v>
      </c>
      <c r="D153" s="204" t="s">
        <v>234</v>
      </c>
      <c r="E153" s="205" t="s">
        <v>54</v>
      </c>
      <c r="F153" s="206">
        <v>3.33</v>
      </c>
      <c r="G153" s="207" t="s">
        <v>135</v>
      </c>
      <c r="H153" s="208">
        <v>7.0000000000000007E-2</v>
      </c>
      <c r="I153" s="37">
        <v>0</v>
      </c>
      <c r="J153" s="37">
        <v>0</v>
      </c>
      <c r="K153" s="38">
        <v>0</v>
      </c>
      <c r="L153" s="37">
        <v>0</v>
      </c>
      <c r="M153" s="27">
        <v>0</v>
      </c>
      <c r="N153" s="27">
        <v>0</v>
      </c>
      <c r="O153" s="40"/>
    </row>
    <row r="154" spans="1:15" s="16" customFormat="1" x14ac:dyDescent="0.35">
      <c r="A154" s="201" t="s">
        <v>174</v>
      </c>
      <c r="B154" s="210" t="s">
        <v>236</v>
      </c>
      <c r="C154" s="203" t="s">
        <v>128</v>
      </c>
      <c r="D154" s="204" t="s">
        <v>237</v>
      </c>
      <c r="E154" s="205" t="s">
        <v>76</v>
      </c>
      <c r="F154" s="206">
        <v>128.93</v>
      </c>
      <c r="G154" s="207" t="s">
        <v>119</v>
      </c>
      <c r="H154" s="208">
        <v>7.0000000000000007E-2</v>
      </c>
      <c r="I154" s="37">
        <v>0</v>
      </c>
      <c r="J154" s="37">
        <v>0</v>
      </c>
      <c r="K154" s="38">
        <v>0</v>
      </c>
      <c r="L154" s="37">
        <v>0</v>
      </c>
      <c r="M154" s="27">
        <v>0</v>
      </c>
      <c r="N154" s="27">
        <v>0</v>
      </c>
      <c r="O154" s="40"/>
    </row>
    <row r="155" spans="1:15" s="16" customFormat="1" x14ac:dyDescent="0.35">
      <c r="A155" s="201" t="s">
        <v>174</v>
      </c>
      <c r="B155" s="210" t="s">
        <v>238</v>
      </c>
      <c r="C155" s="203" t="s">
        <v>128</v>
      </c>
      <c r="D155" s="204" t="s">
        <v>239</v>
      </c>
      <c r="E155" s="205" t="s">
        <v>76</v>
      </c>
      <c r="F155" s="206">
        <v>63.46</v>
      </c>
      <c r="G155" s="207" t="s">
        <v>135</v>
      </c>
      <c r="H155" s="208">
        <v>7.0000000000000007E-2</v>
      </c>
      <c r="I155" s="37">
        <v>0</v>
      </c>
      <c r="J155" s="37">
        <v>0</v>
      </c>
      <c r="K155" s="38">
        <v>0</v>
      </c>
      <c r="L155" s="37">
        <v>0</v>
      </c>
      <c r="M155" s="27">
        <v>0</v>
      </c>
      <c r="N155" s="27">
        <v>0</v>
      </c>
      <c r="O155" s="40"/>
    </row>
    <row r="156" spans="1:15" s="16" customFormat="1" x14ac:dyDescent="0.35">
      <c r="A156" s="201" t="s">
        <v>174</v>
      </c>
      <c r="B156" s="210" t="s">
        <v>240</v>
      </c>
      <c r="C156" s="203" t="s">
        <v>128</v>
      </c>
      <c r="D156" s="204" t="s">
        <v>241</v>
      </c>
      <c r="E156" s="205" t="s">
        <v>54</v>
      </c>
      <c r="F156" s="206">
        <v>15.75</v>
      </c>
      <c r="G156" s="207" t="s">
        <v>119</v>
      </c>
      <c r="H156" s="208">
        <v>7.0000000000000007E-2</v>
      </c>
      <c r="I156" s="37">
        <v>0</v>
      </c>
      <c r="J156" s="37">
        <v>0</v>
      </c>
      <c r="K156" s="38">
        <v>0</v>
      </c>
      <c r="L156" s="37">
        <v>0</v>
      </c>
      <c r="M156" s="27">
        <v>0</v>
      </c>
      <c r="N156" s="27">
        <v>0</v>
      </c>
      <c r="O156" s="40"/>
    </row>
    <row r="157" spans="1:15" s="16" customFormat="1" x14ac:dyDescent="0.35">
      <c r="A157" s="201" t="s">
        <v>174</v>
      </c>
      <c r="B157" s="210" t="s">
        <v>242</v>
      </c>
      <c r="C157" s="203" t="s">
        <v>128</v>
      </c>
      <c r="D157" s="204" t="s">
        <v>243</v>
      </c>
      <c r="E157" s="205" t="s">
        <v>54</v>
      </c>
      <c r="F157" s="206">
        <v>14.38</v>
      </c>
      <c r="G157" s="207" t="s">
        <v>119</v>
      </c>
      <c r="H157" s="208">
        <v>7.0000000000000007E-2</v>
      </c>
      <c r="I157" s="37">
        <v>0</v>
      </c>
      <c r="J157" s="37">
        <v>0</v>
      </c>
      <c r="K157" s="38">
        <v>0</v>
      </c>
      <c r="L157" s="37">
        <v>0</v>
      </c>
      <c r="M157" s="27">
        <v>0</v>
      </c>
      <c r="N157" s="27">
        <v>0</v>
      </c>
      <c r="O157" s="40"/>
    </row>
    <row r="158" spans="1:15" s="16" customFormat="1" x14ac:dyDescent="0.35">
      <c r="A158" s="201" t="s">
        <v>174</v>
      </c>
      <c r="B158" s="210" t="s">
        <v>244</v>
      </c>
      <c r="C158" s="203" t="s">
        <v>128</v>
      </c>
      <c r="D158" s="204" t="s">
        <v>239</v>
      </c>
      <c r="E158" s="205" t="s">
        <v>76</v>
      </c>
      <c r="F158" s="206">
        <v>23.25</v>
      </c>
      <c r="G158" s="207" t="s">
        <v>119</v>
      </c>
      <c r="H158" s="208">
        <v>7.0000000000000007E-2</v>
      </c>
      <c r="I158" s="37">
        <v>0</v>
      </c>
      <c r="J158" s="37">
        <v>0</v>
      </c>
      <c r="K158" s="38">
        <v>0</v>
      </c>
      <c r="L158" s="37">
        <v>0</v>
      </c>
      <c r="M158" s="27">
        <v>0</v>
      </c>
      <c r="N158" s="27">
        <v>0</v>
      </c>
      <c r="O158" s="40"/>
    </row>
    <row r="159" spans="1:15" s="16" customFormat="1" x14ac:dyDescent="0.35">
      <c r="A159" s="201" t="s">
        <v>174</v>
      </c>
      <c r="B159" s="210" t="s">
        <v>245</v>
      </c>
      <c r="C159" s="203" t="s">
        <v>128</v>
      </c>
      <c r="D159" s="204" t="s">
        <v>246</v>
      </c>
      <c r="E159" s="205" t="s">
        <v>54</v>
      </c>
      <c r="F159" s="206">
        <v>29.35</v>
      </c>
      <c r="G159" s="207" t="s">
        <v>119</v>
      </c>
      <c r="H159" s="208">
        <v>7.0000000000000007E-2</v>
      </c>
      <c r="I159" s="37">
        <v>0</v>
      </c>
      <c r="J159" s="37">
        <v>0</v>
      </c>
      <c r="K159" s="38">
        <v>0</v>
      </c>
      <c r="L159" s="37">
        <v>0</v>
      </c>
      <c r="M159" s="27">
        <v>0</v>
      </c>
      <c r="N159" s="27">
        <v>0</v>
      </c>
      <c r="O159" s="40"/>
    </row>
    <row r="160" spans="1:15" s="16" customFormat="1" x14ac:dyDescent="0.35">
      <c r="A160" s="201" t="s">
        <v>174</v>
      </c>
      <c r="B160" s="210" t="s">
        <v>247</v>
      </c>
      <c r="C160" s="203" t="s">
        <v>61</v>
      </c>
      <c r="D160" s="204" t="s">
        <v>167</v>
      </c>
      <c r="E160" s="205" t="s">
        <v>54</v>
      </c>
      <c r="F160" s="206">
        <v>6.36</v>
      </c>
      <c r="G160" s="207" t="s">
        <v>119</v>
      </c>
      <c r="H160" s="208" t="s">
        <v>59</v>
      </c>
      <c r="I160" s="37">
        <v>0</v>
      </c>
      <c r="J160" s="37">
        <v>0</v>
      </c>
      <c r="K160" s="38">
        <v>0</v>
      </c>
      <c r="L160" s="37">
        <v>0</v>
      </c>
      <c r="M160" s="27">
        <v>0</v>
      </c>
      <c r="N160" s="27">
        <v>0</v>
      </c>
      <c r="O160" s="40"/>
    </row>
    <row r="161" spans="1:32" s="16" customFormat="1" x14ac:dyDescent="0.35">
      <c r="A161" s="201" t="s">
        <v>174</v>
      </c>
      <c r="B161" s="210" t="s">
        <v>248</v>
      </c>
      <c r="C161" s="203" t="s">
        <v>61</v>
      </c>
      <c r="D161" s="204" t="s">
        <v>64</v>
      </c>
      <c r="E161" s="205" t="s">
        <v>54</v>
      </c>
      <c r="F161" s="206">
        <v>0.78</v>
      </c>
      <c r="G161" s="207" t="s">
        <v>65</v>
      </c>
      <c r="H161" s="208" t="s">
        <v>59</v>
      </c>
      <c r="I161" s="37">
        <v>0</v>
      </c>
      <c r="J161" s="37">
        <v>0</v>
      </c>
      <c r="K161" s="38">
        <v>0</v>
      </c>
      <c r="L161" s="37">
        <v>0</v>
      </c>
      <c r="M161" s="27">
        <v>0</v>
      </c>
      <c r="N161" s="27">
        <v>0</v>
      </c>
      <c r="O161" s="40"/>
    </row>
    <row r="162" spans="1:32" s="16" customFormat="1" x14ac:dyDescent="0.35">
      <c r="A162" s="201" t="s">
        <v>174</v>
      </c>
      <c r="B162" s="210" t="s">
        <v>249</v>
      </c>
      <c r="C162" s="203" t="s">
        <v>61</v>
      </c>
      <c r="D162" s="204" t="s">
        <v>167</v>
      </c>
      <c r="E162" s="205" t="s">
        <v>54</v>
      </c>
      <c r="F162" s="206">
        <v>6.38</v>
      </c>
      <c r="G162" s="207" t="s">
        <v>119</v>
      </c>
      <c r="H162" s="208" t="s">
        <v>59</v>
      </c>
      <c r="I162" s="37">
        <v>0</v>
      </c>
      <c r="J162" s="37">
        <v>0</v>
      </c>
      <c r="K162" s="38">
        <v>0</v>
      </c>
      <c r="L162" s="37">
        <v>0</v>
      </c>
      <c r="M162" s="27">
        <v>0</v>
      </c>
      <c r="N162" s="27">
        <v>0</v>
      </c>
      <c r="O162" s="40"/>
    </row>
    <row r="163" spans="1:32" s="16" customFormat="1" x14ac:dyDescent="0.35">
      <c r="A163" s="201" t="s">
        <v>174</v>
      </c>
      <c r="B163" s="210" t="s">
        <v>250</v>
      </c>
      <c r="C163" s="203" t="s">
        <v>61</v>
      </c>
      <c r="D163" s="204" t="s">
        <v>64</v>
      </c>
      <c r="E163" s="205" t="s">
        <v>54</v>
      </c>
      <c r="F163" s="206">
        <v>0.78</v>
      </c>
      <c r="G163" s="207" t="s">
        <v>65</v>
      </c>
      <c r="H163" s="208" t="s">
        <v>59</v>
      </c>
      <c r="I163" s="37">
        <v>0</v>
      </c>
      <c r="J163" s="37">
        <v>0</v>
      </c>
      <c r="K163" s="38">
        <v>0</v>
      </c>
      <c r="L163" s="37">
        <v>0</v>
      </c>
      <c r="M163" s="27">
        <v>0</v>
      </c>
      <c r="N163" s="27">
        <v>0</v>
      </c>
      <c r="O163" s="40"/>
    </row>
    <row r="164" spans="1:32" s="16" customFormat="1" x14ac:dyDescent="0.35">
      <c r="A164" s="201" t="s">
        <v>174</v>
      </c>
      <c r="B164" s="210" t="s">
        <v>251</v>
      </c>
      <c r="C164" s="203" t="s">
        <v>61</v>
      </c>
      <c r="D164" s="204" t="s">
        <v>71</v>
      </c>
      <c r="E164" s="205" t="s">
        <v>54</v>
      </c>
      <c r="F164" s="206">
        <v>10.94</v>
      </c>
      <c r="G164" s="207" t="s">
        <v>65</v>
      </c>
      <c r="H164" s="208" t="s">
        <v>59</v>
      </c>
      <c r="I164" s="37">
        <v>0</v>
      </c>
      <c r="J164" s="37">
        <v>0</v>
      </c>
      <c r="K164" s="38">
        <v>0</v>
      </c>
      <c r="L164" s="37">
        <v>0</v>
      </c>
      <c r="M164" s="27">
        <v>0</v>
      </c>
      <c r="N164" s="27">
        <v>0</v>
      </c>
      <c r="O164" s="40"/>
    </row>
    <row r="165" spans="1:32" s="16" customFormat="1" x14ac:dyDescent="0.35">
      <c r="A165" s="201" t="s">
        <v>174</v>
      </c>
      <c r="B165" s="210" t="s">
        <v>252</v>
      </c>
      <c r="C165" s="203" t="s">
        <v>61</v>
      </c>
      <c r="D165" s="204" t="s">
        <v>71</v>
      </c>
      <c r="E165" s="205" t="s">
        <v>54</v>
      </c>
      <c r="F165" s="206">
        <v>1.43</v>
      </c>
      <c r="G165" s="207" t="s">
        <v>65</v>
      </c>
      <c r="H165" s="208" t="s">
        <v>59</v>
      </c>
      <c r="I165" s="37">
        <v>0</v>
      </c>
      <c r="J165" s="37">
        <v>0</v>
      </c>
      <c r="K165" s="38">
        <v>0</v>
      </c>
      <c r="L165" s="37">
        <v>0</v>
      </c>
      <c r="M165" s="27">
        <v>0</v>
      </c>
      <c r="N165" s="27">
        <v>0</v>
      </c>
      <c r="O165" s="40"/>
    </row>
    <row r="166" spans="1:32" s="16" customFormat="1" x14ac:dyDescent="0.35">
      <c r="A166" s="201" t="s">
        <v>174</v>
      </c>
      <c r="B166" s="210" t="s">
        <v>253</v>
      </c>
      <c r="C166" s="203" t="s">
        <v>61</v>
      </c>
      <c r="D166" s="204" t="s">
        <v>71</v>
      </c>
      <c r="E166" s="205" t="s">
        <v>54</v>
      </c>
      <c r="F166" s="206">
        <v>10.95</v>
      </c>
      <c r="G166" s="207" t="s">
        <v>65</v>
      </c>
      <c r="H166" s="208" t="s">
        <v>59</v>
      </c>
      <c r="I166" s="37">
        <v>0</v>
      </c>
      <c r="J166" s="37">
        <v>0</v>
      </c>
      <c r="K166" s="38">
        <v>0</v>
      </c>
      <c r="L166" s="37">
        <v>0</v>
      </c>
      <c r="M166" s="27">
        <v>0</v>
      </c>
      <c r="N166" s="27">
        <v>0</v>
      </c>
      <c r="O166" s="40"/>
    </row>
    <row r="167" spans="1:32" s="16" customFormat="1" x14ac:dyDescent="0.35">
      <c r="A167" s="201" t="s">
        <v>174</v>
      </c>
      <c r="B167" s="210" t="s">
        <v>254</v>
      </c>
      <c r="C167" s="203" t="s">
        <v>61</v>
      </c>
      <c r="D167" s="204" t="s">
        <v>71</v>
      </c>
      <c r="E167" s="205" t="s">
        <v>54</v>
      </c>
      <c r="F167" s="206">
        <v>1.43</v>
      </c>
      <c r="G167" s="207" t="s">
        <v>65</v>
      </c>
      <c r="H167" s="208" t="s">
        <v>59</v>
      </c>
      <c r="I167" s="37">
        <v>0</v>
      </c>
      <c r="J167" s="37">
        <v>0</v>
      </c>
      <c r="K167" s="38">
        <v>0</v>
      </c>
      <c r="L167" s="37">
        <v>0</v>
      </c>
      <c r="M167" s="27">
        <v>0</v>
      </c>
      <c r="N167" s="27">
        <v>0</v>
      </c>
      <c r="O167" s="40"/>
    </row>
    <row r="168" spans="1:32" s="17" customFormat="1" x14ac:dyDescent="0.35">
      <c r="A168" s="201" t="s">
        <v>174</v>
      </c>
      <c r="B168" s="210" t="s">
        <v>255</v>
      </c>
      <c r="C168" s="203" t="s">
        <v>61</v>
      </c>
      <c r="D168" s="204" t="s">
        <v>256</v>
      </c>
      <c r="E168" s="205" t="s">
        <v>54</v>
      </c>
      <c r="F168" s="206">
        <v>11.95</v>
      </c>
      <c r="G168" s="207" t="s">
        <v>65</v>
      </c>
      <c r="H168" s="208" t="s">
        <v>59</v>
      </c>
      <c r="I168" s="37">
        <v>0</v>
      </c>
      <c r="J168" s="37">
        <v>0</v>
      </c>
      <c r="K168" s="38">
        <v>0</v>
      </c>
      <c r="L168" s="37">
        <v>0</v>
      </c>
      <c r="M168" s="27">
        <v>0</v>
      </c>
      <c r="N168" s="27">
        <v>0</v>
      </c>
      <c r="O168" s="40"/>
    </row>
    <row r="169" spans="1:32" x14ac:dyDescent="0.35">
      <c r="A169" s="201" t="s">
        <v>174</v>
      </c>
      <c r="B169" s="210" t="s">
        <v>257</v>
      </c>
      <c r="C169" s="203" t="s">
        <v>61</v>
      </c>
      <c r="D169" s="204" t="s">
        <v>256</v>
      </c>
      <c r="E169" s="205" t="s">
        <v>54</v>
      </c>
      <c r="F169" s="211">
        <v>10.55</v>
      </c>
      <c r="G169" s="212" t="s">
        <v>65</v>
      </c>
      <c r="H169" s="208" t="s">
        <v>59</v>
      </c>
      <c r="I169" s="37">
        <v>0</v>
      </c>
      <c r="J169" s="37">
        <v>0</v>
      </c>
      <c r="K169" s="38">
        <v>0</v>
      </c>
      <c r="L169" s="37">
        <v>0</v>
      </c>
      <c r="M169" s="27">
        <v>0</v>
      </c>
      <c r="N169" s="27">
        <v>0</v>
      </c>
      <c r="P169" s="121"/>
      <c r="Q169" s="121"/>
      <c r="R169" s="121"/>
      <c r="S169" s="121"/>
      <c r="T169" s="121"/>
      <c r="U169" s="121"/>
      <c r="V169" s="121"/>
      <c r="W169" s="121"/>
      <c r="X169" s="121"/>
      <c r="Y169" s="121"/>
      <c r="Z169" s="121"/>
      <c r="AA169" s="121"/>
      <c r="AB169" s="121"/>
      <c r="AC169" s="121"/>
      <c r="AD169" s="121"/>
      <c r="AE169" s="121"/>
      <c r="AF169" s="121"/>
    </row>
    <row r="170" spans="1:32" x14ac:dyDescent="0.35">
      <c r="A170" s="201" t="s">
        <v>258</v>
      </c>
      <c r="B170" s="210" t="s">
        <v>259</v>
      </c>
      <c r="C170" s="203" t="s">
        <v>45</v>
      </c>
      <c r="D170" s="204" t="s">
        <v>90</v>
      </c>
      <c r="E170" s="205" t="s">
        <v>47</v>
      </c>
      <c r="F170" s="211">
        <v>43.05</v>
      </c>
      <c r="G170" s="212" t="s">
        <v>119</v>
      </c>
      <c r="H170" s="208">
        <v>7.0000000000000007E-2</v>
      </c>
      <c r="I170" s="37">
        <v>0</v>
      </c>
      <c r="J170" s="37">
        <v>0</v>
      </c>
      <c r="K170" s="38">
        <v>0</v>
      </c>
      <c r="L170" s="37">
        <v>0</v>
      </c>
      <c r="M170" s="27">
        <v>0</v>
      </c>
      <c r="N170" s="27">
        <v>0</v>
      </c>
      <c r="P170" s="121"/>
      <c r="Q170" s="121"/>
      <c r="R170" s="121"/>
      <c r="S170" s="121"/>
      <c r="T170" s="121"/>
      <c r="U170" s="121"/>
      <c r="V170" s="121"/>
      <c r="W170" s="121"/>
      <c r="X170" s="121"/>
      <c r="Y170" s="121"/>
      <c r="Z170" s="121"/>
      <c r="AA170" s="121"/>
      <c r="AB170" s="121"/>
      <c r="AC170" s="121"/>
      <c r="AD170" s="121"/>
      <c r="AE170" s="121"/>
      <c r="AF170" s="121"/>
    </row>
    <row r="171" spans="1:32" x14ac:dyDescent="0.35">
      <c r="A171" s="201" t="s">
        <v>258</v>
      </c>
      <c r="B171" s="210" t="s">
        <v>260</v>
      </c>
      <c r="C171" s="203" t="s">
        <v>45</v>
      </c>
      <c r="D171" s="204" t="s">
        <v>80</v>
      </c>
      <c r="E171" s="205" t="s">
        <v>47</v>
      </c>
      <c r="F171" s="211">
        <v>19.89</v>
      </c>
      <c r="G171" s="212" t="s">
        <v>81</v>
      </c>
      <c r="H171" s="208">
        <v>7.0000000000000007E-2</v>
      </c>
      <c r="I171" s="37">
        <v>0</v>
      </c>
      <c r="J171" s="37">
        <v>0</v>
      </c>
      <c r="K171" s="38">
        <v>0</v>
      </c>
      <c r="L171" s="37">
        <v>0</v>
      </c>
      <c r="M171" s="27">
        <v>0</v>
      </c>
      <c r="N171" s="27">
        <v>0</v>
      </c>
      <c r="P171" s="121"/>
      <c r="Q171" s="121"/>
      <c r="R171" s="121"/>
      <c r="S171" s="121"/>
      <c r="T171" s="121"/>
      <c r="U171" s="121"/>
      <c r="V171" s="121"/>
      <c r="W171" s="121"/>
      <c r="X171" s="121"/>
      <c r="Y171" s="121"/>
      <c r="Z171" s="121"/>
      <c r="AA171" s="121"/>
      <c r="AB171" s="121"/>
      <c r="AC171" s="121"/>
      <c r="AD171" s="121"/>
      <c r="AE171" s="121"/>
      <c r="AF171" s="121"/>
    </row>
    <row r="172" spans="1:32" x14ac:dyDescent="0.35">
      <c r="A172" s="201" t="s">
        <v>258</v>
      </c>
      <c r="B172" s="210" t="s">
        <v>261</v>
      </c>
      <c r="C172" s="203" t="s">
        <v>45</v>
      </c>
      <c r="D172" s="204" t="s">
        <v>90</v>
      </c>
      <c r="E172" s="205" t="s">
        <v>47</v>
      </c>
      <c r="F172" s="211">
        <v>29.22</v>
      </c>
      <c r="G172" s="212" t="s">
        <v>119</v>
      </c>
      <c r="H172" s="208">
        <v>7.0000000000000007E-2</v>
      </c>
      <c r="I172" s="37">
        <v>0</v>
      </c>
      <c r="J172" s="37">
        <v>0</v>
      </c>
      <c r="K172" s="38">
        <v>0</v>
      </c>
      <c r="L172" s="37">
        <v>0</v>
      </c>
      <c r="M172" s="27">
        <v>0</v>
      </c>
      <c r="N172" s="27">
        <v>0</v>
      </c>
      <c r="P172" s="121"/>
      <c r="Q172" s="121"/>
      <c r="R172" s="121"/>
      <c r="S172" s="121"/>
      <c r="T172" s="121"/>
      <c r="U172" s="121"/>
      <c r="V172" s="121"/>
      <c r="W172" s="121"/>
      <c r="X172" s="121"/>
      <c r="Y172" s="121"/>
      <c r="Z172" s="121"/>
      <c r="AA172" s="121"/>
      <c r="AB172" s="121"/>
      <c r="AC172" s="121"/>
      <c r="AD172" s="121"/>
      <c r="AE172" s="121"/>
      <c r="AF172" s="121"/>
    </row>
    <row r="173" spans="1:32" x14ac:dyDescent="0.35">
      <c r="A173" s="201" t="s">
        <v>258</v>
      </c>
      <c r="B173" s="210" t="s">
        <v>262</v>
      </c>
      <c r="C173" s="203" t="s">
        <v>45</v>
      </c>
      <c r="D173" s="204" t="s">
        <v>90</v>
      </c>
      <c r="E173" s="205" t="s">
        <v>47</v>
      </c>
      <c r="F173" s="211">
        <v>36.020000000000003</v>
      </c>
      <c r="G173" s="212" t="s">
        <v>119</v>
      </c>
      <c r="H173" s="208">
        <v>7.0000000000000007E-2</v>
      </c>
      <c r="I173" s="37">
        <v>0</v>
      </c>
      <c r="J173" s="37">
        <v>0</v>
      </c>
      <c r="K173" s="38">
        <v>0</v>
      </c>
      <c r="L173" s="37">
        <v>0</v>
      </c>
      <c r="M173" s="27">
        <v>0</v>
      </c>
      <c r="N173" s="27">
        <v>0</v>
      </c>
      <c r="P173" s="121"/>
      <c r="Q173" s="121"/>
      <c r="R173" s="121"/>
      <c r="S173" s="121"/>
      <c r="T173" s="121"/>
      <c r="U173" s="121"/>
      <c r="V173" s="121"/>
      <c r="W173" s="121"/>
      <c r="X173" s="121"/>
      <c r="Y173" s="121"/>
      <c r="Z173" s="121"/>
      <c r="AA173" s="121"/>
      <c r="AB173" s="121"/>
      <c r="AC173" s="121"/>
      <c r="AD173" s="121"/>
      <c r="AE173" s="121"/>
      <c r="AF173" s="121"/>
    </row>
    <row r="174" spans="1:32" x14ac:dyDescent="0.35">
      <c r="A174" s="201" t="s">
        <v>258</v>
      </c>
      <c r="B174" s="210" t="s">
        <v>263</v>
      </c>
      <c r="C174" s="203" t="s">
        <v>45</v>
      </c>
      <c r="D174" s="204" t="s">
        <v>90</v>
      </c>
      <c r="E174" s="205" t="s">
        <v>47</v>
      </c>
      <c r="F174" s="211">
        <v>59.52</v>
      </c>
      <c r="G174" s="212" t="s">
        <v>119</v>
      </c>
      <c r="H174" s="208">
        <v>7.0000000000000007E-2</v>
      </c>
      <c r="I174" s="37">
        <v>0</v>
      </c>
      <c r="J174" s="37">
        <v>0</v>
      </c>
      <c r="K174" s="38">
        <v>0</v>
      </c>
      <c r="L174" s="37">
        <v>0</v>
      </c>
      <c r="M174" s="27">
        <v>0</v>
      </c>
      <c r="N174" s="27">
        <v>0</v>
      </c>
      <c r="P174" s="121"/>
      <c r="Q174" s="121"/>
      <c r="R174" s="121"/>
      <c r="S174" s="121"/>
      <c r="T174" s="121"/>
      <c r="U174" s="121"/>
      <c r="V174" s="121"/>
      <c r="W174" s="121"/>
      <c r="X174" s="121"/>
      <c r="Y174" s="121"/>
      <c r="Z174" s="121"/>
      <c r="AA174" s="121"/>
      <c r="AB174" s="121"/>
      <c r="AC174" s="121"/>
      <c r="AD174" s="121"/>
      <c r="AE174" s="121"/>
      <c r="AF174" s="121"/>
    </row>
    <row r="175" spans="1:32" x14ac:dyDescent="0.35">
      <c r="A175" s="201" t="s">
        <v>258</v>
      </c>
      <c r="B175" s="210" t="s">
        <v>264</v>
      </c>
      <c r="C175" s="203" t="s">
        <v>45</v>
      </c>
      <c r="D175" s="204" t="s">
        <v>50</v>
      </c>
      <c r="E175" s="205" t="s">
        <v>47</v>
      </c>
      <c r="F175" s="211">
        <v>26.26</v>
      </c>
      <c r="G175" s="212" t="s">
        <v>48</v>
      </c>
      <c r="H175" s="208">
        <v>7.0000000000000007E-2</v>
      </c>
      <c r="I175" s="37">
        <v>0</v>
      </c>
      <c r="J175" s="37">
        <v>0</v>
      </c>
      <c r="K175" s="38">
        <v>0</v>
      </c>
      <c r="L175" s="37">
        <v>0</v>
      </c>
      <c r="M175" s="27">
        <v>0</v>
      </c>
      <c r="N175" s="27">
        <v>0</v>
      </c>
      <c r="P175" s="121"/>
      <c r="Q175" s="121"/>
      <c r="R175" s="121"/>
      <c r="S175" s="121"/>
      <c r="T175" s="121"/>
      <c r="U175" s="121"/>
      <c r="V175" s="121"/>
      <c r="W175" s="121"/>
      <c r="X175" s="121"/>
      <c r="Y175" s="121"/>
      <c r="Z175" s="121"/>
      <c r="AA175" s="121"/>
      <c r="AB175" s="121"/>
      <c r="AC175" s="121"/>
      <c r="AD175" s="121"/>
      <c r="AE175" s="121"/>
      <c r="AF175" s="121"/>
    </row>
    <row r="176" spans="1:32" x14ac:dyDescent="0.35">
      <c r="A176" s="201" t="s">
        <v>258</v>
      </c>
      <c r="B176" s="210" t="s">
        <v>265</v>
      </c>
      <c r="C176" s="203" t="s">
        <v>45</v>
      </c>
      <c r="D176" s="204" t="s">
        <v>50</v>
      </c>
      <c r="E176" s="205" t="s">
        <v>47</v>
      </c>
      <c r="F176" s="211">
        <v>26.26</v>
      </c>
      <c r="G176" s="212" t="s">
        <v>48</v>
      </c>
      <c r="H176" s="208">
        <v>7.0000000000000007E-2</v>
      </c>
      <c r="I176" s="37">
        <v>0</v>
      </c>
      <c r="J176" s="37">
        <v>0</v>
      </c>
      <c r="K176" s="38">
        <v>0</v>
      </c>
      <c r="L176" s="37">
        <v>0</v>
      </c>
      <c r="M176" s="27">
        <v>0</v>
      </c>
      <c r="N176" s="27">
        <v>0</v>
      </c>
      <c r="P176" s="121"/>
      <c r="Q176" s="121"/>
      <c r="R176" s="121"/>
      <c r="S176" s="121"/>
      <c r="T176" s="121"/>
      <c r="U176" s="121"/>
      <c r="V176" s="121"/>
      <c r="W176" s="121"/>
      <c r="X176" s="121"/>
      <c r="Y176" s="121"/>
      <c r="Z176" s="121"/>
      <c r="AA176" s="121"/>
      <c r="AB176" s="121"/>
      <c r="AC176" s="121"/>
      <c r="AD176" s="121"/>
      <c r="AE176" s="121"/>
      <c r="AF176" s="121"/>
    </row>
    <row r="177" spans="1:32" x14ac:dyDescent="0.35">
      <c r="A177" s="201" t="s">
        <v>258</v>
      </c>
      <c r="B177" s="210" t="s">
        <v>266</v>
      </c>
      <c r="C177" s="203" t="s">
        <v>45</v>
      </c>
      <c r="D177" s="204" t="s">
        <v>97</v>
      </c>
      <c r="E177" s="205" t="s">
        <v>54</v>
      </c>
      <c r="F177" s="211">
        <v>4.0199999999999996</v>
      </c>
      <c r="G177" s="212" t="s">
        <v>119</v>
      </c>
      <c r="H177" s="208">
        <v>7.0000000000000007E-2</v>
      </c>
      <c r="I177" s="37">
        <v>0</v>
      </c>
      <c r="J177" s="37">
        <v>0</v>
      </c>
      <c r="K177" s="38">
        <v>0</v>
      </c>
      <c r="L177" s="37">
        <v>0</v>
      </c>
      <c r="M177" s="27">
        <v>0</v>
      </c>
      <c r="N177" s="27">
        <v>0</v>
      </c>
      <c r="P177" s="121"/>
      <c r="Q177" s="121"/>
      <c r="R177" s="121"/>
      <c r="S177" s="121"/>
      <c r="T177" s="121"/>
      <c r="U177" s="121"/>
      <c r="V177" s="121"/>
      <c r="W177" s="121"/>
      <c r="X177" s="121"/>
      <c r="Y177" s="121"/>
      <c r="Z177" s="121"/>
      <c r="AA177" s="121"/>
      <c r="AB177" s="121"/>
      <c r="AC177" s="121"/>
      <c r="AD177" s="121"/>
      <c r="AE177" s="121"/>
      <c r="AF177" s="121"/>
    </row>
    <row r="178" spans="1:32" x14ac:dyDescent="0.35">
      <c r="A178" s="201" t="s">
        <v>258</v>
      </c>
      <c r="B178" s="210" t="s">
        <v>267</v>
      </c>
      <c r="C178" s="203" t="s">
        <v>57</v>
      </c>
      <c r="D178" s="204" t="s">
        <v>98</v>
      </c>
      <c r="E178" s="205" t="s">
        <v>54</v>
      </c>
      <c r="F178" s="211">
        <v>2.59</v>
      </c>
      <c r="G178" s="212" t="s">
        <v>99</v>
      </c>
      <c r="H178" s="208">
        <v>7.0000000000000007E-2</v>
      </c>
      <c r="I178" s="37">
        <v>0</v>
      </c>
      <c r="J178" s="37">
        <v>0</v>
      </c>
      <c r="K178" s="38">
        <v>0</v>
      </c>
      <c r="L178" s="37">
        <v>0</v>
      </c>
      <c r="M178" s="27">
        <v>0</v>
      </c>
      <c r="N178" s="27">
        <v>0</v>
      </c>
      <c r="P178" s="121"/>
      <c r="Q178" s="121"/>
      <c r="R178" s="121"/>
      <c r="S178" s="121"/>
      <c r="T178" s="121"/>
      <c r="U178" s="121"/>
      <c r="V178" s="121"/>
      <c r="W178" s="121"/>
      <c r="X178" s="121"/>
      <c r="Y178" s="121"/>
      <c r="Z178" s="121"/>
      <c r="AA178" s="121"/>
      <c r="AB178" s="121"/>
      <c r="AC178" s="121"/>
      <c r="AD178" s="121"/>
      <c r="AE178" s="121"/>
      <c r="AF178" s="121"/>
    </row>
    <row r="179" spans="1:32" x14ac:dyDescent="0.35">
      <c r="A179" s="201" t="s">
        <v>258</v>
      </c>
      <c r="B179" s="210" t="s">
        <v>268</v>
      </c>
      <c r="C179" s="203" t="s">
        <v>45</v>
      </c>
      <c r="D179" s="204" t="s">
        <v>100</v>
      </c>
      <c r="E179" s="205" t="s">
        <v>101</v>
      </c>
      <c r="F179" s="211">
        <v>8.85</v>
      </c>
      <c r="G179" s="212" t="s">
        <v>99</v>
      </c>
      <c r="H179" s="208">
        <v>0.04</v>
      </c>
      <c r="I179" s="37">
        <v>0</v>
      </c>
      <c r="J179" s="37">
        <v>0</v>
      </c>
      <c r="K179" s="38">
        <v>0</v>
      </c>
      <c r="L179" s="37">
        <v>0</v>
      </c>
      <c r="M179" s="27">
        <v>0</v>
      </c>
      <c r="N179" s="27">
        <v>0</v>
      </c>
      <c r="P179" s="121"/>
      <c r="Q179" s="121"/>
      <c r="R179" s="121"/>
      <c r="S179" s="121"/>
      <c r="T179" s="121"/>
      <c r="U179" s="121"/>
      <c r="V179" s="121"/>
      <c r="W179" s="121"/>
      <c r="X179" s="121"/>
      <c r="Y179" s="121"/>
      <c r="Z179" s="121"/>
      <c r="AA179" s="121"/>
      <c r="AB179" s="121"/>
      <c r="AC179" s="121"/>
      <c r="AD179" s="121"/>
      <c r="AE179" s="121"/>
      <c r="AF179" s="121"/>
    </row>
    <row r="180" spans="1:32" x14ac:dyDescent="0.35">
      <c r="A180" s="201" t="s">
        <v>258</v>
      </c>
      <c r="B180" s="210" t="s">
        <v>269</v>
      </c>
      <c r="C180" s="203" t="s">
        <v>45</v>
      </c>
      <c r="D180" s="204" t="s">
        <v>100</v>
      </c>
      <c r="E180" s="205" t="s">
        <v>101</v>
      </c>
      <c r="F180" s="211">
        <v>8.6300000000000008</v>
      </c>
      <c r="G180" s="212" t="s">
        <v>99</v>
      </c>
      <c r="H180" s="208">
        <v>0.04</v>
      </c>
      <c r="I180" s="37">
        <v>0</v>
      </c>
      <c r="J180" s="37">
        <v>0</v>
      </c>
      <c r="K180" s="38">
        <v>0</v>
      </c>
      <c r="L180" s="37">
        <v>0</v>
      </c>
      <c r="M180" s="27">
        <v>0</v>
      </c>
      <c r="N180" s="27">
        <v>0</v>
      </c>
      <c r="P180" s="121"/>
      <c r="Q180" s="121"/>
      <c r="R180" s="121"/>
      <c r="S180" s="121"/>
      <c r="T180" s="121"/>
      <c r="U180" s="121"/>
      <c r="V180" s="121"/>
      <c r="W180" s="121"/>
      <c r="X180" s="121"/>
      <c r="Y180" s="121"/>
      <c r="Z180" s="121"/>
      <c r="AA180" s="121"/>
      <c r="AB180" s="121"/>
      <c r="AC180" s="121"/>
      <c r="AD180" s="121"/>
      <c r="AE180" s="121"/>
      <c r="AF180" s="121"/>
    </row>
    <row r="181" spans="1:32" x14ac:dyDescent="0.35">
      <c r="A181" s="201" t="s">
        <v>258</v>
      </c>
      <c r="B181" s="210" t="s">
        <v>270</v>
      </c>
      <c r="C181" s="203" t="s">
        <v>45</v>
      </c>
      <c r="D181" s="204" t="s">
        <v>97</v>
      </c>
      <c r="E181" s="205" t="s">
        <v>54</v>
      </c>
      <c r="F181" s="211">
        <v>4.0199999999999996</v>
      </c>
      <c r="G181" s="212" t="s">
        <v>119</v>
      </c>
      <c r="H181" s="208">
        <v>7.0000000000000007E-2</v>
      </c>
      <c r="I181" s="37">
        <v>0</v>
      </c>
      <c r="J181" s="37">
        <v>0</v>
      </c>
      <c r="K181" s="38">
        <v>0</v>
      </c>
      <c r="L181" s="37">
        <v>0</v>
      </c>
      <c r="M181" s="27">
        <v>0</v>
      </c>
      <c r="N181" s="27">
        <v>0</v>
      </c>
      <c r="P181" s="121"/>
      <c r="Q181" s="121"/>
      <c r="R181" s="121"/>
      <c r="S181" s="121"/>
      <c r="T181" s="121"/>
      <c r="U181" s="121"/>
      <c r="V181" s="121"/>
      <c r="W181" s="121"/>
      <c r="X181" s="121"/>
      <c r="Y181" s="121"/>
      <c r="Z181" s="121"/>
      <c r="AA181" s="121"/>
      <c r="AB181" s="121"/>
      <c r="AC181" s="121"/>
      <c r="AD181" s="121"/>
      <c r="AE181" s="121"/>
      <c r="AF181" s="121"/>
    </row>
    <row r="182" spans="1:32" x14ac:dyDescent="0.35">
      <c r="A182" s="201" t="s">
        <v>258</v>
      </c>
      <c r="B182" s="210" t="s">
        <v>271</v>
      </c>
      <c r="C182" s="203" t="s">
        <v>57</v>
      </c>
      <c r="D182" s="204" t="s">
        <v>98</v>
      </c>
      <c r="E182" s="205" t="s">
        <v>54</v>
      </c>
      <c r="F182" s="211">
        <v>2.59</v>
      </c>
      <c r="G182" s="212" t="s">
        <v>99</v>
      </c>
      <c r="H182" s="208">
        <v>7.0000000000000007E-2</v>
      </c>
      <c r="I182" s="37">
        <v>0</v>
      </c>
      <c r="J182" s="37">
        <v>0</v>
      </c>
      <c r="K182" s="38">
        <v>0</v>
      </c>
      <c r="L182" s="37">
        <v>0</v>
      </c>
      <c r="M182" s="27">
        <v>0</v>
      </c>
      <c r="N182" s="27">
        <v>0</v>
      </c>
      <c r="P182" s="121"/>
      <c r="Q182" s="121"/>
      <c r="R182" s="121"/>
      <c r="S182" s="121"/>
      <c r="T182" s="121"/>
      <c r="U182" s="121"/>
      <c r="V182" s="121"/>
      <c r="W182" s="121"/>
      <c r="X182" s="121"/>
      <c r="Y182" s="121"/>
      <c r="Z182" s="121"/>
      <c r="AA182" s="121"/>
      <c r="AB182" s="121"/>
      <c r="AC182" s="121"/>
      <c r="AD182" s="121"/>
      <c r="AE182" s="121"/>
      <c r="AF182" s="121"/>
    </row>
    <row r="183" spans="1:32" x14ac:dyDescent="0.35">
      <c r="A183" s="201" t="s">
        <v>258</v>
      </c>
      <c r="B183" s="210" t="s">
        <v>272</v>
      </c>
      <c r="C183" s="203" t="s">
        <v>45</v>
      </c>
      <c r="D183" s="204" t="s">
        <v>100</v>
      </c>
      <c r="E183" s="205" t="s">
        <v>101</v>
      </c>
      <c r="F183" s="211">
        <v>8.81</v>
      </c>
      <c r="G183" s="212" t="s">
        <v>99</v>
      </c>
      <c r="H183" s="208">
        <v>0.04</v>
      </c>
      <c r="I183" s="37">
        <v>0</v>
      </c>
      <c r="J183" s="37">
        <v>0</v>
      </c>
      <c r="K183" s="38">
        <v>0</v>
      </c>
      <c r="L183" s="37">
        <v>0</v>
      </c>
      <c r="M183" s="27">
        <v>0</v>
      </c>
      <c r="N183" s="27">
        <v>0</v>
      </c>
      <c r="P183" s="121"/>
      <c r="Q183" s="121"/>
      <c r="R183" s="121"/>
      <c r="S183" s="121"/>
      <c r="T183" s="121"/>
      <c r="U183" s="121"/>
      <c r="V183" s="121"/>
      <c r="W183" s="121"/>
      <c r="X183" s="121"/>
      <c r="Y183" s="121"/>
      <c r="Z183" s="121"/>
      <c r="AA183" s="121"/>
      <c r="AB183" s="121"/>
      <c r="AC183" s="121"/>
      <c r="AD183" s="121"/>
      <c r="AE183" s="121"/>
      <c r="AF183" s="121"/>
    </row>
    <row r="184" spans="1:32" x14ac:dyDescent="0.35">
      <c r="A184" s="201" t="s">
        <v>258</v>
      </c>
      <c r="B184" s="210" t="s">
        <v>273</v>
      </c>
      <c r="C184" s="203" t="s">
        <v>45</v>
      </c>
      <c r="D184" s="204" t="s">
        <v>100</v>
      </c>
      <c r="E184" s="205" t="s">
        <v>101</v>
      </c>
      <c r="F184" s="211">
        <v>6.22</v>
      </c>
      <c r="G184" s="212" t="s">
        <v>99</v>
      </c>
      <c r="H184" s="208">
        <v>0.04</v>
      </c>
      <c r="I184" s="37">
        <v>0</v>
      </c>
      <c r="J184" s="37">
        <v>0</v>
      </c>
      <c r="K184" s="38">
        <v>0</v>
      </c>
      <c r="L184" s="37">
        <v>0</v>
      </c>
      <c r="M184" s="27">
        <v>0</v>
      </c>
      <c r="N184" s="27">
        <v>0</v>
      </c>
      <c r="P184" s="121"/>
      <c r="Q184" s="121"/>
      <c r="R184" s="121"/>
      <c r="S184" s="121"/>
      <c r="T184" s="121"/>
      <c r="U184" s="121"/>
      <c r="V184" s="121"/>
      <c r="W184" s="121"/>
      <c r="X184" s="121"/>
      <c r="Y184" s="121"/>
      <c r="Z184" s="121"/>
      <c r="AA184" s="121"/>
      <c r="AB184" s="121"/>
      <c r="AC184" s="121"/>
      <c r="AD184" s="121"/>
      <c r="AE184" s="121"/>
      <c r="AF184" s="121"/>
    </row>
    <row r="185" spans="1:32" x14ac:dyDescent="0.35">
      <c r="A185" s="201" t="s">
        <v>258</v>
      </c>
      <c r="B185" s="210" t="s">
        <v>274</v>
      </c>
      <c r="C185" s="203" t="s">
        <v>45</v>
      </c>
      <c r="D185" s="204" t="s">
        <v>103</v>
      </c>
      <c r="E185" s="205" t="s">
        <v>54</v>
      </c>
      <c r="F185" s="211">
        <v>3.87</v>
      </c>
      <c r="G185" s="212" t="s">
        <v>119</v>
      </c>
      <c r="H185" s="208">
        <v>7.0000000000000007E-2</v>
      </c>
      <c r="I185" s="37">
        <v>0</v>
      </c>
      <c r="J185" s="37">
        <v>0</v>
      </c>
      <c r="K185" s="38">
        <v>0</v>
      </c>
      <c r="L185" s="37">
        <v>0</v>
      </c>
      <c r="M185" s="27">
        <v>0</v>
      </c>
      <c r="N185" s="27">
        <v>0</v>
      </c>
      <c r="P185" s="121"/>
      <c r="Q185" s="121"/>
      <c r="R185" s="121"/>
      <c r="S185" s="121"/>
      <c r="T185" s="121"/>
      <c r="U185" s="121"/>
      <c r="V185" s="121"/>
      <c r="W185" s="121"/>
      <c r="X185" s="121"/>
      <c r="Y185" s="121"/>
      <c r="Z185" s="121"/>
      <c r="AA185" s="121"/>
      <c r="AB185" s="121"/>
      <c r="AC185" s="121"/>
      <c r="AD185" s="121"/>
      <c r="AE185" s="121"/>
      <c r="AF185" s="121"/>
    </row>
    <row r="186" spans="1:32" x14ac:dyDescent="0.35">
      <c r="A186" s="201" t="s">
        <v>258</v>
      </c>
      <c r="B186" s="210" t="s">
        <v>275</v>
      </c>
      <c r="C186" s="203" t="s">
        <v>128</v>
      </c>
      <c r="D186" s="204" t="s">
        <v>130</v>
      </c>
      <c r="E186" s="213" t="s">
        <v>130</v>
      </c>
      <c r="F186" s="211">
        <v>62.01</v>
      </c>
      <c r="G186" s="212" t="s">
        <v>119</v>
      </c>
      <c r="H186" s="208">
        <v>7.0000000000000007E-2</v>
      </c>
      <c r="I186" s="37">
        <v>0</v>
      </c>
      <c r="J186" s="37">
        <v>0</v>
      </c>
      <c r="K186" s="38">
        <v>0</v>
      </c>
      <c r="L186" s="37">
        <v>0</v>
      </c>
      <c r="M186" s="27">
        <v>0</v>
      </c>
      <c r="N186" s="27">
        <v>0</v>
      </c>
      <c r="P186" s="121"/>
      <c r="Q186" s="121"/>
      <c r="R186" s="121"/>
      <c r="S186" s="121"/>
      <c r="T186" s="121"/>
      <c r="U186" s="121"/>
      <c r="V186" s="121"/>
      <c r="W186" s="121"/>
      <c r="X186" s="121"/>
      <c r="Y186" s="121"/>
      <c r="Z186" s="121"/>
      <c r="AA186" s="121"/>
      <c r="AB186" s="121"/>
      <c r="AC186" s="121"/>
      <c r="AD186" s="121"/>
      <c r="AE186" s="121"/>
      <c r="AF186" s="121"/>
    </row>
    <row r="187" spans="1:32" x14ac:dyDescent="0.35">
      <c r="A187" s="201" t="s">
        <v>258</v>
      </c>
      <c r="B187" s="210" t="s">
        <v>276</v>
      </c>
      <c r="C187" s="203" t="s">
        <v>128</v>
      </c>
      <c r="D187" s="204" t="s">
        <v>130</v>
      </c>
      <c r="E187" s="213" t="s">
        <v>130</v>
      </c>
      <c r="F187" s="211">
        <v>55.39</v>
      </c>
      <c r="G187" s="212" t="s">
        <v>119</v>
      </c>
      <c r="H187" s="208">
        <v>7.0000000000000007E-2</v>
      </c>
      <c r="I187" s="37">
        <v>0</v>
      </c>
      <c r="J187" s="37">
        <v>0</v>
      </c>
      <c r="K187" s="38">
        <v>0</v>
      </c>
      <c r="L187" s="37">
        <v>0</v>
      </c>
      <c r="M187" s="27">
        <v>0</v>
      </c>
      <c r="N187" s="27">
        <v>0</v>
      </c>
      <c r="P187" s="121"/>
      <c r="Q187" s="121"/>
      <c r="R187" s="121"/>
      <c r="S187" s="121"/>
      <c r="T187" s="121"/>
      <c r="U187" s="121"/>
      <c r="V187" s="121"/>
      <c r="W187" s="121"/>
      <c r="X187" s="121"/>
      <c r="Y187" s="121"/>
      <c r="Z187" s="121"/>
      <c r="AA187" s="121"/>
      <c r="AB187" s="121"/>
      <c r="AC187" s="121"/>
      <c r="AD187" s="121"/>
      <c r="AE187" s="121"/>
      <c r="AF187" s="121"/>
    </row>
    <row r="188" spans="1:32" x14ac:dyDescent="0.35">
      <c r="A188" s="201" t="s">
        <v>258</v>
      </c>
      <c r="B188" s="210" t="s">
        <v>277</v>
      </c>
      <c r="C188" s="203" t="s">
        <v>128</v>
      </c>
      <c r="D188" s="204" t="s">
        <v>130</v>
      </c>
      <c r="E188" s="213" t="s">
        <v>130</v>
      </c>
      <c r="F188" s="211">
        <v>55.31</v>
      </c>
      <c r="G188" s="212" t="s">
        <v>119</v>
      </c>
      <c r="H188" s="208">
        <v>7.0000000000000007E-2</v>
      </c>
      <c r="I188" s="37">
        <v>0</v>
      </c>
      <c r="J188" s="37">
        <v>0</v>
      </c>
      <c r="K188" s="38">
        <v>0</v>
      </c>
      <c r="L188" s="37">
        <v>0</v>
      </c>
      <c r="M188" s="27">
        <v>0</v>
      </c>
      <c r="N188" s="27">
        <v>0</v>
      </c>
      <c r="P188" s="121"/>
      <c r="Q188" s="121"/>
      <c r="R188" s="121"/>
      <c r="S188" s="121"/>
      <c r="T188" s="121"/>
      <c r="U188" s="121"/>
      <c r="V188" s="121"/>
      <c r="W188" s="121"/>
      <c r="X188" s="121"/>
      <c r="Y188" s="121"/>
      <c r="Z188" s="121"/>
      <c r="AA188" s="121"/>
      <c r="AB188" s="121"/>
      <c r="AC188" s="121"/>
      <c r="AD188" s="121"/>
      <c r="AE188" s="121"/>
      <c r="AF188" s="121"/>
    </row>
    <row r="189" spans="1:32" x14ac:dyDescent="0.35">
      <c r="A189" s="201" t="s">
        <v>258</v>
      </c>
      <c r="B189" s="210" t="s">
        <v>278</v>
      </c>
      <c r="C189" s="203" t="s">
        <v>128</v>
      </c>
      <c r="D189" s="204" t="s">
        <v>130</v>
      </c>
      <c r="E189" s="213" t="s">
        <v>130</v>
      </c>
      <c r="F189" s="211">
        <v>53.94</v>
      </c>
      <c r="G189" s="212" t="s">
        <v>119</v>
      </c>
      <c r="H189" s="208">
        <v>7.0000000000000007E-2</v>
      </c>
      <c r="I189" s="37">
        <v>0</v>
      </c>
      <c r="J189" s="37">
        <v>0</v>
      </c>
      <c r="K189" s="38">
        <v>0</v>
      </c>
      <c r="L189" s="37">
        <v>0</v>
      </c>
      <c r="M189" s="27">
        <v>0</v>
      </c>
      <c r="N189" s="27">
        <v>0</v>
      </c>
      <c r="P189" s="121"/>
      <c r="Q189" s="121"/>
      <c r="R189" s="121"/>
      <c r="S189" s="121"/>
      <c r="T189" s="121"/>
      <c r="U189" s="121"/>
      <c r="V189" s="121"/>
      <c r="W189" s="121"/>
      <c r="X189" s="121"/>
      <c r="Y189" s="121"/>
      <c r="Z189" s="121"/>
      <c r="AA189" s="121"/>
      <c r="AB189" s="121"/>
      <c r="AC189" s="121"/>
      <c r="AD189" s="121"/>
      <c r="AE189" s="121"/>
      <c r="AF189" s="121"/>
    </row>
    <row r="190" spans="1:32" x14ac:dyDescent="0.35">
      <c r="A190" s="201" t="s">
        <v>258</v>
      </c>
      <c r="B190" s="210" t="s">
        <v>279</v>
      </c>
      <c r="C190" s="203" t="s">
        <v>128</v>
      </c>
      <c r="D190" s="204" t="s">
        <v>145</v>
      </c>
      <c r="E190" s="205" t="s">
        <v>54</v>
      </c>
      <c r="F190" s="211">
        <v>12.16</v>
      </c>
      <c r="G190" s="212" t="s">
        <v>119</v>
      </c>
      <c r="H190" s="208">
        <v>7.0000000000000007E-2</v>
      </c>
      <c r="I190" s="37">
        <v>0</v>
      </c>
      <c r="J190" s="37">
        <v>0</v>
      </c>
      <c r="K190" s="38">
        <v>0</v>
      </c>
      <c r="L190" s="37">
        <v>0</v>
      </c>
      <c r="M190" s="27">
        <v>0</v>
      </c>
      <c r="N190" s="27">
        <v>0</v>
      </c>
      <c r="P190" s="121"/>
      <c r="Q190" s="121"/>
      <c r="R190" s="121"/>
      <c r="S190" s="121"/>
      <c r="T190" s="121"/>
      <c r="U190" s="121"/>
      <c r="V190" s="121"/>
      <c r="W190" s="121"/>
      <c r="X190" s="121"/>
      <c r="Y190" s="121"/>
      <c r="Z190" s="121"/>
      <c r="AA190" s="121"/>
      <c r="AB190" s="121"/>
      <c r="AC190" s="121"/>
      <c r="AD190" s="121"/>
      <c r="AE190" s="121"/>
      <c r="AF190" s="121"/>
    </row>
    <row r="191" spans="1:32" x14ac:dyDescent="0.35">
      <c r="A191" s="201" t="s">
        <v>258</v>
      </c>
      <c r="B191" s="210" t="s">
        <v>280</v>
      </c>
      <c r="C191" s="203" t="s">
        <v>281</v>
      </c>
      <c r="D191" s="204" t="s">
        <v>237</v>
      </c>
      <c r="E191" s="205" t="s">
        <v>76</v>
      </c>
      <c r="F191" s="211">
        <v>162.72999999999999</v>
      </c>
      <c r="G191" s="212" t="s">
        <v>135</v>
      </c>
      <c r="H191" s="208">
        <v>7.0000000000000007E-2</v>
      </c>
      <c r="I191" s="37">
        <v>0</v>
      </c>
      <c r="J191" s="37">
        <v>0</v>
      </c>
      <c r="K191" s="38">
        <v>0</v>
      </c>
      <c r="L191" s="37">
        <v>0</v>
      </c>
      <c r="M191" s="27">
        <v>0</v>
      </c>
      <c r="N191" s="27">
        <v>0</v>
      </c>
      <c r="P191" s="121"/>
      <c r="Q191" s="121"/>
      <c r="R191" s="121"/>
      <c r="S191" s="121"/>
      <c r="T191" s="121"/>
      <c r="U191" s="121"/>
      <c r="V191" s="121"/>
      <c r="W191" s="121"/>
      <c r="X191" s="121"/>
      <c r="Y191" s="121"/>
      <c r="Z191" s="121"/>
      <c r="AA191" s="121"/>
      <c r="AB191" s="121"/>
      <c r="AC191" s="121"/>
      <c r="AD191" s="121"/>
      <c r="AE191" s="121"/>
      <c r="AF191" s="121"/>
    </row>
    <row r="192" spans="1:32" x14ac:dyDescent="0.35">
      <c r="A192" s="201" t="s">
        <v>258</v>
      </c>
      <c r="B192" s="210" t="s">
        <v>282</v>
      </c>
      <c r="C192" s="203" t="s">
        <v>283</v>
      </c>
      <c r="D192" s="204" t="s">
        <v>148</v>
      </c>
      <c r="E192" s="213" t="s">
        <v>54</v>
      </c>
      <c r="F192" s="211">
        <v>45.85</v>
      </c>
      <c r="G192" s="212" t="s">
        <v>135</v>
      </c>
      <c r="H192" s="208">
        <v>7.0000000000000007E-2</v>
      </c>
      <c r="I192" s="37">
        <v>0</v>
      </c>
      <c r="J192" s="37">
        <v>0</v>
      </c>
      <c r="K192" s="38">
        <v>0</v>
      </c>
      <c r="L192" s="37">
        <v>0</v>
      </c>
      <c r="M192" s="27">
        <v>0</v>
      </c>
      <c r="N192" s="27">
        <v>0</v>
      </c>
      <c r="P192" s="121"/>
      <c r="Q192" s="121"/>
      <c r="R192" s="121"/>
      <c r="S192" s="121"/>
      <c r="T192" s="121"/>
      <c r="U192" s="121"/>
      <c r="V192" s="121"/>
      <c r="W192" s="121"/>
      <c r="X192" s="121"/>
      <c r="Y192" s="121"/>
      <c r="Z192" s="121"/>
      <c r="AA192" s="121"/>
      <c r="AB192" s="121"/>
      <c r="AC192" s="121"/>
      <c r="AD192" s="121"/>
      <c r="AE192" s="121"/>
      <c r="AF192" s="121"/>
    </row>
    <row r="193" spans="1:32" x14ac:dyDescent="0.35">
      <c r="A193" s="201" t="s">
        <v>258</v>
      </c>
      <c r="B193" s="210" t="s">
        <v>284</v>
      </c>
      <c r="C193" s="203" t="s">
        <v>283</v>
      </c>
      <c r="D193" s="204" t="s">
        <v>285</v>
      </c>
      <c r="E193" s="213" t="s">
        <v>54</v>
      </c>
      <c r="F193" s="211">
        <v>8.48</v>
      </c>
      <c r="G193" s="212" t="s">
        <v>135</v>
      </c>
      <c r="H193" s="208">
        <v>7.0000000000000007E-2</v>
      </c>
      <c r="I193" s="37">
        <v>0</v>
      </c>
      <c r="J193" s="37">
        <v>0</v>
      </c>
      <c r="K193" s="38">
        <v>0</v>
      </c>
      <c r="L193" s="37">
        <v>0</v>
      </c>
      <c r="M193" s="27">
        <v>0</v>
      </c>
      <c r="N193" s="27">
        <v>0</v>
      </c>
      <c r="P193" s="121"/>
      <c r="Q193" s="121"/>
      <c r="R193" s="121"/>
      <c r="S193" s="121"/>
      <c r="T193" s="121"/>
      <c r="U193" s="121"/>
      <c r="V193" s="121"/>
      <c r="W193" s="121"/>
      <c r="X193" s="121"/>
      <c r="Y193" s="121"/>
      <c r="Z193" s="121"/>
      <c r="AA193" s="121"/>
      <c r="AB193" s="121"/>
      <c r="AC193" s="121"/>
      <c r="AD193" s="121"/>
      <c r="AE193" s="121"/>
      <c r="AF193" s="121"/>
    </row>
    <row r="194" spans="1:32" x14ac:dyDescent="0.35">
      <c r="A194" s="201" t="s">
        <v>258</v>
      </c>
      <c r="B194" s="210" t="s">
        <v>286</v>
      </c>
      <c r="C194" s="203" t="s">
        <v>283</v>
      </c>
      <c r="D194" s="204" t="s">
        <v>287</v>
      </c>
      <c r="E194" s="213" t="s">
        <v>54</v>
      </c>
      <c r="F194" s="211">
        <v>38.520000000000003</v>
      </c>
      <c r="G194" s="212" t="s">
        <v>81</v>
      </c>
      <c r="H194" s="208">
        <v>7.0000000000000007E-2</v>
      </c>
      <c r="I194" s="37">
        <v>0</v>
      </c>
      <c r="J194" s="37">
        <v>0</v>
      </c>
      <c r="K194" s="38">
        <v>0</v>
      </c>
      <c r="L194" s="37">
        <v>0</v>
      </c>
      <c r="M194" s="27">
        <v>0</v>
      </c>
      <c r="N194" s="27">
        <v>0</v>
      </c>
      <c r="P194" s="121"/>
      <c r="Q194" s="121"/>
      <c r="R194" s="121"/>
      <c r="S194" s="121"/>
      <c r="T194" s="121"/>
      <c r="U194" s="121"/>
      <c r="V194" s="121"/>
      <c r="W194" s="121"/>
      <c r="X194" s="121"/>
      <c r="Y194" s="121"/>
      <c r="Z194" s="121"/>
      <c r="AA194" s="121"/>
      <c r="AB194" s="121"/>
      <c r="AC194" s="121"/>
      <c r="AD194" s="121"/>
      <c r="AE194" s="121"/>
      <c r="AF194" s="121"/>
    </row>
    <row r="195" spans="1:32" x14ac:dyDescent="0.35">
      <c r="A195" s="201" t="s">
        <v>258</v>
      </c>
      <c r="B195" s="210" t="s">
        <v>288</v>
      </c>
      <c r="C195" s="203" t="s">
        <v>283</v>
      </c>
      <c r="D195" s="204" t="s">
        <v>289</v>
      </c>
      <c r="E195" s="205" t="s">
        <v>76</v>
      </c>
      <c r="F195" s="211">
        <v>672.86</v>
      </c>
      <c r="G195" s="212" t="s">
        <v>135</v>
      </c>
      <c r="H195" s="208">
        <v>7.0000000000000007E-2</v>
      </c>
      <c r="I195" s="37">
        <v>0</v>
      </c>
      <c r="J195" s="37">
        <v>0</v>
      </c>
      <c r="K195" s="38">
        <v>0</v>
      </c>
      <c r="L195" s="37">
        <v>0</v>
      </c>
      <c r="M195" s="27">
        <v>0</v>
      </c>
      <c r="N195" s="27">
        <v>0</v>
      </c>
      <c r="P195" s="121"/>
      <c r="Q195" s="121"/>
      <c r="R195" s="121"/>
      <c r="S195" s="121"/>
      <c r="T195" s="121"/>
      <c r="U195" s="121"/>
      <c r="V195" s="121"/>
      <c r="W195" s="121"/>
      <c r="X195" s="121"/>
      <c r="Y195" s="121"/>
      <c r="Z195" s="121"/>
      <c r="AA195" s="121"/>
      <c r="AB195" s="121"/>
      <c r="AC195" s="121"/>
      <c r="AD195" s="121"/>
      <c r="AE195" s="121"/>
      <c r="AF195" s="121"/>
    </row>
    <row r="196" spans="1:32" x14ac:dyDescent="0.35">
      <c r="A196" s="201" t="s">
        <v>258</v>
      </c>
      <c r="B196" s="210" t="s">
        <v>290</v>
      </c>
      <c r="C196" s="203" t="s">
        <v>283</v>
      </c>
      <c r="D196" s="204" t="s">
        <v>143</v>
      </c>
      <c r="E196" s="205" t="s">
        <v>54</v>
      </c>
      <c r="F196" s="211">
        <v>5.4</v>
      </c>
      <c r="G196" s="212" t="s">
        <v>135</v>
      </c>
      <c r="H196" s="208">
        <v>7.0000000000000007E-2</v>
      </c>
      <c r="I196" s="37">
        <v>0</v>
      </c>
      <c r="J196" s="37">
        <v>0</v>
      </c>
      <c r="K196" s="38">
        <v>0</v>
      </c>
      <c r="L196" s="37">
        <v>0</v>
      </c>
      <c r="M196" s="27">
        <v>0</v>
      </c>
      <c r="N196" s="27">
        <v>0</v>
      </c>
      <c r="P196" s="121"/>
      <c r="Q196" s="121"/>
      <c r="R196" s="121"/>
      <c r="S196" s="121"/>
      <c r="T196" s="121"/>
      <c r="U196" s="121"/>
      <c r="V196" s="121"/>
      <c r="W196" s="121"/>
      <c r="X196" s="121"/>
      <c r="Y196" s="121"/>
      <c r="Z196" s="121"/>
      <c r="AA196" s="121"/>
      <c r="AB196" s="121"/>
      <c r="AC196" s="121"/>
      <c r="AD196" s="121"/>
      <c r="AE196" s="121"/>
      <c r="AF196" s="121"/>
    </row>
    <row r="197" spans="1:32" x14ac:dyDescent="0.35">
      <c r="A197" s="201" t="s">
        <v>258</v>
      </c>
      <c r="B197" s="210" t="s">
        <v>291</v>
      </c>
      <c r="C197" s="203" t="s">
        <v>283</v>
      </c>
      <c r="D197" s="204" t="s">
        <v>143</v>
      </c>
      <c r="E197" s="205" t="s">
        <v>54</v>
      </c>
      <c r="F197" s="211">
        <v>5.4</v>
      </c>
      <c r="G197" s="212" t="s">
        <v>135</v>
      </c>
      <c r="H197" s="208">
        <v>7.0000000000000007E-2</v>
      </c>
      <c r="I197" s="37">
        <v>0</v>
      </c>
      <c r="J197" s="37">
        <v>0</v>
      </c>
      <c r="K197" s="38">
        <v>0</v>
      </c>
      <c r="L197" s="37">
        <v>0</v>
      </c>
      <c r="M197" s="27">
        <v>0</v>
      </c>
      <c r="N197" s="27">
        <v>0</v>
      </c>
      <c r="P197" s="121"/>
      <c r="Q197" s="121"/>
      <c r="R197" s="121"/>
      <c r="S197" s="121"/>
      <c r="T197" s="121"/>
      <c r="U197" s="121"/>
      <c r="V197" s="121"/>
      <c r="W197" s="121"/>
      <c r="X197" s="121"/>
      <c r="Y197" s="121"/>
      <c r="Z197" s="121"/>
      <c r="AA197" s="121"/>
      <c r="AB197" s="121"/>
      <c r="AC197" s="121"/>
      <c r="AD197" s="121"/>
      <c r="AE197" s="121"/>
      <c r="AF197" s="121"/>
    </row>
    <row r="198" spans="1:32" x14ac:dyDescent="0.35">
      <c r="A198" s="201" t="s">
        <v>258</v>
      </c>
      <c r="B198" s="210" t="s">
        <v>292</v>
      </c>
      <c r="C198" s="203" t="s">
        <v>283</v>
      </c>
      <c r="D198" s="204" t="s">
        <v>97</v>
      </c>
      <c r="E198" s="205" t="s">
        <v>54</v>
      </c>
      <c r="F198" s="211">
        <v>5.4</v>
      </c>
      <c r="G198" s="212" t="s">
        <v>135</v>
      </c>
      <c r="H198" s="208">
        <v>7.0000000000000007E-2</v>
      </c>
      <c r="I198" s="37">
        <v>0</v>
      </c>
      <c r="J198" s="37">
        <v>0</v>
      </c>
      <c r="K198" s="38">
        <v>0</v>
      </c>
      <c r="L198" s="37">
        <v>0</v>
      </c>
      <c r="M198" s="27">
        <v>0</v>
      </c>
      <c r="N198" s="27">
        <v>0</v>
      </c>
      <c r="P198" s="121"/>
      <c r="Q198" s="121"/>
      <c r="R198" s="121"/>
      <c r="S198" s="121"/>
      <c r="T198" s="121"/>
      <c r="U198" s="121"/>
      <c r="V198" s="121"/>
      <c r="W198" s="121"/>
      <c r="X198" s="121"/>
      <c r="Y198" s="121"/>
      <c r="Z198" s="121"/>
      <c r="AA198" s="121"/>
      <c r="AB198" s="121"/>
      <c r="AC198" s="121"/>
      <c r="AD198" s="121"/>
      <c r="AE198" s="121"/>
      <c r="AF198" s="121"/>
    </row>
    <row r="199" spans="1:32" x14ac:dyDescent="0.35">
      <c r="A199" s="201" t="s">
        <v>258</v>
      </c>
      <c r="B199" s="210" t="s">
        <v>293</v>
      </c>
      <c r="C199" s="203" t="s">
        <v>283</v>
      </c>
      <c r="D199" s="204" t="s">
        <v>143</v>
      </c>
      <c r="E199" s="205" t="s">
        <v>54</v>
      </c>
      <c r="F199" s="211">
        <v>5.4</v>
      </c>
      <c r="G199" s="212" t="s">
        <v>135</v>
      </c>
      <c r="H199" s="208">
        <v>7.0000000000000007E-2</v>
      </c>
      <c r="I199" s="37">
        <v>0</v>
      </c>
      <c r="J199" s="37">
        <v>0</v>
      </c>
      <c r="K199" s="38">
        <v>0</v>
      </c>
      <c r="L199" s="37">
        <v>0</v>
      </c>
      <c r="M199" s="27">
        <v>0</v>
      </c>
      <c r="N199" s="27">
        <v>0</v>
      </c>
      <c r="P199" s="121"/>
      <c r="Q199" s="121"/>
      <c r="R199" s="121"/>
      <c r="S199" s="121"/>
      <c r="T199" s="121"/>
      <c r="U199" s="121"/>
      <c r="V199" s="121"/>
      <c r="W199" s="121"/>
      <c r="X199" s="121"/>
      <c r="Y199" s="121"/>
      <c r="Z199" s="121"/>
      <c r="AA199" s="121"/>
      <c r="AB199" s="121"/>
      <c r="AC199" s="121"/>
      <c r="AD199" s="121"/>
      <c r="AE199" s="121"/>
      <c r="AF199" s="121"/>
    </row>
    <row r="200" spans="1:32" x14ac:dyDescent="0.35">
      <c r="A200" s="201" t="s">
        <v>258</v>
      </c>
      <c r="B200" s="210" t="s">
        <v>294</v>
      </c>
      <c r="C200" s="203" t="s">
        <v>283</v>
      </c>
      <c r="D200" s="204" t="s">
        <v>143</v>
      </c>
      <c r="E200" s="205" t="s">
        <v>54</v>
      </c>
      <c r="F200" s="211">
        <v>21.89</v>
      </c>
      <c r="G200" s="212" t="s">
        <v>135</v>
      </c>
      <c r="H200" s="208">
        <v>7.0000000000000007E-2</v>
      </c>
      <c r="I200" s="37">
        <v>0</v>
      </c>
      <c r="J200" s="37">
        <v>0</v>
      </c>
      <c r="K200" s="38">
        <v>0</v>
      </c>
      <c r="L200" s="37">
        <v>0</v>
      </c>
      <c r="M200" s="27">
        <v>0</v>
      </c>
      <c r="N200" s="27">
        <v>0</v>
      </c>
      <c r="P200" s="121"/>
      <c r="Q200" s="121"/>
      <c r="R200" s="121"/>
      <c r="S200" s="121"/>
      <c r="T200" s="121"/>
      <c r="U200" s="121"/>
      <c r="V200" s="121"/>
      <c r="W200" s="121"/>
      <c r="X200" s="121"/>
      <c r="Y200" s="121"/>
      <c r="Z200" s="121"/>
      <c r="AA200" s="121"/>
      <c r="AB200" s="121"/>
      <c r="AC200" s="121"/>
      <c r="AD200" s="121"/>
      <c r="AE200" s="121"/>
      <c r="AF200" s="121"/>
    </row>
    <row r="201" spans="1:32" x14ac:dyDescent="0.35">
      <c r="A201" s="201" t="s">
        <v>258</v>
      </c>
      <c r="B201" s="210" t="s">
        <v>295</v>
      </c>
      <c r="C201" s="203" t="s">
        <v>128</v>
      </c>
      <c r="D201" s="204" t="s">
        <v>296</v>
      </c>
      <c r="E201" s="205" t="s">
        <v>76</v>
      </c>
      <c r="F201" s="211">
        <v>50.07</v>
      </c>
      <c r="G201" s="212" t="s">
        <v>119</v>
      </c>
      <c r="H201" s="208">
        <v>7.0000000000000007E-2</v>
      </c>
      <c r="I201" s="37">
        <v>0</v>
      </c>
      <c r="J201" s="37">
        <v>0</v>
      </c>
      <c r="K201" s="38">
        <v>0</v>
      </c>
      <c r="L201" s="37">
        <v>0</v>
      </c>
      <c r="M201" s="27">
        <v>0</v>
      </c>
      <c r="N201" s="27">
        <v>0</v>
      </c>
      <c r="P201" s="121"/>
      <c r="Q201" s="121"/>
      <c r="R201" s="121"/>
      <c r="S201" s="121"/>
      <c r="T201" s="121"/>
      <c r="U201" s="121"/>
      <c r="V201" s="121"/>
      <c r="W201" s="121"/>
      <c r="X201" s="121"/>
      <c r="Y201" s="121"/>
      <c r="Z201" s="121"/>
      <c r="AA201" s="121"/>
      <c r="AB201" s="121"/>
      <c r="AC201" s="121"/>
      <c r="AD201" s="121"/>
      <c r="AE201" s="121"/>
      <c r="AF201" s="121"/>
    </row>
    <row r="202" spans="1:32" x14ac:dyDescent="0.35">
      <c r="A202" s="201" t="s">
        <v>258</v>
      </c>
      <c r="B202" s="210" t="s">
        <v>297</v>
      </c>
      <c r="C202" s="203" t="s">
        <v>128</v>
      </c>
      <c r="D202" s="204" t="s">
        <v>143</v>
      </c>
      <c r="E202" s="205" t="s">
        <v>54</v>
      </c>
      <c r="F202" s="211">
        <v>21.89</v>
      </c>
      <c r="G202" s="212" t="s">
        <v>135</v>
      </c>
      <c r="H202" s="208">
        <v>7.0000000000000007E-2</v>
      </c>
      <c r="I202" s="37">
        <v>0</v>
      </c>
      <c r="J202" s="37">
        <v>0</v>
      </c>
      <c r="K202" s="38">
        <v>0</v>
      </c>
      <c r="L202" s="37">
        <v>0</v>
      </c>
      <c r="M202" s="27">
        <v>0</v>
      </c>
      <c r="N202" s="27">
        <v>0</v>
      </c>
      <c r="P202" s="121"/>
      <c r="Q202" s="121"/>
      <c r="R202" s="121"/>
      <c r="S202" s="121"/>
      <c r="T202" s="121"/>
      <c r="U202" s="121"/>
      <c r="V202" s="121"/>
      <c r="W202" s="121"/>
      <c r="X202" s="121"/>
      <c r="Y202" s="121"/>
      <c r="Z202" s="121"/>
      <c r="AA202" s="121"/>
      <c r="AB202" s="121"/>
      <c r="AC202" s="121"/>
      <c r="AD202" s="121"/>
      <c r="AE202" s="121"/>
      <c r="AF202" s="121"/>
    </row>
    <row r="203" spans="1:32" x14ac:dyDescent="0.35">
      <c r="A203" s="201" t="s">
        <v>258</v>
      </c>
      <c r="B203" s="210" t="s">
        <v>298</v>
      </c>
      <c r="C203" s="203" t="s">
        <v>128</v>
      </c>
      <c r="D203" s="204" t="s">
        <v>143</v>
      </c>
      <c r="E203" s="205" t="s">
        <v>54</v>
      </c>
      <c r="F203" s="211">
        <v>17.010000000000002</v>
      </c>
      <c r="G203" s="212" t="s">
        <v>135</v>
      </c>
      <c r="H203" s="208">
        <v>7.0000000000000007E-2</v>
      </c>
      <c r="I203" s="37">
        <v>0</v>
      </c>
      <c r="J203" s="37">
        <v>0</v>
      </c>
      <c r="K203" s="38">
        <v>0</v>
      </c>
      <c r="L203" s="37">
        <v>0</v>
      </c>
      <c r="M203" s="27">
        <v>0</v>
      </c>
      <c r="N203" s="27">
        <v>0</v>
      </c>
      <c r="P203" s="121"/>
      <c r="Q203" s="121"/>
      <c r="R203" s="121"/>
      <c r="S203" s="121"/>
      <c r="T203" s="121"/>
      <c r="U203" s="121"/>
      <c r="V203" s="121"/>
      <c r="W203" s="121"/>
      <c r="X203" s="121"/>
      <c r="Y203" s="121"/>
      <c r="Z203" s="121"/>
      <c r="AA203" s="121"/>
      <c r="AB203" s="121"/>
      <c r="AC203" s="121"/>
      <c r="AD203" s="121"/>
      <c r="AE203" s="121"/>
      <c r="AF203" s="121"/>
    </row>
    <row r="204" spans="1:32" x14ac:dyDescent="0.35">
      <c r="A204" s="201" t="s">
        <v>258</v>
      </c>
      <c r="B204" s="210" t="s">
        <v>299</v>
      </c>
      <c r="C204" s="203" t="s">
        <v>128</v>
      </c>
      <c r="D204" s="204" t="s">
        <v>143</v>
      </c>
      <c r="E204" s="205" t="s">
        <v>54</v>
      </c>
      <c r="F204" s="211">
        <v>16.7</v>
      </c>
      <c r="G204" s="212" t="s">
        <v>135</v>
      </c>
      <c r="H204" s="208">
        <v>7.0000000000000007E-2</v>
      </c>
      <c r="I204" s="37">
        <v>0</v>
      </c>
      <c r="J204" s="37">
        <v>0</v>
      </c>
      <c r="K204" s="38">
        <v>0</v>
      </c>
      <c r="L204" s="37">
        <v>0</v>
      </c>
      <c r="M204" s="27">
        <v>0</v>
      </c>
      <c r="N204" s="27">
        <v>0</v>
      </c>
      <c r="P204" s="121"/>
      <c r="Q204" s="121"/>
      <c r="R204" s="121"/>
      <c r="S204" s="121"/>
      <c r="T204" s="121"/>
      <c r="U204" s="121"/>
      <c r="V204" s="121"/>
      <c r="W204" s="121"/>
      <c r="X204" s="121"/>
      <c r="Y204" s="121"/>
      <c r="Z204" s="121"/>
      <c r="AA204" s="121"/>
      <c r="AB204" s="121"/>
      <c r="AC204" s="121"/>
      <c r="AD204" s="121"/>
      <c r="AE204" s="121"/>
      <c r="AF204" s="121"/>
    </row>
    <row r="205" spans="1:32" x14ac:dyDescent="0.35">
      <c r="A205" s="201" t="s">
        <v>258</v>
      </c>
      <c r="B205" s="210" t="s">
        <v>300</v>
      </c>
      <c r="C205" s="203" t="s">
        <v>61</v>
      </c>
      <c r="D205" s="204" t="s">
        <v>167</v>
      </c>
      <c r="E205" s="205" t="s">
        <v>54</v>
      </c>
      <c r="F205" s="211">
        <v>6.38</v>
      </c>
      <c r="G205" s="212" t="s">
        <v>119</v>
      </c>
      <c r="H205" s="208" t="s">
        <v>59</v>
      </c>
      <c r="I205" s="37">
        <v>0</v>
      </c>
      <c r="J205" s="37">
        <v>0</v>
      </c>
      <c r="K205" s="38">
        <v>0</v>
      </c>
      <c r="L205" s="37">
        <v>0</v>
      </c>
      <c r="M205" s="27">
        <v>0</v>
      </c>
      <c r="N205" s="27">
        <v>0</v>
      </c>
      <c r="P205" s="121"/>
      <c r="Q205" s="121"/>
      <c r="R205" s="121"/>
      <c r="S205" s="121"/>
      <c r="T205" s="121"/>
      <c r="U205" s="121"/>
      <c r="V205" s="121"/>
      <c r="W205" s="121"/>
      <c r="X205" s="121"/>
      <c r="Y205" s="121"/>
      <c r="Z205" s="121"/>
      <c r="AA205" s="121"/>
      <c r="AB205" s="121"/>
      <c r="AC205" s="121"/>
      <c r="AD205" s="121"/>
      <c r="AE205" s="121"/>
      <c r="AF205" s="121"/>
    </row>
    <row r="206" spans="1:32" x14ac:dyDescent="0.35">
      <c r="A206" s="201" t="s">
        <v>258</v>
      </c>
      <c r="B206" s="210" t="s">
        <v>301</v>
      </c>
      <c r="C206" s="203" t="s">
        <v>61</v>
      </c>
      <c r="D206" s="204" t="s">
        <v>64</v>
      </c>
      <c r="E206" s="205" t="s">
        <v>54</v>
      </c>
      <c r="F206" s="211">
        <v>0.78</v>
      </c>
      <c r="G206" s="212" t="s">
        <v>65</v>
      </c>
      <c r="H206" s="208" t="s">
        <v>59</v>
      </c>
      <c r="I206" s="37">
        <v>0</v>
      </c>
      <c r="J206" s="37">
        <v>0</v>
      </c>
      <c r="K206" s="38">
        <v>0</v>
      </c>
      <c r="L206" s="37">
        <v>0</v>
      </c>
      <c r="M206" s="27">
        <v>0</v>
      </c>
      <c r="N206" s="27">
        <v>0</v>
      </c>
      <c r="P206" s="121"/>
      <c r="Q206" s="121"/>
      <c r="R206" s="121"/>
      <c r="S206" s="121"/>
      <c r="T206" s="121"/>
      <c r="U206" s="121"/>
      <c r="V206" s="121"/>
      <c r="W206" s="121"/>
      <c r="X206" s="121"/>
      <c r="Y206" s="121"/>
      <c r="Z206" s="121"/>
      <c r="AA206" s="121"/>
      <c r="AB206" s="121"/>
      <c r="AC206" s="121"/>
      <c r="AD206" s="121"/>
      <c r="AE206" s="121"/>
      <c r="AF206" s="121"/>
    </row>
    <row r="207" spans="1:32" x14ac:dyDescent="0.35">
      <c r="A207" s="201" t="s">
        <v>258</v>
      </c>
      <c r="B207" s="210" t="s">
        <v>302</v>
      </c>
      <c r="C207" s="203" t="s">
        <v>61</v>
      </c>
      <c r="D207" s="204" t="s">
        <v>167</v>
      </c>
      <c r="E207" s="205" t="s">
        <v>54</v>
      </c>
      <c r="F207" s="211">
        <v>6.38</v>
      </c>
      <c r="G207" s="212" t="s">
        <v>119</v>
      </c>
      <c r="H207" s="208" t="s">
        <v>59</v>
      </c>
      <c r="I207" s="37">
        <v>0</v>
      </c>
      <c r="J207" s="37">
        <v>0</v>
      </c>
      <c r="K207" s="38">
        <v>0</v>
      </c>
      <c r="L207" s="37">
        <v>0</v>
      </c>
      <c r="M207" s="27">
        <v>0</v>
      </c>
      <c r="N207" s="27">
        <v>0</v>
      </c>
      <c r="P207" s="121"/>
      <c r="Q207" s="121"/>
      <c r="R207" s="121"/>
      <c r="S207" s="121"/>
      <c r="T207" s="121"/>
      <c r="U207" s="121"/>
      <c r="V207" s="121"/>
      <c r="W207" s="121"/>
      <c r="X207" s="121"/>
      <c r="Y207" s="121"/>
      <c r="Z207" s="121"/>
      <c r="AA207" s="121"/>
      <c r="AB207" s="121"/>
      <c r="AC207" s="121"/>
      <c r="AD207" s="121"/>
      <c r="AE207" s="121"/>
      <c r="AF207" s="121"/>
    </row>
    <row r="208" spans="1:32" x14ac:dyDescent="0.35">
      <c r="A208" s="201" t="s">
        <v>258</v>
      </c>
      <c r="B208" s="210" t="s">
        <v>303</v>
      </c>
      <c r="C208" s="203" t="s">
        <v>61</v>
      </c>
      <c r="D208" s="204" t="s">
        <v>64</v>
      </c>
      <c r="E208" s="205" t="s">
        <v>54</v>
      </c>
      <c r="F208" s="211">
        <v>0.78</v>
      </c>
      <c r="G208" s="212" t="s">
        <v>65</v>
      </c>
      <c r="H208" s="208" t="s">
        <v>59</v>
      </c>
      <c r="I208" s="37">
        <v>0</v>
      </c>
      <c r="J208" s="37">
        <v>0</v>
      </c>
      <c r="K208" s="38">
        <v>0</v>
      </c>
      <c r="L208" s="37">
        <v>0</v>
      </c>
      <c r="M208" s="27">
        <v>0</v>
      </c>
      <c r="N208" s="27">
        <v>0</v>
      </c>
      <c r="P208" s="121"/>
      <c r="Q208" s="121"/>
      <c r="R208" s="121"/>
      <c r="S208" s="121"/>
      <c r="T208" s="121"/>
      <c r="U208" s="121"/>
      <c r="V208" s="121"/>
      <c r="W208" s="121"/>
      <c r="X208" s="121"/>
      <c r="Y208" s="121"/>
      <c r="Z208" s="121"/>
      <c r="AA208" s="121"/>
      <c r="AB208" s="121"/>
      <c r="AC208" s="121"/>
      <c r="AD208" s="121"/>
      <c r="AE208" s="121"/>
      <c r="AF208" s="121"/>
    </row>
    <row r="209" spans="1:32" x14ac:dyDescent="0.35">
      <c r="A209" s="201" t="s">
        <v>258</v>
      </c>
      <c r="B209" s="210" t="s">
        <v>304</v>
      </c>
      <c r="C209" s="203" t="s">
        <v>61</v>
      </c>
      <c r="D209" s="204" t="s">
        <v>71</v>
      </c>
      <c r="E209" s="205" t="s">
        <v>54</v>
      </c>
      <c r="F209" s="211">
        <v>10.94</v>
      </c>
      <c r="G209" s="212" t="s">
        <v>65</v>
      </c>
      <c r="H209" s="208" t="s">
        <v>59</v>
      </c>
      <c r="I209" s="37">
        <v>0</v>
      </c>
      <c r="J209" s="37">
        <v>0</v>
      </c>
      <c r="K209" s="38">
        <v>0</v>
      </c>
      <c r="L209" s="37">
        <v>0</v>
      </c>
      <c r="M209" s="27">
        <v>0</v>
      </c>
      <c r="N209" s="27">
        <v>0</v>
      </c>
      <c r="P209" s="121"/>
      <c r="Q209" s="121"/>
      <c r="R209" s="121"/>
      <c r="S209" s="121"/>
      <c r="T209" s="121"/>
      <c r="U209" s="121"/>
      <c r="V209" s="121"/>
      <c r="W209" s="121"/>
      <c r="X209" s="121"/>
      <c r="Y209" s="121"/>
      <c r="Z209" s="121"/>
      <c r="AA209" s="121"/>
      <c r="AB209" s="121"/>
      <c r="AC209" s="121"/>
      <c r="AD209" s="121"/>
      <c r="AE209" s="121"/>
      <c r="AF209" s="121"/>
    </row>
    <row r="210" spans="1:32" x14ac:dyDescent="0.35">
      <c r="A210" s="201" t="s">
        <v>258</v>
      </c>
      <c r="B210" s="210" t="s">
        <v>305</v>
      </c>
      <c r="C210" s="203" t="s">
        <v>61</v>
      </c>
      <c r="D210" s="204" t="s">
        <v>71</v>
      </c>
      <c r="E210" s="205" t="s">
        <v>54</v>
      </c>
      <c r="F210" s="211">
        <v>1.43</v>
      </c>
      <c r="G210" s="212" t="s">
        <v>65</v>
      </c>
      <c r="H210" s="208" t="s">
        <v>59</v>
      </c>
      <c r="I210" s="37">
        <v>0</v>
      </c>
      <c r="J210" s="37">
        <v>0</v>
      </c>
      <c r="K210" s="38">
        <v>0</v>
      </c>
      <c r="L210" s="37">
        <v>0</v>
      </c>
      <c r="M210" s="27">
        <v>0</v>
      </c>
      <c r="N210" s="27">
        <v>0</v>
      </c>
      <c r="P210" s="121"/>
      <c r="Q210" s="121"/>
      <c r="R210" s="121"/>
      <c r="S210" s="121"/>
      <c r="T210" s="121"/>
      <c r="U210" s="121"/>
      <c r="V210" s="121"/>
      <c r="W210" s="121"/>
      <c r="X210" s="121"/>
      <c r="Y210" s="121"/>
      <c r="Z210" s="121"/>
      <c r="AA210" s="121"/>
      <c r="AB210" s="121"/>
      <c r="AC210" s="121"/>
      <c r="AD210" s="121"/>
      <c r="AE210" s="121"/>
      <c r="AF210" s="121"/>
    </row>
    <row r="211" spans="1:32" x14ac:dyDescent="0.35">
      <c r="A211" s="201" t="s">
        <v>258</v>
      </c>
      <c r="B211" s="210" t="s">
        <v>306</v>
      </c>
      <c r="C211" s="203" t="s">
        <v>61</v>
      </c>
      <c r="D211" s="204" t="s">
        <v>71</v>
      </c>
      <c r="E211" s="205" t="s">
        <v>54</v>
      </c>
      <c r="F211" s="211">
        <v>12.12</v>
      </c>
      <c r="G211" s="212" t="s">
        <v>65</v>
      </c>
      <c r="H211" s="208" t="s">
        <v>59</v>
      </c>
      <c r="I211" s="37">
        <v>0</v>
      </c>
      <c r="J211" s="37">
        <v>0</v>
      </c>
      <c r="K211" s="38">
        <v>0</v>
      </c>
      <c r="L211" s="37">
        <v>0</v>
      </c>
      <c r="M211" s="27">
        <v>0</v>
      </c>
      <c r="N211" s="27">
        <v>0</v>
      </c>
      <c r="P211" s="121"/>
      <c r="Q211" s="121"/>
      <c r="R211" s="121"/>
      <c r="S211" s="121"/>
      <c r="T211" s="121"/>
      <c r="U211" s="121"/>
      <c r="V211" s="121"/>
      <c r="W211" s="121"/>
      <c r="X211" s="121"/>
      <c r="Y211" s="121"/>
      <c r="Z211" s="121"/>
      <c r="AA211" s="121"/>
      <c r="AB211" s="121"/>
      <c r="AC211" s="121"/>
      <c r="AD211" s="121"/>
      <c r="AE211" s="121"/>
      <c r="AF211" s="121"/>
    </row>
    <row r="212" spans="1:32" x14ac:dyDescent="0.35">
      <c r="A212" s="201" t="s">
        <v>258</v>
      </c>
      <c r="B212" s="210" t="s">
        <v>307</v>
      </c>
      <c r="C212" s="203" t="s">
        <v>61</v>
      </c>
      <c r="D212" s="204" t="s">
        <v>71</v>
      </c>
      <c r="E212" s="205" t="s">
        <v>54</v>
      </c>
      <c r="F212" s="211">
        <v>1.41</v>
      </c>
      <c r="G212" s="212" t="s">
        <v>65</v>
      </c>
      <c r="H212" s="208" t="s">
        <v>59</v>
      </c>
      <c r="I212" s="37">
        <v>0</v>
      </c>
      <c r="J212" s="37">
        <v>0</v>
      </c>
      <c r="K212" s="38">
        <v>0</v>
      </c>
      <c r="L212" s="37">
        <v>0</v>
      </c>
      <c r="M212" s="27">
        <v>0</v>
      </c>
      <c r="N212" s="27">
        <v>0</v>
      </c>
      <c r="P212" s="121"/>
      <c r="Q212" s="121"/>
      <c r="R212" s="121"/>
      <c r="S212" s="121"/>
      <c r="T212" s="121"/>
      <c r="U212" s="121"/>
      <c r="V212" s="121"/>
      <c r="W212" s="121"/>
      <c r="X212" s="121"/>
      <c r="Y212" s="121"/>
      <c r="Z212" s="121"/>
      <c r="AA212" s="121"/>
      <c r="AB212" s="121"/>
      <c r="AC212" s="121"/>
      <c r="AD212" s="121"/>
      <c r="AE212" s="121"/>
      <c r="AF212" s="121"/>
    </row>
    <row r="213" spans="1:32" x14ac:dyDescent="0.35">
      <c r="A213" s="201" t="s">
        <v>258</v>
      </c>
      <c r="B213" s="210" t="s">
        <v>308</v>
      </c>
      <c r="C213" s="203" t="s">
        <v>61</v>
      </c>
      <c r="D213" s="204" t="s">
        <v>256</v>
      </c>
      <c r="E213" s="205" t="s">
        <v>54</v>
      </c>
      <c r="F213" s="211">
        <v>10.55</v>
      </c>
      <c r="G213" s="212" t="s">
        <v>65</v>
      </c>
      <c r="H213" s="208" t="s">
        <v>59</v>
      </c>
      <c r="I213" s="37">
        <v>0</v>
      </c>
      <c r="J213" s="37">
        <v>0</v>
      </c>
      <c r="K213" s="38">
        <v>0</v>
      </c>
      <c r="L213" s="37">
        <v>0</v>
      </c>
      <c r="M213" s="27">
        <v>0</v>
      </c>
      <c r="N213" s="27">
        <v>0</v>
      </c>
      <c r="P213" s="121"/>
      <c r="Q213" s="121"/>
      <c r="R213" s="121"/>
      <c r="S213" s="121"/>
      <c r="T213" s="121"/>
      <c r="U213" s="121"/>
      <c r="V213" s="121"/>
      <c r="W213" s="121"/>
      <c r="X213" s="121"/>
      <c r="Y213" s="121"/>
      <c r="Z213" s="121"/>
      <c r="AA213" s="121"/>
      <c r="AB213" s="121"/>
      <c r="AC213" s="121"/>
      <c r="AD213" s="121"/>
      <c r="AE213" s="121"/>
      <c r="AF213" s="121"/>
    </row>
    <row r="214" spans="1:32" x14ac:dyDescent="0.35">
      <c r="A214" s="201" t="s">
        <v>258</v>
      </c>
      <c r="B214" s="210" t="s">
        <v>309</v>
      </c>
      <c r="C214" s="203" t="s">
        <v>61</v>
      </c>
      <c r="D214" s="204" t="s">
        <v>256</v>
      </c>
      <c r="E214" s="205" t="s">
        <v>54</v>
      </c>
      <c r="F214" s="211">
        <v>10.55</v>
      </c>
      <c r="G214" s="212" t="s">
        <v>65</v>
      </c>
      <c r="H214" s="208" t="s">
        <v>59</v>
      </c>
      <c r="I214" s="37">
        <v>0</v>
      </c>
      <c r="J214" s="37">
        <v>0</v>
      </c>
      <c r="K214" s="38">
        <v>0</v>
      </c>
      <c r="L214" s="37">
        <v>0</v>
      </c>
      <c r="M214" s="27">
        <v>0</v>
      </c>
      <c r="N214" s="27">
        <v>0</v>
      </c>
      <c r="P214" s="121"/>
      <c r="Q214" s="121"/>
      <c r="R214" s="121"/>
      <c r="S214" s="121"/>
      <c r="T214" s="121"/>
      <c r="U214" s="121"/>
      <c r="V214" s="121"/>
      <c r="W214" s="121"/>
      <c r="X214" s="121"/>
      <c r="Y214" s="121"/>
      <c r="Z214" s="121"/>
      <c r="AA214" s="121"/>
      <c r="AB214" s="121"/>
      <c r="AC214" s="121"/>
      <c r="AD214" s="121"/>
      <c r="AE214" s="121"/>
      <c r="AF214" s="121"/>
    </row>
    <row r="215" spans="1:32" x14ac:dyDescent="0.35">
      <c r="A215" s="201" t="s">
        <v>310</v>
      </c>
      <c r="B215" s="210" t="s">
        <v>311</v>
      </c>
      <c r="C215" s="203" t="s">
        <v>45</v>
      </c>
      <c r="D215" s="204" t="s">
        <v>90</v>
      </c>
      <c r="E215" s="205" t="s">
        <v>47</v>
      </c>
      <c r="F215" s="211">
        <v>101.25</v>
      </c>
      <c r="G215" s="212" t="s">
        <v>81</v>
      </c>
      <c r="H215" s="208">
        <v>7.0000000000000007E-2</v>
      </c>
      <c r="I215" s="37">
        <v>0</v>
      </c>
      <c r="J215" s="37">
        <v>0</v>
      </c>
      <c r="K215" s="38">
        <v>0</v>
      </c>
      <c r="L215" s="37">
        <v>0</v>
      </c>
      <c r="M215" s="27">
        <v>0</v>
      </c>
      <c r="N215" s="27">
        <v>0</v>
      </c>
      <c r="P215" s="121"/>
      <c r="Q215" s="121"/>
      <c r="R215" s="121"/>
      <c r="S215" s="121"/>
      <c r="T215" s="121"/>
      <c r="U215" s="121"/>
      <c r="V215" s="121"/>
      <c r="W215" s="121"/>
      <c r="X215" s="121"/>
      <c r="Y215" s="121"/>
      <c r="Z215" s="121"/>
      <c r="AA215" s="121"/>
      <c r="AB215" s="121"/>
      <c r="AC215" s="121"/>
      <c r="AD215" s="121"/>
      <c r="AE215" s="121"/>
      <c r="AF215" s="121"/>
    </row>
    <row r="216" spans="1:32" x14ac:dyDescent="0.35">
      <c r="A216" s="201" t="s">
        <v>310</v>
      </c>
      <c r="B216" s="210" t="s">
        <v>312</v>
      </c>
      <c r="C216" s="203" t="s">
        <v>45</v>
      </c>
      <c r="D216" s="204" t="s">
        <v>50</v>
      </c>
      <c r="E216" s="205" t="s">
        <v>47</v>
      </c>
      <c r="F216" s="211">
        <v>29.55</v>
      </c>
      <c r="G216" s="212" t="s">
        <v>81</v>
      </c>
      <c r="H216" s="208">
        <v>7.0000000000000007E-2</v>
      </c>
      <c r="I216" s="37">
        <v>0</v>
      </c>
      <c r="J216" s="37">
        <v>0</v>
      </c>
      <c r="K216" s="38">
        <v>0</v>
      </c>
      <c r="L216" s="37">
        <v>0</v>
      </c>
      <c r="M216" s="27">
        <v>0</v>
      </c>
      <c r="N216" s="27">
        <v>0</v>
      </c>
      <c r="P216" s="121"/>
      <c r="Q216" s="121"/>
      <c r="R216" s="121"/>
      <c r="S216" s="121"/>
      <c r="T216" s="121"/>
      <c r="U216" s="121"/>
      <c r="V216" s="121"/>
      <c r="W216" s="121"/>
      <c r="X216" s="121"/>
      <c r="Y216" s="121"/>
      <c r="Z216" s="121"/>
      <c r="AA216" s="121"/>
      <c r="AB216" s="121"/>
      <c r="AC216" s="121"/>
      <c r="AD216" s="121"/>
      <c r="AE216" s="121"/>
      <c r="AF216" s="121"/>
    </row>
    <row r="217" spans="1:32" x14ac:dyDescent="0.35">
      <c r="A217" s="201" t="s">
        <v>310</v>
      </c>
      <c r="B217" s="210" t="s">
        <v>313</v>
      </c>
      <c r="C217" s="203" t="s">
        <v>45</v>
      </c>
      <c r="D217" s="204" t="s">
        <v>90</v>
      </c>
      <c r="E217" s="205" t="s">
        <v>47</v>
      </c>
      <c r="F217" s="211">
        <v>36.700000000000003</v>
      </c>
      <c r="G217" s="212" t="s">
        <v>119</v>
      </c>
      <c r="H217" s="208">
        <v>7.0000000000000007E-2</v>
      </c>
      <c r="I217" s="37">
        <v>0</v>
      </c>
      <c r="J217" s="37">
        <v>0</v>
      </c>
      <c r="K217" s="38">
        <v>0</v>
      </c>
      <c r="L217" s="37">
        <v>0</v>
      </c>
      <c r="M217" s="27">
        <v>0</v>
      </c>
      <c r="N217" s="27">
        <v>0</v>
      </c>
      <c r="P217" s="121"/>
      <c r="Q217" s="121"/>
      <c r="R217" s="121"/>
      <c r="S217" s="121"/>
      <c r="T217" s="121"/>
      <c r="U217" s="121"/>
      <c r="V217" s="121"/>
      <c r="W217" s="121"/>
      <c r="X217" s="121"/>
      <c r="Y217" s="121"/>
      <c r="Z217" s="121"/>
      <c r="AA217" s="121"/>
      <c r="AB217" s="121"/>
      <c r="AC217" s="121"/>
      <c r="AD217" s="121"/>
      <c r="AE217" s="121"/>
      <c r="AF217" s="121"/>
    </row>
    <row r="218" spans="1:32" x14ac:dyDescent="0.35">
      <c r="A218" s="201" t="s">
        <v>310</v>
      </c>
      <c r="B218" s="210" t="s">
        <v>314</v>
      </c>
      <c r="C218" s="203" t="s">
        <v>45</v>
      </c>
      <c r="D218" s="204" t="s">
        <v>90</v>
      </c>
      <c r="E218" s="205" t="s">
        <v>47</v>
      </c>
      <c r="F218" s="211">
        <v>59.05</v>
      </c>
      <c r="G218" s="212" t="s">
        <v>119</v>
      </c>
      <c r="H218" s="208">
        <v>7.0000000000000007E-2</v>
      </c>
      <c r="I218" s="37">
        <v>0</v>
      </c>
      <c r="J218" s="37">
        <v>0</v>
      </c>
      <c r="K218" s="38">
        <v>0</v>
      </c>
      <c r="L218" s="37">
        <v>0</v>
      </c>
      <c r="M218" s="27">
        <v>0</v>
      </c>
      <c r="N218" s="27">
        <v>0</v>
      </c>
      <c r="P218" s="121"/>
      <c r="Q218" s="121"/>
      <c r="R218" s="121"/>
      <c r="S218" s="121"/>
      <c r="T218" s="121"/>
      <c r="U218" s="121"/>
      <c r="V218" s="121"/>
      <c r="W218" s="121"/>
      <c r="X218" s="121"/>
      <c r="Y218" s="121"/>
      <c r="Z218" s="121"/>
      <c r="AA218" s="121"/>
      <c r="AB218" s="121"/>
      <c r="AC218" s="121"/>
      <c r="AD218" s="121"/>
      <c r="AE218" s="121"/>
      <c r="AF218" s="121"/>
    </row>
    <row r="219" spans="1:32" x14ac:dyDescent="0.35">
      <c r="A219" s="201" t="s">
        <v>310</v>
      </c>
      <c r="B219" s="210" t="s">
        <v>315</v>
      </c>
      <c r="C219" s="203" t="s">
        <v>45</v>
      </c>
      <c r="D219" s="204" t="s">
        <v>50</v>
      </c>
      <c r="E219" s="205" t="s">
        <v>47</v>
      </c>
      <c r="F219" s="211">
        <v>29.83</v>
      </c>
      <c r="G219" s="212" t="s">
        <v>48</v>
      </c>
      <c r="H219" s="208">
        <v>7.0000000000000007E-2</v>
      </c>
      <c r="I219" s="37">
        <v>0</v>
      </c>
      <c r="J219" s="37">
        <v>0</v>
      </c>
      <c r="K219" s="38">
        <v>0</v>
      </c>
      <c r="L219" s="37">
        <v>0</v>
      </c>
      <c r="M219" s="27">
        <v>0</v>
      </c>
      <c r="N219" s="27">
        <v>0</v>
      </c>
      <c r="P219" s="121"/>
      <c r="Q219" s="121"/>
      <c r="R219" s="121"/>
      <c r="S219" s="121"/>
      <c r="T219" s="121"/>
      <c r="U219" s="121"/>
      <c r="V219" s="121"/>
      <c r="W219" s="121"/>
      <c r="X219" s="121"/>
      <c r="Y219" s="121"/>
      <c r="Z219" s="121"/>
      <c r="AA219" s="121"/>
      <c r="AB219" s="121"/>
      <c r="AC219" s="121"/>
      <c r="AD219" s="121"/>
      <c r="AE219" s="121"/>
      <c r="AF219" s="121"/>
    </row>
    <row r="220" spans="1:32" x14ac:dyDescent="0.35">
      <c r="A220" s="201" t="s">
        <v>310</v>
      </c>
      <c r="B220" s="210" t="s">
        <v>316</v>
      </c>
      <c r="C220" s="203" t="s">
        <v>45</v>
      </c>
      <c r="D220" s="204" t="s">
        <v>50</v>
      </c>
      <c r="E220" s="205" t="s">
        <v>47</v>
      </c>
      <c r="F220" s="211">
        <v>29.83</v>
      </c>
      <c r="G220" s="212" t="s">
        <v>48</v>
      </c>
      <c r="H220" s="208">
        <v>7.0000000000000007E-2</v>
      </c>
      <c r="I220" s="37">
        <v>0</v>
      </c>
      <c r="J220" s="37">
        <v>0</v>
      </c>
      <c r="K220" s="38">
        <v>0</v>
      </c>
      <c r="L220" s="37">
        <v>0</v>
      </c>
      <c r="M220" s="27">
        <v>0</v>
      </c>
      <c r="N220" s="27">
        <v>0</v>
      </c>
      <c r="P220" s="121"/>
      <c r="Q220" s="121"/>
      <c r="R220" s="121"/>
      <c r="S220" s="121"/>
      <c r="T220" s="121"/>
      <c r="U220" s="121"/>
      <c r="V220" s="121"/>
      <c r="W220" s="121"/>
      <c r="X220" s="121"/>
      <c r="Y220" s="121"/>
      <c r="Z220" s="121"/>
      <c r="AA220" s="121"/>
      <c r="AB220" s="121"/>
      <c r="AC220" s="121"/>
      <c r="AD220" s="121"/>
      <c r="AE220" s="121"/>
      <c r="AF220" s="121"/>
    </row>
    <row r="221" spans="1:32" x14ac:dyDescent="0.35">
      <c r="A221" s="201" t="s">
        <v>310</v>
      </c>
      <c r="B221" s="210" t="s">
        <v>317</v>
      </c>
      <c r="C221" s="203" t="s">
        <v>45</v>
      </c>
      <c r="D221" s="204" t="s">
        <v>97</v>
      </c>
      <c r="E221" s="205" t="s">
        <v>54</v>
      </c>
      <c r="F221" s="211">
        <v>4.01</v>
      </c>
      <c r="G221" s="212" t="s">
        <v>119</v>
      </c>
      <c r="H221" s="208">
        <v>7.0000000000000007E-2</v>
      </c>
      <c r="I221" s="37">
        <v>0</v>
      </c>
      <c r="J221" s="37">
        <v>0</v>
      </c>
      <c r="K221" s="38">
        <v>0</v>
      </c>
      <c r="L221" s="37">
        <v>0</v>
      </c>
      <c r="M221" s="27">
        <v>0</v>
      </c>
      <c r="N221" s="27">
        <v>0</v>
      </c>
      <c r="P221" s="121"/>
      <c r="Q221" s="121"/>
      <c r="R221" s="121"/>
      <c r="S221" s="121"/>
      <c r="T221" s="121"/>
      <c r="U221" s="121"/>
      <c r="V221" s="121"/>
      <c r="W221" s="121"/>
      <c r="X221" s="121"/>
      <c r="Y221" s="121"/>
      <c r="Z221" s="121"/>
      <c r="AA221" s="121"/>
      <c r="AB221" s="121"/>
      <c r="AC221" s="121"/>
      <c r="AD221" s="121"/>
      <c r="AE221" s="121"/>
      <c r="AF221" s="121"/>
    </row>
    <row r="222" spans="1:32" x14ac:dyDescent="0.35">
      <c r="A222" s="201" t="s">
        <v>310</v>
      </c>
      <c r="B222" s="210" t="s">
        <v>318</v>
      </c>
      <c r="C222" s="203" t="s">
        <v>57</v>
      </c>
      <c r="D222" s="204" t="s">
        <v>98</v>
      </c>
      <c r="E222" s="205" t="s">
        <v>54</v>
      </c>
      <c r="F222" s="211">
        <v>2.59</v>
      </c>
      <c r="G222" s="212" t="s">
        <v>99</v>
      </c>
      <c r="H222" s="208">
        <v>7.0000000000000007E-2</v>
      </c>
      <c r="I222" s="37">
        <v>0</v>
      </c>
      <c r="J222" s="37">
        <v>0</v>
      </c>
      <c r="K222" s="38">
        <v>0</v>
      </c>
      <c r="L222" s="37">
        <v>0</v>
      </c>
      <c r="M222" s="27">
        <v>0</v>
      </c>
      <c r="N222" s="27">
        <v>0</v>
      </c>
      <c r="P222" s="121"/>
      <c r="Q222" s="121"/>
      <c r="R222" s="121"/>
      <c r="S222" s="121"/>
      <c r="T222" s="121"/>
      <c r="U222" s="121"/>
      <c r="V222" s="121"/>
      <c r="W222" s="121"/>
      <c r="X222" s="121"/>
      <c r="Y222" s="121"/>
      <c r="Z222" s="121"/>
      <c r="AA222" s="121"/>
      <c r="AB222" s="121"/>
      <c r="AC222" s="121"/>
      <c r="AD222" s="121"/>
      <c r="AE222" s="121"/>
      <c r="AF222" s="121"/>
    </row>
    <row r="223" spans="1:32" x14ac:dyDescent="0.35">
      <c r="A223" s="201" t="s">
        <v>310</v>
      </c>
      <c r="B223" s="210" t="s">
        <v>319</v>
      </c>
      <c r="C223" s="203" t="s">
        <v>45</v>
      </c>
      <c r="D223" s="204" t="s">
        <v>100</v>
      </c>
      <c r="E223" s="205" t="s">
        <v>101</v>
      </c>
      <c r="F223" s="211">
        <v>8.85</v>
      </c>
      <c r="G223" s="212" t="s">
        <v>99</v>
      </c>
      <c r="H223" s="208">
        <v>0.04</v>
      </c>
      <c r="I223" s="37">
        <v>0</v>
      </c>
      <c r="J223" s="37">
        <v>0</v>
      </c>
      <c r="K223" s="38">
        <v>0</v>
      </c>
      <c r="L223" s="37">
        <v>0</v>
      </c>
      <c r="M223" s="27">
        <v>0</v>
      </c>
      <c r="N223" s="27">
        <v>0</v>
      </c>
      <c r="P223" s="121"/>
      <c r="Q223" s="121"/>
      <c r="R223" s="121"/>
      <c r="S223" s="121"/>
      <c r="T223" s="121"/>
      <c r="U223" s="121"/>
      <c r="V223" s="121"/>
      <c r="W223" s="121"/>
      <c r="X223" s="121"/>
      <c r="Y223" s="121"/>
      <c r="Z223" s="121"/>
      <c r="AA223" s="121"/>
      <c r="AB223" s="121"/>
      <c r="AC223" s="121"/>
      <c r="AD223" s="121"/>
      <c r="AE223" s="121"/>
      <c r="AF223" s="121"/>
    </row>
    <row r="224" spans="1:32" x14ac:dyDescent="0.35">
      <c r="A224" s="201" t="s">
        <v>310</v>
      </c>
      <c r="B224" s="210" t="s">
        <v>320</v>
      </c>
      <c r="C224" s="203" t="s">
        <v>45</v>
      </c>
      <c r="D224" s="204" t="s">
        <v>100</v>
      </c>
      <c r="E224" s="205" t="s">
        <v>101</v>
      </c>
      <c r="F224" s="211">
        <v>8.67</v>
      </c>
      <c r="G224" s="212" t="s">
        <v>99</v>
      </c>
      <c r="H224" s="208">
        <v>0.04</v>
      </c>
      <c r="I224" s="37">
        <v>0</v>
      </c>
      <c r="J224" s="37">
        <v>0</v>
      </c>
      <c r="K224" s="38">
        <v>0</v>
      </c>
      <c r="L224" s="37">
        <v>0</v>
      </c>
      <c r="M224" s="27">
        <v>0</v>
      </c>
      <c r="N224" s="27">
        <v>0</v>
      </c>
      <c r="P224" s="121"/>
      <c r="Q224" s="121"/>
      <c r="R224" s="121"/>
      <c r="S224" s="121"/>
      <c r="T224" s="121"/>
      <c r="U224" s="121"/>
      <c r="V224" s="121"/>
      <c r="W224" s="121"/>
      <c r="X224" s="121"/>
      <c r="Y224" s="121"/>
      <c r="Z224" s="121"/>
      <c r="AA224" s="121"/>
      <c r="AB224" s="121"/>
      <c r="AC224" s="121"/>
      <c r="AD224" s="121"/>
      <c r="AE224" s="121"/>
      <c r="AF224" s="121"/>
    </row>
    <row r="225" spans="1:32" x14ac:dyDescent="0.35">
      <c r="A225" s="201" t="s">
        <v>310</v>
      </c>
      <c r="B225" s="210" t="s">
        <v>321</v>
      </c>
      <c r="C225" s="203" t="s">
        <v>45</v>
      </c>
      <c r="D225" s="204" t="s">
        <v>97</v>
      </c>
      <c r="E225" s="205" t="s">
        <v>54</v>
      </c>
      <c r="F225" s="211">
        <v>4.0199999999999996</v>
      </c>
      <c r="G225" s="212" t="s">
        <v>119</v>
      </c>
      <c r="H225" s="208">
        <v>7.0000000000000007E-2</v>
      </c>
      <c r="I225" s="37">
        <v>0</v>
      </c>
      <c r="J225" s="37">
        <v>0</v>
      </c>
      <c r="K225" s="38">
        <v>0</v>
      </c>
      <c r="L225" s="37">
        <v>0</v>
      </c>
      <c r="M225" s="27">
        <v>0</v>
      </c>
      <c r="N225" s="27">
        <v>0</v>
      </c>
      <c r="P225" s="121"/>
      <c r="Q225" s="121"/>
      <c r="R225" s="121"/>
      <c r="S225" s="121"/>
      <c r="T225" s="121"/>
      <c r="U225" s="121"/>
      <c r="V225" s="121"/>
      <c r="W225" s="121"/>
      <c r="X225" s="121"/>
      <c r="Y225" s="121"/>
      <c r="Z225" s="121"/>
      <c r="AA225" s="121"/>
      <c r="AB225" s="121"/>
      <c r="AC225" s="121"/>
      <c r="AD225" s="121"/>
      <c r="AE225" s="121"/>
      <c r="AF225" s="121"/>
    </row>
    <row r="226" spans="1:32" x14ac:dyDescent="0.35">
      <c r="A226" s="201" t="s">
        <v>310</v>
      </c>
      <c r="B226" s="210" t="s">
        <v>322</v>
      </c>
      <c r="C226" s="203" t="s">
        <v>57</v>
      </c>
      <c r="D226" s="204" t="s">
        <v>98</v>
      </c>
      <c r="E226" s="205" t="s">
        <v>54</v>
      </c>
      <c r="F226" s="211">
        <v>2.59</v>
      </c>
      <c r="G226" s="212" t="s">
        <v>99</v>
      </c>
      <c r="H226" s="208">
        <v>7.0000000000000007E-2</v>
      </c>
      <c r="I226" s="37">
        <v>0</v>
      </c>
      <c r="J226" s="37">
        <v>0</v>
      </c>
      <c r="K226" s="38">
        <v>0</v>
      </c>
      <c r="L226" s="37">
        <v>0</v>
      </c>
      <c r="M226" s="27">
        <v>0</v>
      </c>
      <c r="N226" s="27">
        <v>0</v>
      </c>
      <c r="P226" s="121"/>
      <c r="Q226" s="121"/>
      <c r="R226" s="121"/>
      <c r="S226" s="121"/>
      <c r="T226" s="121"/>
      <c r="U226" s="121"/>
      <c r="V226" s="121"/>
      <c r="W226" s="121"/>
      <c r="X226" s="121"/>
      <c r="Y226" s="121"/>
      <c r="Z226" s="121"/>
      <c r="AA226" s="121"/>
      <c r="AB226" s="121"/>
      <c r="AC226" s="121"/>
      <c r="AD226" s="121"/>
      <c r="AE226" s="121"/>
      <c r="AF226" s="121"/>
    </row>
    <row r="227" spans="1:32" x14ac:dyDescent="0.35">
      <c r="A227" s="201" t="s">
        <v>310</v>
      </c>
      <c r="B227" s="210" t="s">
        <v>323</v>
      </c>
      <c r="C227" s="203" t="s">
        <v>45</v>
      </c>
      <c r="D227" s="204" t="s">
        <v>100</v>
      </c>
      <c r="E227" s="205" t="s">
        <v>101</v>
      </c>
      <c r="F227" s="211">
        <v>8.81</v>
      </c>
      <c r="G227" s="212" t="s">
        <v>99</v>
      </c>
      <c r="H227" s="208">
        <v>0.04</v>
      </c>
      <c r="I227" s="37">
        <v>0</v>
      </c>
      <c r="J227" s="37">
        <v>0</v>
      </c>
      <c r="K227" s="38">
        <v>0</v>
      </c>
      <c r="L227" s="37">
        <v>0</v>
      </c>
      <c r="M227" s="27">
        <v>0</v>
      </c>
      <c r="N227" s="27">
        <v>0</v>
      </c>
      <c r="P227" s="121"/>
      <c r="Q227" s="121"/>
      <c r="R227" s="121"/>
      <c r="S227" s="121"/>
      <c r="T227" s="121"/>
      <c r="U227" s="121"/>
      <c r="V227" s="121"/>
      <c r="W227" s="121"/>
      <c r="X227" s="121"/>
      <c r="Y227" s="121"/>
      <c r="Z227" s="121"/>
      <c r="AA227" s="121"/>
      <c r="AB227" s="121"/>
      <c r="AC227" s="121"/>
      <c r="AD227" s="121"/>
      <c r="AE227" s="121"/>
      <c r="AF227" s="121"/>
    </row>
    <row r="228" spans="1:32" x14ac:dyDescent="0.35">
      <c r="A228" s="201" t="s">
        <v>310</v>
      </c>
      <c r="B228" s="210" t="s">
        <v>324</v>
      </c>
      <c r="C228" s="203" t="s">
        <v>45</v>
      </c>
      <c r="D228" s="204" t="s">
        <v>100</v>
      </c>
      <c r="E228" s="205" t="s">
        <v>101</v>
      </c>
      <c r="F228" s="211">
        <v>6.22</v>
      </c>
      <c r="G228" s="212" t="s">
        <v>99</v>
      </c>
      <c r="H228" s="208">
        <v>0.04</v>
      </c>
      <c r="I228" s="37">
        <v>0</v>
      </c>
      <c r="J228" s="37">
        <v>0</v>
      </c>
      <c r="K228" s="38">
        <v>0</v>
      </c>
      <c r="L228" s="37">
        <v>0</v>
      </c>
      <c r="M228" s="27">
        <v>0</v>
      </c>
      <c r="N228" s="27">
        <v>0</v>
      </c>
      <c r="P228" s="121"/>
      <c r="Q228" s="121"/>
      <c r="R228" s="121"/>
      <c r="S228" s="121"/>
      <c r="T228" s="121"/>
      <c r="U228" s="121"/>
      <c r="V228" s="121"/>
      <c r="W228" s="121"/>
      <c r="X228" s="121"/>
      <c r="Y228" s="121"/>
      <c r="Z228" s="121"/>
      <c r="AA228" s="121"/>
      <c r="AB228" s="121"/>
      <c r="AC228" s="121"/>
      <c r="AD228" s="121"/>
      <c r="AE228" s="121"/>
      <c r="AF228" s="121"/>
    </row>
    <row r="229" spans="1:32" x14ac:dyDescent="0.35">
      <c r="A229" s="201" t="s">
        <v>310</v>
      </c>
      <c r="B229" s="210" t="s">
        <v>325</v>
      </c>
      <c r="C229" s="203" t="s">
        <v>128</v>
      </c>
      <c r="D229" s="204" t="s">
        <v>130</v>
      </c>
      <c r="E229" s="213" t="s">
        <v>130</v>
      </c>
      <c r="F229" s="211">
        <v>54.03</v>
      </c>
      <c r="G229" s="212" t="s">
        <v>119</v>
      </c>
      <c r="H229" s="208">
        <v>7.0000000000000007E-2</v>
      </c>
      <c r="I229" s="37">
        <v>0</v>
      </c>
      <c r="J229" s="37">
        <v>0</v>
      </c>
      <c r="K229" s="38">
        <v>0</v>
      </c>
      <c r="L229" s="37">
        <v>0</v>
      </c>
      <c r="M229" s="27">
        <v>0</v>
      </c>
      <c r="N229" s="27">
        <v>0</v>
      </c>
      <c r="P229" s="121"/>
      <c r="Q229" s="121"/>
      <c r="R229" s="121"/>
      <c r="S229" s="121"/>
      <c r="T229" s="121"/>
      <c r="U229" s="121"/>
      <c r="V229" s="121"/>
      <c r="W229" s="121"/>
      <c r="X229" s="121"/>
      <c r="Y229" s="121"/>
      <c r="Z229" s="121"/>
      <c r="AA229" s="121"/>
      <c r="AB229" s="121"/>
      <c r="AC229" s="121"/>
      <c r="AD229" s="121"/>
      <c r="AE229" s="121"/>
      <c r="AF229" s="121"/>
    </row>
    <row r="230" spans="1:32" x14ac:dyDescent="0.35">
      <c r="A230" s="201" t="s">
        <v>310</v>
      </c>
      <c r="B230" s="210" t="s">
        <v>326</v>
      </c>
      <c r="C230" s="203" t="s">
        <v>128</v>
      </c>
      <c r="D230" s="204" t="s">
        <v>130</v>
      </c>
      <c r="E230" s="213" t="s">
        <v>130</v>
      </c>
      <c r="F230" s="211">
        <v>55.36</v>
      </c>
      <c r="G230" s="212" t="s">
        <v>119</v>
      </c>
      <c r="H230" s="208">
        <v>7.0000000000000007E-2</v>
      </c>
      <c r="I230" s="37">
        <v>0</v>
      </c>
      <c r="J230" s="37">
        <v>0</v>
      </c>
      <c r="K230" s="38">
        <v>0</v>
      </c>
      <c r="L230" s="37">
        <v>0</v>
      </c>
      <c r="M230" s="27">
        <v>0</v>
      </c>
      <c r="N230" s="27">
        <v>0</v>
      </c>
      <c r="P230" s="121"/>
      <c r="Q230" s="121"/>
      <c r="R230" s="121"/>
      <c r="S230" s="121"/>
      <c r="T230" s="121"/>
      <c r="U230" s="121"/>
      <c r="V230" s="121"/>
      <c r="W230" s="121"/>
      <c r="X230" s="121"/>
      <c r="Y230" s="121"/>
      <c r="Z230" s="121"/>
      <c r="AA230" s="121"/>
      <c r="AB230" s="121"/>
      <c r="AC230" s="121"/>
      <c r="AD230" s="121"/>
      <c r="AE230" s="121"/>
      <c r="AF230" s="121"/>
    </row>
    <row r="231" spans="1:32" x14ac:dyDescent="0.35">
      <c r="A231" s="201" t="s">
        <v>310</v>
      </c>
      <c r="B231" s="210" t="s">
        <v>327</v>
      </c>
      <c r="C231" s="203" t="s">
        <v>128</v>
      </c>
      <c r="D231" s="204" t="s">
        <v>328</v>
      </c>
      <c r="E231" s="213" t="s">
        <v>130</v>
      </c>
      <c r="F231" s="211">
        <v>69.17</v>
      </c>
      <c r="G231" s="212" t="s">
        <v>119</v>
      </c>
      <c r="H231" s="208">
        <v>7.0000000000000007E-2</v>
      </c>
      <c r="I231" s="37">
        <v>0</v>
      </c>
      <c r="J231" s="37">
        <v>0</v>
      </c>
      <c r="K231" s="38">
        <v>0</v>
      </c>
      <c r="L231" s="37">
        <v>0</v>
      </c>
      <c r="M231" s="27">
        <v>0</v>
      </c>
      <c r="N231" s="27">
        <v>0</v>
      </c>
      <c r="P231" s="121"/>
      <c r="Q231" s="121"/>
      <c r="R231" s="121"/>
      <c r="S231" s="121"/>
      <c r="T231" s="121"/>
      <c r="U231" s="121"/>
      <c r="V231" s="121"/>
      <c r="W231" s="121"/>
      <c r="X231" s="121"/>
      <c r="Y231" s="121"/>
      <c r="Z231" s="121"/>
      <c r="AA231" s="121"/>
      <c r="AB231" s="121"/>
      <c r="AC231" s="121"/>
      <c r="AD231" s="121"/>
      <c r="AE231" s="121"/>
      <c r="AF231" s="121"/>
    </row>
    <row r="232" spans="1:32" x14ac:dyDescent="0.35">
      <c r="A232" s="201" t="s">
        <v>310</v>
      </c>
      <c r="B232" s="210" t="s">
        <v>329</v>
      </c>
      <c r="C232" s="203" t="s">
        <v>128</v>
      </c>
      <c r="D232" s="204" t="s">
        <v>328</v>
      </c>
      <c r="E232" s="213" t="s">
        <v>130</v>
      </c>
      <c r="F232" s="211">
        <v>67.83</v>
      </c>
      <c r="G232" s="212" t="s">
        <v>119</v>
      </c>
      <c r="H232" s="208">
        <v>7.0000000000000007E-2</v>
      </c>
      <c r="I232" s="37">
        <v>0</v>
      </c>
      <c r="J232" s="37">
        <v>0</v>
      </c>
      <c r="K232" s="38">
        <v>0</v>
      </c>
      <c r="L232" s="37">
        <v>0</v>
      </c>
      <c r="M232" s="27">
        <v>0</v>
      </c>
      <c r="N232" s="27">
        <v>0</v>
      </c>
      <c r="P232" s="121"/>
      <c r="Q232" s="121"/>
      <c r="R232" s="121"/>
      <c r="S232" s="121"/>
      <c r="T232" s="121"/>
      <c r="U232" s="121"/>
      <c r="V232" s="121"/>
      <c r="W232" s="121"/>
      <c r="X232" s="121"/>
      <c r="Y232" s="121"/>
      <c r="Z232" s="121"/>
      <c r="AA232" s="121"/>
      <c r="AB232" s="121"/>
      <c r="AC232" s="121"/>
      <c r="AD232" s="121"/>
      <c r="AE232" s="121"/>
      <c r="AF232" s="121"/>
    </row>
    <row r="233" spans="1:32" x14ac:dyDescent="0.35">
      <c r="A233" s="201" t="s">
        <v>310</v>
      </c>
      <c r="B233" s="210" t="s">
        <v>330</v>
      </c>
      <c r="C233" s="203" t="s">
        <v>128</v>
      </c>
      <c r="D233" s="204" t="s">
        <v>200</v>
      </c>
      <c r="E233" s="213" t="s">
        <v>76</v>
      </c>
      <c r="F233" s="211">
        <v>19.09</v>
      </c>
      <c r="G233" s="212" t="s">
        <v>119</v>
      </c>
      <c r="H233" s="208">
        <v>7.0000000000000007E-2</v>
      </c>
      <c r="I233" s="37">
        <v>0</v>
      </c>
      <c r="J233" s="37">
        <v>0</v>
      </c>
      <c r="K233" s="38">
        <v>0</v>
      </c>
      <c r="L233" s="37">
        <v>0</v>
      </c>
      <c r="M233" s="27">
        <v>0</v>
      </c>
      <c r="N233" s="27">
        <v>0</v>
      </c>
      <c r="P233" s="121"/>
      <c r="Q233" s="121"/>
      <c r="R233" s="121"/>
      <c r="S233" s="121"/>
      <c r="T233" s="121"/>
      <c r="U233" s="121"/>
      <c r="V233" s="121"/>
      <c r="W233" s="121"/>
      <c r="X233" s="121"/>
      <c r="Y233" s="121"/>
      <c r="Z233" s="121"/>
      <c r="AA233" s="121"/>
      <c r="AB233" s="121"/>
      <c r="AC233" s="121"/>
      <c r="AD233" s="121"/>
      <c r="AE233" s="121"/>
      <c r="AF233" s="121"/>
    </row>
    <row r="234" spans="1:32" x14ac:dyDescent="0.35">
      <c r="A234" s="201" t="s">
        <v>310</v>
      </c>
      <c r="B234" s="210" t="s">
        <v>331</v>
      </c>
      <c r="C234" s="203" t="s">
        <v>128</v>
      </c>
      <c r="D234" s="204" t="s">
        <v>129</v>
      </c>
      <c r="E234" s="205" t="s">
        <v>130</v>
      </c>
      <c r="F234" s="211">
        <v>45.45</v>
      </c>
      <c r="G234" s="212" t="s">
        <v>119</v>
      </c>
      <c r="H234" s="208">
        <v>7.0000000000000007E-2</v>
      </c>
      <c r="I234" s="37">
        <v>0</v>
      </c>
      <c r="J234" s="37">
        <v>0</v>
      </c>
      <c r="K234" s="38">
        <v>0</v>
      </c>
      <c r="L234" s="37">
        <v>0</v>
      </c>
      <c r="M234" s="27">
        <v>0</v>
      </c>
      <c r="N234" s="27">
        <v>0</v>
      </c>
      <c r="P234" s="121"/>
      <c r="Q234" s="121"/>
      <c r="R234" s="121"/>
      <c r="S234" s="121"/>
      <c r="T234" s="121"/>
      <c r="U234" s="121"/>
      <c r="V234" s="121"/>
      <c r="W234" s="121"/>
      <c r="X234" s="121"/>
      <c r="Y234" s="121"/>
      <c r="Z234" s="121"/>
      <c r="AA234" s="121"/>
      <c r="AB234" s="121"/>
      <c r="AC234" s="121"/>
      <c r="AD234" s="121"/>
      <c r="AE234" s="121"/>
      <c r="AF234" s="121"/>
    </row>
    <row r="235" spans="1:32" x14ac:dyDescent="0.35">
      <c r="A235" s="201" t="s">
        <v>310</v>
      </c>
      <c r="B235" s="210" t="s">
        <v>332</v>
      </c>
      <c r="C235" s="203" t="s">
        <v>128</v>
      </c>
      <c r="D235" s="204" t="s">
        <v>130</v>
      </c>
      <c r="E235" s="213" t="s">
        <v>130</v>
      </c>
      <c r="F235" s="211">
        <v>54</v>
      </c>
      <c r="G235" s="212" t="s">
        <v>119</v>
      </c>
      <c r="H235" s="208">
        <v>7.0000000000000007E-2</v>
      </c>
      <c r="I235" s="37">
        <v>0</v>
      </c>
      <c r="J235" s="37">
        <v>0</v>
      </c>
      <c r="K235" s="38">
        <v>0</v>
      </c>
      <c r="L235" s="37">
        <v>0</v>
      </c>
      <c r="M235" s="27">
        <v>0</v>
      </c>
      <c r="N235" s="27">
        <v>0</v>
      </c>
      <c r="P235" s="121"/>
      <c r="Q235" s="121"/>
      <c r="R235" s="121"/>
      <c r="S235" s="121"/>
      <c r="T235" s="121"/>
      <c r="U235" s="121"/>
      <c r="V235" s="121"/>
      <c r="W235" s="121"/>
      <c r="X235" s="121"/>
      <c r="Y235" s="121"/>
      <c r="Z235" s="121"/>
      <c r="AA235" s="121"/>
      <c r="AB235" s="121"/>
      <c r="AC235" s="121"/>
      <c r="AD235" s="121"/>
      <c r="AE235" s="121"/>
      <c r="AF235" s="121"/>
    </row>
    <row r="236" spans="1:32" x14ac:dyDescent="0.35">
      <c r="A236" s="201" t="s">
        <v>310</v>
      </c>
      <c r="B236" s="210" t="s">
        <v>333</v>
      </c>
      <c r="C236" s="203" t="s">
        <v>334</v>
      </c>
      <c r="D236" s="204" t="s">
        <v>130</v>
      </c>
      <c r="E236" s="205" t="s">
        <v>130</v>
      </c>
      <c r="F236" s="211">
        <v>52.8</v>
      </c>
      <c r="G236" s="212" t="s">
        <v>119</v>
      </c>
      <c r="H236" s="208">
        <v>7.0000000000000007E-2</v>
      </c>
      <c r="I236" s="37">
        <v>0</v>
      </c>
      <c r="J236" s="37">
        <v>0</v>
      </c>
      <c r="K236" s="38">
        <v>0</v>
      </c>
      <c r="L236" s="37">
        <v>0</v>
      </c>
      <c r="M236" s="27">
        <v>0</v>
      </c>
      <c r="N236" s="27">
        <v>0</v>
      </c>
      <c r="P236" s="121"/>
      <c r="Q236" s="121"/>
      <c r="R236" s="121"/>
      <c r="S236" s="121"/>
      <c r="T236" s="121"/>
      <c r="U236" s="121"/>
      <c r="V236" s="121"/>
      <c r="W236" s="121"/>
      <c r="X236" s="121"/>
      <c r="Y236" s="121"/>
      <c r="Z236" s="121"/>
      <c r="AA236" s="121"/>
      <c r="AB236" s="121"/>
      <c r="AC236" s="121"/>
      <c r="AD236" s="121"/>
      <c r="AE236" s="121"/>
      <c r="AF236" s="121"/>
    </row>
    <row r="237" spans="1:32" x14ac:dyDescent="0.35">
      <c r="A237" s="201" t="s">
        <v>310</v>
      </c>
      <c r="B237" s="210" t="s">
        <v>335</v>
      </c>
      <c r="C237" s="203" t="s">
        <v>166</v>
      </c>
      <c r="D237" s="204" t="s">
        <v>166</v>
      </c>
      <c r="E237" s="213" t="s">
        <v>54</v>
      </c>
      <c r="F237" s="211">
        <v>317.20999999999998</v>
      </c>
      <c r="G237" s="212" t="s">
        <v>65</v>
      </c>
      <c r="H237" s="208" t="s">
        <v>59</v>
      </c>
      <c r="I237" s="37">
        <v>0</v>
      </c>
      <c r="J237" s="37">
        <v>0</v>
      </c>
      <c r="K237" s="38">
        <v>0</v>
      </c>
      <c r="L237" s="37">
        <v>0</v>
      </c>
      <c r="M237" s="27">
        <v>0</v>
      </c>
      <c r="N237" s="27">
        <v>0</v>
      </c>
      <c r="P237" s="121"/>
      <c r="Q237" s="121"/>
      <c r="R237" s="121"/>
      <c r="S237" s="121"/>
      <c r="T237" s="121"/>
      <c r="U237" s="121"/>
      <c r="V237" s="121"/>
      <c r="W237" s="121"/>
      <c r="X237" s="121"/>
      <c r="Y237" s="121"/>
      <c r="Z237" s="121"/>
      <c r="AA237" s="121"/>
      <c r="AB237" s="121"/>
      <c r="AC237" s="121"/>
      <c r="AD237" s="121"/>
      <c r="AE237" s="121"/>
      <c r="AF237" s="121"/>
    </row>
    <row r="238" spans="1:32" x14ac:dyDescent="0.35">
      <c r="A238" s="201" t="s">
        <v>310</v>
      </c>
      <c r="B238" s="210" t="s">
        <v>336</v>
      </c>
      <c r="C238" s="203" t="s">
        <v>334</v>
      </c>
      <c r="D238" s="204" t="s">
        <v>328</v>
      </c>
      <c r="E238" s="205" t="s">
        <v>130</v>
      </c>
      <c r="F238" s="211">
        <v>621.76</v>
      </c>
      <c r="G238" s="212" t="s">
        <v>119</v>
      </c>
      <c r="H238" s="208">
        <v>7.0000000000000007E-2</v>
      </c>
      <c r="I238" s="37">
        <v>0</v>
      </c>
      <c r="J238" s="37">
        <v>0</v>
      </c>
      <c r="K238" s="38">
        <v>0</v>
      </c>
      <c r="L238" s="37">
        <v>0</v>
      </c>
      <c r="M238" s="27">
        <v>0</v>
      </c>
      <c r="N238" s="27">
        <v>0</v>
      </c>
      <c r="P238" s="121"/>
      <c r="Q238" s="121"/>
      <c r="R238" s="121"/>
      <c r="S238" s="121"/>
      <c r="T238" s="121"/>
      <c r="U238" s="121"/>
      <c r="V238" s="121"/>
      <c r="W238" s="121"/>
      <c r="X238" s="121"/>
      <c r="Y238" s="121"/>
      <c r="Z238" s="121"/>
      <c r="AA238" s="121"/>
      <c r="AB238" s="121"/>
      <c r="AC238" s="121"/>
      <c r="AD238" s="121"/>
      <c r="AE238" s="121"/>
      <c r="AF238" s="121"/>
    </row>
    <row r="239" spans="1:32" x14ac:dyDescent="0.35">
      <c r="A239" s="201" t="s">
        <v>310</v>
      </c>
      <c r="B239" s="210" t="s">
        <v>337</v>
      </c>
      <c r="C239" s="203" t="s">
        <v>61</v>
      </c>
      <c r="D239" s="204" t="s">
        <v>167</v>
      </c>
      <c r="E239" s="205" t="s">
        <v>54</v>
      </c>
      <c r="F239" s="211">
        <v>6.38</v>
      </c>
      <c r="G239" s="212" t="s">
        <v>119</v>
      </c>
      <c r="H239" s="208" t="s">
        <v>59</v>
      </c>
      <c r="I239" s="37">
        <v>0</v>
      </c>
      <c r="J239" s="37">
        <v>0</v>
      </c>
      <c r="K239" s="38">
        <v>0</v>
      </c>
      <c r="L239" s="37">
        <v>0</v>
      </c>
      <c r="M239" s="27">
        <v>0</v>
      </c>
      <c r="N239" s="27">
        <v>0</v>
      </c>
      <c r="P239" s="121"/>
      <c r="Q239" s="121"/>
      <c r="R239" s="121"/>
      <c r="S239" s="121"/>
      <c r="T239" s="121"/>
      <c r="U239" s="121"/>
      <c r="V239" s="121"/>
      <c r="W239" s="121"/>
      <c r="X239" s="121"/>
      <c r="Y239" s="121"/>
      <c r="Z239" s="121"/>
      <c r="AA239" s="121"/>
      <c r="AB239" s="121"/>
      <c r="AC239" s="121"/>
      <c r="AD239" s="121"/>
      <c r="AE239" s="121"/>
      <c r="AF239" s="121"/>
    </row>
    <row r="240" spans="1:32" x14ac:dyDescent="0.35">
      <c r="A240" s="201" t="s">
        <v>310</v>
      </c>
      <c r="B240" s="210" t="s">
        <v>338</v>
      </c>
      <c r="C240" s="203" t="s">
        <v>61</v>
      </c>
      <c r="D240" s="204" t="s">
        <v>64</v>
      </c>
      <c r="E240" s="205" t="s">
        <v>54</v>
      </c>
      <c r="F240" s="211">
        <v>0.78</v>
      </c>
      <c r="G240" s="212" t="s">
        <v>65</v>
      </c>
      <c r="H240" s="208" t="s">
        <v>59</v>
      </c>
      <c r="I240" s="37">
        <v>0</v>
      </c>
      <c r="J240" s="37">
        <v>0</v>
      </c>
      <c r="K240" s="38">
        <v>0</v>
      </c>
      <c r="L240" s="37">
        <v>0</v>
      </c>
      <c r="M240" s="27">
        <v>0</v>
      </c>
      <c r="N240" s="27">
        <v>0</v>
      </c>
      <c r="P240" s="121"/>
      <c r="Q240" s="121"/>
      <c r="R240" s="121"/>
      <c r="S240" s="121"/>
      <c r="T240" s="121"/>
      <c r="U240" s="121"/>
      <c r="V240" s="121"/>
      <c r="W240" s="121"/>
      <c r="X240" s="121"/>
      <c r="Y240" s="121"/>
      <c r="Z240" s="121"/>
      <c r="AA240" s="121"/>
      <c r="AB240" s="121"/>
      <c r="AC240" s="121"/>
      <c r="AD240" s="121"/>
      <c r="AE240" s="121"/>
      <c r="AF240" s="121"/>
    </row>
    <row r="241" spans="1:32" x14ac:dyDescent="0.35">
      <c r="A241" s="201" t="s">
        <v>310</v>
      </c>
      <c r="B241" s="210" t="s">
        <v>339</v>
      </c>
      <c r="C241" s="203" t="s">
        <v>61</v>
      </c>
      <c r="D241" s="204" t="s">
        <v>167</v>
      </c>
      <c r="E241" s="205" t="s">
        <v>54</v>
      </c>
      <c r="F241" s="211">
        <v>6.38</v>
      </c>
      <c r="G241" s="212" t="s">
        <v>119</v>
      </c>
      <c r="H241" s="208" t="s">
        <v>59</v>
      </c>
      <c r="I241" s="37">
        <v>0</v>
      </c>
      <c r="J241" s="37">
        <v>0</v>
      </c>
      <c r="K241" s="38">
        <v>0</v>
      </c>
      <c r="L241" s="37">
        <v>0</v>
      </c>
      <c r="M241" s="27">
        <v>0</v>
      </c>
      <c r="N241" s="27">
        <v>0</v>
      </c>
      <c r="P241" s="121"/>
      <c r="Q241" s="121"/>
      <c r="R241" s="121"/>
      <c r="S241" s="121"/>
      <c r="T241" s="121"/>
      <c r="U241" s="121"/>
      <c r="V241" s="121"/>
      <c r="W241" s="121"/>
      <c r="X241" s="121"/>
      <c r="Y241" s="121"/>
      <c r="Z241" s="121"/>
      <c r="AA241" s="121"/>
      <c r="AB241" s="121"/>
      <c r="AC241" s="121"/>
      <c r="AD241" s="121"/>
      <c r="AE241" s="121"/>
      <c r="AF241" s="121"/>
    </row>
    <row r="242" spans="1:32" x14ac:dyDescent="0.35">
      <c r="A242" s="201" t="s">
        <v>310</v>
      </c>
      <c r="B242" s="210" t="s">
        <v>340</v>
      </c>
      <c r="C242" s="203" t="s">
        <v>61</v>
      </c>
      <c r="D242" s="204" t="s">
        <v>64</v>
      </c>
      <c r="E242" s="205" t="s">
        <v>54</v>
      </c>
      <c r="F242" s="211">
        <v>0.78</v>
      </c>
      <c r="G242" s="212" t="s">
        <v>65</v>
      </c>
      <c r="H242" s="208" t="s">
        <v>59</v>
      </c>
      <c r="I242" s="37">
        <v>0</v>
      </c>
      <c r="J242" s="37">
        <v>0</v>
      </c>
      <c r="K242" s="38">
        <v>0</v>
      </c>
      <c r="L242" s="37">
        <v>0</v>
      </c>
      <c r="M242" s="27">
        <v>0</v>
      </c>
      <c r="N242" s="27">
        <v>0</v>
      </c>
      <c r="P242" s="121"/>
      <c r="Q242" s="121"/>
      <c r="R242" s="121"/>
      <c r="S242" s="121"/>
      <c r="T242" s="121"/>
      <c r="U242" s="121"/>
      <c r="V242" s="121"/>
      <c r="W242" s="121"/>
      <c r="X242" s="121"/>
      <c r="Y242" s="121"/>
      <c r="Z242" s="121"/>
      <c r="AA242" s="121"/>
      <c r="AB242" s="121"/>
      <c r="AC242" s="121"/>
      <c r="AD242" s="121"/>
      <c r="AE242" s="121"/>
      <c r="AF242" s="121"/>
    </row>
    <row r="243" spans="1:32" x14ac:dyDescent="0.35">
      <c r="A243" s="201" t="s">
        <v>310</v>
      </c>
      <c r="B243" s="210" t="s">
        <v>341</v>
      </c>
      <c r="C243" s="203" t="s">
        <v>61</v>
      </c>
      <c r="D243" s="204" t="s">
        <v>71</v>
      </c>
      <c r="E243" s="205" t="s">
        <v>54</v>
      </c>
      <c r="F243" s="211">
        <v>10.94</v>
      </c>
      <c r="G243" s="212" t="s">
        <v>65</v>
      </c>
      <c r="H243" s="208" t="s">
        <v>59</v>
      </c>
      <c r="I243" s="37">
        <v>0</v>
      </c>
      <c r="J243" s="37">
        <v>0</v>
      </c>
      <c r="K243" s="38">
        <v>0</v>
      </c>
      <c r="L243" s="37">
        <v>0</v>
      </c>
      <c r="M243" s="27">
        <v>0</v>
      </c>
      <c r="N243" s="27">
        <v>0</v>
      </c>
      <c r="P243" s="121"/>
      <c r="Q243" s="121"/>
      <c r="R243" s="121"/>
      <c r="S243" s="121"/>
      <c r="T243" s="121"/>
      <c r="U243" s="121"/>
      <c r="V243" s="121"/>
      <c r="W243" s="121"/>
      <c r="X243" s="121"/>
      <c r="Y243" s="121"/>
      <c r="Z243" s="121"/>
      <c r="AA243" s="121"/>
      <c r="AB243" s="121"/>
      <c r="AC243" s="121"/>
      <c r="AD243" s="121"/>
      <c r="AE243" s="121"/>
      <c r="AF243" s="121"/>
    </row>
    <row r="244" spans="1:32" x14ac:dyDescent="0.35">
      <c r="A244" s="201" t="s">
        <v>310</v>
      </c>
      <c r="B244" s="210" t="s">
        <v>342</v>
      </c>
      <c r="C244" s="203" t="s">
        <v>61</v>
      </c>
      <c r="D244" s="204" t="s">
        <v>71</v>
      </c>
      <c r="E244" s="205" t="s">
        <v>54</v>
      </c>
      <c r="F244" s="211">
        <v>1.43</v>
      </c>
      <c r="G244" s="212" t="s">
        <v>65</v>
      </c>
      <c r="H244" s="208" t="s">
        <v>59</v>
      </c>
      <c r="I244" s="37">
        <v>0</v>
      </c>
      <c r="J244" s="37">
        <v>0</v>
      </c>
      <c r="K244" s="38">
        <v>0</v>
      </c>
      <c r="L244" s="37">
        <v>0</v>
      </c>
      <c r="M244" s="27">
        <v>0</v>
      </c>
      <c r="N244" s="27">
        <v>0</v>
      </c>
      <c r="P244" s="121"/>
      <c r="Q244" s="121"/>
      <c r="R244" s="121"/>
      <c r="S244" s="121"/>
      <c r="T244" s="121"/>
      <c r="U244" s="121"/>
      <c r="V244" s="121"/>
      <c r="W244" s="121"/>
      <c r="X244" s="121"/>
      <c r="Y244" s="121"/>
      <c r="Z244" s="121"/>
      <c r="AA244" s="121"/>
      <c r="AB244" s="121"/>
      <c r="AC244" s="121"/>
      <c r="AD244" s="121"/>
      <c r="AE244" s="121"/>
      <c r="AF244" s="121"/>
    </row>
    <row r="245" spans="1:32" x14ac:dyDescent="0.35">
      <c r="A245" s="201" t="s">
        <v>310</v>
      </c>
      <c r="B245" s="210" t="s">
        <v>343</v>
      </c>
      <c r="C245" s="203" t="s">
        <v>61</v>
      </c>
      <c r="D245" s="204" t="s">
        <v>71</v>
      </c>
      <c r="E245" s="205" t="s">
        <v>54</v>
      </c>
      <c r="F245" s="211">
        <v>12.12</v>
      </c>
      <c r="G245" s="212" t="s">
        <v>65</v>
      </c>
      <c r="H245" s="208" t="s">
        <v>59</v>
      </c>
      <c r="I245" s="37">
        <v>0</v>
      </c>
      <c r="J245" s="37">
        <v>0</v>
      </c>
      <c r="K245" s="38">
        <v>0</v>
      </c>
      <c r="L245" s="37">
        <v>0</v>
      </c>
      <c r="M245" s="27">
        <v>0</v>
      </c>
      <c r="N245" s="27">
        <v>0</v>
      </c>
      <c r="P245" s="121"/>
      <c r="Q245" s="121"/>
      <c r="R245" s="121"/>
      <c r="S245" s="121"/>
      <c r="T245" s="121"/>
      <c r="U245" s="121"/>
      <c r="V245" s="121"/>
      <c r="W245" s="121"/>
      <c r="X245" s="121"/>
      <c r="Y245" s="121"/>
      <c r="Z245" s="121"/>
      <c r="AA245" s="121"/>
      <c r="AB245" s="121"/>
      <c r="AC245" s="121"/>
      <c r="AD245" s="121"/>
      <c r="AE245" s="121"/>
      <c r="AF245" s="121"/>
    </row>
    <row r="246" spans="1:32" x14ac:dyDescent="0.35">
      <c r="A246" s="201" t="s">
        <v>310</v>
      </c>
      <c r="B246" s="210" t="s">
        <v>344</v>
      </c>
      <c r="C246" s="203" t="s">
        <v>61</v>
      </c>
      <c r="D246" s="204" t="s">
        <v>71</v>
      </c>
      <c r="E246" s="205" t="s">
        <v>54</v>
      </c>
      <c r="F246" s="211">
        <v>1.43</v>
      </c>
      <c r="G246" s="212" t="s">
        <v>65</v>
      </c>
      <c r="H246" s="208" t="s">
        <v>59</v>
      </c>
      <c r="I246" s="37">
        <v>0</v>
      </c>
      <c r="J246" s="37">
        <v>0</v>
      </c>
      <c r="K246" s="38">
        <v>0</v>
      </c>
      <c r="L246" s="37">
        <v>0</v>
      </c>
      <c r="M246" s="27">
        <v>0</v>
      </c>
      <c r="N246" s="27">
        <v>0</v>
      </c>
      <c r="P246" s="121"/>
      <c r="Q246" s="121"/>
      <c r="R246" s="121"/>
      <c r="S246" s="121"/>
      <c r="T246" s="121"/>
      <c r="U246" s="121"/>
      <c r="V246" s="121"/>
      <c r="W246" s="121"/>
      <c r="X246" s="121"/>
      <c r="Y246" s="121"/>
      <c r="Z246" s="121"/>
      <c r="AA246" s="121"/>
      <c r="AB246" s="121"/>
      <c r="AC246" s="121"/>
      <c r="AD246" s="121"/>
      <c r="AE246" s="121"/>
      <c r="AF246" s="121"/>
    </row>
    <row r="247" spans="1:32" x14ac:dyDescent="0.35">
      <c r="A247" s="201" t="s">
        <v>310</v>
      </c>
      <c r="B247" s="210" t="s">
        <v>345</v>
      </c>
      <c r="C247" s="203" t="s">
        <v>61</v>
      </c>
      <c r="D247" s="204" t="s">
        <v>256</v>
      </c>
      <c r="E247" s="205" t="s">
        <v>54</v>
      </c>
      <c r="F247" s="211">
        <v>10.55</v>
      </c>
      <c r="G247" s="212" t="s">
        <v>65</v>
      </c>
      <c r="H247" s="208" t="s">
        <v>59</v>
      </c>
      <c r="I247" s="37">
        <v>0</v>
      </c>
      <c r="J247" s="37">
        <v>0</v>
      </c>
      <c r="K247" s="38">
        <v>0</v>
      </c>
      <c r="L247" s="37">
        <v>0</v>
      </c>
      <c r="M247" s="27">
        <v>0</v>
      </c>
      <c r="N247" s="27">
        <v>0</v>
      </c>
      <c r="P247" s="121"/>
      <c r="Q247" s="121"/>
      <c r="R247" s="121"/>
      <c r="S247" s="121"/>
      <c r="T247" s="121"/>
      <c r="U247" s="121"/>
      <c r="V247" s="121"/>
      <c r="W247" s="121"/>
      <c r="X247" s="121"/>
      <c r="Y247" s="121"/>
      <c r="Z247" s="121"/>
      <c r="AA247" s="121"/>
      <c r="AB247" s="121"/>
      <c r="AC247" s="121"/>
      <c r="AD247" s="121"/>
      <c r="AE247" s="121"/>
      <c r="AF247" s="121"/>
    </row>
    <row r="248" spans="1:32" x14ac:dyDescent="0.35">
      <c r="A248" s="201" t="s">
        <v>310</v>
      </c>
      <c r="B248" s="210" t="s">
        <v>346</v>
      </c>
      <c r="C248" s="203" t="s">
        <v>61</v>
      </c>
      <c r="D248" s="204" t="s">
        <v>256</v>
      </c>
      <c r="E248" s="205" t="s">
        <v>54</v>
      </c>
      <c r="F248" s="211">
        <v>10.55</v>
      </c>
      <c r="G248" s="212" t="s">
        <v>65</v>
      </c>
      <c r="H248" s="208" t="s">
        <v>59</v>
      </c>
      <c r="I248" s="37">
        <v>0</v>
      </c>
      <c r="J248" s="37">
        <v>0</v>
      </c>
      <c r="K248" s="38">
        <v>0</v>
      </c>
      <c r="L248" s="37">
        <v>0</v>
      </c>
      <c r="M248" s="27">
        <v>0</v>
      </c>
      <c r="N248" s="27">
        <v>0</v>
      </c>
      <c r="P248" s="121"/>
      <c r="Q248" s="121"/>
      <c r="R248" s="121"/>
      <c r="S248" s="121"/>
      <c r="T248" s="121"/>
      <c r="U248" s="121"/>
      <c r="V248" s="121"/>
      <c r="W248" s="121"/>
      <c r="X248" s="121"/>
      <c r="Y248" s="121"/>
      <c r="Z248" s="121"/>
      <c r="AA248" s="121"/>
      <c r="AB248" s="121"/>
      <c r="AC248" s="121"/>
      <c r="AD248" s="121"/>
      <c r="AE248" s="121"/>
      <c r="AF248" s="121"/>
    </row>
    <row r="249" spans="1:32" x14ac:dyDescent="0.35">
      <c r="A249" s="201" t="s">
        <v>347</v>
      </c>
      <c r="B249" s="210" t="s">
        <v>348</v>
      </c>
      <c r="C249" s="203" t="s">
        <v>45</v>
      </c>
      <c r="D249" s="204" t="s">
        <v>50</v>
      </c>
      <c r="E249" s="205" t="s">
        <v>47</v>
      </c>
      <c r="F249" s="211">
        <v>6.85</v>
      </c>
      <c r="G249" s="212" t="s">
        <v>74</v>
      </c>
      <c r="H249" s="208">
        <v>7.0000000000000007E-2</v>
      </c>
      <c r="I249" s="37">
        <v>0</v>
      </c>
      <c r="J249" s="37">
        <v>0</v>
      </c>
      <c r="K249" s="38">
        <v>0</v>
      </c>
      <c r="L249" s="37">
        <v>0</v>
      </c>
      <c r="M249" s="27">
        <v>0</v>
      </c>
      <c r="N249" s="27">
        <v>0</v>
      </c>
      <c r="P249" s="121"/>
      <c r="Q249" s="121"/>
      <c r="R249" s="121"/>
      <c r="S249" s="121"/>
      <c r="T249" s="121"/>
      <c r="U249" s="121"/>
      <c r="V249" s="121"/>
      <c r="W249" s="121"/>
      <c r="X249" s="121"/>
      <c r="Y249" s="121"/>
      <c r="Z249" s="121"/>
      <c r="AA249" s="121"/>
      <c r="AB249" s="121"/>
      <c r="AC249" s="121"/>
      <c r="AD249" s="121"/>
      <c r="AE249" s="121"/>
      <c r="AF249" s="121"/>
    </row>
    <row r="250" spans="1:32" x14ac:dyDescent="0.35">
      <c r="A250" s="201" t="s">
        <v>347</v>
      </c>
      <c r="B250" s="210" t="s">
        <v>349</v>
      </c>
      <c r="C250" s="203" t="s">
        <v>45</v>
      </c>
      <c r="D250" s="204" t="s">
        <v>90</v>
      </c>
      <c r="E250" s="205" t="s">
        <v>47</v>
      </c>
      <c r="F250" s="211">
        <v>19.55</v>
      </c>
      <c r="G250" s="212" t="s">
        <v>74</v>
      </c>
      <c r="H250" s="208">
        <v>7.0000000000000007E-2</v>
      </c>
      <c r="I250" s="37">
        <v>0</v>
      </c>
      <c r="J250" s="37">
        <v>0</v>
      </c>
      <c r="K250" s="38">
        <v>0</v>
      </c>
      <c r="L250" s="37">
        <v>0</v>
      </c>
      <c r="M250" s="27">
        <v>0</v>
      </c>
      <c r="N250" s="27">
        <v>0</v>
      </c>
      <c r="P250" s="121"/>
      <c r="Q250" s="121"/>
      <c r="R250" s="121"/>
      <c r="S250" s="121"/>
      <c r="T250" s="121"/>
      <c r="U250" s="121"/>
      <c r="V250" s="121"/>
      <c r="W250" s="121"/>
      <c r="X250" s="121"/>
      <c r="Y250" s="121"/>
      <c r="Z250" s="121"/>
      <c r="AA250" s="121"/>
      <c r="AB250" s="121"/>
      <c r="AC250" s="121"/>
      <c r="AD250" s="121"/>
      <c r="AE250" s="121"/>
      <c r="AF250" s="121"/>
    </row>
    <row r="251" spans="1:32" x14ac:dyDescent="0.35">
      <c r="A251" s="201" t="s">
        <v>347</v>
      </c>
      <c r="B251" s="210" t="s">
        <v>350</v>
      </c>
      <c r="C251" s="203" t="s">
        <v>45</v>
      </c>
      <c r="D251" s="204" t="s">
        <v>80</v>
      </c>
      <c r="E251" s="205" t="s">
        <v>47</v>
      </c>
      <c r="F251" s="211">
        <v>29.47</v>
      </c>
      <c r="G251" s="212" t="s">
        <v>351</v>
      </c>
      <c r="H251" s="208">
        <v>7.0000000000000007E-2</v>
      </c>
      <c r="I251" s="37">
        <v>0</v>
      </c>
      <c r="J251" s="37">
        <v>0</v>
      </c>
      <c r="K251" s="38">
        <v>0</v>
      </c>
      <c r="L251" s="37">
        <v>0</v>
      </c>
      <c r="M251" s="27">
        <v>0</v>
      </c>
      <c r="N251" s="27">
        <v>0</v>
      </c>
      <c r="P251" s="121"/>
      <c r="Q251" s="121"/>
      <c r="R251" s="121"/>
      <c r="S251" s="121"/>
      <c r="T251" s="121"/>
      <c r="U251" s="121"/>
      <c r="V251" s="121"/>
      <c r="W251" s="121"/>
      <c r="X251" s="121"/>
      <c r="Y251" s="121"/>
      <c r="Z251" s="121"/>
      <c r="AA251" s="121"/>
      <c r="AB251" s="121"/>
      <c r="AC251" s="121"/>
      <c r="AD251" s="121"/>
      <c r="AE251" s="121"/>
      <c r="AF251" s="121"/>
    </row>
    <row r="252" spans="1:32" x14ac:dyDescent="0.35">
      <c r="A252" s="201" t="s">
        <v>347</v>
      </c>
      <c r="B252" s="210" t="s">
        <v>352</v>
      </c>
      <c r="C252" s="203" t="s">
        <v>45</v>
      </c>
      <c r="D252" s="204" t="s">
        <v>90</v>
      </c>
      <c r="E252" s="205" t="s">
        <v>47</v>
      </c>
      <c r="F252" s="211">
        <v>14.64</v>
      </c>
      <c r="G252" s="212" t="s">
        <v>351</v>
      </c>
      <c r="H252" s="208">
        <v>7.0000000000000007E-2</v>
      </c>
      <c r="I252" s="37">
        <v>0</v>
      </c>
      <c r="J252" s="37">
        <v>0</v>
      </c>
      <c r="K252" s="38">
        <v>0</v>
      </c>
      <c r="L252" s="37">
        <v>0</v>
      </c>
      <c r="M252" s="27">
        <v>0</v>
      </c>
      <c r="N252" s="27">
        <v>0</v>
      </c>
      <c r="P252" s="121"/>
      <c r="Q252" s="121"/>
      <c r="R252" s="121"/>
      <c r="S252" s="121"/>
      <c r="T252" s="121"/>
      <c r="U252" s="121"/>
      <c r="V252" s="121"/>
      <c r="W252" s="121"/>
      <c r="X252" s="121"/>
      <c r="Y252" s="121"/>
      <c r="Z252" s="121"/>
      <c r="AA252" s="121"/>
      <c r="AB252" s="121"/>
      <c r="AC252" s="121"/>
      <c r="AD252" s="121"/>
      <c r="AE252" s="121"/>
      <c r="AF252" s="121"/>
    </row>
    <row r="253" spans="1:32" x14ac:dyDescent="0.35">
      <c r="A253" s="201" t="s">
        <v>347</v>
      </c>
      <c r="B253" s="210" t="s">
        <v>353</v>
      </c>
      <c r="C253" s="203" t="s">
        <v>45</v>
      </c>
      <c r="D253" s="204" t="s">
        <v>90</v>
      </c>
      <c r="E253" s="205" t="s">
        <v>47</v>
      </c>
      <c r="F253" s="211">
        <v>21.49</v>
      </c>
      <c r="G253" s="212" t="s">
        <v>74</v>
      </c>
      <c r="H253" s="208">
        <v>7.0000000000000007E-2</v>
      </c>
      <c r="I253" s="37">
        <v>0</v>
      </c>
      <c r="J253" s="37">
        <v>0</v>
      </c>
      <c r="K253" s="38">
        <v>0</v>
      </c>
      <c r="L253" s="37">
        <v>0</v>
      </c>
      <c r="M253" s="27">
        <v>0</v>
      </c>
      <c r="N253" s="27">
        <v>0</v>
      </c>
      <c r="P253" s="121"/>
      <c r="Q253" s="121"/>
      <c r="R253" s="121"/>
      <c r="S253" s="121"/>
      <c r="T253" s="121"/>
      <c r="U253" s="121"/>
      <c r="V253" s="121"/>
      <c r="W253" s="121"/>
      <c r="X253" s="121"/>
      <c r="Y253" s="121"/>
      <c r="Z253" s="121"/>
      <c r="AA253" s="121"/>
      <c r="AB253" s="121"/>
      <c r="AC253" s="121"/>
      <c r="AD253" s="121"/>
      <c r="AE253" s="121"/>
      <c r="AF253" s="121"/>
    </row>
    <row r="254" spans="1:32" x14ac:dyDescent="0.35">
      <c r="A254" s="201" t="s">
        <v>347</v>
      </c>
      <c r="B254" s="210" t="s">
        <v>354</v>
      </c>
      <c r="C254" s="203" t="s">
        <v>45</v>
      </c>
      <c r="D254" s="204" t="s">
        <v>90</v>
      </c>
      <c r="E254" s="205" t="s">
        <v>47</v>
      </c>
      <c r="F254" s="211">
        <v>13.96</v>
      </c>
      <c r="G254" s="212" t="s">
        <v>74</v>
      </c>
      <c r="H254" s="208">
        <v>7.0000000000000007E-2</v>
      </c>
      <c r="I254" s="37">
        <v>0</v>
      </c>
      <c r="J254" s="37">
        <v>0</v>
      </c>
      <c r="K254" s="38">
        <v>0</v>
      </c>
      <c r="L254" s="37">
        <v>0</v>
      </c>
      <c r="M254" s="27">
        <v>0</v>
      </c>
      <c r="N254" s="27">
        <v>0</v>
      </c>
      <c r="P254" s="121"/>
      <c r="Q254" s="121"/>
      <c r="R254" s="121"/>
      <c r="S254" s="121"/>
      <c r="T254" s="121"/>
      <c r="U254" s="121"/>
      <c r="V254" s="121"/>
      <c r="W254" s="121"/>
      <c r="X254" s="121"/>
      <c r="Y254" s="121"/>
      <c r="Z254" s="121"/>
      <c r="AA254" s="121"/>
      <c r="AB254" s="121"/>
      <c r="AC254" s="121"/>
      <c r="AD254" s="121"/>
      <c r="AE254" s="121"/>
      <c r="AF254" s="121"/>
    </row>
    <row r="255" spans="1:32" x14ac:dyDescent="0.35">
      <c r="A255" s="201" t="s">
        <v>347</v>
      </c>
      <c r="B255" s="210" t="s">
        <v>355</v>
      </c>
      <c r="C255" s="203" t="s">
        <v>45</v>
      </c>
      <c r="D255" s="204" t="s">
        <v>50</v>
      </c>
      <c r="E255" s="205" t="s">
        <v>47</v>
      </c>
      <c r="F255" s="211">
        <v>29.78</v>
      </c>
      <c r="G255" s="212" t="s">
        <v>48</v>
      </c>
      <c r="H255" s="208">
        <v>7.0000000000000007E-2</v>
      </c>
      <c r="I255" s="37">
        <v>0</v>
      </c>
      <c r="J255" s="37">
        <v>0</v>
      </c>
      <c r="K255" s="38">
        <v>0</v>
      </c>
      <c r="L255" s="37">
        <v>0</v>
      </c>
      <c r="M255" s="27">
        <v>0</v>
      </c>
      <c r="N255" s="27">
        <v>0</v>
      </c>
      <c r="P255" s="121"/>
      <c r="Q255" s="121"/>
      <c r="R255" s="121"/>
      <c r="S255" s="121"/>
      <c r="T255" s="121"/>
      <c r="U255" s="121"/>
      <c r="V255" s="121"/>
      <c r="W255" s="121"/>
      <c r="X255" s="121"/>
      <c r="Y255" s="121"/>
      <c r="Z255" s="121"/>
      <c r="AA255" s="121"/>
      <c r="AB255" s="121"/>
      <c r="AC255" s="121"/>
      <c r="AD255" s="121"/>
      <c r="AE255" s="121"/>
      <c r="AF255" s="121"/>
    </row>
    <row r="256" spans="1:32" x14ac:dyDescent="0.35">
      <c r="A256" s="201" t="s">
        <v>347</v>
      </c>
      <c r="B256" s="210" t="s">
        <v>356</v>
      </c>
      <c r="C256" s="203" t="s">
        <v>45</v>
      </c>
      <c r="D256" s="204" t="s">
        <v>50</v>
      </c>
      <c r="E256" s="205" t="s">
        <v>47</v>
      </c>
      <c r="F256" s="211">
        <v>29.83</v>
      </c>
      <c r="G256" s="212" t="s">
        <v>48</v>
      </c>
      <c r="H256" s="208">
        <v>7.0000000000000007E-2</v>
      </c>
      <c r="I256" s="37">
        <v>0</v>
      </c>
      <c r="J256" s="37">
        <v>0</v>
      </c>
      <c r="K256" s="38">
        <v>0</v>
      </c>
      <c r="L256" s="37">
        <v>0</v>
      </c>
      <c r="M256" s="27">
        <v>0</v>
      </c>
      <c r="N256" s="27">
        <v>0</v>
      </c>
      <c r="P256" s="121"/>
      <c r="Q256" s="121"/>
      <c r="R256" s="121"/>
      <c r="S256" s="121"/>
      <c r="T256" s="121"/>
      <c r="U256" s="121"/>
      <c r="V256" s="121"/>
      <c r="W256" s="121"/>
      <c r="X256" s="121"/>
      <c r="Y256" s="121"/>
      <c r="Z256" s="121"/>
      <c r="AA256" s="121"/>
      <c r="AB256" s="121"/>
      <c r="AC256" s="121"/>
      <c r="AD256" s="121"/>
      <c r="AE256" s="121"/>
      <c r="AF256" s="121"/>
    </row>
    <row r="257" spans="1:32" x14ac:dyDescent="0.35">
      <c r="A257" s="201" t="s">
        <v>347</v>
      </c>
      <c r="B257" s="210" t="s">
        <v>357</v>
      </c>
      <c r="C257" s="203" t="s">
        <v>45</v>
      </c>
      <c r="D257" s="204" t="s">
        <v>100</v>
      </c>
      <c r="E257" s="205" t="s">
        <v>101</v>
      </c>
      <c r="F257" s="211">
        <v>8.85</v>
      </c>
      <c r="G257" s="212" t="s">
        <v>99</v>
      </c>
      <c r="H257" s="208">
        <v>0.04</v>
      </c>
      <c r="I257" s="37">
        <v>0</v>
      </c>
      <c r="J257" s="37">
        <v>0</v>
      </c>
      <c r="K257" s="38">
        <v>0</v>
      </c>
      <c r="L257" s="37">
        <v>0</v>
      </c>
      <c r="M257" s="27">
        <v>0</v>
      </c>
      <c r="N257" s="27">
        <v>0</v>
      </c>
      <c r="P257" s="121"/>
      <c r="Q257" s="121"/>
      <c r="R257" s="121"/>
      <c r="S257" s="121"/>
      <c r="T257" s="121"/>
      <c r="U257" s="121"/>
      <c r="V257" s="121"/>
      <c r="W257" s="121"/>
      <c r="X257" s="121"/>
      <c r="Y257" s="121"/>
      <c r="Z257" s="121"/>
      <c r="AA257" s="121"/>
      <c r="AB257" s="121"/>
      <c r="AC257" s="121"/>
      <c r="AD257" s="121"/>
      <c r="AE257" s="121"/>
      <c r="AF257" s="121"/>
    </row>
    <row r="258" spans="1:32" x14ac:dyDescent="0.35">
      <c r="A258" s="201" t="s">
        <v>347</v>
      </c>
      <c r="B258" s="210" t="s">
        <v>358</v>
      </c>
      <c r="C258" s="203" t="s">
        <v>45</v>
      </c>
      <c r="D258" s="204" t="s">
        <v>100</v>
      </c>
      <c r="E258" s="205" t="s">
        <v>101</v>
      </c>
      <c r="F258" s="211">
        <v>8.85</v>
      </c>
      <c r="G258" s="212" t="s">
        <v>99</v>
      </c>
      <c r="H258" s="208">
        <v>0.04</v>
      </c>
      <c r="I258" s="37">
        <v>0</v>
      </c>
      <c r="J258" s="37">
        <v>0</v>
      </c>
      <c r="K258" s="38">
        <v>0</v>
      </c>
      <c r="L258" s="37">
        <v>0</v>
      </c>
      <c r="M258" s="27">
        <v>0</v>
      </c>
      <c r="N258" s="27">
        <v>0</v>
      </c>
      <c r="P258" s="121"/>
      <c r="Q258" s="121"/>
      <c r="R258" s="121"/>
      <c r="S258" s="121"/>
      <c r="T258" s="121"/>
      <c r="U258" s="121"/>
      <c r="V258" s="121"/>
      <c r="W258" s="121"/>
      <c r="X258" s="121"/>
      <c r="Y258" s="121"/>
      <c r="Z258" s="121"/>
      <c r="AA258" s="121"/>
      <c r="AB258" s="121"/>
      <c r="AC258" s="121"/>
      <c r="AD258" s="121"/>
      <c r="AE258" s="121"/>
      <c r="AF258" s="121"/>
    </row>
    <row r="259" spans="1:32" x14ac:dyDescent="0.35">
      <c r="A259" s="201" t="s">
        <v>347</v>
      </c>
      <c r="B259" s="210" t="s">
        <v>359</v>
      </c>
      <c r="C259" s="203" t="s">
        <v>45</v>
      </c>
      <c r="D259" s="204" t="s">
        <v>100</v>
      </c>
      <c r="E259" s="205" t="s">
        <v>101</v>
      </c>
      <c r="F259" s="211">
        <v>8.81</v>
      </c>
      <c r="G259" s="212" t="s">
        <v>99</v>
      </c>
      <c r="H259" s="208">
        <v>0.04</v>
      </c>
      <c r="I259" s="37">
        <v>0</v>
      </c>
      <c r="J259" s="37">
        <v>0</v>
      </c>
      <c r="K259" s="38">
        <v>0</v>
      </c>
      <c r="L259" s="37">
        <v>0</v>
      </c>
      <c r="M259" s="27">
        <v>0</v>
      </c>
      <c r="N259" s="27">
        <v>0</v>
      </c>
      <c r="P259" s="121"/>
      <c r="Q259" s="121"/>
      <c r="R259" s="121"/>
      <c r="S259" s="121"/>
      <c r="T259" s="121"/>
      <c r="U259" s="121"/>
      <c r="V259" s="121"/>
      <c r="W259" s="121"/>
      <c r="X259" s="121"/>
      <c r="Y259" s="121"/>
      <c r="Z259" s="121"/>
      <c r="AA259" s="121"/>
      <c r="AB259" s="121"/>
      <c r="AC259" s="121"/>
      <c r="AD259" s="121"/>
      <c r="AE259" s="121"/>
      <c r="AF259" s="121"/>
    </row>
    <row r="260" spans="1:32" x14ac:dyDescent="0.35">
      <c r="A260" s="201" t="s">
        <v>347</v>
      </c>
      <c r="B260" s="210" t="s">
        <v>360</v>
      </c>
      <c r="C260" s="203" t="s">
        <v>45</v>
      </c>
      <c r="D260" s="204" t="s">
        <v>100</v>
      </c>
      <c r="E260" s="205" t="s">
        <v>101</v>
      </c>
      <c r="F260" s="211">
        <v>6.22</v>
      </c>
      <c r="G260" s="212" t="s">
        <v>99</v>
      </c>
      <c r="H260" s="208">
        <v>0.04</v>
      </c>
      <c r="I260" s="37">
        <v>0</v>
      </c>
      <c r="J260" s="37">
        <v>0</v>
      </c>
      <c r="K260" s="38">
        <v>0</v>
      </c>
      <c r="L260" s="37">
        <v>0</v>
      </c>
      <c r="M260" s="27">
        <v>0</v>
      </c>
      <c r="N260" s="27">
        <v>0</v>
      </c>
      <c r="P260" s="121"/>
      <c r="Q260" s="121"/>
      <c r="R260" s="121"/>
      <c r="S260" s="121"/>
      <c r="T260" s="121"/>
      <c r="U260" s="121"/>
      <c r="V260" s="121"/>
      <c r="W260" s="121"/>
      <c r="X260" s="121"/>
      <c r="Y260" s="121"/>
      <c r="Z260" s="121"/>
      <c r="AA260" s="121"/>
      <c r="AB260" s="121"/>
      <c r="AC260" s="121"/>
      <c r="AD260" s="121"/>
      <c r="AE260" s="121"/>
      <c r="AF260" s="121"/>
    </row>
    <row r="261" spans="1:32" x14ac:dyDescent="0.35">
      <c r="A261" s="201" t="s">
        <v>347</v>
      </c>
      <c r="B261" s="210" t="s">
        <v>361</v>
      </c>
      <c r="C261" s="203" t="s">
        <v>61</v>
      </c>
      <c r="D261" s="204" t="s">
        <v>167</v>
      </c>
      <c r="E261" s="205" t="s">
        <v>54</v>
      </c>
      <c r="F261" s="211">
        <v>6.36</v>
      </c>
      <c r="G261" s="212" t="s">
        <v>74</v>
      </c>
      <c r="H261" s="208" t="s">
        <v>59</v>
      </c>
      <c r="I261" s="37">
        <v>0</v>
      </c>
      <c r="J261" s="37">
        <v>0</v>
      </c>
      <c r="K261" s="38">
        <v>0</v>
      </c>
      <c r="L261" s="37">
        <v>0</v>
      </c>
      <c r="M261" s="27">
        <v>0</v>
      </c>
      <c r="N261" s="27">
        <v>0</v>
      </c>
      <c r="P261" s="121"/>
      <c r="Q261" s="121"/>
      <c r="R261" s="121"/>
      <c r="S261" s="121"/>
      <c r="T261" s="121"/>
      <c r="U261" s="121"/>
      <c r="V261" s="121"/>
      <c r="W261" s="121"/>
      <c r="X261" s="121"/>
      <c r="Y261" s="121"/>
      <c r="Z261" s="121"/>
      <c r="AA261" s="121"/>
      <c r="AB261" s="121"/>
      <c r="AC261" s="121"/>
      <c r="AD261" s="121"/>
      <c r="AE261" s="121"/>
      <c r="AF261" s="121"/>
    </row>
    <row r="262" spans="1:32" x14ac:dyDescent="0.35">
      <c r="A262" s="201" t="s">
        <v>347</v>
      </c>
      <c r="B262" s="210" t="s">
        <v>362</v>
      </c>
      <c r="C262" s="203" t="s">
        <v>363</v>
      </c>
      <c r="D262" s="204" t="s">
        <v>364</v>
      </c>
      <c r="E262" s="205" t="s">
        <v>76</v>
      </c>
      <c r="F262" s="211">
        <v>311.35000000000002</v>
      </c>
      <c r="G262" s="212" t="s">
        <v>74</v>
      </c>
      <c r="H262" s="208">
        <v>7.0000000000000007E-2</v>
      </c>
      <c r="I262" s="37">
        <v>0</v>
      </c>
      <c r="J262" s="37">
        <v>0</v>
      </c>
      <c r="K262" s="38">
        <v>0</v>
      </c>
      <c r="L262" s="37">
        <v>0</v>
      </c>
      <c r="M262" s="27">
        <v>0</v>
      </c>
      <c r="N262" s="27">
        <v>0</v>
      </c>
      <c r="P262" s="121"/>
      <c r="Q262" s="121"/>
      <c r="R262" s="121"/>
      <c r="S262" s="121"/>
      <c r="T262" s="121"/>
      <c r="U262" s="121"/>
      <c r="V262" s="121"/>
      <c r="W262" s="121"/>
      <c r="X262" s="121"/>
      <c r="Y262" s="121"/>
      <c r="Z262" s="121"/>
      <c r="AA262" s="121"/>
      <c r="AB262" s="121"/>
      <c r="AC262" s="121"/>
      <c r="AD262" s="121"/>
      <c r="AE262" s="121"/>
      <c r="AF262" s="121"/>
    </row>
    <row r="263" spans="1:32" x14ac:dyDescent="0.35">
      <c r="A263" s="201" t="s">
        <v>347</v>
      </c>
      <c r="B263" s="210" t="s">
        <v>365</v>
      </c>
      <c r="C263" s="203" t="s">
        <v>363</v>
      </c>
      <c r="D263" s="204" t="s">
        <v>58</v>
      </c>
      <c r="E263" s="205" t="s">
        <v>54</v>
      </c>
      <c r="F263" s="211">
        <v>12.64</v>
      </c>
      <c r="G263" s="212" t="s">
        <v>74</v>
      </c>
      <c r="H263" s="208" t="s">
        <v>59</v>
      </c>
      <c r="I263" s="37">
        <v>0</v>
      </c>
      <c r="J263" s="37">
        <v>0</v>
      </c>
      <c r="K263" s="38">
        <v>0</v>
      </c>
      <c r="L263" s="37">
        <v>0</v>
      </c>
      <c r="M263" s="27">
        <v>0</v>
      </c>
      <c r="N263" s="27">
        <v>0</v>
      </c>
      <c r="P263" s="121"/>
      <c r="Q263" s="121"/>
      <c r="R263" s="121"/>
      <c r="S263" s="121"/>
      <c r="T263" s="121"/>
      <c r="U263" s="121"/>
      <c r="V263" s="121"/>
      <c r="W263" s="121"/>
      <c r="X263" s="121"/>
      <c r="Y263" s="121"/>
      <c r="Z263" s="121"/>
      <c r="AA263" s="121"/>
      <c r="AB263" s="121"/>
      <c r="AC263" s="121"/>
      <c r="AD263" s="121"/>
      <c r="AE263" s="121"/>
      <c r="AF263" s="121"/>
    </row>
    <row r="264" spans="1:32" x14ac:dyDescent="0.35">
      <c r="A264" s="201" t="s">
        <v>347</v>
      </c>
      <c r="B264" s="210" t="s">
        <v>366</v>
      </c>
      <c r="C264" s="203" t="s">
        <v>363</v>
      </c>
      <c r="D264" s="204" t="s">
        <v>364</v>
      </c>
      <c r="E264" s="205" t="s">
        <v>76</v>
      </c>
      <c r="F264" s="211">
        <v>941.67</v>
      </c>
      <c r="G264" s="212" t="s">
        <v>74</v>
      </c>
      <c r="H264" s="208">
        <v>7.0000000000000007E-2</v>
      </c>
      <c r="I264" s="37">
        <v>0</v>
      </c>
      <c r="J264" s="37">
        <v>0</v>
      </c>
      <c r="K264" s="38">
        <v>0</v>
      </c>
      <c r="L264" s="37">
        <v>0</v>
      </c>
      <c r="M264" s="27">
        <v>0</v>
      </c>
      <c r="N264" s="27">
        <v>0</v>
      </c>
      <c r="P264" s="121"/>
      <c r="Q264" s="121"/>
      <c r="R264" s="121"/>
      <c r="S264" s="121"/>
      <c r="T264" s="121"/>
      <c r="U264" s="121"/>
      <c r="V264" s="121"/>
      <c r="W264" s="121"/>
      <c r="X264" s="121"/>
      <c r="Y264" s="121"/>
      <c r="Z264" s="121"/>
      <c r="AA264" s="121"/>
      <c r="AB264" s="121"/>
      <c r="AC264" s="121"/>
      <c r="AD264" s="121"/>
      <c r="AE264" s="121"/>
      <c r="AF264" s="121"/>
    </row>
    <row r="265" spans="1:32" x14ac:dyDescent="0.35">
      <c r="A265" s="201" t="s">
        <v>347</v>
      </c>
      <c r="B265" s="210" t="s">
        <v>367</v>
      </c>
      <c r="C265" s="203" t="s">
        <v>363</v>
      </c>
      <c r="D265" s="204" t="s">
        <v>368</v>
      </c>
      <c r="E265" s="213" t="s">
        <v>54</v>
      </c>
      <c r="F265" s="211">
        <v>20.02</v>
      </c>
      <c r="G265" s="212" t="s">
        <v>65</v>
      </c>
      <c r="H265" s="208">
        <v>7.0000000000000007E-2</v>
      </c>
      <c r="I265" s="37">
        <v>0</v>
      </c>
      <c r="J265" s="37">
        <v>0</v>
      </c>
      <c r="K265" s="38">
        <v>0</v>
      </c>
      <c r="L265" s="37">
        <v>0</v>
      </c>
      <c r="M265" s="27">
        <v>0</v>
      </c>
      <c r="N265" s="27">
        <v>0</v>
      </c>
      <c r="P265" s="121"/>
      <c r="Q265" s="121"/>
      <c r="R265" s="121"/>
      <c r="S265" s="121"/>
      <c r="T265" s="121"/>
      <c r="U265" s="121"/>
      <c r="V265" s="121"/>
      <c r="W265" s="121"/>
      <c r="X265" s="121"/>
      <c r="Y265" s="121"/>
      <c r="Z265" s="121"/>
      <c r="AA265" s="121"/>
      <c r="AB265" s="121"/>
      <c r="AC265" s="121"/>
      <c r="AD265" s="121"/>
      <c r="AE265" s="121"/>
      <c r="AF265" s="121"/>
    </row>
    <row r="266" spans="1:32" x14ac:dyDescent="0.35">
      <c r="A266" s="201" t="s">
        <v>347</v>
      </c>
      <c r="B266" s="210" t="s">
        <v>369</v>
      </c>
      <c r="C266" s="203" t="s">
        <v>363</v>
      </c>
      <c r="D266" s="204" t="s">
        <v>368</v>
      </c>
      <c r="E266" s="213" t="s">
        <v>54</v>
      </c>
      <c r="F266" s="211">
        <v>14.41</v>
      </c>
      <c r="G266" s="212" t="s">
        <v>65</v>
      </c>
      <c r="H266" s="208">
        <v>7.0000000000000007E-2</v>
      </c>
      <c r="I266" s="37">
        <v>0</v>
      </c>
      <c r="J266" s="37">
        <v>0</v>
      </c>
      <c r="K266" s="38">
        <v>0</v>
      </c>
      <c r="L266" s="37">
        <v>0</v>
      </c>
      <c r="M266" s="27">
        <v>0</v>
      </c>
      <c r="N266" s="27">
        <v>0</v>
      </c>
      <c r="P266" s="121"/>
      <c r="Q266" s="121"/>
      <c r="R266" s="121"/>
      <c r="S266" s="121"/>
      <c r="T266" s="121"/>
      <c r="U266" s="121"/>
      <c r="V266" s="121"/>
      <c r="W266" s="121"/>
      <c r="X266" s="121"/>
      <c r="Y266" s="121"/>
      <c r="Z266" s="121"/>
      <c r="AA266" s="121"/>
      <c r="AB266" s="121"/>
      <c r="AC266" s="121"/>
      <c r="AD266" s="121"/>
      <c r="AE266" s="121"/>
      <c r="AF266" s="121"/>
    </row>
    <row r="267" spans="1:32" x14ac:dyDescent="0.35">
      <c r="A267" s="201" t="s">
        <v>347</v>
      </c>
      <c r="B267" s="210" t="s">
        <v>370</v>
      </c>
      <c r="C267" s="203" t="s">
        <v>363</v>
      </c>
      <c r="D267" s="204" t="s">
        <v>368</v>
      </c>
      <c r="E267" s="213" t="s">
        <v>54</v>
      </c>
      <c r="F267" s="211">
        <v>19.809999999999999</v>
      </c>
      <c r="G267" s="212" t="s">
        <v>65</v>
      </c>
      <c r="H267" s="208">
        <v>7.0000000000000007E-2</v>
      </c>
      <c r="I267" s="37">
        <v>0</v>
      </c>
      <c r="J267" s="37">
        <v>0</v>
      </c>
      <c r="K267" s="38">
        <v>0</v>
      </c>
      <c r="L267" s="37">
        <v>0</v>
      </c>
      <c r="M267" s="27">
        <v>0</v>
      </c>
      <c r="N267" s="27">
        <v>0</v>
      </c>
      <c r="P267" s="121"/>
      <c r="Q267" s="121"/>
      <c r="R267" s="121"/>
      <c r="S267" s="121"/>
      <c r="T267" s="121"/>
      <c r="U267" s="121"/>
      <c r="V267" s="121"/>
      <c r="W267" s="121"/>
      <c r="X267" s="121"/>
      <c r="Y267" s="121"/>
      <c r="Z267" s="121"/>
      <c r="AA267" s="121"/>
      <c r="AB267" s="121"/>
      <c r="AC267" s="121"/>
      <c r="AD267" s="121"/>
      <c r="AE267" s="121"/>
      <c r="AF267" s="121"/>
    </row>
    <row r="268" spans="1:32" x14ac:dyDescent="0.35">
      <c r="A268" s="201" t="s">
        <v>347</v>
      </c>
      <c r="B268" s="210" t="s">
        <v>371</v>
      </c>
      <c r="C268" s="203" t="s">
        <v>363</v>
      </c>
      <c r="D268" s="204" t="s">
        <v>368</v>
      </c>
      <c r="E268" s="213" t="s">
        <v>54</v>
      </c>
      <c r="F268" s="211">
        <v>14.28</v>
      </c>
      <c r="G268" s="212" t="s">
        <v>65</v>
      </c>
      <c r="H268" s="208">
        <v>7.0000000000000007E-2</v>
      </c>
      <c r="I268" s="37">
        <v>0</v>
      </c>
      <c r="J268" s="37">
        <v>0</v>
      </c>
      <c r="K268" s="38">
        <v>0</v>
      </c>
      <c r="L268" s="37">
        <v>0</v>
      </c>
      <c r="M268" s="27">
        <v>0</v>
      </c>
      <c r="N268" s="27">
        <v>0</v>
      </c>
      <c r="P268" s="121"/>
      <c r="Q268" s="121"/>
      <c r="R268" s="121"/>
      <c r="S268" s="121"/>
      <c r="T268" s="121"/>
      <c r="U268" s="121"/>
      <c r="V268" s="121"/>
      <c r="W268" s="121"/>
      <c r="X268" s="121"/>
      <c r="Y268" s="121"/>
      <c r="Z268" s="121"/>
      <c r="AA268" s="121"/>
      <c r="AB268" s="121"/>
      <c r="AC268" s="121"/>
      <c r="AD268" s="121"/>
      <c r="AE268" s="121"/>
      <c r="AF268" s="121"/>
    </row>
    <row r="269" spans="1:32" x14ac:dyDescent="0.35">
      <c r="A269" s="201" t="s">
        <v>347</v>
      </c>
      <c r="B269" s="210" t="s">
        <v>372</v>
      </c>
      <c r="C269" s="203" t="s">
        <v>363</v>
      </c>
      <c r="D269" s="204" t="s">
        <v>373</v>
      </c>
      <c r="E269" s="213" t="s">
        <v>54</v>
      </c>
      <c r="F269" s="211">
        <v>22.53</v>
      </c>
      <c r="G269" s="212" t="s">
        <v>74</v>
      </c>
      <c r="H269" s="208">
        <v>7.0000000000000007E-2</v>
      </c>
      <c r="I269" s="37">
        <v>0</v>
      </c>
      <c r="J269" s="37">
        <v>0</v>
      </c>
      <c r="K269" s="38">
        <v>0</v>
      </c>
      <c r="L269" s="37">
        <v>0</v>
      </c>
      <c r="M269" s="27">
        <v>0</v>
      </c>
      <c r="N269" s="27">
        <v>0</v>
      </c>
      <c r="P269" s="121"/>
      <c r="Q269" s="121"/>
      <c r="R269" s="121"/>
      <c r="S269" s="121"/>
      <c r="T269" s="121"/>
      <c r="U269" s="121"/>
      <c r="V269" s="121"/>
      <c r="W269" s="121"/>
      <c r="X269" s="121"/>
      <c r="Y269" s="121"/>
      <c r="Z269" s="121"/>
      <c r="AA269" s="121"/>
      <c r="AB269" s="121"/>
      <c r="AC269" s="121"/>
      <c r="AD269" s="121"/>
      <c r="AE269" s="121"/>
      <c r="AF269" s="121"/>
    </row>
    <row r="270" spans="1:32" x14ac:dyDescent="0.35">
      <c r="A270" s="201" t="s">
        <v>347</v>
      </c>
      <c r="B270" s="210" t="s">
        <v>374</v>
      </c>
      <c r="C270" s="203" t="s">
        <v>363</v>
      </c>
      <c r="D270" s="204" t="s">
        <v>97</v>
      </c>
      <c r="E270" s="205" t="s">
        <v>54</v>
      </c>
      <c r="F270" s="211">
        <v>8.2899999999999991</v>
      </c>
      <c r="G270" s="212" t="s">
        <v>74</v>
      </c>
      <c r="H270" s="208">
        <v>7.0000000000000007E-2</v>
      </c>
      <c r="I270" s="37">
        <v>0</v>
      </c>
      <c r="J270" s="37">
        <v>0</v>
      </c>
      <c r="K270" s="38">
        <v>0</v>
      </c>
      <c r="L270" s="37">
        <v>0</v>
      </c>
      <c r="M270" s="27">
        <v>0</v>
      </c>
      <c r="N270" s="27">
        <v>0</v>
      </c>
      <c r="P270" s="121"/>
      <c r="Q270" s="121"/>
      <c r="R270" s="121"/>
      <c r="S270" s="121"/>
      <c r="T270" s="121"/>
      <c r="U270" s="121"/>
      <c r="V270" s="121"/>
      <c r="W270" s="121"/>
      <c r="X270" s="121"/>
      <c r="Y270" s="121"/>
      <c r="Z270" s="121"/>
      <c r="AA270" s="121"/>
      <c r="AB270" s="121"/>
      <c r="AC270" s="121"/>
      <c r="AD270" s="121"/>
      <c r="AE270" s="121"/>
      <c r="AF270" s="121"/>
    </row>
    <row r="271" spans="1:32" x14ac:dyDescent="0.35">
      <c r="A271" s="201" t="s">
        <v>347</v>
      </c>
      <c r="B271" s="210" t="s">
        <v>375</v>
      </c>
      <c r="C271" s="203" t="s">
        <v>57</v>
      </c>
      <c r="D271" s="204" t="s">
        <v>98</v>
      </c>
      <c r="E271" s="205" t="s">
        <v>54</v>
      </c>
      <c r="F271" s="211">
        <v>6.84</v>
      </c>
      <c r="G271" s="212" t="s">
        <v>74</v>
      </c>
      <c r="H271" s="208">
        <v>7.0000000000000007E-2</v>
      </c>
      <c r="I271" s="37">
        <v>0</v>
      </c>
      <c r="J271" s="37">
        <v>0</v>
      </c>
      <c r="K271" s="38">
        <v>0</v>
      </c>
      <c r="L271" s="37">
        <v>0</v>
      </c>
      <c r="M271" s="27">
        <v>0</v>
      </c>
      <c r="N271" s="27">
        <v>0</v>
      </c>
      <c r="P271" s="121"/>
      <c r="Q271" s="121"/>
      <c r="R271" s="121"/>
      <c r="S271" s="121"/>
      <c r="T271" s="121"/>
      <c r="U271" s="121"/>
      <c r="V271" s="121"/>
      <c r="W271" s="121"/>
      <c r="X271" s="121"/>
      <c r="Y271" s="121"/>
      <c r="Z271" s="121"/>
      <c r="AA271" s="121"/>
      <c r="AB271" s="121"/>
      <c r="AC271" s="121"/>
      <c r="AD271" s="121"/>
      <c r="AE271" s="121"/>
      <c r="AF271" s="121"/>
    </row>
    <row r="272" spans="1:32" x14ac:dyDescent="0.35">
      <c r="A272" s="201" t="s">
        <v>347</v>
      </c>
      <c r="B272" s="210" t="s">
        <v>376</v>
      </c>
      <c r="C272" s="203" t="s">
        <v>363</v>
      </c>
      <c r="D272" s="204" t="s">
        <v>373</v>
      </c>
      <c r="E272" s="214" t="s">
        <v>54</v>
      </c>
      <c r="F272" s="211">
        <v>7.83</v>
      </c>
      <c r="G272" s="212" t="s">
        <v>74</v>
      </c>
      <c r="H272" s="208">
        <v>7.0000000000000007E-2</v>
      </c>
      <c r="I272" s="37">
        <v>0</v>
      </c>
      <c r="J272" s="37">
        <v>0</v>
      </c>
      <c r="K272" s="38">
        <v>0</v>
      </c>
      <c r="L272" s="37">
        <v>0</v>
      </c>
      <c r="M272" s="27">
        <v>0</v>
      </c>
      <c r="N272" s="27">
        <v>0</v>
      </c>
      <c r="P272" s="121"/>
      <c r="Q272" s="121"/>
      <c r="R272" s="121"/>
      <c r="S272" s="121"/>
      <c r="T272" s="121"/>
      <c r="U272" s="121"/>
      <c r="V272" s="121"/>
      <c r="W272" s="121"/>
      <c r="X272" s="121"/>
      <c r="Y272" s="121"/>
      <c r="Z272" s="121"/>
      <c r="AA272" s="121"/>
      <c r="AB272" s="121"/>
      <c r="AC272" s="121"/>
      <c r="AD272" s="121"/>
      <c r="AE272" s="121"/>
      <c r="AF272" s="121"/>
    </row>
    <row r="273" spans="1:32" x14ac:dyDescent="0.35">
      <c r="A273" s="201" t="s">
        <v>347</v>
      </c>
      <c r="B273" s="210" t="s">
        <v>377</v>
      </c>
      <c r="C273" s="203" t="s">
        <v>61</v>
      </c>
      <c r="D273" s="204" t="s">
        <v>167</v>
      </c>
      <c r="E273" s="205" t="s">
        <v>54</v>
      </c>
      <c r="F273" s="211">
        <v>6.38</v>
      </c>
      <c r="G273" s="212" t="s">
        <v>74</v>
      </c>
      <c r="H273" s="208" t="s">
        <v>59</v>
      </c>
      <c r="I273" s="37">
        <v>0</v>
      </c>
      <c r="J273" s="37">
        <v>0</v>
      </c>
      <c r="K273" s="38">
        <v>0</v>
      </c>
      <c r="L273" s="37">
        <v>0</v>
      </c>
      <c r="M273" s="27">
        <v>0</v>
      </c>
      <c r="N273" s="27">
        <v>0</v>
      </c>
      <c r="P273" s="121"/>
      <c r="Q273" s="121"/>
      <c r="R273" s="121"/>
      <c r="S273" s="121"/>
      <c r="T273" s="121"/>
      <c r="U273" s="121"/>
      <c r="V273" s="121"/>
      <c r="W273" s="121"/>
      <c r="X273" s="121"/>
      <c r="Y273" s="121"/>
      <c r="Z273" s="121"/>
      <c r="AA273" s="121"/>
      <c r="AB273" s="121"/>
      <c r="AC273" s="121"/>
      <c r="AD273" s="121"/>
      <c r="AE273" s="121"/>
      <c r="AF273" s="121"/>
    </row>
    <row r="274" spans="1:32" x14ac:dyDescent="0.35">
      <c r="A274" s="201" t="s">
        <v>347</v>
      </c>
      <c r="B274" s="210" t="s">
        <v>378</v>
      </c>
      <c r="C274" s="203" t="s">
        <v>61</v>
      </c>
      <c r="D274" s="204" t="s">
        <v>64</v>
      </c>
      <c r="E274" s="205" t="s">
        <v>54</v>
      </c>
      <c r="F274" s="211">
        <v>0.78</v>
      </c>
      <c r="G274" s="212" t="s">
        <v>65</v>
      </c>
      <c r="H274" s="208" t="s">
        <v>59</v>
      </c>
      <c r="I274" s="37">
        <v>0</v>
      </c>
      <c r="J274" s="37">
        <v>0</v>
      </c>
      <c r="K274" s="38">
        <v>0</v>
      </c>
      <c r="L274" s="37">
        <v>0</v>
      </c>
      <c r="M274" s="27">
        <v>0</v>
      </c>
      <c r="N274" s="27">
        <v>0</v>
      </c>
      <c r="P274" s="121"/>
      <c r="Q274" s="121"/>
      <c r="R274" s="121"/>
      <c r="S274" s="121"/>
      <c r="T274" s="121"/>
      <c r="U274" s="121"/>
      <c r="V274" s="121"/>
      <c r="W274" s="121"/>
      <c r="X274" s="121"/>
      <c r="Y274" s="121"/>
      <c r="Z274" s="121"/>
      <c r="AA274" s="121"/>
      <c r="AB274" s="121"/>
      <c r="AC274" s="121"/>
      <c r="AD274" s="121"/>
      <c r="AE274" s="121"/>
      <c r="AF274" s="121"/>
    </row>
    <row r="275" spans="1:32" x14ac:dyDescent="0.35">
      <c r="A275" s="201" t="s">
        <v>347</v>
      </c>
      <c r="B275" s="210" t="s">
        <v>379</v>
      </c>
      <c r="C275" s="203" t="s">
        <v>61</v>
      </c>
      <c r="D275" s="204" t="s">
        <v>64</v>
      </c>
      <c r="E275" s="205" t="s">
        <v>54</v>
      </c>
      <c r="F275" s="211">
        <v>0.78</v>
      </c>
      <c r="G275" s="212" t="s">
        <v>65</v>
      </c>
      <c r="H275" s="208" t="s">
        <v>59</v>
      </c>
      <c r="I275" s="37">
        <v>0</v>
      </c>
      <c r="J275" s="37">
        <v>0</v>
      </c>
      <c r="K275" s="38">
        <v>0</v>
      </c>
      <c r="L275" s="37">
        <v>0</v>
      </c>
      <c r="M275" s="27">
        <v>0</v>
      </c>
      <c r="N275" s="27">
        <v>0</v>
      </c>
      <c r="P275" s="121"/>
      <c r="Q275" s="121"/>
      <c r="R275" s="121"/>
      <c r="S275" s="121"/>
      <c r="T275" s="121"/>
      <c r="U275" s="121"/>
      <c r="V275" s="121"/>
      <c r="W275" s="121"/>
      <c r="X275" s="121"/>
      <c r="Y275" s="121"/>
      <c r="Z275" s="121"/>
      <c r="AA275" s="121"/>
      <c r="AB275" s="121"/>
      <c r="AC275" s="121"/>
      <c r="AD275" s="121"/>
      <c r="AE275" s="121"/>
      <c r="AF275" s="121"/>
    </row>
    <row r="276" spans="1:32" x14ac:dyDescent="0.35">
      <c r="A276" s="201" t="s">
        <v>347</v>
      </c>
      <c r="B276" s="210" t="s">
        <v>380</v>
      </c>
      <c r="C276" s="203" t="s">
        <v>61</v>
      </c>
      <c r="D276" s="204" t="s">
        <v>71</v>
      </c>
      <c r="E276" s="205" t="s">
        <v>54</v>
      </c>
      <c r="F276" s="211">
        <v>10.94</v>
      </c>
      <c r="G276" s="212" t="s">
        <v>65</v>
      </c>
      <c r="H276" s="208" t="s">
        <v>59</v>
      </c>
      <c r="I276" s="37">
        <v>0</v>
      </c>
      <c r="J276" s="37">
        <v>0</v>
      </c>
      <c r="K276" s="38">
        <v>0</v>
      </c>
      <c r="L276" s="37">
        <v>0</v>
      </c>
      <c r="M276" s="27">
        <v>0</v>
      </c>
      <c r="N276" s="27">
        <v>0</v>
      </c>
      <c r="P276" s="121"/>
      <c r="Q276" s="121"/>
      <c r="R276" s="121"/>
      <c r="S276" s="121"/>
      <c r="T276" s="121"/>
      <c r="U276" s="121"/>
      <c r="V276" s="121"/>
      <c r="W276" s="121"/>
      <c r="X276" s="121"/>
      <c r="Y276" s="121"/>
      <c r="Z276" s="121"/>
      <c r="AA276" s="121"/>
      <c r="AB276" s="121"/>
      <c r="AC276" s="121"/>
      <c r="AD276" s="121"/>
      <c r="AE276" s="121"/>
      <c r="AF276" s="121"/>
    </row>
    <row r="277" spans="1:32" x14ac:dyDescent="0.35">
      <c r="A277" s="201" t="s">
        <v>347</v>
      </c>
      <c r="B277" s="210" t="s">
        <v>381</v>
      </c>
      <c r="C277" s="203" t="s">
        <v>61</v>
      </c>
      <c r="D277" s="204" t="s">
        <v>71</v>
      </c>
      <c r="E277" s="205" t="s">
        <v>54</v>
      </c>
      <c r="F277" s="211">
        <v>1.43</v>
      </c>
      <c r="G277" s="212" t="s">
        <v>65</v>
      </c>
      <c r="H277" s="208" t="s">
        <v>59</v>
      </c>
      <c r="I277" s="37">
        <v>0</v>
      </c>
      <c r="J277" s="37">
        <v>0</v>
      </c>
      <c r="K277" s="38">
        <v>0</v>
      </c>
      <c r="L277" s="37">
        <v>0</v>
      </c>
      <c r="M277" s="27">
        <v>0</v>
      </c>
      <c r="N277" s="27">
        <v>0</v>
      </c>
      <c r="P277" s="121"/>
      <c r="Q277" s="121"/>
      <c r="R277" s="121"/>
      <c r="S277" s="121"/>
      <c r="T277" s="121"/>
      <c r="U277" s="121"/>
      <c r="V277" s="121"/>
      <c r="W277" s="121"/>
      <c r="X277" s="121"/>
      <c r="Y277" s="121"/>
      <c r="Z277" s="121"/>
      <c r="AA277" s="121"/>
      <c r="AB277" s="121"/>
      <c r="AC277" s="121"/>
      <c r="AD277" s="121"/>
      <c r="AE277" s="121"/>
      <c r="AF277" s="121"/>
    </row>
    <row r="278" spans="1:32" x14ac:dyDescent="0.35">
      <c r="A278" s="201" t="s">
        <v>347</v>
      </c>
      <c r="B278" s="210" t="s">
        <v>382</v>
      </c>
      <c r="C278" s="203" t="s">
        <v>61</v>
      </c>
      <c r="D278" s="204" t="s">
        <v>71</v>
      </c>
      <c r="E278" s="205" t="s">
        <v>54</v>
      </c>
      <c r="F278" s="211">
        <v>12.02</v>
      </c>
      <c r="G278" s="212" t="s">
        <v>65</v>
      </c>
      <c r="H278" s="208" t="s">
        <v>59</v>
      </c>
      <c r="I278" s="37">
        <v>0</v>
      </c>
      <c r="J278" s="37">
        <v>0</v>
      </c>
      <c r="K278" s="38">
        <v>0</v>
      </c>
      <c r="L278" s="37">
        <v>0</v>
      </c>
      <c r="M278" s="27">
        <v>0</v>
      </c>
      <c r="N278" s="27">
        <v>0</v>
      </c>
      <c r="P278" s="121"/>
      <c r="Q278" s="121"/>
      <c r="R278" s="121"/>
      <c r="S278" s="121"/>
      <c r="T278" s="121"/>
      <c r="U278" s="121"/>
      <c r="V278" s="121"/>
      <c r="W278" s="121"/>
      <c r="X278" s="121"/>
      <c r="Y278" s="121"/>
      <c r="Z278" s="121"/>
      <c r="AA278" s="121"/>
      <c r="AB278" s="121"/>
      <c r="AC278" s="121"/>
      <c r="AD278" s="121"/>
      <c r="AE278" s="121"/>
      <c r="AF278" s="121"/>
    </row>
    <row r="279" spans="1:32" x14ac:dyDescent="0.35">
      <c r="A279" s="201" t="s">
        <v>347</v>
      </c>
      <c r="B279" s="210" t="s">
        <v>383</v>
      </c>
      <c r="C279" s="203" t="s">
        <v>61</v>
      </c>
      <c r="D279" s="204" t="s">
        <v>71</v>
      </c>
      <c r="E279" s="205" t="s">
        <v>54</v>
      </c>
      <c r="F279" s="211">
        <v>1.43</v>
      </c>
      <c r="G279" s="212" t="s">
        <v>65</v>
      </c>
      <c r="H279" s="208" t="s">
        <v>59</v>
      </c>
      <c r="I279" s="37">
        <v>0</v>
      </c>
      <c r="J279" s="37">
        <v>0</v>
      </c>
      <c r="K279" s="38">
        <v>0</v>
      </c>
      <c r="L279" s="37">
        <v>0</v>
      </c>
      <c r="M279" s="27">
        <v>0</v>
      </c>
      <c r="N279" s="27">
        <v>0</v>
      </c>
      <c r="P279" s="121"/>
      <c r="Q279" s="121"/>
      <c r="R279" s="121"/>
      <c r="S279" s="121"/>
      <c r="T279" s="121"/>
      <c r="U279" s="121"/>
      <c r="V279" s="121"/>
      <c r="W279" s="121"/>
      <c r="X279" s="121"/>
      <c r="Y279" s="121"/>
      <c r="Z279" s="121"/>
      <c r="AA279" s="121"/>
      <c r="AB279" s="121"/>
      <c r="AC279" s="121"/>
      <c r="AD279" s="121"/>
      <c r="AE279" s="121"/>
      <c r="AF279" s="121"/>
    </row>
    <row r="280" spans="1:32" x14ac:dyDescent="0.35">
      <c r="A280" s="201" t="s">
        <v>347</v>
      </c>
      <c r="B280" s="210" t="s">
        <v>384</v>
      </c>
      <c r="C280" s="203" t="s">
        <v>61</v>
      </c>
      <c r="D280" s="204" t="s">
        <v>256</v>
      </c>
      <c r="E280" s="205" t="s">
        <v>54</v>
      </c>
      <c r="F280" s="211">
        <v>10.55</v>
      </c>
      <c r="G280" s="212" t="s">
        <v>65</v>
      </c>
      <c r="H280" s="208" t="s">
        <v>59</v>
      </c>
      <c r="I280" s="37">
        <v>0</v>
      </c>
      <c r="J280" s="37">
        <v>0</v>
      </c>
      <c r="K280" s="38">
        <v>0</v>
      </c>
      <c r="L280" s="37">
        <v>0</v>
      </c>
      <c r="M280" s="27">
        <v>0</v>
      </c>
      <c r="N280" s="27">
        <v>0</v>
      </c>
      <c r="P280" s="121"/>
      <c r="Q280" s="121"/>
      <c r="R280" s="121"/>
      <c r="S280" s="121"/>
      <c r="T280" s="121"/>
      <c r="U280" s="121"/>
      <c r="V280" s="121"/>
      <c r="W280" s="121"/>
      <c r="X280" s="121"/>
      <c r="Y280" s="121"/>
      <c r="Z280" s="121"/>
      <c r="AA280" s="121"/>
      <c r="AB280" s="121"/>
      <c r="AC280" s="121"/>
      <c r="AD280" s="121"/>
      <c r="AE280" s="121"/>
      <c r="AF280" s="121"/>
    </row>
    <row r="281" spans="1:32" x14ac:dyDescent="0.35">
      <c r="A281" s="201" t="s">
        <v>347</v>
      </c>
      <c r="B281" s="210" t="s">
        <v>385</v>
      </c>
      <c r="C281" s="203" t="s">
        <v>61</v>
      </c>
      <c r="D281" s="204" t="s">
        <v>256</v>
      </c>
      <c r="E281" s="205" t="s">
        <v>54</v>
      </c>
      <c r="F281" s="211">
        <v>10.55</v>
      </c>
      <c r="G281" s="212" t="s">
        <v>65</v>
      </c>
      <c r="H281" s="208" t="s">
        <v>59</v>
      </c>
      <c r="I281" s="37">
        <v>0</v>
      </c>
      <c r="J281" s="37">
        <v>0</v>
      </c>
      <c r="K281" s="38">
        <v>0</v>
      </c>
      <c r="L281" s="37">
        <v>0</v>
      </c>
      <c r="M281" s="27">
        <v>0</v>
      </c>
      <c r="N281" s="27">
        <v>0</v>
      </c>
      <c r="P281" s="121"/>
      <c r="Q281" s="121"/>
      <c r="R281" s="121"/>
      <c r="S281" s="121"/>
      <c r="T281" s="121"/>
      <c r="U281" s="121"/>
      <c r="V281" s="121"/>
      <c r="W281" s="121"/>
      <c r="X281" s="121"/>
      <c r="Y281" s="121"/>
      <c r="Z281" s="121"/>
      <c r="AA281" s="121"/>
      <c r="AB281" s="121"/>
      <c r="AC281" s="121"/>
      <c r="AD281" s="121"/>
      <c r="AE281" s="121"/>
      <c r="AF281" s="121"/>
    </row>
    <row r="282" spans="1:32" x14ac:dyDescent="0.35">
      <c r="A282" s="201" t="s">
        <v>386</v>
      </c>
      <c r="B282" s="210" t="s">
        <v>387</v>
      </c>
      <c r="C282" s="203" t="s">
        <v>45</v>
      </c>
      <c r="D282" s="204" t="s">
        <v>50</v>
      </c>
      <c r="E282" s="205" t="s">
        <v>47</v>
      </c>
      <c r="F282" s="211">
        <v>6.65</v>
      </c>
      <c r="G282" s="212" t="s">
        <v>388</v>
      </c>
      <c r="H282" s="208">
        <v>7.0000000000000007E-2</v>
      </c>
      <c r="I282" s="37">
        <v>0</v>
      </c>
      <c r="J282" s="37">
        <v>0</v>
      </c>
      <c r="K282" s="38">
        <v>0</v>
      </c>
      <c r="L282" s="37">
        <v>0</v>
      </c>
      <c r="M282" s="27">
        <v>0</v>
      </c>
      <c r="N282" s="27">
        <v>0</v>
      </c>
      <c r="P282" s="121"/>
      <c r="Q282" s="121"/>
      <c r="R282" s="121"/>
      <c r="S282" s="121"/>
      <c r="T282" s="121"/>
      <c r="U282" s="121"/>
      <c r="V282" s="121"/>
      <c r="W282" s="121"/>
      <c r="X282" s="121"/>
      <c r="Y282" s="121"/>
      <c r="Z282" s="121"/>
      <c r="AA282" s="121"/>
      <c r="AB282" s="121"/>
      <c r="AC282" s="121"/>
      <c r="AD282" s="121"/>
      <c r="AE282" s="121"/>
      <c r="AF282" s="121"/>
    </row>
    <row r="283" spans="1:32" x14ac:dyDescent="0.35">
      <c r="A283" s="201" t="s">
        <v>386</v>
      </c>
      <c r="B283" s="210" t="s">
        <v>389</v>
      </c>
      <c r="C283" s="203" t="s">
        <v>45</v>
      </c>
      <c r="D283" s="204" t="s">
        <v>90</v>
      </c>
      <c r="E283" s="205" t="s">
        <v>47</v>
      </c>
      <c r="F283" s="211">
        <v>22.1</v>
      </c>
      <c r="G283" s="212" t="s">
        <v>119</v>
      </c>
      <c r="H283" s="208">
        <v>7.0000000000000007E-2</v>
      </c>
      <c r="I283" s="37">
        <v>0</v>
      </c>
      <c r="J283" s="37">
        <v>0</v>
      </c>
      <c r="K283" s="38">
        <v>0</v>
      </c>
      <c r="L283" s="37">
        <v>0</v>
      </c>
      <c r="M283" s="27">
        <v>0</v>
      </c>
      <c r="N283" s="27">
        <v>0</v>
      </c>
      <c r="P283" s="121"/>
      <c r="Q283" s="121"/>
      <c r="R283" s="121"/>
      <c r="S283" s="121"/>
      <c r="T283" s="121"/>
      <c r="U283" s="121"/>
      <c r="V283" s="121"/>
      <c r="W283" s="121"/>
      <c r="X283" s="121"/>
      <c r="Y283" s="121"/>
      <c r="Z283" s="121"/>
      <c r="AA283" s="121"/>
      <c r="AB283" s="121"/>
      <c r="AC283" s="121"/>
      <c r="AD283" s="121"/>
      <c r="AE283" s="121"/>
      <c r="AF283" s="121"/>
    </row>
    <row r="284" spans="1:32" x14ac:dyDescent="0.35">
      <c r="A284" s="201" t="s">
        <v>386</v>
      </c>
      <c r="B284" s="210" t="s">
        <v>390</v>
      </c>
      <c r="C284" s="203" t="s">
        <v>61</v>
      </c>
      <c r="D284" s="204" t="s">
        <v>256</v>
      </c>
      <c r="E284" s="213" t="s">
        <v>54</v>
      </c>
      <c r="F284" s="211">
        <v>11.97</v>
      </c>
      <c r="G284" s="212" t="s">
        <v>119</v>
      </c>
      <c r="H284" s="208" t="s">
        <v>59</v>
      </c>
      <c r="I284" s="37">
        <v>0</v>
      </c>
      <c r="J284" s="37">
        <v>0</v>
      </c>
      <c r="K284" s="38">
        <v>0</v>
      </c>
      <c r="L284" s="37">
        <v>0</v>
      </c>
      <c r="M284" s="27">
        <v>0</v>
      </c>
      <c r="N284" s="27">
        <v>0</v>
      </c>
      <c r="P284" s="121"/>
      <c r="Q284" s="121"/>
      <c r="R284" s="121"/>
      <c r="S284" s="121"/>
      <c r="T284" s="121"/>
      <c r="U284" s="121"/>
      <c r="V284" s="121"/>
      <c r="W284" s="121"/>
      <c r="X284" s="121"/>
      <c r="Y284" s="121"/>
      <c r="Z284" s="121"/>
      <c r="AA284" s="121"/>
      <c r="AB284" s="121"/>
      <c r="AC284" s="121"/>
      <c r="AD284" s="121"/>
      <c r="AE284" s="121"/>
      <c r="AF284" s="121"/>
    </row>
    <row r="285" spans="1:32" x14ac:dyDescent="0.35">
      <c r="A285" s="201" t="s">
        <v>386</v>
      </c>
      <c r="B285" s="210" t="s">
        <v>391</v>
      </c>
      <c r="C285" s="203" t="s">
        <v>61</v>
      </c>
      <c r="D285" s="204" t="s">
        <v>221</v>
      </c>
      <c r="E285" s="205" t="s">
        <v>54</v>
      </c>
      <c r="F285" s="211">
        <v>17.04</v>
      </c>
      <c r="G285" s="212" t="s">
        <v>119</v>
      </c>
      <c r="H285" s="208" t="s">
        <v>59</v>
      </c>
      <c r="I285" s="37">
        <v>0</v>
      </c>
      <c r="J285" s="37">
        <v>0</v>
      </c>
      <c r="K285" s="38">
        <v>0</v>
      </c>
      <c r="L285" s="37">
        <v>0</v>
      </c>
      <c r="M285" s="27">
        <v>0</v>
      </c>
      <c r="N285" s="27">
        <v>0</v>
      </c>
      <c r="P285" s="121"/>
      <c r="Q285" s="121"/>
      <c r="R285" s="121"/>
      <c r="S285" s="121"/>
      <c r="T285" s="121"/>
      <c r="U285" s="121"/>
      <c r="V285" s="121"/>
      <c r="W285" s="121"/>
      <c r="X285" s="121"/>
      <c r="Y285" s="121"/>
      <c r="Z285" s="121"/>
      <c r="AA285" s="121"/>
      <c r="AB285" s="121"/>
      <c r="AC285" s="121"/>
      <c r="AD285" s="121"/>
      <c r="AE285" s="121"/>
      <c r="AF285" s="121"/>
    </row>
    <row r="286" spans="1:32" x14ac:dyDescent="0.35">
      <c r="A286" s="201" t="s">
        <v>386</v>
      </c>
      <c r="B286" s="210" t="s">
        <v>392</v>
      </c>
      <c r="C286" s="203" t="s">
        <v>61</v>
      </c>
      <c r="D286" s="204" t="s">
        <v>64</v>
      </c>
      <c r="E286" s="205" t="s">
        <v>54</v>
      </c>
      <c r="F286" s="211">
        <v>0.78</v>
      </c>
      <c r="G286" s="212" t="s">
        <v>65</v>
      </c>
      <c r="H286" s="208" t="s">
        <v>59</v>
      </c>
      <c r="I286" s="37">
        <v>0</v>
      </c>
      <c r="J286" s="37">
        <v>0</v>
      </c>
      <c r="K286" s="38">
        <v>0</v>
      </c>
      <c r="L286" s="37">
        <v>0</v>
      </c>
      <c r="M286" s="27">
        <v>0</v>
      </c>
      <c r="N286" s="27">
        <v>0</v>
      </c>
      <c r="P286" s="121"/>
      <c r="Q286" s="121"/>
      <c r="R286" s="121"/>
      <c r="S286" s="121"/>
      <c r="T286" s="121"/>
      <c r="U286" s="121"/>
      <c r="V286" s="121"/>
      <c r="W286" s="121"/>
      <c r="X286" s="121"/>
      <c r="Y286" s="121"/>
      <c r="Z286" s="121"/>
      <c r="AA286" s="121"/>
      <c r="AB286" s="121"/>
      <c r="AC286" s="121"/>
      <c r="AD286" s="121"/>
      <c r="AE286" s="121"/>
      <c r="AF286" s="121"/>
    </row>
    <row r="287" spans="1:32" ht="15" thickBot="1" x14ac:dyDescent="0.4">
      <c r="A287" s="215"/>
      <c r="B287" s="216"/>
      <c r="C287" s="216"/>
      <c r="D287" s="217"/>
      <c r="E287" s="217"/>
      <c r="F287" s="218"/>
      <c r="G287" s="219"/>
      <c r="H287" s="220"/>
      <c r="I287" s="159"/>
      <c r="J287" s="159"/>
      <c r="K287" s="160"/>
      <c r="L287" s="159"/>
      <c r="M287" s="161"/>
      <c r="N287" s="161"/>
      <c r="P287" s="121"/>
      <c r="Q287" s="121"/>
      <c r="R287" s="121"/>
      <c r="S287" s="121"/>
      <c r="T287" s="121"/>
      <c r="U287" s="121"/>
      <c r="V287" s="121"/>
      <c r="W287" s="121"/>
      <c r="X287" s="121"/>
      <c r="Y287" s="121"/>
      <c r="Z287" s="121"/>
      <c r="AA287" s="121"/>
      <c r="AB287" s="121"/>
      <c r="AC287" s="121"/>
      <c r="AD287" s="121"/>
      <c r="AE287" s="121"/>
      <c r="AF287" s="121"/>
    </row>
    <row r="288" spans="1:32" s="18" customFormat="1" ht="15" thickBot="1" x14ac:dyDescent="0.4">
      <c r="A288" s="182" t="s">
        <v>393</v>
      </c>
      <c r="B288" s="41"/>
      <c r="C288" s="41"/>
      <c r="D288" s="41"/>
      <c r="E288" s="41"/>
      <c r="F288" s="41"/>
      <c r="G288" s="41"/>
      <c r="H288" s="41"/>
      <c r="I288" s="41"/>
      <c r="J288" s="41"/>
      <c r="K288" s="41"/>
      <c r="L288" s="41"/>
      <c r="M288" s="41"/>
      <c r="N288" s="44">
        <f>SUM(N5:N287)</f>
        <v>0</v>
      </c>
    </row>
  </sheetData>
  <autoFilter ref="A4:N286" xr:uid="{DD343895-DA6B-4023-93CD-B5CA639365C3}"/>
  <phoneticPr fontId="40" type="noConversion"/>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M9"/>
  <sheetViews>
    <sheetView showGridLines="0" zoomScaleNormal="100" zoomScaleSheetLayoutView="100" workbookViewId="0">
      <selection activeCell="E4" sqref="E4"/>
    </sheetView>
  </sheetViews>
  <sheetFormatPr defaultColWidth="8.25" defaultRowHeight="14" x14ac:dyDescent="0.3"/>
  <cols>
    <col min="1" max="1" width="44" style="18" customWidth="1"/>
    <col min="2" max="2" width="16.75" style="19" customWidth="1"/>
    <col min="3" max="3" width="23.25" style="18" customWidth="1"/>
    <col min="4" max="4" width="19.33203125" style="18" customWidth="1"/>
    <col min="5" max="5" width="26.75" style="20" customWidth="1"/>
    <col min="6" max="16384" width="8.25" style="18"/>
  </cols>
  <sheetData>
    <row r="1" spans="1:13" ht="18" x14ac:dyDescent="0.5">
      <c r="A1" s="128" t="s">
        <v>394</v>
      </c>
      <c r="B1" s="45"/>
      <c r="C1" s="45"/>
      <c r="D1" s="45"/>
      <c r="E1" s="47"/>
      <c r="F1" s="45"/>
    </row>
    <row r="2" spans="1:13" x14ac:dyDescent="0.3">
      <c r="A2" s="45"/>
      <c r="B2" s="46"/>
      <c r="C2" s="45"/>
      <c r="D2" s="45"/>
      <c r="E2" s="47"/>
      <c r="F2" s="45"/>
    </row>
    <row r="3" spans="1:13" s="21" customFormat="1" ht="27" x14ac:dyDescent="0.35">
      <c r="A3" s="135" t="s">
        <v>395</v>
      </c>
      <c r="B3" s="136" t="s">
        <v>396</v>
      </c>
      <c r="C3" s="135" t="s">
        <v>397</v>
      </c>
      <c r="D3" s="137" t="s">
        <v>398</v>
      </c>
      <c r="E3" s="183" t="s">
        <v>399</v>
      </c>
      <c r="F3" s="48"/>
      <c r="G3" s="22"/>
      <c r="H3" s="23"/>
      <c r="M3" s="24"/>
    </row>
    <row r="4" spans="1:13" ht="14.5" x14ac:dyDescent="0.35">
      <c r="A4" s="190" t="s">
        <v>400</v>
      </c>
      <c r="B4" s="179">
        <v>2396</v>
      </c>
      <c r="C4" s="154">
        <v>1</v>
      </c>
      <c r="D4" s="181">
        <v>0</v>
      </c>
      <c r="E4" s="181">
        <v>0</v>
      </c>
      <c r="F4" s="45"/>
    </row>
    <row r="5" spans="1:13" ht="14.5" x14ac:dyDescent="0.35">
      <c r="A5" s="190" t="s">
        <v>401</v>
      </c>
      <c r="B5" s="179">
        <v>2396</v>
      </c>
      <c r="C5" s="154">
        <v>1</v>
      </c>
      <c r="D5" s="181">
        <v>0</v>
      </c>
      <c r="E5" s="181">
        <v>0</v>
      </c>
      <c r="F5" s="45"/>
    </row>
    <row r="6" spans="1:13" ht="14.5" x14ac:dyDescent="0.35">
      <c r="A6" s="190" t="s">
        <v>402</v>
      </c>
      <c r="B6" s="179">
        <f>1060*2</f>
        <v>2120</v>
      </c>
      <c r="C6" s="154">
        <v>1</v>
      </c>
      <c r="D6" s="181">
        <v>0</v>
      </c>
      <c r="E6" s="181">
        <v>0</v>
      </c>
      <c r="F6" s="45"/>
    </row>
    <row r="7" spans="1:13" ht="27" x14ac:dyDescent="0.35">
      <c r="A7" s="191" t="s">
        <v>403</v>
      </c>
      <c r="B7" s="179">
        <f>280*2</f>
        <v>560</v>
      </c>
      <c r="C7" s="154">
        <v>1</v>
      </c>
      <c r="D7" s="181">
        <v>0</v>
      </c>
      <c r="E7" s="181">
        <v>0</v>
      </c>
      <c r="F7" s="45"/>
    </row>
    <row r="8" spans="1:13" ht="14.5" thickBot="1" x14ac:dyDescent="0.35"/>
    <row r="9" spans="1:13" ht="15" thickBot="1" x14ac:dyDescent="0.4">
      <c r="A9" s="182" t="s">
        <v>404</v>
      </c>
      <c r="B9" s="41"/>
      <c r="C9" s="42"/>
      <c r="D9" s="43"/>
      <c r="E9" s="44">
        <v>0</v>
      </c>
      <c r="F9" s="45"/>
    </row>
  </sheetData>
  <pageMargins left="0.7" right="0.7" top="0.75" bottom="0.75" header="0.3" footer="0.3"/>
  <pageSetup paperSize="9" scale="4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E7"/>
  <sheetViews>
    <sheetView showGridLines="0" view="pageBreakPreview" zoomScaleNormal="100" zoomScaleSheetLayoutView="100" workbookViewId="0">
      <selection activeCell="E4" sqref="E4"/>
    </sheetView>
  </sheetViews>
  <sheetFormatPr defaultColWidth="8.25" defaultRowHeight="13.5" x14ac:dyDescent="0.35"/>
  <cols>
    <col min="1" max="1" width="31.33203125" style="55" customWidth="1"/>
    <col min="2" max="2" width="18.83203125" style="54" customWidth="1"/>
    <col min="3" max="3" width="12.25" style="54" customWidth="1"/>
    <col min="4" max="4" width="20.75" style="55" customWidth="1"/>
    <col min="5" max="5" width="19" style="55" customWidth="1"/>
    <col min="6" max="16384" width="8.25" style="55"/>
  </cols>
  <sheetData>
    <row r="1" spans="1:5" ht="18" x14ac:dyDescent="0.35">
      <c r="A1" s="129" t="s">
        <v>405</v>
      </c>
    </row>
    <row r="3" spans="1:5" s="56" customFormat="1" ht="27" x14ac:dyDescent="0.35">
      <c r="A3" s="135" t="s">
        <v>406</v>
      </c>
      <c r="B3" s="135" t="s">
        <v>407</v>
      </c>
      <c r="C3" s="135" t="s">
        <v>408</v>
      </c>
      <c r="D3" s="135" t="s">
        <v>409</v>
      </c>
      <c r="E3" s="135" t="s">
        <v>13</v>
      </c>
    </row>
    <row r="4" spans="1:5" ht="40.5" x14ac:dyDescent="0.35">
      <c r="A4" s="67" t="s">
        <v>410</v>
      </c>
      <c r="B4" s="173">
        <v>10631.66</v>
      </c>
      <c r="C4" s="174" t="s">
        <v>411</v>
      </c>
      <c r="D4" s="175">
        <f>'3. Extra werkzaamheden'!E17</f>
        <v>0</v>
      </c>
      <c r="E4" s="176">
        <v>0</v>
      </c>
    </row>
    <row r="5" spans="1:5" x14ac:dyDescent="0.35">
      <c r="A5" s="67" t="s">
        <v>412</v>
      </c>
      <c r="B5" s="177">
        <v>197.13</v>
      </c>
      <c r="C5" s="174" t="s">
        <v>411</v>
      </c>
      <c r="D5" s="175">
        <f>'3. Extra werkzaamheden'!E18</f>
        <v>0</v>
      </c>
      <c r="E5" s="176">
        <v>0</v>
      </c>
    </row>
    <row r="6" spans="1:5" ht="14" thickBot="1" x14ac:dyDescent="0.4">
      <c r="B6" s="55"/>
      <c r="C6" s="55"/>
    </row>
    <row r="7" spans="1:5" ht="14" thickBot="1" x14ac:dyDescent="0.4">
      <c r="A7" s="244" t="s">
        <v>413</v>
      </c>
      <c r="B7" s="245"/>
      <c r="C7" s="245"/>
      <c r="D7" s="245"/>
      <c r="E7" s="58">
        <v>0</v>
      </c>
    </row>
  </sheetData>
  <mergeCells count="1">
    <mergeCell ref="A7:D7"/>
  </mergeCells>
  <pageMargins left="0.7" right="0.7" top="0.75" bottom="0.75" header="0.3" footer="0.3"/>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2F2B-6A9D-48B4-8358-A78EF9B0AC7C}">
  <dimension ref="A1:E20"/>
  <sheetViews>
    <sheetView showGridLines="0" view="pageBreakPreview" zoomScaleNormal="100" zoomScaleSheetLayoutView="100" workbookViewId="0">
      <selection activeCell="G22" sqref="G22"/>
    </sheetView>
  </sheetViews>
  <sheetFormatPr defaultColWidth="8.25" defaultRowHeight="13.5" x14ac:dyDescent="0.35"/>
  <cols>
    <col min="1" max="2" width="28.75" style="164" customWidth="1"/>
    <col min="3" max="4" width="10" style="164" customWidth="1"/>
    <col min="5" max="5" width="16.08203125" style="164" customWidth="1"/>
    <col min="6" max="6" width="15.25" style="164" customWidth="1"/>
    <col min="7" max="7" width="17.33203125" style="164" customWidth="1"/>
    <col min="8" max="8" width="5.5" style="164" customWidth="1"/>
    <col min="9" max="16384" width="8.25" style="164"/>
  </cols>
  <sheetData>
    <row r="1" spans="1:5" ht="18" x14ac:dyDescent="0.35">
      <c r="A1" s="162" t="s">
        <v>414</v>
      </c>
      <c r="B1" s="163"/>
    </row>
    <row r="3" spans="1:5" ht="27" x14ac:dyDescent="0.35">
      <c r="A3" s="165" t="s">
        <v>415</v>
      </c>
      <c r="B3" s="165" t="s">
        <v>416</v>
      </c>
      <c r="C3" s="248" t="s">
        <v>417</v>
      </c>
      <c r="D3" s="249"/>
      <c r="E3" s="165" t="s">
        <v>13</v>
      </c>
    </row>
    <row r="4" spans="1:5" x14ac:dyDescent="0.35">
      <c r="A4" s="166" t="s">
        <v>418</v>
      </c>
      <c r="B4" s="167">
        <v>0</v>
      </c>
      <c r="C4" s="168">
        <v>35</v>
      </c>
      <c r="D4" s="166" t="s">
        <v>419</v>
      </c>
      <c r="E4" s="167">
        <v>0</v>
      </c>
    </row>
    <row r="5" spans="1:5" x14ac:dyDescent="0.35">
      <c r="A5" s="166" t="s">
        <v>420</v>
      </c>
      <c r="B5" s="167">
        <v>0</v>
      </c>
      <c r="C5" s="168">
        <v>35</v>
      </c>
      <c r="D5" s="166" t="s">
        <v>419</v>
      </c>
      <c r="E5" s="167">
        <v>0</v>
      </c>
    </row>
    <row r="6" spans="1:5" x14ac:dyDescent="0.35">
      <c r="A6" s="166" t="s">
        <v>421</v>
      </c>
      <c r="B6" s="167">
        <v>0</v>
      </c>
      <c r="C6" s="168">
        <v>52</v>
      </c>
      <c r="D6" s="166" t="s">
        <v>419</v>
      </c>
      <c r="E6" s="167">
        <v>0</v>
      </c>
    </row>
    <row r="7" spans="1:5" x14ac:dyDescent="0.35">
      <c r="A7" s="166" t="s">
        <v>422</v>
      </c>
      <c r="B7" s="167">
        <v>0</v>
      </c>
      <c r="C7" s="168">
        <v>35</v>
      </c>
      <c r="D7" s="166" t="s">
        <v>419</v>
      </c>
      <c r="E7" s="167">
        <v>0</v>
      </c>
    </row>
    <row r="8" spans="1:5" x14ac:dyDescent="0.35">
      <c r="A8" s="166" t="s">
        <v>423</v>
      </c>
      <c r="B8" s="167">
        <v>0</v>
      </c>
      <c r="C8" s="168">
        <v>35</v>
      </c>
      <c r="D8" s="166" t="s">
        <v>419</v>
      </c>
      <c r="E8" s="167">
        <v>0</v>
      </c>
    </row>
    <row r="9" spans="1:5" x14ac:dyDescent="0.35">
      <c r="A9" s="166" t="s">
        <v>424</v>
      </c>
      <c r="B9" s="167">
        <v>0</v>
      </c>
      <c r="C9" s="168">
        <v>23</v>
      </c>
      <c r="D9" s="166" t="s">
        <v>419</v>
      </c>
      <c r="E9" s="167">
        <v>0</v>
      </c>
    </row>
    <row r="11" spans="1:5" ht="27" x14ac:dyDescent="0.35">
      <c r="A11" s="165" t="s">
        <v>425</v>
      </c>
      <c r="B11" s="165" t="s">
        <v>426</v>
      </c>
      <c r="C11" s="250" t="s">
        <v>427</v>
      </c>
      <c r="D11" s="250"/>
      <c r="E11" s="165" t="s">
        <v>13</v>
      </c>
    </row>
    <row r="12" spans="1:5" x14ac:dyDescent="0.35">
      <c r="A12" s="166" t="s">
        <v>428</v>
      </c>
      <c r="B12" s="167">
        <v>0</v>
      </c>
      <c r="C12" s="180">
        <v>3510000</v>
      </c>
      <c r="D12" s="166" t="s">
        <v>419</v>
      </c>
      <c r="E12" s="167">
        <v>0</v>
      </c>
    </row>
    <row r="13" spans="1:5" x14ac:dyDescent="0.35">
      <c r="A13" s="166" t="s">
        <v>429</v>
      </c>
      <c r="B13" s="167">
        <v>0</v>
      </c>
      <c r="C13" s="180">
        <v>1152</v>
      </c>
      <c r="D13" s="166" t="s">
        <v>419</v>
      </c>
      <c r="E13" s="167">
        <v>0</v>
      </c>
    </row>
    <row r="14" spans="1:5" x14ac:dyDescent="0.35">
      <c r="A14" s="166" t="s">
        <v>430</v>
      </c>
      <c r="B14" s="167">
        <v>0</v>
      </c>
      <c r="C14" s="180">
        <v>11520</v>
      </c>
      <c r="D14" s="166" t="s">
        <v>419</v>
      </c>
      <c r="E14" s="167">
        <v>0</v>
      </c>
    </row>
    <row r="16" spans="1:5" ht="27" x14ac:dyDescent="0.35">
      <c r="A16" s="165" t="s">
        <v>431</v>
      </c>
      <c r="B16" s="165" t="s">
        <v>432</v>
      </c>
      <c r="C16" s="250" t="s">
        <v>433</v>
      </c>
      <c r="D16" s="250"/>
      <c r="E16" s="165" t="s">
        <v>13</v>
      </c>
    </row>
    <row r="17" spans="1:5" x14ac:dyDescent="0.35">
      <c r="A17" s="166" t="s">
        <v>434</v>
      </c>
      <c r="B17" s="167">
        <v>0</v>
      </c>
      <c r="C17" s="168">
        <v>35</v>
      </c>
      <c r="D17" s="166" t="s">
        <v>419</v>
      </c>
      <c r="E17" s="167">
        <v>0</v>
      </c>
    </row>
    <row r="18" spans="1:5" x14ac:dyDescent="0.35">
      <c r="A18" s="166" t="s">
        <v>435</v>
      </c>
      <c r="B18" s="167">
        <v>0</v>
      </c>
      <c r="C18" s="168">
        <v>52</v>
      </c>
      <c r="D18" s="166" t="s">
        <v>419</v>
      </c>
      <c r="E18" s="167">
        <v>0</v>
      </c>
    </row>
    <row r="19" spans="1:5" ht="14" thickBot="1" x14ac:dyDescent="0.4"/>
    <row r="20" spans="1:5" ht="14" thickBot="1" x14ac:dyDescent="0.4">
      <c r="A20" s="246" t="s">
        <v>436</v>
      </c>
      <c r="B20" s="247"/>
      <c r="C20" s="247"/>
      <c r="D20" s="247"/>
      <c r="E20" s="169">
        <v>0</v>
      </c>
    </row>
  </sheetData>
  <mergeCells count="4">
    <mergeCell ref="A20:D20"/>
    <mergeCell ref="C3:D3"/>
    <mergeCell ref="C16:D16"/>
    <mergeCell ref="C11:D11"/>
  </mergeCells>
  <pageMargins left="0.7" right="0.7" top="0.75" bottom="0.75" header="0.3" footer="0.3"/>
  <pageSetup paperSize="9" scale="52" orientation="portrait" r:id="rId1"/>
  <colBreaks count="1" manualBreakCount="1">
    <brk id="11" max="3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04CB-262D-49AC-B0D9-C4BEF1F4FC6B}">
  <dimension ref="A1:D6"/>
  <sheetViews>
    <sheetView showGridLines="0" view="pageBreakPreview" zoomScaleNormal="82" zoomScaleSheetLayoutView="100" workbookViewId="0">
      <selection activeCell="B4" sqref="B4"/>
    </sheetView>
  </sheetViews>
  <sheetFormatPr defaultRowHeight="14.5" x14ac:dyDescent="0.35"/>
  <cols>
    <col min="1" max="1" width="40.75" customWidth="1"/>
    <col min="2" max="2" width="22.75" customWidth="1"/>
    <col min="3" max="4" width="26.58203125" customWidth="1"/>
  </cols>
  <sheetData>
    <row r="1" spans="1:4" ht="18" x14ac:dyDescent="0.5">
      <c r="A1" s="192" t="s">
        <v>437</v>
      </c>
    </row>
    <row r="3" spans="1:4" ht="27" x14ac:dyDescent="0.35">
      <c r="A3" s="135" t="s">
        <v>406</v>
      </c>
      <c r="B3" s="135" t="s">
        <v>438</v>
      </c>
      <c r="C3" s="136" t="s">
        <v>439</v>
      </c>
      <c r="D3" s="135" t="s">
        <v>13</v>
      </c>
    </row>
    <row r="4" spans="1:4" x14ac:dyDescent="0.35">
      <c r="A4" s="193" t="s">
        <v>440</v>
      </c>
      <c r="B4" s="194">
        <v>11371.18</v>
      </c>
      <c r="C4" s="147">
        <v>0</v>
      </c>
      <c r="D4" s="147">
        <v>0</v>
      </c>
    </row>
    <row r="5" spans="1:4" ht="15" thickBot="1" x14ac:dyDescent="0.4">
      <c r="A5" s="195"/>
      <c r="B5" s="149"/>
      <c r="C5" s="150"/>
      <c r="D5" s="152"/>
    </row>
    <row r="6" spans="1:4" ht="15" thickBot="1" x14ac:dyDescent="0.4">
      <c r="A6" s="196" t="s">
        <v>441</v>
      </c>
      <c r="B6" s="148"/>
      <c r="C6" s="151"/>
      <c r="D6" s="44">
        <v>0</v>
      </c>
    </row>
  </sheetData>
  <pageMargins left="0.7" right="0.7" top="0.75" bottom="0.75" header="0.3" footer="0.3"/>
  <pageSetup paperSize="9" scale="4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52F6-0AC7-4A18-92AA-A2109AD2E91B}">
  <dimension ref="A1:F13"/>
  <sheetViews>
    <sheetView showGridLines="0" view="pageBreakPreview" zoomScaleNormal="100" zoomScaleSheetLayoutView="100" workbookViewId="0">
      <selection activeCell="C23" sqref="C23"/>
    </sheetView>
  </sheetViews>
  <sheetFormatPr defaultRowHeight="14.5" x14ac:dyDescent="0.35"/>
  <cols>
    <col min="1" max="1" width="20.75" bestFit="1" customWidth="1"/>
    <col min="2" max="10" width="20.33203125" customWidth="1"/>
  </cols>
  <sheetData>
    <row r="1" spans="1:6" ht="18" x14ac:dyDescent="0.5">
      <c r="A1" s="192" t="s">
        <v>442</v>
      </c>
    </row>
    <row r="3" spans="1:6" ht="27" x14ac:dyDescent="0.35">
      <c r="A3" s="135" t="s">
        <v>443</v>
      </c>
      <c r="B3" s="136" t="s">
        <v>444</v>
      </c>
      <c r="C3" s="251" t="s">
        <v>445</v>
      </c>
      <c r="D3" s="252"/>
      <c r="E3" s="135" t="s">
        <v>446</v>
      </c>
      <c r="F3" s="135" t="s">
        <v>447</v>
      </c>
    </row>
    <row r="4" spans="1:6" x14ac:dyDescent="0.35">
      <c r="A4" s="197" t="s">
        <v>448</v>
      </c>
      <c r="B4" s="153">
        <v>1</v>
      </c>
      <c r="C4" s="253" t="s">
        <v>449</v>
      </c>
      <c r="D4" s="253"/>
      <c r="E4" s="198">
        <v>0</v>
      </c>
      <c r="F4" s="198">
        <v>0</v>
      </c>
    </row>
    <row r="5" spans="1:6" x14ac:dyDescent="0.35">
      <c r="A5" s="197" t="s">
        <v>450</v>
      </c>
      <c r="B5" s="153">
        <v>1</v>
      </c>
      <c r="C5" s="253" t="s">
        <v>449</v>
      </c>
      <c r="D5" s="253"/>
      <c r="E5" s="198">
        <v>0</v>
      </c>
      <c r="F5" s="198">
        <v>0</v>
      </c>
    </row>
    <row r="6" spans="1:6" x14ac:dyDescent="0.35">
      <c r="A6" s="197" t="s">
        <v>451</v>
      </c>
      <c r="B6" s="153">
        <v>2</v>
      </c>
      <c r="C6" s="253" t="s">
        <v>449</v>
      </c>
      <c r="D6" s="253"/>
      <c r="E6" s="198">
        <v>0</v>
      </c>
      <c r="F6" s="198">
        <v>0</v>
      </c>
    </row>
    <row r="8" spans="1:6" ht="40.5" x14ac:dyDescent="0.35">
      <c r="A8" s="135" t="s">
        <v>443</v>
      </c>
      <c r="B8" s="136" t="s">
        <v>444</v>
      </c>
      <c r="C8" s="135" t="s">
        <v>452</v>
      </c>
      <c r="D8" s="135" t="s">
        <v>453</v>
      </c>
      <c r="E8" s="135" t="s">
        <v>454</v>
      </c>
      <c r="F8" s="137" t="s">
        <v>455</v>
      </c>
    </row>
    <row r="9" spans="1:6" x14ac:dyDescent="0.35">
      <c r="A9" s="197" t="s">
        <v>448</v>
      </c>
      <c r="B9" s="153">
        <v>1</v>
      </c>
      <c r="C9" s="154">
        <v>104</v>
      </c>
      <c r="D9" s="179">
        <v>26340.000000000004</v>
      </c>
      <c r="E9" s="198">
        <v>0</v>
      </c>
      <c r="F9" s="198">
        <v>0</v>
      </c>
    </row>
    <row r="10" spans="1:6" x14ac:dyDescent="0.35">
      <c r="A10" s="197" t="s">
        <v>450</v>
      </c>
      <c r="B10" s="153">
        <v>1</v>
      </c>
      <c r="C10" s="154">
        <v>52</v>
      </c>
      <c r="D10" s="179">
        <v>1859.9999999999998</v>
      </c>
      <c r="E10" s="198">
        <v>0</v>
      </c>
      <c r="F10" s="198">
        <v>0</v>
      </c>
    </row>
    <row r="11" spans="1:6" x14ac:dyDescent="0.35">
      <c r="A11" s="197" t="s">
        <v>451</v>
      </c>
      <c r="B11" s="153">
        <v>2</v>
      </c>
      <c r="C11" s="154">
        <v>52</v>
      </c>
      <c r="D11" s="179">
        <v>8820</v>
      </c>
      <c r="E11" s="198">
        <v>0</v>
      </c>
      <c r="F11" s="198">
        <v>0</v>
      </c>
    </row>
    <row r="12" spans="1:6" ht="15" thickBot="1" x14ac:dyDescent="0.4"/>
    <row r="13" spans="1:6" ht="15" thickBot="1" x14ac:dyDescent="0.4">
      <c r="A13" s="199" t="s">
        <v>456</v>
      </c>
      <c r="B13" s="170"/>
      <c r="C13" s="155"/>
      <c r="D13" s="171"/>
      <c r="E13" s="172"/>
      <c r="F13" s="44">
        <v>0</v>
      </c>
    </row>
  </sheetData>
  <mergeCells count="4">
    <mergeCell ref="C3:D3"/>
    <mergeCell ref="C4:D4"/>
    <mergeCell ref="C6:D6"/>
    <mergeCell ref="C5:D5"/>
  </mergeCells>
  <pageMargins left="0.7" right="0.7" top="0.75" bottom="0.75" header="0.3" footer="0.3"/>
  <pageSetup paperSize="9" scale="5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195"/>
  <sheetViews>
    <sheetView view="pageBreakPreview" zoomScale="85" zoomScaleNormal="70" zoomScaleSheetLayoutView="85" workbookViewId="0">
      <selection activeCell="E18" sqref="E18"/>
    </sheetView>
  </sheetViews>
  <sheetFormatPr defaultColWidth="8.25" defaultRowHeight="13.5" x14ac:dyDescent="0.35"/>
  <cols>
    <col min="1" max="1" width="70.75" style="62" customWidth="1"/>
    <col min="2" max="2" width="96.75" style="62" customWidth="1"/>
    <col min="3" max="3" width="16.75" style="62" bestFit="1" customWidth="1"/>
    <col min="4" max="5" width="16.25" style="62" customWidth="1"/>
    <col min="6" max="16384" width="8.25" style="62"/>
  </cols>
  <sheetData>
    <row r="1" spans="1:5" s="57" customFormat="1" ht="18" x14ac:dyDescent="0.35">
      <c r="A1" s="129" t="s">
        <v>457</v>
      </c>
      <c r="C1" s="254"/>
      <c r="D1" s="254"/>
      <c r="E1" s="254"/>
    </row>
    <row r="2" spans="1:5" s="57" customFormat="1" x14ac:dyDescent="0.35">
      <c r="A2" s="71" t="s">
        <v>458</v>
      </c>
      <c r="C2" s="61"/>
      <c r="D2" s="61"/>
      <c r="E2" s="61"/>
    </row>
    <row r="3" spans="1:5" s="55" customFormat="1" x14ac:dyDescent="0.35">
      <c r="A3" s="72"/>
      <c r="B3" s="73"/>
      <c r="C3" s="73"/>
      <c r="D3" s="59"/>
      <c r="E3" s="59"/>
    </row>
    <row r="4" spans="1:5" s="55" customFormat="1" x14ac:dyDescent="0.35">
      <c r="A4" s="72"/>
      <c r="B4" s="73"/>
      <c r="C4" s="255" t="s">
        <v>459</v>
      </c>
      <c r="D4" s="256"/>
      <c r="E4" s="257"/>
    </row>
    <row r="5" spans="1:5" ht="15" customHeight="1" x14ac:dyDescent="0.35">
      <c r="A5" s="132" t="s">
        <v>460</v>
      </c>
      <c r="B5" s="133" t="s">
        <v>461</v>
      </c>
      <c r="C5" s="132" t="s">
        <v>462</v>
      </c>
      <c r="D5" s="132" t="s">
        <v>463</v>
      </c>
      <c r="E5" s="132" t="s">
        <v>464</v>
      </c>
    </row>
    <row r="6" spans="1:5" ht="15" customHeight="1" x14ac:dyDescent="0.35">
      <c r="A6" s="67" t="s">
        <v>465</v>
      </c>
      <c r="B6" s="68" t="s">
        <v>466</v>
      </c>
      <c r="C6" s="69">
        <v>0</v>
      </c>
      <c r="D6" s="69">
        <v>0</v>
      </c>
      <c r="E6" s="69">
        <v>0</v>
      </c>
    </row>
    <row r="7" spans="1:5" ht="15" customHeight="1" x14ac:dyDescent="0.35">
      <c r="A7" s="67" t="s">
        <v>465</v>
      </c>
      <c r="B7" s="68" t="s">
        <v>467</v>
      </c>
      <c r="C7" s="69">
        <v>0</v>
      </c>
      <c r="D7" s="69">
        <v>0</v>
      </c>
      <c r="E7" s="69">
        <v>0</v>
      </c>
    </row>
    <row r="8" spans="1:5" ht="15" customHeight="1" x14ac:dyDescent="0.35">
      <c r="A8" s="67" t="s">
        <v>468</v>
      </c>
      <c r="B8" s="68" t="s">
        <v>469</v>
      </c>
      <c r="C8" s="69">
        <v>0</v>
      </c>
      <c r="D8" s="69">
        <v>0</v>
      </c>
      <c r="E8" s="69">
        <v>0</v>
      </c>
    </row>
    <row r="9" spans="1:5" ht="15" customHeight="1" x14ac:dyDescent="0.35">
      <c r="A9" s="67" t="s">
        <v>470</v>
      </c>
      <c r="B9" s="68" t="s">
        <v>471</v>
      </c>
      <c r="C9" s="69">
        <v>0</v>
      </c>
      <c r="D9" s="69">
        <v>0</v>
      </c>
      <c r="E9" s="69">
        <v>0</v>
      </c>
    </row>
    <row r="10" spans="1:5" ht="15" customHeight="1" x14ac:dyDescent="0.35">
      <c r="A10" s="67" t="s">
        <v>472</v>
      </c>
      <c r="B10" s="68"/>
      <c r="C10" s="69">
        <v>0</v>
      </c>
      <c r="D10" s="69">
        <v>0</v>
      </c>
      <c r="E10" s="69">
        <v>0</v>
      </c>
    </row>
    <row r="11" spans="1:5" ht="15" customHeight="1" x14ac:dyDescent="0.35">
      <c r="A11" s="67" t="s">
        <v>74</v>
      </c>
      <c r="B11" s="68"/>
      <c r="C11" s="69">
        <v>0</v>
      </c>
      <c r="D11" s="69">
        <v>0</v>
      </c>
      <c r="E11" s="69">
        <v>0</v>
      </c>
    </row>
    <row r="12" spans="1:5" ht="15" customHeight="1" x14ac:dyDescent="0.35">
      <c r="A12" s="67" t="s">
        <v>473</v>
      </c>
      <c r="B12" s="68" t="s">
        <v>474</v>
      </c>
      <c r="C12" s="69">
        <v>0</v>
      </c>
      <c r="D12" s="69">
        <v>0</v>
      </c>
      <c r="E12" s="69">
        <v>0</v>
      </c>
    </row>
    <row r="13" spans="1:5" ht="15" customHeight="1" x14ac:dyDescent="0.35">
      <c r="A13" s="67" t="s">
        <v>475</v>
      </c>
      <c r="B13" s="68" t="s">
        <v>476</v>
      </c>
      <c r="C13" s="69">
        <v>0</v>
      </c>
      <c r="D13" s="69">
        <v>0</v>
      </c>
      <c r="E13" s="69">
        <v>0</v>
      </c>
    </row>
    <row r="14" spans="1:5" ht="15" customHeight="1" x14ac:dyDescent="0.35">
      <c r="A14" s="133" t="s">
        <v>477</v>
      </c>
      <c r="B14" s="133" t="s">
        <v>461</v>
      </c>
      <c r="C14" s="133" t="s">
        <v>462</v>
      </c>
      <c r="D14" s="133" t="s">
        <v>478</v>
      </c>
      <c r="E14" s="133" t="s">
        <v>479</v>
      </c>
    </row>
    <row r="15" spans="1:5" ht="15" customHeight="1" x14ac:dyDescent="0.35">
      <c r="A15" s="67" t="s">
        <v>480</v>
      </c>
      <c r="B15" s="68" t="s">
        <v>481</v>
      </c>
      <c r="C15" s="69">
        <v>0</v>
      </c>
      <c r="D15" s="69">
        <v>0</v>
      </c>
      <c r="E15" s="69">
        <v>0</v>
      </c>
    </row>
    <row r="16" spans="1:5" ht="15" customHeight="1" x14ac:dyDescent="0.35">
      <c r="A16" s="67" t="s">
        <v>482</v>
      </c>
      <c r="B16" s="68" t="s">
        <v>483</v>
      </c>
      <c r="C16" s="69">
        <v>0</v>
      </c>
      <c r="D16" s="69">
        <v>0</v>
      </c>
      <c r="E16" s="69">
        <v>0</v>
      </c>
    </row>
    <row r="17" spans="1:5" x14ac:dyDescent="0.35">
      <c r="A17" s="67" t="s">
        <v>410</v>
      </c>
      <c r="B17" s="68" t="s">
        <v>484</v>
      </c>
      <c r="C17" s="69">
        <v>0</v>
      </c>
      <c r="D17" s="69">
        <v>0</v>
      </c>
      <c r="E17" s="178">
        <v>0</v>
      </c>
    </row>
    <row r="18" spans="1:5" ht="15" customHeight="1" x14ac:dyDescent="0.35">
      <c r="A18" s="67" t="s">
        <v>412</v>
      </c>
      <c r="B18" s="68" t="s">
        <v>485</v>
      </c>
      <c r="C18" s="69">
        <v>0</v>
      </c>
      <c r="D18" s="69">
        <v>0</v>
      </c>
      <c r="E18" s="178">
        <v>0</v>
      </c>
    </row>
    <row r="19" spans="1:5" ht="15" customHeight="1" x14ac:dyDescent="0.35">
      <c r="A19" s="67" t="s">
        <v>285</v>
      </c>
      <c r="B19" s="68" t="s">
        <v>486</v>
      </c>
      <c r="C19" s="69">
        <v>0</v>
      </c>
      <c r="D19" s="69">
        <v>0</v>
      </c>
      <c r="E19" s="69">
        <v>0</v>
      </c>
    </row>
    <row r="20" spans="1:5" ht="15" customHeight="1" x14ac:dyDescent="0.35">
      <c r="A20" s="67" t="s">
        <v>487</v>
      </c>
      <c r="B20" s="68" t="s">
        <v>488</v>
      </c>
      <c r="C20" s="69">
        <v>0</v>
      </c>
      <c r="D20" s="69">
        <v>0</v>
      </c>
      <c r="E20" s="69">
        <v>0</v>
      </c>
    </row>
    <row r="21" spans="1:5" ht="15" customHeight="1" x14ac:dyDescent="0.35">
      <c r="A21" s="67" t="s">
        <v>489</v>
      </c>
      <c r="B21" s="68" t="s">
        <v>490</v>
      </c>
      <c r="C21" s="69">
        <v>0</v>
      </c>
      <c r="D21" s="69">
        <v>0</v>
      </c>
      <c r="E21" s="69">
        <v>0</v>
      </c>
    </row>
    <row r="22" spans="1:5" ht="15" customHeight="1" x14ac:dyDescent="0.35">
      <c r="A22" s="67" t="s">
        <v>491</v>
      </c>
      <c r="B22" s="68" t="s">
        <v>492</v>
      </c>
      <c r="C22" s="70">
        <v>0</v>
      </c>
      <c r="D22" s="70">
        <v>0</v>
      </c>
      <c r="E22" s="70">
        <v>0</v>
      </c>
    </row>
    <row r="23" spans="1:5" ht="15" customHeight="1" x14ac:dyDescent="0.35">
      <c r="A23" s="67" t="s">
        <v>493</v>
      </c>
      <c r="B23" s="68" t="s">
        <v>492</v>
      </c>
      <c r="C23" s="70">
        <v>0</v>
      </c>
      <c r="D23" s="70">
        <v>0</v>
      </c>
      <c r="E23" s="70">
        <v>0</v>
      </c>
    </row>
    <row r="24" spans="1:5" ht="15" customHeight="1" x14ac:dyDescent="0.35">
      <c r="A24" s="67" t="s">
        <v>494</v>
      </c>
      <c r="B24" s="68" t="s">
        <v>495</v>
      </c>
      <c r="C24" s="70">
        <v>0</v>
      </c>
      <c r="D24" s="70">
        <v>0</v>
      </c>
      <c r="E24" s="70">
        <v>0</v>
      </c>
    </row>
    <row r="25" spans="1:5" s="63" customFormat="1" ht="15" customHeight="1" x14ac:dyDescent="0.35">
      <c r="A25" s="132" t="s">
        <v>477</v>
      </c>
      <c r="B25" s="132" t="s">
        <v>496</v>
      </c>
      <c r="C25" s="132" t="s">
        <v>497</v>
      </c>
      <c r="D25" s="132" t="s">
        <v>498</v>
      </c>
      <c r="E25" s="132" t="s">
        <v>499</v>
      </c>
    </row>
    <row r="26" spans="1:5" ht="15" customHeight="1" x14ac:dyDescent="0.35">
      <c r="A26" s="67" t="s">
        <v>500</v>
      </c>
      <c r="B26" s="68" t="s">
        <v>501</v>
      </c>
      <c r="C26" s="70">
        <v>0</v>
      </c>
      <c r="D26" s="70">
        <v>0</v>
      </c>
      <c r="E26" s="70">
        <v>0</v>
      </c>
    </row>
    <row r="27" spans="1:5" ht="15" customHeight="1" x14ac:dyDescent="0.35">
      <c r="A27" s="67" t="s">
        <v>502</v>
      </c>
      <c r="B27" s="68" t="s">
        <v>503</v>
      </c>
      <c r="C27" s="70">
        <v>0</v>
      </c>
      <c r="D27" s="70">
        <v>0</v>
      </c>
      <c r="E27" s="70">
        <v>0</v>
      </c>
    </row>
    <row r="28" spans="1:5" ht="15" customHeight="1" x14ac:dyDescent="0.35">
      <c r="A28" s="67" t="s">
        <v>504</v>
      </c>
      <c r="B28" s="68" t="s">
        <v>505</v>
      </c>
      <c r="C28" s="70">
        <v>0</v>
      </c>
      <c r="D28" s="70">
        <v>0</v>
      </c>
      <c r="E28" s="70">
        <v>0</v>
      </c>
    </row>
    <row r="29" spans="1:5" ht="15" customHeight="1" x14ac:dyDescent="0.35">
      <c r="A29" s="67" t="s">
        <v>506</v>
      </c>
      <c r="B29" s="68" t="s">
        <v>507</v>
      </c>
      <c r="C29" s="70">
        <v>0</v>
      </c>
      <c r="D29" s="70">
        <v>0</v>
      </c>
      <c r="E29" s="70">
        <v>0</v>
      </c>
    </row>
    <row r="30" spans="1:5" ht="15" customHeight="1" x14ac:dyDescent="0.35">
      <c r="A30" s="67" t="s">
        <v>508</v>
      </c>
      <c r="B30" s="68" t="s">
        <v>509</v>
      </c>
      <c r="C30" s="70">
        <v>0</v>
      </c>
      <c r="D30" s="70">
        <v>0</v>
      </c>
      <c r="E30" s="70">
        <v>0</v>
      </c>
    </row>
    <row r="31" spans="1:5" s="64" customFormat="1" ht="15" customHeight="1" x14ac:dyDescent="0.35">
      <c r="A31" s="133" t="s">
        <v>477</v>
      </c>
      <c r="B31" s="133" t="s">
        <v>496</v>
      </c>
      <c r="C31" s="133" t="s">
        <v>510</v>
      </c>
      <c r="D31" s="133"/>
      <c r="E31" s="133"/>
    </row>
    <row r="32" spans="1:5" ht="15" customHeight="1" x14ac:dyDescent="0.35">
      <c r="A32" s="67" t="s">
        <v>511</v>
      </c>
      <c r="B32" s="68" t="s">
        <v>512</v>
      </c>
      <c r="C32" s="70">
        <v>0</v>
      </c>
      <c r="D32" s="74"/>
      <c r="E32" s="74"/>
    </row>
    <row r="33" spans="1:5" ht="8.25" customHeight="1" x14ac:dyDescent="0.35">
      <c r="A33" s="60"/>
      <c r="B33" s="60"/>
      <c r="C33" s="60"/>
      <c r="D33" s="60"/>
      <c r="E33" s="60"/>
    </row>
    <row r="34" spans="1:5" ht="15" customHeight="1" x14ac:dyDescent="0.35"/>
    <row r="35" spans="1:5" ht="15" customHeight="1" x14ac:dyDescent="0.35"/>
    <row r="36" spans="1:5" ht="15" customHeight="1" x14ac:dyDescent="0.35"/>
    <row r="37" spans="1:5" ht="15" customHeight="1" x14ac:dyDescent="0.35"/>
    <row r="38" spans="1:5" ht="15" customHeight="1" x14ac:dyDescent="0.35"/>
    <row r="39" spans="1:5" ht="15" customHeight="1" x14ac:dyDescent="0.35"/>
    <row r="40" spans="1:5" ht="15" customHeight="1" x14ac:dyDescent="0.35"/>
    <row r="41" spans="1:5" ht="15" customHeight="1" x14ac:dyDescent="0.35"/>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195" spans="5:5" x14ac:dyDescent="0.35">
      <c r="E195" s="65"/>
    </row>
  </sheetData>
  <mergeCells count="2">
    <mergeCell ref="C1:E1"/>
    <mergeCell ref="C4:E4"/>
  </mergeCells>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D416BA26F60448AEB0A90756F2C632" ma:contentTypeVersion="5" ma:contentTypeDescription="Een nieuw document maken." ma:contentTypeScope="" ma:versionID="50875e9fafbddf3d08dbbd7b13b2ae07">
  <xsd:schema xmlns:xsd="http://www.w3.org/2001/XMLSchema" xmlns:xs="http://www.w3.org/2001/XMLSchema" xmlns:p="http://schemas.microsoft.com/office/2006/metadata/properties" xmlns:ns2="bde7ccc6-bebc-4b55-bf12-e3fb39ce3366" targetNamespace="http://schemas.microsoft.com/office/2006/metadata/properties" ma:root="true" ma:fieldsID="183988851296cc761c9408a2a5922a6b" ns2:_="">
    <xsd:import namespace="bde7ccc6-bebc-4b55-bf12-e3fb39ce33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7ccc6-bebc-4b55-bf12-e3fb39ce3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2.xml><?xml version="1.0" encoding="utf-8"?>
<ds:datastoreItem xmlns:ds="http://schemas.openxmlformats.org/officeDocument/2006/customXml" ds:itemID="{5780275B-89F0-449A-9B2E-F589905D7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7ccc6-bebc-4b55-bf12-e3fb39ce33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5D7402-7734-4566-AE8C-BA10BDEF5693}">
  <ds:schemaRefs>
    <ds:schemaRef ds:uri="http://schemas.microsoft.com/office/2006/metadata/properties"/>
    <ds:schemaRef ds:uri="bde7ccc6-bebc-4b55-bf12-e3fb39ce3366"/>
    <ds:schemaRef ds:uri="http://purl.org/dc/elements/1.1/"/>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7</vt:i4>
      </vt:variant>
    </vt:vector>
  </HeadingPairs>
  <TitlesOfParts>
    <vt:vector size="17" baseType="lpstr">
      <vt:lpstr>Invulinstructie</vt:lpstr>
      <vt:lpstr>1. Inschrijfstaat</vt:lpstr>
      <vt:lpstr>2a. Regulier en periodiek</vt:lpstr>
      <vt:lpstr>2b. Glasbewassing</vt:lpstr>
      <vt:lpstr>2c. Verrekentarieven</vt:lpstr>
      <vt:lpstr>2d. Sanitaire middelen </vt:lpstr>
      <vt:lpstr>2e. Ongediertebestrijding</vt:lpstr>
      <vt:lpstr>2f. Afvalverwerking</vt:lpstr>
      <vt:lpstr>3. Extra werkzaamheden</vt:lpstr>
      <vt:lpstr>4. Uurtarieven</vt:lpstr>
      <vt:lpstr>'2b. Glasbewassing'!Afdrukbereik</vt:lpstr>
      <vt:lpstr>'2c. Verrekentarieven'!Afdrukbereik</vt:lpstr>
      <vt:lpstr>'2d. Sanitaire middelen '!Afdrukbereik</vt:lpstr>
      <vt:lpstr>'2f. Afvalverwerking'!Afdrukbereik</vt:lpstr>
      <vt:lpstr>'3. Extra werkzaamheden'!Afdrukbereik</vt:lpstr>
      <vt:lpstr>'4. Uurtarieven'!Afdrukbereik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Gelderblom</dc:creator>
  <cp:keywords/>
  <dc:description/>
  <cp:lastModifiedBy>Mirjam de Pater</cp:lastModifiedBy>
  <cp:revision/>
  <dcterms:created xsi:type="dcterms:W3CDTF">2016-05-27T11:42:02Z</dcterms:created>
  <dcterms:modified xsi:type="dcterms:W3CDTF">2022-03-28T12:14:30Z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0x0101007FD416BA26F60448AEB0A90756F2C632</vt:lpwstr>
  </property>
</Properties>
</file>