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y Documents\02 Redgereedschap\1. Aanbestedingsdocumenten\"/>
    </mc:Choice>
  </mc:AlternateContent>
  <bookViews>
    <workbookView xWindow="0" yWindow="495" windowWidth="28800" windowHeight="16425"/>
  </bookViews>
  <sheets>
    <sheet name="Prijsinvulformulier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1" l="1"/>
  <c r="F96" i="1"/>
  <c r="F97" i="1"/>
  <c r="F94" i="1"/>
  <c r="F82" i="1"/>
  <c r="F83" i="1"/>
  <c r="F84" i="1"/>
  <c r="F85" i="1"/>
  <c r="F72" i="1"/>
  <c r="F73" i="1"/>
  <c r="F71" i="1"/>
  <c r="F51" i="1"/>
  <c r="F52" i="1"/>
  <c r="F53" i="1"/>
  <c r="F50" i="1"/>
  <c r="F42" i="1"/>
  <c r="F43" i="1"/>
  <c r="F44" i="1"/>
  <c r="F41" i="1"/>
  <c r="F45" i="1"/>
  <c r="F46" i="1"/>
  <c r="F47" i="1"/>
  <c r="F48" i="1"/>
  <c r="F33" i="1"/>
  <c r="E24" i="1" l="1"/>
  <c r="B24" i="1"/>
  <c r="B81" i="1"/>
  <c r="F81" i="1" s="1"/>
  <c r="B70" i="1"/>
  <c r="F70" i="1" s="1"/>
  <c r="B58" i="1"/>
  <c r="F58" i="1" s="1"/>
  <c r="B49" i="1"/>
  <c r="F49" i="1" s="1"/>
  <c r="B40" i="1"/>
  <c r="F40" i="1" s="1"/>
  <c r="B32" i="1"/>
  <c r="F32" i="1" s="1"/>
  <c r="B93" i="1"/>
  <c r="F93" i="1" s="1"/>
  <c r="B105" i="1"/>
  <c r="F105" i="1" s="1"/>
  <c r="F57" i="1"/>
  <c r="F56" i="1"/>
  <c r="F55" i="1"/>
  <c r="F54" i="1"/>
  <c r="F39" i="1"/>
  <c r="F38" i="1"/>
  <c r="F37" i="1"/>
  <c r="F36" i="1"/>
  <c r="F35" i="1"/>
  <c r="F34" i="1"/>
  <c r="F104" i="1"/>
  <c r="F103" i="1"/>
  <c r="F102" i="1"/>
  <c r="F101" i="1"/>
  <c r="F100" i="1"/>
  <c r="F99" i="1"/>
  <c r="F98" i="1"/>
  <c r="F92" i="1"/>
  <c r="F91" i="1"/>
  <c r="F90" i="1"/>
  <c r="F89" i="1"/>
  <c r="F88" i="1"/>
  <c r="F87" i="1"/>
  <c r="F86" i="1"/>
  <c r="F80" i="1"/>
  <c r="F79" i="1"/>
  <c r="F78" i="1"/>
  <c r="F77" i="1"/>
  <c r="F76" i="1"/>
  <c r="F75" i="1"/>
  <c r="F74" i="1"/>
  <c r="F64" i="1"/>
  <c r="F65" i="1"/>
  <c r="F66" i="1"/>
  <c r="F67" i="1"/>
  <c r="F68" i="1"/>
  <c r="F69" i="1"/>
  <c r="F63" i="1"/>
  <c r="F29" i="1"/>
  <c r="F30" i="1"/>
  <c r="F31" i="1"/>
  <c r="F28" i="1"/>
  <c r="F106" i="1" l="1"/>
  <c r="D120" i="1" s="1"/>
  <c r="F59" i="1"/>
  <c r="D119" i="1" s="1"/>
  <c r="F10" i="1"/>
  <c r="F11" i="1"/>
  <c r="F12" i="1"/>
  <c r="F13" i="1"/>
  <c r="F9" i="1"/>
  <c r="F17" i="1"/>
  <c r="F15" i="1"/>
  <c r="F110" i="1"/>
  <c r="F111" i="1"/>
  <c r="F112" i="1"/>
  <c r="F113" i="1"/>
  <c r="F109" i="1"/>
  <c r="A118" i="1"/>
  <c r="A119" i="1"/>
  <c r="F20" i="1"/>
  <c r="F21" i="1"/>
  <c r="F22" i="1"/>
  <c r="F23" i="1"/>
  <c r="F18" i="1"/>
  <c r="F19" i="1"/>
  <c r="F16" i="1"/>
  <c r="F24" i="1" l="1"/>
  <c r="D118" i="1" s="1"/>
  <c r="F114" i="1"/>
  <c r="D121" i="1" s="1"/>
  <c r="D123" i="1" l="1"/>
  <c r="D124" i="1" s="1"/>
</calcChain>
</file>

<file path=xl/sharedStrings.xml><?xml version="1.0" encoding="utf-8"?>
<sst xmlns="http://schemas.openxmlformats.org/spreadsheetml/2006/main" count="123" uniqueCount="77">
  <si>
    <t>Naam Inschrijver</t>
  </si>
  <si>
    <t>Datum en plaats</t>
  </si>
  <si>
    <t>Prijs per stuk</t>
  </si>
  <si>
    <t>Aantal</t>
  </si>
  <si>
    <t>Totaalprijs excl BTW.</t>
  </si>
  <si>
    <t xml:space="preserve">Schaar HV uitvoering </t>
  </si>
  <si>
    <t>spreider HV uitvoering</t>
  </si>
  <si>
    <t xml:space="preserve">"kleine" HV ram </t>
  </si>
  <si>
    <t>Prijs excl. BTW</t>
  </si>
  <si>
    <t>Preventief onderhoud jaar 6</t>
  </si>
  <si>
    <t>Preventief onderhoud jaar 7</t>
  </si>
  <si>
    <t>Preventief onderhoud jaar 8</t>
  </si>
  <si>
    <t>Preventief onderhoud jaar 9</t>
  </si>
  <si>
    <t>Preventief onderhoud jaar 11</t>
  </si>
  <si>
    <t>Preventief onderhoud jaar 12</t>
  </si>
  <si>
    <t>Preventief onderhoud jaar 13</t>
  </si>
  <si>
    <t>Preventief onderhoud jaar 14</t>
  </si>
  <si>
    <t>Totaal opties</t>
  </si>
  <si>
    <t>Omschrijving</t>
  </si>
  <si>
    <t>schaar TS uitvoering incl. accu</t>
  </si>
  <si>
    <t>spreider TS uitvoering incl. accu</t>
  </si>
  <si>
    <t>'middel'' ram HV</t>
  </si>
  <si>
    <t>Ppu Pomp brandstof</t>
  </si>
  <si>
    <t>Pomp Elektro met slangenhaspels 20 meter</t>
  </si>
  <si>
    <t>Hydraulische slang 10 meter</t>
  </si>
  <si>
    <t xml:space="preserve">Pedaalknipper </t>
  </si>
  <si>
    <t xml:space="preserve">A. Levering Redgereedschap </t>
  </si>
  <si>
    <t>Preventief onderhoud Hulpverleningsvoertuigen</t>
  </si>
  <si>
    <t>Totaal preventief onderhoud Excl. vervanging accu's</t>
  </si>
  <si>
    <t>D. Optioneel aan te schaffen (indien opties reeds in de prijs is verrekend 0 invoeren)</t>
  </si>
  <si>
    <t xml:space="preserve">NVO 4 :  Wigvijzel </t>
  </si>
  <si>
    <t xml:space="preserve">Optie 3 : Ramsteun Crossramming </t>
  </si>
  <si>
    <t>NVO 5 :  Verlengsteunenset  Ram HV</t>
  </si>
  <si>
    <t>Optie 1 : Set hulpstukken t.b.v spreider HV</t>
  </si>
  <si>
    <t>Ram TS uitvoering incl. accu</t>
  </si>
  <si>
    <t>onderhoud en keuring spreider</t>
  </si>
  <si>
    <t>onderhoud en keuring schaar</t>
  </si>
  <si>
    <t>onderhoud en keuring Ram</t>
  </si>
  <si>
    <t>onderhoud en keuring accu's en laders</t>
  </si>
  <si>
    <t>onderhoud en keuring pedaalknipper</t>
  </si>
  <si>
    <t>onderhoud en keuring Slang</t>
  </si>
  <si>
    <t>onderhoud en keuring Pomp Brandstof</t>
  </si>
  <si>
    <t>onderhoud en keuring Pomp Elektro</t>
  </si>
  <si>
    <t>Optie 2 : Ramsteun dorpel TS</t>
  </si>
  <si>
    <t>Losse Accu (3 x per TS prijs extra opnemen)</t>
  </si>
  <si>
    <t xml:space="preserve">Tankautospuit </t>
  </si>
  <si>
    <t xml:space="preserve">Hulpverleningsvoertuig </t>
  </si>
  <si>
    <t>"grote" ram HV uitvoering (2 stuks per HV set)</t>
  </si>
  <si>
    <t>Preventief onderhoud en keuring Tankautospuiten</t>
  </si>
  <si>
    <t>Preventief onderhoud en keuring jaar 2</t>
  </si>
  <si>
    <t>Preventief onderhoud en keuring jaar 3</t>
  </si>
  <si>
    <t>Preventief onderhoud en keuring jaar 4</t>
  </si>
  <si>
    <t>Totaal preventief onderhoud en keuring TS Set jaar 5</t>
  </si>
  <si>
    <t>Totaal preventief onderhoud en keuring TS Set jaar 10</t>
  </si>
  <si>
    <t>Totaal preventief onderhoud en keuring TS Set jaar 15</t>
  </si>
  <si>
    <t>Totaal Preventief onderhoud en keuring HV Set jaar 1</t>
  </si>
  <si>
    <t>Totaal Preventief onderhoud en keuring HV Set jaar 5</t>
  </si>
  <si>
    <t>Preventief onderhoud en keuring jaar 6</t>
  </si>
  <si>
    <t>Preventief onderhoud en keuring jaar 7</t>
  </si>
  <si>
    <t>Preventief onderhoud en keuring jaar 8</t>
  </si>
  <si>
    <t>Preventief onderhoud en keuring jaar 9</t>
  </si>
  <si>
    <t>Preventief onderhoud en keuring jaar 11</t>
  </si>
  <si>
    <t>Preventief onderhoud en keuring jaar 12</t>
  </si>
  <si>
    <t>Preventief onderhoud en keuring jaar 13</t>
  </si>
  <si>
    <t>Preventief onderhoud en keuring jaar 14</t>
  </si>
  <si>
    <t>Totaal Preventief onderhoud en keuring HV Set jaar 10</t>
  </si>
  <si>
    <t>Totaal Preventief onderhoud en keuring HV Set jaar 15</t>
  </si>
  <si>
    <t>B. Onderhoud Tankautospuiten</t>
  </si>
  <si>
    <t>Totaal  investering  (aanschaf)</t>
  </si>
  <si>
    <t>C. Onderhoud Hulpverleningsvoertuigen</t>
  </si>
  <si>
    <t>D. Optioneel</t>
  </si>
  <si>
    <t>Totaal Inschrijfprijs excl. BTW</t>
  </si>
  <si>
    <t>Totaal Inschrijfprijs incl. BTW</t>
  </si>
  <si>
    <t>Totaalprijs  (excl. BTW) ter beoordeling</t>
  </si>
  <si>
    <t>Totaal preventief onderhoud en keuring jaar 1</t>
  </si>
  <si>
    <t>Inschrijver dient alleen de gele celle in te vullen</t>
  </si>
  <si>
    <r>
      <t>Laadvoorziening voor</t>
    </r>
    <r>
      <rPr>
        <b/>
        <i/>
        <sz val="11"/>
        <rFont val="Corbel"/>
        <family val="2"/>
      </rPr>
      <t xml:space="preserve"> 3</t>
    </r>
    <r>
      <rPr>
        <i/>
        <sz val="11"/>
        <rFont val="Corbel"/>
        <family val="2"/>
      </rPr>
      <t xml:space="preserve"> accu's (aangepast)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</si>
</sst>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413]\ * #,##0.00_ ;_ [$€-413]\ * \-#,##0.00_ ;_ [$€-413]\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i/>
      <sz val="11"/>
      <color theme="1"/>
      <name val="Corbel"/>
      <family val="2"/>
    </font>
    <font>
      <b/>
      <sz val="11"/>
      <color theme="1"/>
      <name val="Corbe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orbel"/>
      <family val="2"/>
    </font>
    <font>
      <i/>
      <sz val="10"/>
      <color rgb="FF000000"/>
      <name val="Corbel"/>
      <family val="2"/>
    </font>
    <font>
      <i/>
      <sz val="10"/>
      <name val="Corbel"/>
      <family val="2"/>
    </font>
    <font>
      <i/>
      <sz val="11"/>
      <color rgb="FFFF0000"/>
      <name val="Corbel"/>
      <family val="2"/>
    </font>
    <font>
      <i/>
      <sz val="11"/>
      <color rgb="FFFF0000"/>
      <name val="Calibri"/>
      <family val="2"/>
      <scheme val="minor"/>
    </font>
    <font>
      <i/>
      <sz val="11"/>
      <name val="Corbel"/>
      <family val="2"/>
    </font>
    <font>
      <i/>
      <sz val="11"/>
      <name val="Corbel"/>
    </font>
    <font>
      <b/>
      <sz val="11"/>
      <color theme="1"/>
      <name val="Corbel"/>
    </font>
    <font>
      <sz val="8"/>
      <name val="Calibri"/>
      <family val="2"/>
      <scheme val="minor"/>
    </font>
    <font>
      <b/>
      <sz val="14"/>
      <color theme="1"/>
      <name val="Corbel"/>
      <family val="2"/>
    </font>
    <font>
      <b/>
      <sz val="11"/>
      <name val="Corbel"/>
      <family val="2"/>
    </font>
    <font>
      <b/>
      <i/>
      <sz val="11"/>
      <color theme="1"/>
      <name val="Corbel"/>
      <family val="2"/>
    </font>
    <font>
      <b/>
      <i/>
      <sz val="11"/>
      <name val="Corbe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3" borderId="0" xfId="0" applyFont="1" applyFill="1"/>
    <xf numFmtId="0" fontId="5" fillId="0" borderId="0" xfId="0" applyFo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1" fillId="3" borderId="4" xfId="0" applyFont="1" applyFill="1" applyBorder="1" applyAlignment="1">
      <alignment wrapText="1"/>
    </xf>
    <xf numFmtId="0" fontId="0" fillId="0" borderId="0" xfId="0" applyFill="1"/>
    <xf numFmtId="0" fontId="10" fillId="0" borderId="0" xfId="0" applyFont="1" applyBorder="1"/>
    <xf numFmtId="0" fontId="6" fillId="0" borderId="0" xfId="0" applyFont="1" applyBorder="1"/>
    <xf numFmtId="0" fontId="6" fillId="0" borderId="0" xfId="0" applyFont="1"/>
    <xf numFmtId="0" fontId="11" fillId="0" borderId="0" xfId="0" applyFont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top" wrapText="1"/>
    </xf>
    <xf numFmtId="0" fontId="10" fillId="0" borderId="0" xfId="0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0" borderId="11" xfId="0" applyFont="1" applyFill="1" applyBorder="1"/>
    <xf numFmtId="0" fontId="2" fillId="0" borderId="12" xfId="0" applyFont="1" applyFill="1" applyBorder="1"/>
    <xf numFmtId="0" fontId="1" fillId="0" borderId="13" xfId="0" applyFont="1" applyBorder="1"/>
    <xf numFmtId="0" fontId="1" fillId="0" borderId="11" xfId="0" applyFont="1" applyBorder="1"/>
    <xf numFmtId="0" fontId="1" fillId="6" borderId="1" xfId="0" applyFont="1" applyFill="1" applyBorder="1"/>
    <xf numFmtId="0" fontId="7" fillId="0" borderId="0" xfId="0" applyFont="1" applyFill="1" applyBorder="1" applyAlignment="1">
      <alignment horizontal="left"/>
    </xf>
    <xf numFmtId="0" fontId="12" fillId="7" borderId="1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3" fillId="0" borderId="1" xfId="0" applyFont="1" applyBorder="1"/>
    <xf numFmtId="0" fontId="12" fillId="0" borderId="1" xfId="0" quotePrefix="1" applyFont="1" applyBorder="1" applyAlignment="1">
      <alignment wrapText="1"/>
    </xf>
    <xf numFmtId="0" fontId="2" fillId="0" borderId="0" xfId="0" applyFont="1" applyFill="1"/>
    <xf numFmtId="164" fontId="2" fillId="0" borderId="0" xfId="0" applyNumberFormat="1" applyFont="1" applyFill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 wrapText="1"/>
    </xf>
    <xf numFmtId="0" fontId="1" fillId="8" borderId="1" xfId="0" applyFont="1" applyFill="1" applyBorder="1"/>
    <xf numFmtId="0" fontId="14" fillId="8" borderId="1" xfId="0" applyFont="1" applyFill="1" applyBorder="1"/>
    <xf numFmtId="44" fontId="1" fillId="0" borderId="1" xfId="1" applyFont="1" applyBorder="1"/>
    <xf numFmtId="44" fontId="1" fillId="6" borderId="1" xfId="1" applyFont="1" applyFill="1" applyBorder="1"/>
    <xf numFmtId="44" fontId="1" fillId="8" borderId="1" xfId="1" applyFont="1" applyFill="1" applyBorder="1"/>
    <xf numFmtId="44" fontId="14" fillId="8" borderId="1" xfId="1" applyFont="1" applyFill="1" applyBorder="1"/>
    <xf numFmtId="0" fontId="1" fillId="9" borderId="3" xfId="0" applyFont="1" applyFill="1" applyBorder="1" applyAlignment="1">
      <alignment wrapText="1"/>
    </xf>
    <xf numFmtId="0" fontId="1" fillId="0" borderId="1" xfId="0" applyFont="1" applyFill="1" applyBorder="1"/>
    <xf numFmtId="44" fontId="1" fillId="0" borderId="1" xfId="1" applyFont="1" applyFill="1" applyBorder="1"/>
    <xf numFmtId="0" fontId="14" fillId="3" borderId="1" xfId="0" applyFont="1" applyFill="1" applyBorder="1"/>
    <xf numFmtId="165" fontId="2" fillId="3" borderId="2" xfId="0" applyNumberFormat="1" applyFont="1" applyFill="1" applyBorder="1" applyAlignment="1" applyProtection="1">
      <alignment horizontal="left"/>
      <protection locked="0"/>
    </xf>
    <xf numFmtId="165" fontId="2" fillId="3" borderId="3" xfId="0" applyNumberFormat="1" applyFont="1" applyFill="1" applyBorder="1" applyAlignment="1" applyProtection="1">
      <alignment horizontal="left"/>
      <protection locked="0"/>
    </xf>
    <xf numFmtId="165" fontId="2" fillId="3" borderId="4" xfId="0" applyNumberFormat="1" applyFont="1" applyFill="1" applyBorder="1" applyAlignment="1" applyProtection="1">
      <alignment horizontal="left"/>
      <protection locked="0"/>
    </xf>
    <xf numFmtId="164" fontId="1" fillId="3" borderId="1" xfId="0" applyNumberFormat="1" applyFont="1" applyFill="1" applyBorder="1"/>
    <xf numFmtId="0" fontId="17" fillId="3" borderId="1" xfId="0" applyFont="1" applyFill="1" applyBorder="1" applyAlignment="1">
      <alignment wrapText="1"/>
    </xf>
    <xf numFmtId="0" fontId="3" fillId="5" borderId="11" xfId="0" applyFont="1" applyFill="1" applyBorder="1"/>
    <xf numFmtId="0" fontId="3" fillId="3" borderId="0" xfId="0" applyFont="1" applyFill="1"/>
    <xf numFmtId="0" fontId="3" fillId="8" borderId="1" xfId="0" applyFont="1" applyFill="1" applyBorder="1"/>
    <xf numFmtId="44" fontId="3" fillId="3" borderId="0" xfId="1" applyFont="1" applyFill="1"/>
    <xf numFmtId="0" fontId="3" fillId="3" borderId="4" xfId="0" applyFont="1" applyFill="1" applyBorder="1" applyAlignment="1">
      <alignment wrapText="1"/>
    </xf>
    <xf numFmtId="0" fontId="18" fillId="5" borderId="12" xfId="0" applyFont="1" applyFill="1" applyBorder="1"/>
    <xf numFmtId="44" fontId="18" fillId="5" borderId="10" xfId="1" applyFont="1" applyFill="1" applyBorder="1"/>
    <xf numFmtId="0" fontId="7" fillId="0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165" fontId="2" fillId="2" borderId="2" xfId="0" applyNumberFormat="1" applyFont="1" applyFill="1" applyBorder="1" applyAlignment="1" applyProtection="1">
      <alignment horizontal="left"/>
      <protection locked="0"/>
    </xf>
    <xf numFmtId="165" fontId="2" fillId="2" borderId="3" xfId="0" applyNumberFormat="1" applyFont="1" applyFill="1" applyBorder="1" applyAlignment="1" applyProtection="1">
      <alignment horizontal="left"/>
      <protection locked="0"/>
    </xf>
    <xf numFmtId="165" fontId="2" fillId="2" borderId="4" xfId="0" applyNumberFormat="1" applyFont="1" applyFill="1" applyBorder="1" applyAlignment="1" applyProtection="1">
      <alignment horizontal="left"/>
      <protection locked="0"/>
    </xf>
    <xf numFmtId="44" fontId="2" fillId="8" borderId="2" xfId="1" applyFont="1" applyFill="1" applyBorder="1" applyAlignment="1" applyProtection="1">
      <alignment horizontal="left"/>
      <protection locked="0"/>
    </xf>
    <xf numFmtId="44" fontId="2" fillId="8" borderId="3" xfId="1" applyFont="1" applyFill="1" applyBorder="1" applyAlignment="1" applyProtection="1">
      <alignment horizontal="left"/>
      <protection locked="0"/>
    </xf>
    <xf numFmtId="44" fontId="2" fillId="8" borderId="4" xfId="1" applyFont="1" applyFill="1" applyBorder="1" applyAlignment="1" applyProtection="1">
      <alignment horizontal="left"/>
      <protection locked="0"/>
    </xf>
    <xf numFmtId="44" fontId="2" fillId="2" borderId="2" xfId="1" applyFont="1" applyFill="1" applyBorder="1" applyAlignment="1" applyProtection="1">
      <alignment horizontal="left"/>
      <protection locked="0"/>
    </xf>
    <xf numFmtId="44" fontId="2" fillId="2" borderId="3" xfId="1" applyFont="1" applyFill="1" applyBorder="1" applyAlignment="1" applyProtection="1">
      <alignment horizontal="left"/>
      <protection locked="0"/>
    </xf>
    <xf numFmtId="44" fontId="2" fillId="2" borderId="4" xfId="1" applyFont="1" applyFill="1" applyBorder="1" applyAlignment="1" applyProtection="1">
      <alignment horizontal="left"/>
      <protection locked="0"/>
    </xf>
    <xf numFmtId="0" fontId="1" fillId="9" borderId="5" xfId="0" applyFont="1" applyFill="1" applyBorder="1" applyAlignment="1">
      <alignment horizontal="left"/>
    </xf>
    <xf numFmtId="0" fontId="1" fillId="9" borderId="6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7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44" fontId="1" fillId="0" borderId="16" xfId="1" applyFont="1" applyBorder="1" applyAlignment="1">
      <alignment horizontal="center"/>
    </xf>
    <xf numFmtId="44" fontId="1" fillId="0" borderId="4" xfId="1" applyFont="1" applyBorder="1" applyAlignment="1">
      <alignment horizontal="center"/>
    </xf>
    <xf numFmtId="0" fontId="16" fillId="3" borderId="7" xfId="0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center" wrapText="1"/>
    </xf>
    <xf numFmtId="0" fontId="16" fillId="3" borderId="21" xfId="0" applyFont="1" applyFill="1" applyBorder="1" applyAlignment="1">
      <alignment horizontal="center" wrapText="1"/>
    </xf>
    <xf numFmtId="164" fontId="16" fillId="3" borderId="7" xfId="0" applyNumberFormat="1" applyFont="1" applyFill="1" applyBorder="1" applyAlignment="1">
      <alignment horizontal="center" wrapText="1"/>
    </xf>
    <xf numFmtId="164" fontId="16" fillId="3" borderId="9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9" borderId="19" xfId="0" applyFont="1" applyFill="1" applyBorder="1" applyAlignment="1">
      <alignment horizontal="left" vertical="top" wrapText="1"/>
    </xf>
    <xf numFmtId="0" fontId="1" fillId="9" borderId="20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9" borderId="3" xfId="0" applyFont="1" applyFill="1" applyBorder="1" applyAlignment="1">
      <alignment horizontal="left" vertical="top" wrapText="1"/>
    </xf>
    <xf numFmtId="44" fontId="1" fillId="0" borderId="16" xfId="1" applyFont="1" applyBorder="1" applyAlignment="1">
      <alignment horizontal="left"/>
    </xf>
    <xf numFmtId="44" fontId="1" fillId="0" borderId="4" xfId="1" applyFont="1" applyBorder="1" applyAlignment="1">
      <alignment horizontal="left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44" fontId="2" fillId="0" borderId="2" xfId="1" applyFont="1" applyFill="1" applyBorder="1" applyAlignment="1" applyProtection="1">
      <alignment horizontal="left"/>
      <protection locked="0"/>
    </xf>
    <xf numFmtId="44" fontId="2" fillId="0" borderId="3" xfId="1" applyFont="1" applyFill="1" applyBorder="1" applyAlignment="1" applyProtection="1">
      <alignment horizontal="left"/>
      <protection locked="0"/>
    </xf>
    <xf numFmtId="44" fontId="2" fillId="0" borderId="4" xfId="1" applyFont="1" applyFill="1" applyBorder="1" applyAlignment="1" applyProtection="1">
      <alignment horizontal="left"/>
      <protection locked="0"/>
    </xf>
    <xf numFmtId="44" fontId="2" fillId="6" borderId="2" xfId="1" applyFont="1" applyFill="1" applyBorder="1" applyAlignment="1" applyProtection="1">
      <alignment horizontal="left"/>
      <protection locked="0"/>
    </xf>
    <xf numFmtId="44" fontId="2" fillId="6" borderId="3" xfId="1" applyFont="1" applyFill="1" applyBorder="1" applyAlignment="1" applyProtection="1">
      <alignment horizontal="left"/>
      <protection locked="0"/>
    </xf>
    <xf numFmtId="44" fontId="2" fillId="6" borderId="4" xfId="1" applyFont="1" applyFill="1" applyBorder="1" applyAlignment="1" applyProtection="1">
      <alignment horizontal="left"/>
      <protection locked="0"/>
    </xf>
    <xf numFmtId="44" fontId="2" fillId="2" borderId="2" xfId="1" applyFont="1" applyFill="1" applyBorder="1" applyAlignment="1" applyProtection="1">
      <alignment horizontal="center"/>
      <protection locked="0"/>
    </xf>
    <xf numFmtId="44" fontId="2" fillId="2" borderId="3" xfId="1" applyFont="1" applyFill="1" applyBorder="1" applyAlignment="1" applyProtection="1">
      <alignment horizontal="center"/>
      <protection locked="0"/>
    </xf>
    <xf numFmtId="44" fontId="2" fillId="2" borderId="4" xfId="1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165" fontId="2" fillId="2" borderId="2" xfId="0" applyNumberFormat="1" applyFont="1" applyFill="1" applyBorder="1" applyAlignment="1" applyProtection="1">
      <alignment horizontal="center"/>
      <protection locked="0"/>
    </xf>
    <xf numFmtId="165" fontId="2" fillId="2" borderId="3" xfId="0" applyNumberFormat="1" applyFont="1" applyFill="1" applyBorder="1" applyAlignment="1" applyProtection="1">
      <alignment horizontal="center"/>
      <protection locked="0"/>
    </xf>
    <xf numFmtId="165" fontId="2" fillId="2" borderId="4" xfId="0" applyNumberFormat="1" applyFont="1" applyFill="1" applyBorder="1" applyAlignment="1" applyProtection="1">
      <alignment horizontal="center"/>
      <protection locked="0"/>
    </xf>
    <xf numFmtId="165" fontId="5" fillId="5" borderId="22" xfId="0" applyNumberFormat="1" applyFont="1" applyFill="1" applyBorder="1" applyAlignment="1">
      <alignment horizontal="center"/>
    </xf>
    <xf numFmtId="165" fontId="5" fillId="5" borderId="20" xfId="0" applyNumberFormat="1" applyFont="1" applyFill="1" applyBorder="1" applyAlignment="1">
      <alignment horizontal="center"/>
    </xf>
    <xf numFmtId="165" fontId="5" fillId="5" borderId="23" xfId="0" applyNumberFormat="1" applyFont="1" applyFill="1" applyBorder="1" applyAlignment="1">
      <alignment horizontal="center"/>
    </xf>
    <xf numFmtId="0" fontId="12" fillId="10" borderId="1" xfId="0" applyFont="1" applyFill="1" applyBorder="1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134"/>
  <sheetViews>
    <sheetView showGridLines="0" tabSelected="1" zoomScale="98" zoomScaleNormal="100" workbookViewId="0">
      <selection activeCell="A17" sqref="A17"/>
    </sheetView>
  </sheetViews>
  <sheetFormatPr defaultColWidth="0" defaultRowHeight="15" x14ac:dyDescent="0.25"/>
  <cols>
    <col min="1" max="1" width="57.42578125" customWidth="1"/>
    <col min="2" max="2" width="12.7109375" customWidth="1"/>
    <col min="3" max="3" width="9.140625" customWidth="1"/>
    <col min="4" max="4" width="10.85546875" customWidth="1"/>
    <col min="5" max="5" width="9.140625" customWidth="1"/>
    <col min="6" max="6" width="30.7109375" customWidth="1"/>
    <col min="7" max="7" width="9.140625" customWidth="1"/>
    <col min="8" max="8" width="9.140625" hidden="1" customWidth="1"/>
    <col min="9" max="9" width="16.140625" hidden="1" customWidth="1"/>
    <col min="10" max="10" width="101.28515625" hidden="1" customWidth="1"/>
    <col min="11" max="11" width="18.42578125" hidden="1" customWidth="1"/>
    <col min="12" max="28" width="0" hidden="1" customWidth="1"/>
    <col min="29" max="16381" width="9.140625" hidden="1"/>
    <col min="16382" max="16384" width="6.7109375" hidden="1" customWidth="1"/>
  </cols>
  <sheetData>
    <row r="1" spans="1:11" x14ac:dyDescent="0.25">
      <c r="A1" s="5" t="s">
        <v>75</v>
      </c>
    </row>
    <row r="3" spans="1:11" x14ac:dyDescent="0.25">
      <c r="A3" s="1"/>
      <c r="B3" s="1"/>
      <c r="C3" s="1"/>
      <c r="D3" s="1"/>
      <c r="E3" s="1"/>
      <c r="F3" s="1"/>
    </row>
    <row r="4" spans="1:11" x14ac:dyDescent="0.25">
      <c r="A4" s="2" t="s">
        <v>0</v>
      </c>
      <c r="B4" s="97"/>
      <c r="C4" s="98"/>
      <c r="D4" s="99"/>
      <c r="E4" s="1"/>
      <c r="F4" s="1"/>
    </row>
    <row r="5" spans="1:11" x14ac:dyDescent="0.25">
      <c r="A5" s="2" t="s">
        <v>1</v>
      </c>
      <c r="B5" s="97"/>
      <c r="C5" s="98"/>
      <c r="D5" s="99"/>
      <c r="E5" s="1"/>
      <c r="F5" s="1"/>
      <c r="J5" s="5"/>
      <c r="K5" s="5"/>
    </row>
    <row r="6" spans="1:11" x14ac:dyDescent="0.25">
      <c r="A6" s="1"/>
      <c r="B6" s="1"/>
      <c r="C6" s="1"/>
      <c r="D6" s="1"/>
      <c r="E6" s="1"/>
      <c r="F6" s="1"/>
    </row>
    <row r="7" spans="1:11" x14ac:dyDescent="0.25">
      <c r="A7" s="109" t="s">
        <v>26</v>
      </c>
      <c r="B7" s="109"/>
      <c r="C7" s="109"/>
      <c r="D7" s="109"/>
      <c r="E7" s="109"/>
      <c r="F7" s="109"/>
    </row>
    <row r="8" spans="1:11" x14ac:dyDescent="0.25">
      <c r="A8" s="46" t="s">
        <v>45</v>
      </c>
      <c r="B8" s="60" t="s">
        <v>2</v>
      </c>
      <c r="C8" s="61"/>
      <c r="D8" s="62"/>
      <c r="E8" s="35" t="s">
        <v>3</v>
      </c>
      <c r="F8" s="36" t="s">
        <v>4</v>
      </c>
    </row>
    <row r="9" spans="1:11" x14ac:dyDescent="0.25">
      <c r="A9" s="31" t="s">
        <v>19</v>
      </c>
      <c r="B9" s="63">
        <v>0</v>
      </c>
      <c r="C9" s="64"/>
      <c r="D9" s="65"/>
      <c r="E9" s="2">
        <v>50</v>
      </c>
      <c r="F9" s="39">
        <f>B9*E9</f>
        <v>0</v>
      </c>
      <c r="J9" s="9"/>
    </row>
    <row r="10" spans="1:11" x14ac:dyDescent="0.25">
      <c r="A10" s="14" t="s">
        <v>20</v>
      </c>
      <c r="B10" s="63">
        <v>0</v>
      </c>
      <c r="C10" s="64"/>
      <c r="D10" s="65"/>
      <c r="E10" s="2">
        <v>50</v>
      </c>
      <c r="F10" s="39">
        <f t="shared" ref="F10:F13" si="0">B10*E10</f>
        <v>0</v>
      </c>
      <c r="J10" s="9"/>
    </row>
    <row r="11" spans="1:11" x14ac:dyDescent="0.25">
      <c r="A11" s="15" t="s">
        <v>34</v>
      </c>
      <c r="B11" s="63">
        <v>0</v>
      </c>
      <c r="C11" s="64"/>
      <c r="D11" s="65"/>
      <c r="E11" s="2">
        <v>50</v>
      </c>
      <c r="F11" s="39">
        <f t="shared" si="0"/>
        <v>0</v>
      </c>
      <c r="J11" s="9"/>
    </row>
    <row r="12" spans="1:11" x14ac:dyDescent="0.25">
      <c r="A12" s="14" t="s">
        <v>44</v>
      </c>
      <c r="B12" s="63">
        <v>0</v>
      </c>
      <c r="C12" s="64"/>
      <c r="D12" s="65"/>
      <c r="E12" s="2">
        <v>150</v>
      </c>
      <c r="F12" s="39">
        <f t="shared" si="0"/>
        <v>0</v>
      </c>
      <c r="J12" s="9"/>
    </row>
    <row r="13" spans="1:11" x14ac:dyDescent="0.25">
      <c r="A13" s="123" t="s">
        <v>76</v>
      </c>
      <c r="B13" s="63">
        <v>0</v>
      </c>
      <c r="C13" s="64"/>
      <c r="D13" s="65"/>
      <c r="E13" s="2">
        <v>50</v>
      </c>
      <c r="F13" s="39">
        <f t="shared" si="0"/>
        <v>0</v>
      </c>
      <c r="J13" s="9"/>
    </row>
    <row r="14" spans="1:11" x14ac:dyDescent="0.25">
      <c r="A14" s="51" t="s">
        <v>46</v>
      </c>
      <c r="B14" s="47"/>
      <c r="C14" s="48"/>
      <c r="D14" s="49"/>
      <c r="E14" s="35"/>
      <c r="F14" s="50"/>
      <c r="J14" s="9"/>
    </row>
    <row r="15" spans="1:11" x14ac:dyDescent="0.25">
      <c r="A15" s="15" t="s">
        <v>5</v>
      </c>
      <c r="B15" s="63">
        <v>0</v>
      </c>
      <c r="C15" s="64"/>
      <c r="D15" s="65"/>
      <c r="E15" s="2">
        <v>3</v>
      </c>
      <c r="F15" s="39">
        <f>B15*E15</f>
        <v>0</v>
      </c>
      <c r="J15" s="9"/>
    </row>
    <row r="16" spans="1:11" x14ac:dyDescent="0.25">
      <c r="A16" s="16" t="s">
        <v>6</v>
      </c>
      <c r="B16" s="63">
        <v>0</v>
      </c>
      <c r="C16" s="64"/>
      <c r="D16" s="65"/>
      <c r="E16" s="2">
        <v>3</v>
      </c>
      <c r="F16" s="39">
        <f t="shared" ref="F16:F18" si="1">E16*B16</f>
        <v>0</v>
      </c>
      <c r="J16" s="9"/>
    </row>
    <row r="17" spans="1:14" x14ac:dyDescent="0.25">
      <c r="A17" s="15" t="s">
        <v>47</v>
      </c>
      <c r="B17" s="63">
        <v>0</v>
      </c>
      <c r="C17" s="64"/>
      <c r="D17" s="65"/>
      <c r="E17" s="2">
        <v>6</v>
      </c>
      <c r="F17" s="39">
        <f t="shared" si="1"/>
        <v>0</v>
      </c>
      <c r="J17" s="9"/>
    </row>
    <row r="18" spans="1:14" x14ac:dyDescent="0.25">
      <c r="A18" s="32" t="s">
        <v>21</v>
      </c>
      <c r="B18" s="117">
        <v>0</v>
      </c>
      <c r="C18" s="118"/>
      <c r="D18" s="119"/>
      <c r="E18" s="2">
        <v>3</v>
      </c>
      <c r="F18" s="39">
        <f t="shared" si="1"/>
        <v>0</v>
      </c>
      <c r="J18" s="9"/>
    </row>
    <row r="19" spans="1:14" x14ac:dyDescent="0.25">
      <c r="A19" s="15" t="s">
        <v>7</v>
      </c>
      <c r="B19" s="63">
        <v>0</v>
      </c>
      <c r="C19" s="74"/>
      <c r="D19" s="75"/>
      <c r="E19" s="2">
        <v>3</v>
      </c>
      <c r="F19" s="39">
        <f t="shared" ref="F19" si="2">E19*B19</f>
        <v>0</v>
      </c>
      <c r="J19" s="9"/>
    </row>
    <row r="20" spans="1:14" x14ac:dyDescent="0.25">
      <c r="A20" s="15" t="s">
        <v>22</v>
      </c>
      <c r="B20" s="63">
        <v>0</v>
      </c>
      <c r="C20" s="64"/>
      <c r="D20" s="65"/>
      <c r="E20" s="2">
        <v>3</v>
      </c>
      <c r="F20" s="39">
        <f t="shared" ref="F20:F23" si="3">E20*B20</f>
        <v>0</v>
      </c>
      <c r="J20" s="9"/>
    </row>
    <row r="21" spans="1:14" x14ac:dyDescent="0.25">
      <c r="A21" s="14" t="s">
        <v>23</v>
      </c>
      <c r="B21" s="63">
        <v>0</v>
      </c>
      <c r="C21" s="74"/>
      <c r="D21" s="75"/>
      <c r="E21" s="2">
        <v>3</v>
      </c>
      <c r="F21" s="39">
        <f t="shared" si="3"/>
        <v>0</v>
      </c>
      <c r="J21" s="9"/>
    </row>
    <row r="22" spans="1:14" x14ac:dyDescent="0.25">
      <c r="A22" s="14" t="s">
        <v>24</v>
      </c>
      <c r="B22" s="63">
        <v>0</v>
      </c>
      <c r="C22" s="74"/>
      <c r="D22" s="75"/>
      <c r="E22" s="2">
        <v>6</v>
      </c>
      <c r="F22" s="39">
        <f t="shared" si="3"/>
        <v>0</v>
      </c>
      <c r="J22" s="9"/>
    </row>
    <row r="23" spans="1:14" x14ac:dyDescent="0.25">
      <c r="A23" s="26" t="s">
        <v>25</v>
      </c>
      <c r="B23" s="63">
        <v>0</v>
      </c>
      <c r="C23" s="64"/>
      <c r="D23" s="65"/>
      <c r="E23" s="2">
        <v>3</v>
      </c>
      <c r="F23" s="39">
        <f t="shared" si="3"/>
        <v>0</v>
      </c>
      <c r="J23" s="9"/>
    </row>
    <row r="24" spans="1:14" x14ac:dyDescent="0.25">
      <c r="A24" s="52" t="s">
        <v>68</v>
      </c>
      <c r="B24" s="120">
        <f>SUM(B9:B23)</f>
        <v>0</v>
      </c>
      <c r="C24" s="121"/>
      <c r="D24" s="122"/>
      <c r="E24" s="57">
        <f>SUM(E9:E23)</f>
        <v>383</v>
      </c>
      <c r="F24" s="58">
        <f>F9+F10+F11+F12+F13+F15+F16+F17+F18+F19+F20+F21+F22+F23</f>
        <v>0</v>
      </c>
      <c r="G24" s="34"/>
    </row>
    <row r="25" spans="1:14" x14ac:dyDescent="0.25">
      <c r="A25" s="20"/>
      <c r="B25" s="23"/>
      <c r="C25" s="22"/>
      <c r="D25" s="21"/>
      <c r="E25" s="19"/>
      <c r="F25" s="18"/>
    </row>
    <row r="26" spans="1:14" x14ac:dyDescent="0.25">
      <c r="A26" s="72" t="s">
        <v>67</v>
      </c>
      <c r="B26" s="73"/>
      <c r="C26" s="73"/>
      <c r="D26" s="73"/>
      <c r="E26" s="73"/>
      <c r="F26" s="73"/>
      <c r="J26" s="9"/>
      <c r="K26" s="9"/>
      <c r="L26" s="9"/>
      <c r="M26" s="9"/>
    </row>
    <row r="27" spans="1:14" x14ac:dyDescent="0.25">
      <c r="A27" s="6" t="s">
        <v>48</v>
      </c>
      <c r="B27" s="86" t="s">
        <v>2</v>
      </c>
      <c r="C27" s="87"/>
      <c r="D27" s="88"/>
      <c r="E27" s="8" t="s">
        <v>3</v>
      </c>
      <c r="F27" s="7" t="s">
        <v>8</v>
      </c>
      <c r="J27" s="9"/>
      <c r="K27" s="9"/>
      <c r="L27" s="9"/>
      <c r="M27" s="9"/>
    </row>
    <row r="28" spans="1:14" x14ac:dyDescent="0.25">
      <c r="A28" s="37" t="s">
        <v>35</v>
      </c>
      <c r="B28" s="106">
        <v>0</v>
      </c>
      <c r="C28" s="107"/>
      <c r="D28" s="108"/>
      <c r="E28" s="37">
        <v>1</v>
      </c>
      <c r="F28" s="41">
        <f>B28*E28</f>
        <v>0</v>
      </c>
    </row>
    <row r="29" spans="1:14" x14ac:dyDescent="0.25">
      <c r="A29" s="37" t="s">
        <v>36</v>
      </c>
      <c r="B29" s="106">
        <v>0</v>
      </c>
      <c r="C29" s="107"/>
      <c r="D29" s="108"/>
      <c r="E29" s="37">
        <v>1</v>
      </c>
      <c r="F29" s="41">
        <f t="shared" ref="F29:F31" si="4">B29*E29</f>
        <v>0</v>
      </c>
    </row>
    <row r="30" spans="1:14" x14ac:dyDescent="0.25">
      <c r="A30" s="37" t="s">
        <v>37</v>
      </c>
      <c r="B30" s="106">
        <v>0</v>
      </c>
      <c r="C30" s="107"/>
      <c r="D30" s="108"/>
      <c r="E30" s="37">
        <v>1</v>
      </c>
      <c r="F30" s="41">
        <f t="shared" si="4"/>
        <v>0</v>
      </c>
    </row>
    <row r="31" spans="1:14" x14ac:dyDescent="0.25">
      <c r="A31" s="37" t="s">
        <v>38</v>
      </c>
      <c r="B31" s="106">
        <v>0</v>
      </c>
      <c r="C31" s="107"/>
      <c r="D31" s="108"/>
      <c r="E31" s="37">
        <v>6</v>
      </c>
      <c r="F31" s="41">
        <f t="shared" si="4"/>
        <v>0</v>
      </c>
    </row>
    <row r="32" spans="1:14" x14ac:dyDescent="0.25">
      <c r="A32" s="54" t="s">
        <v>74</v>
      </c>
      <c r="B32" s="66">
        <f>SUM(B28:B31)</f>
        <v>0</v>
      </c>
      <c r="C32" s="67"/>
      <c r="D32" s="68"/>
      <c r="E32" s="38">
        <v>50</v>
      </c>
      <c r="F32" s="42">
        <f>B32*E32</f>
        <v>0</v>
      </c>
      <c r="J32" s="9"/>
      <c r="K32" s="9"/>
      <c r="L32" s="9"/>
      <c r="M32" s="9"/>
      <c r="N32" s="9"/>
    </row>
    <row r="33" spans="1:14" x14ac:dyDescent="0.25">
      <c r="A33" s="44" t="s">
        <v>49</v>
      </c>
      <c r="B33" s="69">
        <v>0</v>
      </c>
      <c r="C33" s="70"/>
      <c r="D33" s="71"/>
      <c r="E33" s="44">
        <v>50</v>
      </c>
      <c r="F33" s="45">
        <f>B33*E33</f>
        <v>0</v>
      </c>
      <c r="J33" s="9"/>
      <c r="K33" s="9"/>
      <c r="L33" s="9"/>
      <c r="M33" s="9"/>
    </row>
    <row r="34" spans="1:14" x14ac:dyDescent="0.25">
      <c r="A34" s="44" t="s">
        <v>50</v>
      </c>
      <c r="B34" s="69">
        <v>0</v>
      </c>
      <c r="C34" s="70"/>
      <c r="D34" s="71"/>
      <c r="E34" s="44">
        <v>50</v>
      </c>
      <c r="F34" s="45">
        <f t="shared" ref="F34:F35" si="5">B34*E34</f>
        <v>0</v>
      </c>
      <c r="J34" s="9"/>
      <c r="K34" s="9"/>
      <c r="L34" s="9"/>
      <c r="M34" s="9"/>
    </row>
    <row r="35" spans="1:14" x14ac:dyDescent="0.25">
      <c r="A35" s="44" t="s">
        <v>51</v>
      </c>
      <c r="B35" s="69">
        <v>0</v>
      </c>
      <c r="C35" s="70"/>
      <c r="D35" s="71"/>
      <c r="E35" s="44">
        <v>50</v>
      </c>
      <c r="F35" s="45">
        <f t="shared" si="5"/>
        <v>0</v>
      </c>
    </row>
    <row r="36" spans="1:14" x14ac:dyDescent="0.25">
      <c r="A36" s="37" t="s">
        <v>35</v>
      </c>
      <c r="B36" s="106">
        <v>0</v>
      </c>
      <c r="C36" s="107"/>
      <c r="D36" s="108"/>
      <c r="E36" s="37">
        <v>1</v>
      </c>
      <c r="F36" s="41">
        <f>B36*E36</f>
        <v>0</v>
      </c>
    </row>
    <row r="37" spans="1:14" x14ac:dyDescent="0.25">
      <c r="A37" s="37" t="s">
        <v>36</v>
      </c>
      <c r="B37" s="106">
        <v>0</v>
      </c>
      <c r="C37" s="107"/>
      <c r="D37" s="108"/>
      <c r="E37" s="37">
        <v>1</v>
      </c>
      <c r="F37" s="41">
        <f t="shared" ref="F37:F39" si="6">B37*E37</f>
        <v>0</v>
      </c>
    </row>
    <row r="38" spans="1:14" x14ac:dyDescent="0.25">
      <c r="A38" s="37" t="s">
        <v>37</v>
      </c>
      <c r="B38" s="106">
        <v>0</v>
      </c>
      <c r="C38" s="107"/>
      <c r="D38" s="108"/>
      <c r="E38" s="37">
        <v>1</v>
      </c>
      <c r="F38" s="41">
        <f t="shared" si="6"/>
        <v>0</v>
      </c>
    </row>
    <row r="39" spans="1:14" x14ac:dyDescent="0.25">
      <c r="A39" s="37" t="s">
        <v>38</v>
      </c>
      <c r="B39" s="106">
        <v>0</v>
      </c>
      <c r="C39" s="107"/>
      <c r="D39" s="108"/>
      <c r="E39" s="37">
        <v>6</v>
      </c>
      <c r="F39" s="41">
        <f t="shared" si="6"/>
        <v>0</v>
      </c>
    </row>
    <row r="40" spans="1:14" x14ac:dyDescent="0.25">
      <c r="A40" s="38" t="s">
        <v>52</v>
      </c>
      <c r="B40" s="66">
        <f>SUM(B36:B39)</f>
        <v>0</v>
      </c>
      <c r="C40" s="67"/>
      <c r="D40" s="68"/>
      <c r="E40" s="38">
        <v>50</v>
      </c>
      <c r="F40" s="42">
        <f>+B40*E40</f>
        <v>0</v>
      </c>
      <c r="J40" s="9"/>
      <c r="K40" s="9"/>
      <c r="L40" s="9"/>
      <c r="M40" s="9"/>
      <c r="N40" s="9"/>
    </row>
    <row r="41" spans="1:14" x14ac:dyDescent="0.25">
      <c r="A41" s="44" t="s">
        <v>9</v>
      </c>
      <c r="B41" s="69">
        <v>0</v>
      </c>
      <c r="C41" s="70"/>
      <c r="D41" s="71"/>
      <c r="E41" s="44">
        <v>50</v>
      </c>
      <c r="F41" s="45">
        <f>E41*B41</f>
        <v>0</v>
      </c>
    </row>
    <row r="42" spans="1:14" x14ac:dyDescent="0.25">
      <c r="A42" s="44" t="s">
        <v>10</v>
      </c>
      <c r="B42" s="69">
        <v>0</v>
      </c>
      <c r="C42" s="70"/>
      <c r="D42" s="71"/>
      <c r="E42" s="44">
        <v>50</v>
      </c>
      <c r="F42" s="45">
        <f t="shared" ref="F42:F44" si="7">E42*B42</f>
        <v>0</v>
      </c>
    </row>
    <row r="43" spans="1:14" x14ac:dyDescent="0.25">
      <c r="A43" s="44" t="s">
        <v>11</v>
      </c>
      <c r="B43" s="69">
        <v>0</v>
      </c>
      <c r="C43" s="70"/>
      <c r="D43" s="71"/>
      <c r="E43" s="44">
        <v>50</v>
      </c>
      <c r="F43" s="45">
        <f t="shared" si="7"/>
        <v>0</v>
      </c>
    </row>
    <row r="44" spans="1:14" x14ac:dyDescent="0.25">
      <c r="A44" s="44" t="s">
        <v>12</v>
      </c>
      <c r="B44" s="69">
        <v>0</v>
      </c>
      <c r="C44" s="70"/>
      <c r="D44" s="71"/>
      <c r="E44" s="44">
        <v>50</v>
      </c>
      <c r="F44" s="45">
        <f t="shared" si="7"/>
        <v>0</v>
      </c>
    </row>
    <row r="45" spans="1:14" x14ac:dyDescent="0.25">
      <c r="A45" s="37" t="s">
        <v>35</v>
      </c>
      <c r="B45" s="106">
        <v>0</v>
      </c>
      <c r="C45" s="107"/>
      <c r="D45" s="108"/>
      <c r="E45" s="37">
        <v>1</v>
      </c>
      <c r="F45" s="41">
        <f>B45*E45</f>
        <v>0</v>
      </c>
    </row>
    <row r="46" spans="1:14" x14ac:dyDescent="0.25">
      <c r="A46" s="37" t="s">
        <v>36</v>
      </c>
      <c r="B46" s="106">
        <v>0</v>
      </c>
      <c r="C46" s="107"/>
      <c r="D46" s="108"/>
      <c r="E46" s="37">
        <v>1</v>
      </c>
      <c r="F46" s="41">
        <f t="shared" ref="F46:F48" si="8">B46*E46</f>
        <v>0</v>
      </c>
    </row>
    <row r="47" spans="1:14" x14ac:dyDescent="0.25">
      <c r="A47" s="37" t="s">
        <v>37</v>
      </c>
      <c r="B47" s="106">
        <v>0</v>
      </c>
      <c r="C47" s="107"/>
      <c r="D47" s="108"/>
      <c r="E47" s="37">
        <v>1</v>
      </c>
      <c r="F47" s="41">
        <f t="shared" si="8"/>
        <v>0</v>
      </c>
    </row>
    <row r="48" spans="1:14" x14ac:dyDescent="0.25">
      <c r="A48" s="37" t="s">
        <v>38</v>
      </c>
      <c r="B48" s="106">
        <v>0</v>
      </c>
      <c r="C48" s="107"/>
      <c r="D48" s="108"/>
      <c r="E48" s="37">
        <v>6</v>
      </c>
      <c r="F48" s="41">
        <f t="shared" si="8"/>
        <v>0</v>
      </c>
    </row>
    <row r="49" spans="1:14" x14ac:dyDescent="0.25">
      <c r="A49" s="38" t="s">
        <v>53</v>
      </c>
      <c r="B49" s="66">
        <f>SUM(B45:B48)</f>
        <v>0</v>
      </c>
      <c r="C49" s="67"/>
      <c r="D49" s="68"/>
      <c r="E49" s="38">
        <v>50</v>
      </c>
      <c r="F49" s="42">
        <f>B49*E49</f>
        <v>0</v>
      </c>
      <c r="J49" s="9"/>
      <c r="K49" s="9"/>
      <c r="L49" s="9"/>
      <c r="M49" s="9"/>
      <c r="N49" s="9"/>
    </row>
    <row r="50" spans="1:14" x14ac:dyDescent="0.25">
      <c r="A50" s="44" t="s">
        <v>13</v>
      </c>
      <c r="B50" s="69">
        <v>0</v>
      </c>
      <c r="C50" s="70"/>
      <c r="D50" s="71"/>
      <c r="E50" s="44">
        <v>50</v>
      </c>
      <c r="F50" s="45">
        <f>E50*B50</f>
        <v>0</v>
      </c>
    </row>
    <row r="51" spans="1:14" x14ac:dyDescent="0.25">
      <c r="A51" s="44" t="s">
        <v>14</v>
      </c>
      <c r="B51" s="69">
        <v>0</v>
      </c>
      <c r="C51" s="70"/>
      <c r="D51" s="71"/>
      <c r="E51" s="44">
        <v>50</v>
      </c>
      <c r="F51" s="45">
        <f t="shared" ref="F51:F53" si="9">E51*B51</f>
        <v>0</v>
      </c>
    </row>
    <row r="52" spans="1:14" x14ac:dyDescent="0.25">
      <c r="A52" s="44" t="s">
        <v>15</v>
      </c>
      <c r="B52" s="69">
        <v>0</v>
      </c>
      <c r="C52" s="70"/>
      <c r="D52" s="71"/>
      <c r="E52" s="44">
        <v>50</v>
      </c>
      <c r="F52" s="45">
        <f t="shared" si="9"/>
        <v>0</v>
      </c>
    </row>
    <row r="53" spans="1:14" x14ac:dyDescent="0.25">
      <c r="A53" s="44" t="s">
        <v>16</v>
      </c>
      <c r="B53" s="69">
        <v>0</v>
      </c>
      <c r="C53" s="70"/>
      <c r="D53" s="71"/>
      <c r="E53" s="44">
        <v>50</v>
      </c>
      <c r="F53" s="45">
        <f t="shared" si="9"/>
        <v>0</v>
      </c>
    </row>
    <row r="54" spans="1:14" x14ac:dyDescent="0.25">
      <c r="A54" s="37" t="s">
        <v>35</v>
      </c>
      <c r="B54" s="106">
        <v>0</v>
      </c>
      <c r="C54" s="107"/>
      <c r="D54" s="108"/>
      <c r="E54" s="37">
        <v>1</v>
      </c>
      <c r="F54" s="41">
        <f>B54*E54</f>
        <v>0</v>
      </c>
    </row>
    <row r="55" spans="1:14" x14ac:dyDescent="0.25">
      <c r="A55" s="37" t="s">
        <v>36</v>
      </c>
      <c r="B55" s="106">
        <v>0</v>
      </c>
      <c r="C55" s="107"/>
      <c r="D55" s="108"/>
      <c r="E55" s="37">
        <v>1</v>
      </c>
      <c r="F55" s="41">
        <f t="shared" ref="F55:F57" si="10">B55*E55</f>
        <v>0</v>
      </c>
    </row>
    <row r="56" spans="1:14" x14ac:dyDescent="0.25">
      <c r="A56" s="37" t="s">
        <v>37</v>
      </c>
      <c r="B56" s="106">
        <v>0</v>
      </c>
      <c r="C56" s="107"/>
      <c r="D56" s="108"/>
      <c r="E56" s="37">
        <v>1</v>
      </c>
      <c r="F56" s="41">
        <f t="shared" si="10"/>
        <v>0</v>
      </c>
    </row>
    <row r="57" spans="1:14" x14ac:dyDescent="0.25">
      <c r="A57" s="37" t="s">
        <v>38</v>
      </c>
      <c r="B57" s="106">
        <v>0</v>
      </c>
      <c r="C57" s="107"/>
      <c r="D57" s="108"/>
      <c r="E57" s="37">
        <v>6</v>
      </c>
      <c r="F57" s="41">
        <f t="shared" si="10"/>
        <v>0</v>
      </c>
    </row>
    <row r="58" spans="1:14" x14ac:dyDescent="0.25">
      <c r="A58" s="38" t="s">
        <v>54</v>
      </c>
      <c r="B58" s="66">
        <f>SUM(B54:B57)</f>
        <v>0</v>
      </c>
      <c r="C58" s="67"/>
      <c r="D58" s="68"/>
      <c r="E58" s="38">
        <v>50</v>
      </c>
      <c r="F58" s="42">
        <f>B58*E58</f>
        <v>0</v>
      </c>
      <c r="J58" s="9"/>
      <c r="K58" s="9"/>
      <c r="L58" s="9"/>
      <c r="M58" s="9"/>
      <c r="N58" s="9"/>
    </row>
    <row r="59" spans="1:14" x14ac:dyDescent="0.25">
      <c r="A59" s="53" t="s">
        <v>28</v>
      </c>
      <c r="B59" s="4"/>
      <c r="C59" s="4"/>
      <c r="D59" s="4"/>
      <c r="E59" s="4"/>
      <c r="F59" s="55">
        <f>F32+F33+F34+F35+F40+F41+F42+F43+F44+F49+F50+F51+F52+F53+F58</f>
        <v>0</v>
      </c>
    </row>
    <row r="60" spans="1:14" x14ac:dyDescent="0.25">
      <c r="A60" s="33"/>
      <c r="B60" s="33"/>
      <c r="C60" s="33"/>
      <c r="D60" s="33"/>
      <c r="E60" s="33"/>
      <c r="F60" s="34"/>
    </row>
    <row r="61" spans="1:14" x14ac:dyDescent="0.25">
      <c r="A61" s="112" t="s">
        <v>69</v>
      </c>
      <c r="B61" s="112"/>
      <c r="C61" s="112"/>
      <c r="D61" s="112"/>
      <c r="E61" s="112"/>
      <c r="F61" s="112"/>
    </row>
    <row r="62" spans="1:14" x14ac:dyDescent="0.25">
      <c r="A62" s="6" t="s">
        <v>27</v>
      </c>
      <c r="B62" s="114" t="s">
        <v>2</v>
      </c>
      <c r="C62" s="115"/>
      <c r="D62" s="116"/>
      <c r="E62" s="56" t="s">
        <v>3</v>
      </c>
      <c r="F62" s="7" t="s">
        <v>8</v>
      </c>
    </row>
    <row r="63" spans="1:14" x14ac:dyDescent="0.25">
      <c r="A63" s="37" t="s">
        <v>35</v>
      </c>
      <c r="B63" s="106">
        <v>0</v>
      </c>
      <c r="C63" s="107"/>
      <c r="D63" s="108"/>
      <c r="E63" s="37">
        <v>1</v>
      </c>
      <c r="F63" s="41">
        <f>B63*E63</f>
        <v>0</v>
      </c>
    </row>
    <row r="64" spans="1:14" x14ac:dyDescent="0.25">
      <c r="A64" s="37" t="s">
        <v>36</v>
      </c>
      <c r="B64" s="106">
        <v>0</v>
      </c>
      <c r="C64" s="107"/>
      <c r="D64" s="108"/>
      <c r="E64" s="37">
        <v>1</v>
      </c>
      <c r="F64" s="41">
        <f t="shared" ref="F64:F69" si="11">B64*E64</f>
        <v>0</v>
      </c>
    </row>
    <row r="65" spans="1:28" x14ac:dyDescent="0.25">
      <c r="A65" s="37" t="s">
        <v>37</v>
      </c>
      <c r="B65" s="106">
        <v>0</v>
      </c>
      <c r="C65" s="107"/>
      <c r="D65" s="108"/>
      <c r="E65" s="37">
        <v>4</v>
      </c>
      <c r="F65" s="41">
        <f t="shared" si="11"/>
        <v>0</v>
      </c>
    </row>
    <row r="66" spans="1:28" x14ac:dyDescent="0.25">
      <c r="A66" s="37" t="s">
        <v>41</v>
      </c>
      <c r="B66" s="106">
        <v>0</v>
      </c>
      <c r="C66" s="107"/>
      <c r="D66" s="108"/>
      <c r="E66" s="37">
        <v>1</v>
      </c>
      <c r="F66" s="41">
        <f t="shared" si="11"/>
        <v>0</v>
      </c>
    </row>
    <row r="67" spans="1:28" x14ac:dyDescent="0.25">
      <c r="A67" s="37" t="s">
        <v>40</v>
      </c>
      <c r="B67" s="106">
        <v>0</v>
      </c>
      <c r="C67" s="107"/>
      <c r="D67" s="108"/>
      <c r="E67" s="37">
        <v>4</v>
      </c>
      <c r="F67" s="41">
        <f t="shared" si="11"/>
        <v>0</v>
      </c>
    </row>
    <row r="68" spans="1:28" x14ac:dyDescent="0.25">
      <c r="A68" s="37" t="s">
        <v>42</v>
      </c>
      <c r="B68" s="106">
        <v>0</v>
      </c>
      <c r="C68" s="107"/>
      <c r="D68" s="108"/>
      <c r="E68" s="37">
        <v>1</v>
      </c>
      <c r="F68" s="41">
        <f t="shared" si="11"/>
        <v>0</v>
      </c>
    </row>
    <row r="69" spans="1:28" x14ac:dyDescent="0.25">
      <c r="A69" s="37" t="s">
        <v>39</v>
      </c>
      <c r="B69" s="106">
        <v>0</v>
      </c>
      <c r="C69" s="107"/>
      <c r="D69" s="108"/>
      <c r="E69" s="37">
        <v>1</v>
      </c>
      <c r="F69" s="41">
        <f t="shared" si="11"/>
        <v>0</v>
      </c>
    </row>
    <row r="70" spans="1:28" x14ac:dyDescent="0.25">
      <c r="A70" s="38" t="s">
        <v>55</v>
      </c>
      <c r="B70" s="66">
        <f>SUM(B63:B69)</f>
        <v>0</v>
      </c>
      <c r="C70" s="67"/>
      <c r="D70" s="68"/>
      <c r="E70" s="38">
        <v>3</v>
      </c>
      <c r="F70" s="42">
        <f>B70*E70</f>
        <v>0</v>
      </c>
    </row>
    <row r="71" spans="1:28" x14ac:dyDescent="0.25">
      <c r="A71" s="44" t="s">
        <v>49</v>
      </c>
      <c r="B71" s="69">
        <v>0</v>
      </c>
      <c r="C71" s="70"/>
      <c r="D71" s="71"/>
      <c r="E71" s="44">
        <v>3</v>
      </c>
      <c r="F71" s="45">
        <f>B71*E71</f>
        <v>0</v>
      </c>
    </row>
    <row r="72" spans="1:28" x14ac:dyDescent="0.25">
      <c r="A72" s="44" t="s">
        <v>50</v>
      </c>
      <c r="B72" s="69">
        <v>0</v>
      </c>
      <c r="C72" s="70"/>
      <c r="D72" s="71"/>
      <c r="E72" s="44">
        <v>3</v>
      </c>
      <c r="F72" s="45">
        <f t="shared" ref="F72:F73" si="12">B72*E72</f>
        <v>0</v>
      </c>
      <c r="AA72" s="9"/>
      <c r="AB72" s="9"/>
    </row>
    <row r="73" spans="1:28" x14ac:dyDescent="0.25">
      <c r="A73" s="44" t="s">
        <v>51</v>
      </c>
      <c r="B73" s="69">
        <v>0</v>
      </c>
      <c r="C73" s="70"/>
      <c r="D73" s="71"/>
      <c r="E73" s="44">
        <v>3</v>
      </c>
      <c r="F73" s="45">
        <f t="shared" si="12"/>
        <v>0</v>
      </c>
      <c r="AA73" s="9"/>
      <c r="AB73" s="9"/>
    </row>
    <row r="74" spans="1:28" x14ac:dyDescent="0.25">
      <c r="A74" s="37" t="s">
        <v>35</v>
      </c>
      <c r="B74" s="106">
        <v>0</v>
      </c>
      <c r="C74" s="107"/>
      <c r="D74" s="108"/>
      <c r="E74" s="37">
        <v>1</v>
      </c>
      <c r="F74" s="41">
        <f>B74*E74</f>
        <v>0</v>
      </c>
    </row>
    <row r="75" spans="1:28" x14ac:dyDescent="0.25">
      <c r="A75" s="37" t="s">
        <v>36</v>
      </c>
      <c r="B75" s="106">
        <v>0</v>
      </c>
      <c r="C75" s="107"/>
      <c r="D75" s="108"/>
      <c r="E75" s="37">
        <v>1</v>
      </c>
      <c r="F75" s="41">
        <f t="shared" ref="F75:F80" si="13">B75*E75</f>
        <v>0</v>
      </c>
    </row>
    <row r="76" spans="1:28" x14ac:dyDescent="0.25">
      <c r="A76" s="37" t="s">
        <v>37</v>
      </c>
      <c r="B76" s="106">
        <v>0</v>
      </c>
      <c r="C76" s="107"/>
      <c r="D76" s="108"/>
      <c r="E76" s="37">
        <v>4</v>
      </c>
      <c r="F76" s="41">
        <f t="shared" si="13"/>
        <v>0</v>
      </c>
    </row>
    <row r="77" spans="1:28" x14ac:dyDescent="0.25">
      <c r="A77" s="37" t="s">
        <v>41</v>
      </c>
      <c r="B77" s="106">
        <v>0</v>
      </c>
      <c r="C77" s="107"/>
      <c r="D77" s="108"/>
      <c r="E77" s="37">
        <v>1</v>
      </c>
      <c r="F77" s="41">
        <f t="shared" si="13"/>
        <v>0</v>
      </c>
    </row>
    <row r="78" spans="1:28" x14ac:dyDescent="0.25">
      <c r="A78" s="37" t="s">
        <v>40</v>
      </c>
      <c r="B78" s="106">
        <v>0</v>
      </c>
      <c r="C78" s="107"/>
      <c r="D78" s="108"/>
      <c r="E78" s="37">
        <v>4</v>
      </c>
      <c r="F78" s="41">
        <f t="shared" si="13"/>
        <v>0</v>
      </c>
    </row>
    <row r="79" spans="1:28" x14ac:dyDescent="0.25">
      <c r="A79" s="37" t="s">
        <v>42</v>
      </c>
      <c r="B79" s="106">
        <v>0</v>
      </c>
      <c r="C79" s="107"/>
      <c r="D79" s="108"/>
      <c r="E79" s="37">
        <v>1</v>
      </c>
      <c r="F79" s="41">
        <f t="shared" si="13"/>
        <v>0</v>
      </c>
    </row>
    <row r="80" spans="1:28" x14ac:dyDescent="0.25">
      <c r="A80" s="37" t="s">
        <v>39</v>
      </c>
      <c r="B80" s="106">
        <v>0</v>
      </c>
      <c r="C80" s="107"/>
      <c r="D80" s="108"/>
      <c r="E80" s="37">
        <v>1</v>
      </c>
      <c r="F80" s="41">
        <f t="shared" si="13"/>
        <v>0</v>
      </c>
    </row>
    <row r="81" spans="1:28" x14ac:dyDescent="0.25">
      <c r="A81" s="38" t="s">
        <v>56</v>
      </c>
      <c r="B81" s="66">
        <f>SUM(B74:B80)</f>
        <v>0</v>
      </c>
      <c r="C81" s="67"/>
      <c r="D81" s="68"/>
      <c r="E81" s="38">
        <v>3</v>
      </c>
      <c r="F81" s="42">
        <f>B81*E81</f>
        <v>0</v>
      </c>
    </row>
    <row r="82" spans="1:28" x14ac:dyDescent="0.25">
      <c r="A82" s="44" t="s">
        <v>57</v>
      </c>
      <c r="B82" s="69">
        <v>0</v>
      </c>
      <c r="C82" s="70"/>
      <c r="D82" s="71"/>
      <c r="E82" s="44">
        <v>3</v>
      </c>
      <c r="F82" s="45">
        <f t="shared" ref="F82:F85" si="14">B82*E82</f>
        <v>0</v>
      </c>
      <c r="AA82" s="9"/>
      <c r="AB82" s="9"/>
    </row>
    <row r="83" spans="1:28" x14ac:dyDescent="0.25">
      <c r="A83" s="44" t="s">
        <v>58</v>
      </c>
      <c r="B83" s="69">
        <v>0</v>
      </c>
      <c r="C83" s="70"/>
      <c r="D83" s="71"/>
      <c r="E83" s="44">
        <v>3</v>
      </c>
      <c r="F83" s="45">
        <f t="shared" si="14"/>
        <v>0</v>
      </c>
      <c r="AA83" s="9"/>
      <c r="AB83" s="9"/>
    </row>
    <row r="84" spans="1:28" x14ac:dyDescent="0.25">
      <c r="A84" s="44" t="s">
        <v>59</v>
      </c>
      <c r="B84" s="69">
        <v>0</v>
      </c>
      <c r="C84" s="70"/>
      <c r="D84" s="71"/>
      <c r="E84" s="44">
        <v>3</v>
      </c>
      <c r="F84" s="45">
        <f t="shared" si="14"/>
        <v>0</v>
      </c>
    </row>
    <row r="85" spans="1:28" x14ac:dyDescent="0.25">
      <c r="A85" s="44" t="s">
        <v>60</v>
      </c>
      <c r="B85" s="69">
        <v>0</v>
      </c>
      <c r="C85" s="70"/>
      <c r="D85" s="71"/>
      <c r="E85" s="44">
        <v>3</v>
      </c>
      <c r="F85" s="45">
        <f t="shared" si="14"/>
        <v>0</v>
      </c>
    </row>
    <row r="86" spans="1:28" x14ac:dyDescent="0.25">
      <c r="A86" s="37" t="s">
        <v>35</v>
      </c>
      <c r="B86" s="106">
        <v>0</v>
      </c>
      <c r="C86" s="107"/>
      <c r="D86" s="108"/>
      <c r="E86" s="37">
        <v>1</v>
      </c>
      <c r="F86" s="41">
        <f>B86*E86</f>
        <v>0</v>
      </c>
    </row>
    <row r="87" spans="1:28" x14ac:dyDescent="0.25">
      <c r="A87" s="37" t="s">
        <v>36</v>
      </c>
      <c r="B87" s="106">
        <v>0</v>
      </c>
      <c r="C87" s="107"/>
      <c r="D87" s="108"/>
      <c r="E87" s="37">
        <v>1</v>
      </c>
      <c r="F87" s="41">
        <f t="shared" ref="F87:F92" si="15">B87*E87</f>
        <v>0</v>
      </c>
    </row>
    <row r="88" spans="1:28" x14ac:dyDescent="0.25">
      <c r="A88" s="37" t="s">
        <v>37</v>
      </c>
      <c r="B88" s="106">
        <v>0</v>
      </c>
      <c r="C88" s="107"/>
      <c r="D88" s="108"/>
      <c r="E88" s="37">
        <v>4</v>
      </c>
      <c r="F88" s="41">
        <f t="shared" si="15"/>
        <v>0</v>
      </c>
    </row>
    <row r="89" spans="1:28" x14ac:dyDescent="0.25">
      <c r="A89" s="37" t="s">
        <v>41</v>
      </c>
      <c r="B89" s="106">
        <v>0</v>
      </c>
      <c r="C89" s="107"/>
      <c r="D89" s="108"/>
      <c r="E89" s="37">
        <v>1</v>
      </c>
      <c r="F89" s="41">
        <f t="shared" si="15"/>
        <v>0</v>
      </c>
    </row>
    <row r="90" spans="1:28" x14ac:dyDescent="0.25">
      <c r="A90" s="37" t="s">
        <v>40</v>
      </c>
      <c r="B90" s="106">
        <v>0</v>
      </c>
      <c r="C90" s="107"/>
      <c r="D90" s="108"/>
      <c r="E90" s="37">
        <v>4</v>
      </c>
      <c r="F90" s="41">
        <f t="shared" si="15"/>
        <v>0</v>
      </c>
    </row>
    <row r="91" spans="1:28" x14ac:dyDescent="0.25">
      <c r="A91" s="37" t="s">
        <v>42</v>
      </c>
      <c r="B91" s="106">
        <v>0</v>
      </c>
      <c r="C91" s="107"/>
      <c r="D91" s="108"/>
      <c r="E91" s="37">
        <v>1</v>
      </c>
      <c r="F91" s="41">
        <f t="shared" si="15"/>
        <v>0</v>
      </c>
    </row>
    <row r="92" spans="1:28" x14ac:dyDescent="0.25">
      <c r="A92" s="37" t="s">
        <v>39</v>
      </c>
      <c r="B92" s="106">
        <v>0</v>
      </c>
      <c r="C92" s="107"/>
      <c r="D92" s="108"/>
      <c r="E92" s="37">
        <v>1</v>
      </c>
      <c r="F92" s="41">
        <f t="shared" si="15"/>
        <v>0</v>
      </c>
    </row>
    <row r="93" spans="1:28" x14ac:dyDescent="0.25">
      <c r="A93" s="38" t="s">
        <v>65</v>
      </c>
      <c r="B93" s="66">
        <f>SUM(B86:B92)</f>
        <v>0</v>
      </c>
      <c r="C93" s="67"/>
      <c r="D93" s="68"/>
      <c r="E93" s="38">
        <v>3</v>
      </c>
      <c r="F93" s="42">
        <f>B93*E93</f>
        <v>0</v>
      </c>
    </row>
    <row r="94" spans="1:28" x14ac:dyDescent="0.25">
      <c r="A94" s="44" t="s">
        <v>61</v>
      </c>
      <c r="B94" s="69">
        <v>0</v>
      </c>
      <c r="C94" s="70"/>
      <c r="D94" s="71"/>
      <c r="E94" s="44">
        <v>3</v>
      </c>
      <c r="F94" s="45">
        <f>B94*E94</f>
        <v>0</v>
      </c>
    </row>
    <row r="95" spans="1:28" x14ac:dyDescent="0.25">
      <c r="A95" s="44" t="s">
        <v>62</v>
      </c>
      <c r="B95" s="69">
        <v>0</v>
      </c>
      <c r="C95" s="70"/>
      <c r="D95" s="71"/>
      <c r="E95" s="44">
        <v>3</v>
      </c>
      <c r="F95" s="45">
        <f t="shared" ref="F95:F97" si="16">B95*E95</f>
        <v>0</v>
      </c>
    </row>
    <row r="96" spans="1:28" x14ac:dyDescent="0.25">
      <c r="A96" s="44" t="s">
        <v>63</v>
      </c>
      <c r="B96" s="69">
        <v>0</v>
      </c>
      <c r="C96" s="70"/>
      <c r="D96" s="71"/>
      <c r="E96" s="44">
        <v>3</v>
      </c>
      <c r="F96" s="45">
        <f t="shared" si="16"/>
        <v>0</v>
      </c>
    </row>
    <row r="97" spans="1:9" x14ac:dyDescent="0.25">
      <c r="A97" s="44" t="s">
        <v>64</v>
      </c>
      <c r="B97" s="69">
        <v>0</v>
      </c>
      <c r="C97" s="70"/>
      <c r="D97" s="71"/>
      <c r="E97" s="44">
        <v>3</v>
      </c>
      <c r="F97" s="45">
        <f t="shared" si="16"/>
        <v>0</v>
      </c>
    </row>
    <row r="98" spans="1:9" x14ac:dyDescent="0.25">
      <c r="A98" s="37" t="s">
        <v>35</v>
      </c>
      <c r="B98" s="106">
        <v>0</v>
      </c>
      <c r="C98" s="107"/>
      <c r="D98" s="108"/>
      <c r="E98" s="37">
        <v>1</v>
      </c>
      <c r="F98" s="41">
        <f>B98*E98</f>
        <v>0</v>
      </c>
    </row>
    <row r="99" spans="1:9" x14ac:dyDescent="0.25">
      <c r="A99" s="37" t="s">
        <v>36</v>
      </c>
      <c r="B99" s="106">
        <v>0</v>
      </c>
      <c r="C99" s="107"/>
      <c r="D99" s="108"/>
      <c r="E99" s="37">
        <v>1</v>
      </c>
      <c r="F99" s="41">
        <f t="shared" ref="F99:F104" si="17">B99*E99</f>
        <v>0</v>
      </c>
    </row>
    <row r="100" spans="1:9" x14ac:dyDescent="0.25">
      <c r="A100" s="37" t="s">
        <v>37</v>
      </c>
      <c r="B100" s="106">
        <v>0</v>
      </c>
      <c r="C100" s="107"/>
      <c r="D100" s="108"/>
      <c r="E100" s="37">
        <v>4</v>
      </c>
      <c r="F100" s="41">
        <f t="shared" si="17"/>
        <v>0</v>
      </c>
    </row>
    <row r="101" spans="1:9" x14ac:dyDescent="0.25">
      <c r="A101" s="37" t="s">
        <v>41</v>
      </c>
      <c r="B101" s="106">
        <v>0</v>
      </c>
      <c r="C101" s="107"/>
      <c r="D101" s="108"/>
      <c r="E101" s="37">
        <v>1</v>
      </c>
      <c r="F101" s="41">
        <f t="shared" si="17"/>
        <v>0</v>
      </c>
    </row>
    <row r="102" spans="1:9" x14ac:dyDescent="0.25">
      <c r="A102" s="37" t="s">
        <v>40</v>
      </c>
      <c r="B102" s="106">
        <v>0</v>
      </c>
      <c r="C102" s="107"/>
      <c r="D102" s="108"/>
      <c r="E102" s="37">
        <v>4</v>
      </c>
      <c r="F102" s="41">
        <f t="shared" si="17"/>
        <v>0</v>
      </c>
    </row>
    <row r="103" spans="1:9" x14ac:dyDescent="0.25">
      <c r="A103" s="37" t="s">
        <v>42</v>
      </c>
      <c r="B103" s="106">
        <v>0</v>
      </c>
      <c r="C103" s="107"/>
      <c r="D103" s="108"/>
      <c r="E103" s="37">
        <v>1</v>
      </c>
      <c r="F103" s="41">
        <f t="shared" si="17"/>
        <v>0</v>
      </c>
    </row>
    <row r="104" spans="1:9" x14ac:dyDescent="0.25">
      <c r="A104" s="37" t="s">
        <v>39</v>
      </c>
      <c r="B104" s="106">
        <v>0</v>
      </c>
      <c r="C104" s="107"/>
      <c r="D104" s="108"/>
      <c r="E104" s="37">
        <v>1</v>
      </c>
      <c r="F104" s="41">
        <f t="shared" si="17"/>
        <v>0</v>
      </c>
    </row>
    <row r="105" spans="1:9" x14ac:dyDescent="0.25">
      <c r="A105" s="38" t="s">
        <v>66</v>
      </c>
      <c r="B105" s="66">
        <f>SUM(B98:B104)</f>
        <v>0</v>
      </c>
      <c r="C105" s="67"/>
      <c r="D105" s="68"/>
      <c r="E105" s="38">
        <v>3</v>
      </c>
      <c r="F105" s="42">
        <f>B105*E105</f>
        <v>0</v>
      </c>
    </row>
    <row r="106" spans="1:9" x14ac:dyDescent="0.25">
      <c r="A106" s="53" t="s">
        <v>28</v>
      </c>
      <c r="B106" s="4"/>
      <c r="C106" s="4"/>
      <c r="D106" s="4"/>
      <c r="E106" s="4"/>
      <c r="F106" s="55">
        <f>F70+F71+F72+F73+F81+F82+F83+F84+F85+F93+F94+F95+F96+F97+F105</f>
        <v>0</v>
      </c>
    </row>
    <row r="107" spans="1:9" x14ac:dyDescent="0.25">
      <c r="A107" s="33"/>
      <c r="B107" s="33"/>
      <c r="C107" s="33"/>
      <c r="D107" s="33"/>
      <c r="E107" s="33"/>
      <c r="F107" s="34"/>
    </row>
    <row r="108" spans="1:9" x14ac:dyDescent="0.25">
      <c r="A108" s="113" t="s">
        <v>29</v>
      </c>
      <c r="B108" s="94"/>
      <c r="C108" s="94"/>
      <c r="D108" s="94"/>
      <c r="E108" s="43"/>
      <c r="F108" s="43"/>
      <c r="G108" s="28"/>
      <c r="H108" s="28"/>
      <c r="I108" s="28"/>
    </row>
    <row r="109" spans="1:9" x14ac:dyDescent="0.25">
      <c r="A109" s="2" t="s">
        <v>33</v>
      </c>
      <c r="B109" s="69">
        <v>0</v>
      </c>
      <c r="C109" s="70"/>
      <c r="D109" s="71"/>
      <c r="E109" s="2">
        <v>3</v>
      </c>
      <c r="F109" s="39">
        <f>B109*E109</f>
        <v>0</v>
      </c>
    </row>
    <row r="110" spans="1:9" x14ac:dyDescent="0.25">
      <c r="A110" s="2" t="s">
        <v>43</v>
      </c>
      <c r="B110" s="106">
        <v>0</v>
      </c>
      <c r="C110" s="107"/>
      <c r="D110" s="108"/>
      <c r="E110" s="2">
        <v>50</v>
      </c>
      <c r="F110" s="39">
        <f t="shared" ref="F110:F113" si="18">B110*E110</f>
        <v>0</v>
      </c>
    </row>
    <row r="111" spans="1:9" x14ac:dyDescent="0.25">
      <c r="A111" s="2" t="s">
        <v>31</v>
      </c>
      <c r="B111" s="106">
        <v>0</v>
      </c>
      <c r="C111" s="107"/>
      <c r="D111" s="108"/>
      <c r="E111" s="2">
        <v>3</v>
      </c>
      <c r="F111" s="39">
        <f t="shared" si="18"/>
        <v>0</v>
      </c>
    </row>
    <row r="112" spans="1:9" x14ac:dyDescent="0.25">
      <c r="A112" s="2" t="s">
        <v>30</v>
      </c>
      <c r="B112" s="106">
        <v>0</v>
      </c>
      <c r="C112" s="107"/>
      <c r="D112" s="108"/>
      <c r="E112" s="2">
        <v>3</v>
      </c>
      <c r="F112" s="39">
        <f t="shared" si="18"/>
        <v>0</v>
      </c>
    </row>
    <row r="113" spans="1:7" x14ac:dyDescent="0.25">
      <c r="A113" s="2" t="s">
        <v>32</v>
      </c>
      <c r="B113" s="106">
        <v>0</v>
      </c>
      <c r="C113" s="107"/>
      <c r="D113" s="108"/>
      <c r="E113" s="2">
        <v>3</v>
      </c>
      <c r="F113" s="39">
        <f t="shared" si="18"/>
        <v>0</v>
      </c>
    </row>
    <row r="114" spans="1:7" x14ac:dyDescent="0.25">
      <c r="A114" s="24" t="s">
        <v>17</v>
      </c>
      <c r="B114" s="103"/>
      <c r="C114" s="104"/>
      <c r="D114" s="105"/>
      <c r="E114" s="24"/>
      <c r="F114" s="40">
        <f>SUM(F109:F113)</f>
        <v>0</v>
      </c>
      <c r="G114" s="30"/>
    </row>
    <row r="115" spans="1:7" x14ac:dyDescent="0.25">
      <c r="A115" s="2"/>
      <c r="B115" s="100"/>
      <c r="C115" s="101"/>
      <c r="D115" s="102"/>
      <c r="E115" s="2"/>
      <c r="F115" s="3"/>
      <c r="G115" s="29"/>
    </row>
    <row r="116" spans="1:7" x14ac:dyDescent="0.25">
      <c r="A116" s="110" t="s">
        <v>73</v>
      </c>
      <c r="B116" s="111"/>
      <c r="C116" s="111"/>
      <c r="D116" s="111"/>
      <c r="E116" s="111"/>
      <c r="F116" s="1"/>
    </row>
    <row r="117" spans="1:7" x14ac:dyDescent="0.25">
      <c r="A117" s="89" t="s">
        <v>18</v>
      </c>
      <c r="B117" s="90"/>
      <c r="C117" s="90"/>
      <c r="D117" s="94"/>
      <c r="E117" s="94"/>
      <c r="F117" s="1"/>
    </row>
    <row r="118" spans="1:7" x14ac:dyDescent="0.25">
      <c r="A118" s="91" t="str">
        <f>A7</f>
        <v xml:space="preserve">A. Levering Redgereedschap </v>
      </c>
      <c r="B118" s="92"/>
      <c r="C118" s="93"/>
      <c r="D118" s="95">
        <f>F24</f>
        <v>0</v>
      </c>
      <c r="E118" s="96"/>
      <c r="F118" s="1"/>
    </row>
    <row r="119" spans="1:7" x14ac:dyDescent="0.25">
      <c r="A119" s="76" t="str">
        <f>A26</f>
        <v>B. Onderhoud Tankautospuiten</v>
      </c>
      <c r="B119" s="77"/>
      <c r="C119" s="78"/>
      <c r="D119" s="79">
        <f>F59</f>
        <v>0</v>
      </c>
      <c r="E119" s="80"/>
      <c r="F119" s="1"/>
    </row>
    <row r="120" spans="1:7" x14ac:dyDescent="0.25">
      <c r="A120" s="76" t="s">
        <v>69</v>
      </c>
      <c r="B120" s="77"/>
      <c r="C120" s="78"/>
      <c r="D120" s="79">
        <f>F106</f>
        <v>0</v>
      </c>
      <c r="E120" s="80"/>
      <c r="F120" s="1"/>
    </row>
    <row r="121" spans="1:7" x14ac:dyDescent="0.25">
      <c r="A121" s="76" t="s">
        <v>70</v>
      </c>
      <c r="B121" s="77"/>
      <c r="C121" s="78"/>
      <c r="D121" s="95">
        <f>F114</f>
        <v>0</v>
      </c>
      <c r="E121" s="96"/>
      <c r="F121" s="1"/>
    </row>
    <row r="122" spans="1:7" ht="15.75" thickBot="1" x14ac:dyDescent="0.3">
      <c r="F122" s="1"/>
    </row>
    <row r="123" spans="1:7" ht="19.5" thickBot="1" x14ac:dyDescent="0.35">
      <c r="A123" s="81" t="s">
        <v>71</v>
      </c>
      <c r="B123" s="82"/>
      <c r="C123" s="83"/>
      <c r="D123" s="84">
        <f>D118+D119+D120+D121</f>
        <v>0</v>
      </c>
      <c r="E123" s="85"/>
      <c r="F123" s="1"/>
    </row>
    <row r="124" spans="1:7" ht="19.5" thickBot="1" x14ac:dyDescent="0.35">
      <c r="A124" s="81" t="s">
        <v>72</v>
      </c>
      <c r="B124" s="82"/>
      <c r="C124" s="83"/>
      <c r="D124" s="84">
        <f>D123*1.21</f>
        <v>0</v>
      </c>
      <c r="E124" s="85"/>
      <c r="F124" s="1"/>
    </row>
    <row r="125" spans="1:7" x14ac:dyDescent="0.25">
      <c r="A125" s="10"/>
      <c r="B125" s="59"/>
      <c r="C125" s="59"/>
      <c r="D125" s="11"/>
      <c r="E125" s="12"/>
      <c r="F125" s="12"/>
    </row>
    <row r="126" spans="1:7" x14ac:dyDescent="0.25">
      <c r="A126" s="10"/>
      <c r="B126" s="25"/>
      <c r="C126" s="25"/>
      <c r="D126" s="11"/>
      <c r="E126" s="12"/>
      <c r="F126" s="12"/>
    </row>
    <row r="127" spans="1:7" x14ac:dyDescent="0.25">
      <c r="A127" s="27"/>
      <c r="B127" s="28"/>
      <c r="C127" s="28"/>
      <c r="D127" s="28"/>
      <c r="E127" s="28"/>
      <c r="F127" s="28"/>
    </row>
    <row r="128" spans="1:7" x14ac:dyDescent="0.25">
      <c r="A128" s="28"/>
      <c r="B128" s="28"/>
      <c r="C128" s="28"/>
      <c r="D128" s="28"/>
      <c r="E128" s="28"/>
      <c r="F128" s="28"/>
    </row>
    <row r="129" spans="1:6" x14ac:dyDescent="0.25">
      <c r="A129" s="10"/>
      <c r="B129" s="25"/>
      <c r="C129" s="25"/>
      <c r="D129" s="11"/>
      <c r="E129" s="12"/>
      <c r="F129" s="12"/>
    </row>
    <row r="130" spans="1:6" x14ac:dyDescent="0.25">
      <c r="A130" s="13"/>
      <c r="B130" s="11"/>
      <c r="C130" s="11"/>
      <c r="D130" s="11"/>
      <c r="E130" s="12"/>
      <c r="F130" s="12"/>
    </row>
    <row r="131" spans="1:6" x14ac:dyDescent="0.25">
      <c r="A131" s="17"/>
    </row>
    <row r="132" spans="1:6" x14ac:dyDescent="0.25">
      <c r="A132" s="17"/>
    </row>
    <row r="133" spans="1:6" x14ac:dyDescent="0.25">
      <c r="A133" s="30"/>
      <c r="B133" s="30"/>
      <c r="C133" s="30"/>
      <c r="D133" s="30"/>
      <c r="E133" s="30"/>
      <c r="F133" s="30"/>
    </row>
    <row r="134" spans="1:6" x14ac:dyDescent="0.25">
      <c r="A134" s="29"/>
      <c r="B134" s="29"/>
      <c r="C134" s="29"/>
      <c r="D134" s="29"/>
      <c r="E134" s="29"/>
      <c r="F134" s="29"/>
    </row>
  </sheetData>
  <mergeCells count="121">
    <mergeCell ref="B111:D111"/>
    <mergeCell ref="B112:D112"/>
    <mergeCell ref="B113:D113"/>
    <mergeCell ref="B98:D98"/>
    <mergeCell ref="B99:D99"/>
    <mergeCell ref="B100:D100"/>
    <mergeCell ref="B101:D101"/>
    <mergeCell ref="B102:D102"/>
    <mergeCell ref="B103:D103"/>
    <mergeCell ref="B104:D104"/>
    <mergeCell ref="B89:D89"/>
    <mergeCell ref="B90:D90"/>
    <mergeCell ref="B91:D91"/>
    <mergeCell ref="B92:D92"/>
    <mergeCell ref="B110:D110"/>
    <mergeCell ref="B79:D79"/>
    <mergeCell ref="B80:D80"/>
    <mergeCell ref="B86:D86"/>
    <mergeCell ref="B87:D87"/>
    <mergeCell ref="B88:D88"/>
    <mergeCell ref="B18:D18"/>
    <mergeCell ref="B36:D36"/>
    <mergeCell ref="B37:D37"/>
    <mergeCell ref="B38:D38"/>
    <mergeCell ref="B39:D39"/>
    <mergeCell ref="B24:D24"/>
    <mergeCell ref="B65:D65"/>
    <mergeCell ref="B66:D66"/>
    <mergeCell ref="B67:D67"/>
    <mergeCell ref="B29:D29"/>
    <mergeCell ref="B30:D30"/>
    <mergeCell ref="B31:D31"/>
    <mergeCell ref="B63:D63"/>
    <mergeCell ref="B64:D64"/>
    <mergeCell ref="B45:D45"/>
    <mergeCell ref="B46:D46"/>
    <mergeCell ref="B47:D47"/>
    <mergeCell ref="A7:F7"/>
    <mergeCell ref="B48:D48"/>
    <mergeCell ref="B54:D54"/>
    <mergeCell ref="B55:D55"/>
    <mergeCell ref="B56:D56"/>
    <mergeCell ref="B57:D57"/>
    <mergeCell ref="A116:E116"/>
    <mergeCell ref="B71:D71"/>
    <mergeCell ref="A61:F61"/>
    <mergeCell ref="B72:D72"/>
    <mergeCell ref="A108:D108"/>
    <mergeCell ref="B97:D97"/>
    <mergeCell ref="B96:D96"/>
    <mergeCell ref="B95:D95"/>
    <mergeCell ref="B94:D94"/>
    <mergeCell ref="B85:D85"/>
    <mergeCell ref="B70:D70"/>
    <mergeCell ref="B62:D62"/>
    <mergeCell ref="B83:D83"/>
    <mergeCell ref="B84:D84"/>
    <mergeCell ref="B74:D74"/>
    <mergeCell ref="B75:D75"/>
    <mergeCell ref="B76:D76"/>
    <mergeCell ref="B77:D77"/>
    <mergeCell ref="A123:C123"/>
    <mergeCell ref="D123:E123"/>
    <mergeCell ref="A117:C117"/>
    <mergeCell ref="A118:C118"/>
    <mergeCell ref="D117:E117"/>
    <mergeCell ref="D118:E118"/>
    <mergeCell ref="A119:C119"/>
    <mergeCell ref="D121:E121"/>
    <mergeCell ref="B4:D4"/>
    <mergeCell ref="B5:D5"/>
    <mergeCell ref="B22:D22"/>
    <mergeCell ref="B23:D23"/>
    <mergeCell ref="B115:D115"/>
    <mergeCell ref="B114:D114"/>
    <mergeCell ref="B109:D109"/>
    <mergeCell ref="B10:D10"/>
    <mergeCell ref="B11:D11"/>
    <mergeCell ref="B12:D12"/>
    <mergeCell ref="B49:D49"/>
    <mergeCell ref="B58:D58"/>
    <mergeCell ref="B81:D81"/>
    <mergeCell ref="B93:D93"/>
    <mergeCell ref="B105:D105"/>
    <mergeCell ref="B28:D28"/>
    <mergeCell ref="B43:D43"/>
    <mergeCell ref="B44:D44"/>
    <mergeCell ref="B33:D33"/>
    <mergeCell ref="B34:D34"/>
    <mergeCell ref="B35:D35"/>
    <mergeCell ref="B40:D40"/>
    <mergeCell ref="B53:D53"/>
    <mergeCell ref="B73:D73"/>
    <mergeCell ref="B82:D82"/>
    <mergeCell ref="B78:D78"/>
    <mergeCell ref="B68:D68"/>
    <mergeCell ref="B69:D69"/>
    <mergeCell ref="B125:C125"/>
    <mergeCell ref="B8:D8"/>
    <mergeCell ref="B9:D9"/>
    <mergeCell ref="B32:D32"/>
    <mergeCell ref="B50:D50"/>
    <mergeCell ref="B51:D51"/>
    <mergeCell ref="B52:D52"/>
    <mergeCell ref="B13:D13"/>
    <mergeCell ref="B15:D15"/>
    <mergeCell ref="B16:D16"/>
    <mergeCell ref="B17:D17"/>
    <mergeCell ref="B20:D20"/>
    <mergeCell ref="A26:F26"/>
    <mergeCell ref="B19:D19"/>
    <mergeCell ref="B21:D21"/>
    <mergeCell ref="A120:C120"/>
    <mergeCell ref="A121:C121"/>
    <mergeCell ref="D119:E119"/>
    <mergeCell ref="D120:E120"/>
    <mergeCell ref="A124:C124"/>
    <mergeCell ref="D124:E124"/>
    <mergeCell ref="B27:D27"/>
    <mergeCell ref="B41:D41"/>
    <mergeCell ref="B42:D42"/>
  </mergeCells>
  <phoneticPr fontId="15" type="noConversion"/>
  <pageMargins left="0.7" right="0.7" top="0.75" bottom="0.75" header="0.3" footer="0.3"/>
  <pageSetup paperSize="8" orientation="landscape" r:id="rId1"/>
  <headerFooter>
    <oddHeader xml:space="preserve">&amp;L&amp;"Corbel,Standaard"&amp;8&amp;K000000Aanbesteding: Hoogwerkers
Veiligheidsregio Groningen
Bijlage: Prijsinvulformulier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580d391-ac10-4a2e-a7f5-991a998eafbb">
      <UserInfo>
        <DisplayName>Willem Spijk</DisplayName>
        <AccountId>252</AccountId>
        <AccountType/>
      </UserInfo>
      <UserInfo>
        <DisplayName>Kirsten de Jong</DisplayName>
        <AccountId>17</AccountId>
        <AccountType/>
      </UserInfo>
      <UserInfo>
        <DisplayName>Arie Smedinga</DisplayName>
        <AccountId>142</AccountId>
        <AccountType/>
      </UserInfo>
    </SharedWithUsers>
    <_dlc_DocId xmlns="4580d391-ac10-4a2e-a7f5-991a998eafbb">XWHME7DQDQ5Z-1599659819-47616</_dlc_DocId>
    <_dlc_DocIdUrl xmlns="4580d391-ac10-4a2e-a7f5-991a998eafbb">
      <Url>https://vrgroningen.sharepoint.com/sites/aanbestedingen/_layouts/15/DocIdRedir.aspx?ID=XWHME7DQDQ5Z-1599659819-47616</Url>
      <Description>XWHME7DQDQ5Z-1599659819-47616</Description>
    </_dlc_DocIdUrl>
    <_dlc_DocIdPersistId xmlns="4580d391-ac10-4a2e-a7f5-991a998eafbb">false</_dlc_DocIdPersist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BBB08583F66B40AEBA52947C03F43F" ma:contentTypeVersion="79" ma:contentTypeDescription="Een nieuw document maken." ma:contentTypeScope="" ma:versionID="d0e9679c437dbec94a1c77b860b647c6">
  <xsd:schema xmlns:xsd="http://www.w3.org/2001/XMLSchema" xmlns:xs="http://www.w3.org/2001/XMLSchema" xmlns:p="http://schemas.microsoft.com/office/2006/metadata/properties" xmlns:ns2="4580d391-ac10-4a2e-a7f5-991a998eafbb" xmlns:ns3="3c143dd4-7cf0-4e5b-afc5-5c501ae141f3" targetNamespace="http://schemas.microsoft.com/office/2006/metadata/properties" ma:root="true" ma:fieldsID="940c6fda1b10a362d0c906c06d3cb368" ns2:_="" ns3:_="">
    <xsd:import namespace="4580d391-ac10-4a2e-a7f5-991a998eafbb"/>
    <xsd:import namespace="3c143dd4-7cf0-4e5b-afc5-5c501ae141f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80d391-ac10-4a2e-a7f5-991a998eafb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43dd4-7cf0-4e5b-afc5-5c501ae141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CDDE84-2ACB-4AEF-BC5D-0FF8A830AE2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F3A1B85-03BE-496C-84C4-CBB9892619EC}">
  <ds:schemaRefs>
    <ds:schemaRef ds:uri="4580d391-ac10-4a2e-a7f5-991a998eafb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c143dd4-7cf0-4e5b-afc5-5c501ae141f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9ABCBF-35D7-49F1-88B8-4545044C3C4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BA33B0-D8B0-4893-A64B-89DE646B0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80d391-ac10-4a2e-a7f5-991a998eafbb"/>
    <ds:schemaRef ds:uri="3c143dd4-7cf0-4e5b-afc5-5c501ae141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Manager/>
  <Company>VeiligheidsRegio Groningen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Arjen van der Berg</dc:creator>
  <cp:keywords/>
  <dc:description/>
  <cp:lastModifiedBy>Arjen van der Berg</cp:lastModifiedBy>
  <cp:revision/>
  <dcterms:created xsi:type="dcterms:W3CDTF">2018-11-19T12:08:02Z</dcterms:created>
  <dcterms:modified xsi:type="dcterms:W3CDTF">2022-03-14T10:03:20Z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0x010100BABBB08583F66B40AEBA52947C03F43F</vt:lpwstr>
  </property>
  <property fmtid="{D5CDD505-2E9C-101B-9397-08002B2CF9AE}" pid="3" name="Order">
    <vt:r8>417000</vt:r8>
  </property>
  <property fmtid="{D5CDD505-2E9C-101B-9397-08002B2CF9AE}" pid="4" name="_dlc_DocIdItemGuid">
    <vt:lpwstr>63cd21ce-d6e6-488d-a2b2-456d638611c0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dlc_DocId">
    <vt:lpwstr>DE2UHTUDZCDH-1358866967-4170</vt:lpwstr>
  </property>
  <property fmtid="{D5CDD505-2E9C-101B-9397-08002B2CF9AE}" pid="8" name="_dlc_DocIdUrl">
    <vt:lpwstr>https://vrgroningen.sharepoint.com/sites/Inkoop/_layouts/15/DocIdRedir.aspx?ID=DE2UHTUDZCDH-1358866967-4170, DE2UHTUDZCDH-1358866967-4170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_ExtendedDescription">
    <vt:lpwstr/>
  </property>
</Properties>
</file>