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filterPrivacy="1"/>
  <xr:revisionPtr revIDLastSave="0" documentId="8_{98ACD141-E31F-4E5D-9883-3E0E3BA47D8F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Leeswijzer en beoordeling" sheetId="5" r:id="rId1"/>
    <sheet name="Kwantitatief onderzoek" sheetId="9" r:id="rId2"/>
    <sheet name="Usabilitytest" sheetId="10" r:id="rId3"/>
    <sheet name="Maximale uurtarieven" sheetId="11" r:id="rId4"/>
  </sheets>
  <externalReferences>
    <externalReference r:id="rId5"/>
    <externalReference r:id="rId6"/>
    <externalReference r:id="rId7"/>
  </externalReferences>
  <definedNames>
    <definedName name="_1_0_F" localSheetId="1" hidden="1">[1]Blad1!#REF!</definedName>
    <definedName name="_1_0_F" hidden="1">[1]Blad1!#REF!</definedName>
    <definedName name="_Fill" localSheetId="1" hidden="1">'[2]#REF'!#REF!</definedName>
    <definedName name="_Fill" hidden="1">'[2]#REF'!#REF!</definedName>
    <definedName name="_Key1" localSheetId="1" hidden="1">'[2]#REF'!#REF!</definedName>
    <definedName name="_Key1" hidden="1">'[2]#REF'!#REF!</definedName>
    <definedName name="_Key2" localSheetId="1" hidden="1">#REF!</definedName>
    <definedName name="_Key2" hidden="1">#REF!</definedName>
    <definedName name="_Order1" hidden="1">255</definedName>
    <definedName name="_Order2" hidden="1">255</definedName>
    <definedName name="_Sort" localSheetId="1" hidden="1">#REF!</definedName>
    <definedName name="_Sort" hidden="1">#REF!</definedName>
    <definedName name="A">'[3]HULP-velden'!$D$8</definedName>
    <definedName name="B">'[3]HULP-velden'!$D$9</definedName>
    <definedName name="dertien" hidden="1">{"'ma_vr'!$A$1:$AA$42"}</definedName>
    <definedName name="Exponent" localSheetId="1">#REF!</definedName>
    <definedName name="Exponent">#REF!</definedName>
    <definedName name="han" localSheetId="1" hidden="1">'[2]#REF'!#REF!</definedName>
    <definedName name="han" hidden="1">'[2]#REF'!#REF!</definedName>
    <definedName name="html" hidden="1">{"'Blad1'!$A$1:$Q$51"}</definedName>
    <definedName name="HTML_CodePage" hidden="1">1252</definedName>
    <definedName name="HTML_Control" hidden="1">{"'ma_vr'!$A$1:$AA$42"}</definedName>
    <definedName name="HTML_Description" hidden="1">""</definedName>
    <definedName name="HTML_Email" hidden="1">""</definedName>
    <definedName name="HTML_Header" hidden="1">"ma_vr"</definedName>
    <definedName name="HTML_LastUpdate" hidden="1">"06-04-2000"</definedName>
    <definedName name="HTML_LineAfter" hidden="1">FALSE</definedName>
    <definedName name="HTML_LineBefore" hidden="1">FALSE</definedName>
    <definedName name="HTML_Name" hidden="1">"R.Ballast"</definedName>
    <definedName name="HTML_OBDlg2" hidden="1">TRUE</definedName>
    <definedName name="HTML_OBDlg4" hidden="1">TRUE</definedName>
    <definedName name="HTML_OS" hidden="1">0</definedName>
    <definedName name="HTML_PathFile" hidden="1">"F:\MS Office\Tarieven 2000\HTML.htm"</definedName>
    <definedName name="HTML_Title" hidden="1">"Tarief2000_basisRB"</definedName>
    <definedName name="html2" hidden="1">{"'Blad1'!$A$1:$Q$51"}</definedName>
    <definedName name="html3" hidden="1">{"'Blad1'!$A$1:$Q$51"}</definedName>
    <definedName name="Mutatiederdekwartaal" hidden="1">{"'ma_vr'!$A$1:$AA$42"}</definedName>
    <definedName name="Pmax" localSheetId="1">#REF!</definedName>
    <definedName name="Pmax">#REF!</definedName>
    <definedName name="Pref" localSheetId="1">#REF!</definedName>
    <definedName name="Pref">#REF!</definedName>
    <definedName name="Qmax" localSheetId="1">#REF!</definedName>
    <definedName name="Qmax">#REF!</definedName>
    <definedName name="Qmin" localSheetId="1">#REF!</definedName>
    <definedName name="Qmin">#REF!</definedName>
    <definedName name="Qref" localSheetId="1">#REF!</definedName>
    <definedName name="Qref">#REF!</definedName>
    <definedName name="Qwensen" localSheetId="1">#REF!</definedName>
    <definedName name="Qwensen">#REF!</definedName>
    <definedName name="test" hidden="1">{"'ma_vr'!$A$1:$AA$42"}</definedName>
    <definedName name="ww" hidden="1">{"'ma_vr'!$A$1:$AA$42"}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8" i="11" l="1"/>
  <c r="B18" i="11"/>
  <c r="F23" i="10"/>
  <c r="A31" i="5" s="1"/>
  <c r="F22" i="9"/>
  <c r="A28" i="5" s="1"/>
  <c r="G14" i="11"/>
  <c r="G13" i="11"/>
  <c r="G12" i="11"/>
  <c r="B20" i="11" l="1"/>
  <c r="A34" i="5" s="1"/>
</calcChain>
</file>

<file path=xl/sharedStrings.xml><?xml version="1.0" encoding="utf-8"?>
<sst xmlns="http://schemas.openxmlformats.org/spreadsheetml/2006/main" count="107" uniqueCount="87">
  <si>
    <t>Prijs</t>
  </si>
  <si>
    <t>Omschrijving</t>
  </si>
  <si>
    <t>Beoordelingsprijs</t>
  </si>
  <si>
    <t xml:space="preserve">Eenheid </t>
  </si>
  <si>
    <t>Minimaal</t>
  </si>
  <si>
    <t>Maximaal</t>
  </si>
  <si>
    <t>Wegingsfactor</t>
  </si>
  <si>
    <t>Werkwijze model</t>
  </si>
  <si>
    <t>Ter verduidelijking de desbetreffende kleur:</t>
  </si>
  <si>
    <t>Het oranje veld wordt automatisch berekend.</t>
  </si>
  <si>
    <t>Let op!</t>
  </si>
  <si>
    <t>Ondertekening</t>
  </si>
  <si>
    <t>Naam Inschrijver</t>
  </si>
  <si>
    <t>datum</t>
  </si>
  <si>
    <t>Naam ondertekeningsbevoegde persoon</t>
  </si>
  <si>
    <t>Functie</t>
  </si>
  <si>
    <t>Handtekening</t>
  </si>
  <si>
    <t xml:space="preserve">Totale bandbreedte: </t>
  </si>
  <si>
    <t xml:space="preserve">De Inschrijver dient alle cellen welke geel gekleurd </t>
  </si>
  <si>
    <t xml:space="preserve">zijn te vullen met haar eigen financiele gegevens. </t>
  </si>
  <si>
    <t xml:space="preserve">De Inschrijver dient deze bijlage digitaal </t>
  </si>
  <si>
    <t>zowel in bewerkbaar format (.XLS) als ondertekend</t>
  </si>
  <si>
    <t xml:space="preserve">(in .PDF) toe te voegen aan haar inschrijving. In de </t>
  </si>
  <si>
    <t>licht blauw gekleurde vlakken dient de Inschrijver</t>
  </si>
  <si>
    <t>zijn gegevens toe te voegen en de ondertekening op</t>
  </si>
  <si>
    <t>Maximale prijs</t>
  </si>
  <si>
    <t>te nemen. Ter verduidelijking de debetreffende kleur:</t>
  </si>
  <si>
    <t>Minimale prijs</t>
  </si>
  <si>
    <t>per uur</t>
  </si>
  <si>
    <t>Uw totale beoordelingsprijs tarieven</t>
  </si>
  <si>
    <t>de tarieven maal de weegfactor bij elkaar opgeteld.</t>
  </si>
  <si>
    <t>Prijzen ter beoordeling</t>
  </si>
  <si>
    <t xml:space="preserve">Uw ingevulde prijs gaat maal de wegingsfactor en daar komt uw beoordelingsprijs uit per tarief. </t>
  </si>
  <si>
    <t>Prijs voor een standaard kwantitatief onderzoek online bezoekers</t>
  </si>
  <si>
    <t>Per onderzoek</t>
  </si>
  <si>
    <t>Standaard kwantitatief onderzoek online bezoekers</t>
  </si>
  <si>
    <t>Standaard usabilitytest</t>
  </si>
  <si>
    <t>Prijs voor een standaard usabilitytest</t>
  </si>
  <si>
    <t xml:space="preserve">in te vullen </t>
  </si>
  <si>
    <t>In dit tabblad dient u de prijs voor een standaard usibilitytest in te te vullen</t>
  </si>
  <si>
    <t>Projectleider/senior onderzoeker</t>
  </si>
  <si>
    <t>Onderzoeker</t>
  </si>
  <si>
    <t>Informatieanalist/programmeur/ondersteuning</t>
  </si>
  <si>
    <t xml:space="preserve">U dient uw tarief in te vullen voor een projectleider/senior onderzoeker, onderzoeker en informatieanalist/programmeur/ondersteuning. </t>
  </si>
  <si>
    <t xml:space="preserve">Deze tarieven zijn exclusief btw.  Deze prijs dient binnen de minimale en maximale prijs te liggen die in cellen D en E staan aangegeven.  </t>
  </si>
  <si>
    <t>Beoordelingsprijs standaard usibilitytest</t>
  </si>
  <si>
    <t>UX-onderzoek</t>
  </si>
  <si>
    <t xml:space="preserve">Dit is het prijzenblad ten behoeve van de openbare aanbesteding UX-onderzoek. Voor de eisen die verbonden zijn aan de producten/diensten wordt verwezen naar Bijlage 1 akkoordverklaring Programma van Eisen.  </t>
  </si>
  <si>
    <t>Deze cellen bevinden zich in het tabbladen</t>
  </si>
  <si>
    <t>kwantitatief onderzoek, usibilitytest, uurtarieven</t>
  </si>
  <si>
    <t>De wijze waarop wij u prijs beoordelen kunt u terug zien het het Beschrijvend document.</t>
  </si>
  <si>
    <t>Bijlage 5  prijzenblad</t>
  </si>
  <si>
    <t>De prijs is exclusief btw en zijn de volgende uitgangspunten van toepassing:</t>
  </si>
  <si>
    <t xml:space="preserve">   en het profiel van de bezoekers/gebruikers, waarbij de landingspagina en de vijf belangrijkste onderdelen </t>
  </si>
  <si>
    <t xml:space="preserve">   van de website of web-based applicatie worden doorgemeten. De Nadere opdrachtgever wil profielen kunnen maken </t>
  </si>
  <si>
    <t xml:space="preserve">    voor zowel de website of web-based applicatie in zijn geheel als per onderdeel. </t>
  </si>
  <si>
    <r>
      <rPr>
        <sz val="11"/>
        <color theme="1"/>
        <rFont val="Calibri"/>
        <family val="2"/>
      </rPr>
      <t xml:space="preserve"> • </t>
    </r>
    <r>
      <rPr>
        <sz val="11"/>
        <color theme="1"/>
        <rFont val="Calibri"/>
        <family val="2"/>
        <scheme val="minor"/>
      </rPr>
      <t>Voorbereiding van het onderzoek is inclusief een persoonlijk intakegesprek met de Nadere opdrachtgever in Den Haag.</t>
    </r>
  </si>
  <si>
    <t xml:space="preserve"> • Het gaat om een onderzoek met een vragenlijstlengte van drie minuten met een respons van n=500 respondenten in totaal.</t>
  </si>
  <si>
    <t xml:space="preserve"> • Vragenlijstsoftware wordt ter beschikking gesteld door de Nadere Opdrachtgever. De software toont vragenlijsten op </t>
  </si>
  <si>
    <t xml:space="preserve">     pc, laptop, smartphone en tablet. </t>
  </si>
  <si>
    <t xml:space="preserve">     groepen op basis van de demografische kenmerken leeftijd en opleiding en bezoek/gebruiksmotief.</t>
  </si>
  <si>
    <t xml:space="preserve"> •  In de uitgebreide rapportage wordt verslag gedaan over de resultaten van het onderzoek waarbij aandacht is voor verschillen tussen</t>
  </si>
  <si>
    <t>Deze prijs dient binnen de minimale en maximale prijs te liggen die in cel D20 en E20 staan aangegeven.</t>
  </si>
  <si>
    <t xml:space="preserve">        van de Nadere Opdrachtgever.</t>
  </si>
  <si>
    <t xml:space="preserve">        Ten minste 2 respondenten worden geworven met een aanvullend wervingscriterium, bijvoorbeeld </t>
  </si>
  <si>
    <t xml:space="preserve">        moeite met het verwerken van complexe taal of lange teksten. </t>
  </si>
  <si>
    <t xml:space="preserve">    •  Het gaat om n=8 individuele interviews en een gespreksduur van t=45 minuten.</t>
  </si>
  <si>
    <t xml:space="preserve">    •  Het veldwerk vindt plaats op één locatie, bij de Opdrachtnemer. Meekijken kan ter plaatse </t>
  </si>
  <si>
    <t xml:space="preserve">    •  Respondenten zijn een zo'n divers mogelijke afspiegeling van het Nederlands Publiek. </t>
  </si>
  <si>
    <t xml:space="preserve">    •  Voorbereiding van het onderzoek is inclusief een persoonlijk intakegesprek op locatie </t>
  </si>
  <si>
    <t xml:space="preserve">        (naar de respondent en het scherm van de website of web-based applicatie) door (maximaal vier) </t>
  </si>
  <si>
    <t xml:space="preserve">        vertegenwoordigers van de Nadere opdrachtgever en ook via een online kanaal.</t>
  </si>
  <si>
    <r>
      <rPr>
        <sz val="10"/>
        <color theme="1"/>
        <rFont val="Calibri"/>
        <family val="2"/>
      </rPr>
      <t>•</t>
    </r>
    <r>
      <rPr>
        <sz val="10"/>
        <color theme="1"/>
        <rFont val="Verdana"/>
        <family val="2"/>
      </rPr>
      <t xml:space="preserve">  Het veldwerk wordt uitgevoerd door twee onderzoekers, waarvan één projectleider. De gesprekken </t>
    </r>
  </si>
  <si>
    <t xml:space="preserve">        worden genotuleerd. De projectleider verzorgt de rapportage.</t>
  </si>
  <si>
    <t xml:space="preserve">    •  Onder rapportage verstaan we een uitgebreid schriftelijk rapport vijf werkdagen na afronding van</t>
  </si>
  <si>
    <t>Deze prijs dient binnen de minimale en maximale prijs te liggen die in cel D23 en E23 staan aangegeven.</t>
  </si>
  <si>
    <t>Om een evenwichtige beoordelingsprijs te krijgen, is er een wegingsfactor per uurtarief.</t>
  </si>
  <si>
    <t>Beoordelingsprijs standaard kwantitatief online bezoekersonderzoek:</t>
  </si>
  <si>
    <t>Beoordelingsprijs maximale uurtarieven:</t>
  </si>
  <si>
    <t>In dit tabblad dient u de prijs voor een standaard kwantitatief onine bezoekersonderzoek</t>
  </si>
  <si>
    <r>
      <rPr>
        <sz val="10"/>
        <color theme="1"/>
        <rFont val="Calibri"/>
        <family val="2"/>
      </rPr>
      <t xml:space="preserve">• </t>
    </r>
    <r>
      <rPr>
        <sz val="10"/>
        <color theme="1"/>
        <rFont val="Verdana"/>
        <family val="2"/>
      </rPr>
      <t xml:space="preserve">Kwantitatief online bezoekersonderzoek naar de tevredenheid met een website of web-based applicatie   </t>
    </r>
  </si>
  <si>
    <t xml:space="preserve">    daarna maximaal 2 feedbackrondes voor de Nadere opdrachtgever</t>
  </si>
  <si>
    <t xml:space="preserve"> • Onder rapportage verstaan we een uitgebreid schriftelijk rapport vijf werkdagen na afronding van het veldwerk, met </t>
  </si>
  <si>
    <t>•  Usabilitytest van een website of web-based applicatie met kwalitatieve verdieping tijdens de interviews.</t>
  </si>
  <si>
    <t xml:space="preserve">        het veldwerk, met daarna maximaal 2 feedbackrondes voor de Nadere opdrachtgever.</t>
  </si>
  <si>
    <t xml:space="preserve">Maximale uurtarieven </t>
  </si>
  <si>
    <t xml:space="preserve">In dit tabblad dient u de maximale uurtarieven in te vullen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</si>
</sst>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_-&quot;€&quot;\ * #,##0.00_-;_-&quot;€&quot;\ * #,##0.00\-;_-&quot;€&quot;\ * &quot;-&quot;??_-;_-@_-"/>
  </numFmts>
  <fonts count="16" x14ac:knownFonts="1">
    <font>
      <sz val="11"/>
      <color theme="1"/>
      <name val="Calibri"/>
      <family val="2"/>
      <scheme val="minor"/>
    </font>
    <font>
      <sz val="9"/>
      <color theme="1"/>
      <name val="Verdana"/>
      <family val="2"/>
    </font>
    <font>
      <b/>
      <sz val="9"/>
      <color theme="1"/>
      <name val="Verdana"/>
      <family val="2"/>
    </font>
    <font>
      <b/>
      <sz val="10"/>
      <color theme="1"/>
      <name val="Verdana"/>
      <family val="2"/>
    </font>
    <font>
      <sz val="10"/>
      <name val="Arial"/>
      <family val="2"/>
    </font>
    <font>
      <sz val="10"/>
      <color theme="1"/>
      <name val="Verdana"/>
      <family val="2"/>
    </font>
    <font>
      <sz val="10"/>
      <color rgb="FF000000"/>
      <name val="Verdana"/>
      <family val="2"/>
    </font>
    <font>
      <sz val="11"/>
      <color theme="1"/>
      <name val="Calibri"/>
      <family val="2"/>
      <scheme val="minor"/>
    </font>
    <font>
      <sz val="10"/>
      <color rgb="FFFF0000"/>
      <name val="Verdana"/>
      <family val="2"/>
    </font>
    <font>
      <sz val="9"/>
      <color rgb="FFFF0000"/>
      <name val="Verdana"/>
      <family val="2"/>
    </font>
    <font>
      <sz val="9"/>
      <color rgb="FF000000"/>
      <name val="Verdana"/>
      <family val="2"/>
    </font>
    <font>
      <b/>
      <i/>
      <sz val="9"/>
      <color theme="1"/>
      <name val="Verdana"/>
      <family val="2"/>
    </font>
    <font>
      <sz val="9"/>
      <name val="Verdana"/>
      <family val="2"/>
    </font>
    <font>
      <sz val="11"/>
      <name val="Calibri"/>
      <family val="2"/>
      <scheme val="minor"/>
    </font>
    <font>
      <sz val="10"/>
      <color theme="1"/>
      <name val="Calibri"/>
      <family val="2"/>
    </font>
    <font>
      <sz val="11"/>
      <color theme="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4" fillId="0" borderId="0"/>
    <xf numFmtId="4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44" fontId="7" fillId="0" borderId="0" applyFont="0" applyFill="0" applyBorder="0" applyAlignment="0" applyProtection="0"/>
  </cellStyleXfs>
  <cellXfs count="90">
    <xf numFmtId="0" fontId="0" fillId="0" borderId="0" xfId="0"/>
    <xf numFmtId="0" fontId="1" fillId="0" borderId="0" xfId="0" applyFont="1" applyProtection="1"/>
    <xf numFmtId="0" fontId="1" fillId="0" borderId="1" xfId="0" applyFont="1" applyBorder="1" applyProtection="1"/>
    <xf numFmtId="0" fontId="1" fillId="0" borderId="6" xfId="0" applyFont="1" applyBorder="1" applyProtection="1"/>
    <xf numFmtId="0" fontId="1" fillId="0" borderId="4" xfId="0" applyFont="1" applyBorder="1" applyProtection="1"/>
    <xf numFmtId="0" fontId="2" fillId="0" borderId="6" xfId="0" applyFont="1" applyBorder="1" applyProtection="1"/>
    <xf numFmtId="0" fontId="1" fillId="0" borderId="8" xfId="0" applyFont="1" applyBorder="1" applyAlignment="1" applyProtection="1">
      <alignment wrapText="1"/>
    </xf>
    <xf numFmtId="0" fontId="2" fillId="0" borderId="2" xfId="0" applyFont="1" applyBorder="1" applyProtection="1"/>
    <xf numFmtId="0" fontId="1" fillId="0" borderId="6" xfId="0" applyFont="1" applyBorder="1" applyAlignment="1" applyProtection="1"/>
    <xf numFmtId="0" fontId="1" fillId="0" borderId="2" xfId="0" applyFont="1" applyBorder="1" applyProtection="1"/>
    <xf numFmtId="0" fontId="3" fillId="0" borderId="0" xfId="0" applyFont="1" applyProtection="1"/>
    <xf numFmtId="0" fontId="2" fillId="0" borderId="0" xfId="0" applyFont="1" applyBorder="1" applyProtection="1"/>
    <xf numFmtId="0" fontId="1" fillId="0" borderId="0" xfId="0" applyFont="1" applyBorder="1" applyProtection="1"/>
    <xf numFmtId="44" fontId="5" fillId="6" borderId="7" xfId="4" applyFont="1" applyFill="1" applyBorder="1" applyAlignment="1">
      <alignment vertical="center"/>
    </xf>
    <xf numFmtId="0" fontId="1" fillId="5" borderId="0" xfId="0" applyFont="1" applyFill="1" applyBorder="1" applyAlignment="1" applyProtection="1">
      <alignment horizontal="center" vertical="center"/>
    </xf>
    <xf numFmtId="0" fontId="1" fillId="0" borderId="19" xfId="0" applyFont="1" applyBorder="1" applyAlignment="1" applyProtection="1">
      <alignment horizontal="center" vertical="center"/>
    </xf>
    <xf numFmtId="44" fontId="5" fillId="6" borderId="21" xfId="4" applyFont="1" applyFill="1" applyBorder="1" applyAlignment="1">
      <alignment vertical="center"/>
    </xf>
    <xf numFmtId="0" fontId="1" fillId="0" borderId="20" xfId="0" applyFont="1" applyBorder="1" applyAlignment="1" applyProtection="1">
      <alignment horizontal="center" vertical="center"/>
    </xf>
    <xf numFmtId="44" fontId="5" fillId="6" borderId="22" xfId="4" applyFont="1" applyFill="1" applyBorder="1" applyAlignment="1">
      <alignment vertical="center"/>
    </xf>
    <xf numFmtId="0" fontId="1" fillId="0" borderId="23" xfId="0" applyFont="1" applyBorder="1" applyAlignment="1" applyProtection="1">
      <alignment horizontal="center" vertical="center"/>
    </xf>
    <xf numFmtId="0" fontId="5" fillId="0" borderId="0" xfId="0" applyFont="1" applyAlignment="1" applyProtection="1"/>
    <xf numFmtId="0" fontId="3" fillId="0" borderId="0" xfId="0" applyFont="1" applyAlignment="1" applyProtection="1"/>
    <xf numFmtId="0" fontId="5" fillId="0" borderId="0" xfId="0" applyFont="1" applyAlignment="1" applyProtection="1">
      <alignment horizontal="left"/>
    </xf>
    <xf numFmtId="0" fontId="5" fillId="0" borderId="0" xfId="0" applyFont="1" applyProtection="1"/>
    <xf numFmtId="0" fontId="3" fillId="0" borderId="0" xfId="0" applyFont="1" applyAlignment="1" applyProtection="1">
      <alignment horizontal="left"/>
    </xf>
    <xf numFmtId="0" fontId="3" fillId="0" borderId="0" xfId="0" applyFont="1" applyAlignment="1" applyProtection="1">
      <alignment horizontal="left"/>
    </xf>
    <xf numFmtId="0" fontId="5" fillId="0" borderId="0" xfId="0" applyFont="1" applyAlignment="1" applyProtection="1">
      <alignment horizontal="center" wrapText="1"/>
    </xf>
    <xf numFmtId="0" fontId="10" fillId="0" borderId="0" xfId="0" applyFont="1" applyBorder="1" applyAlignment="1" applyProtection="1">
      <alignment vertical="center" wrapText="1"/>
    </xf>
    <xf numFmtId="0" fontId="1" fillId="0" borderId="0" xfId="0" applyFont="1" applyBorder="1" applyAlignment="1" applyProtection="1">
      <alignment vertical="center"/>
    </xf>
    <xf numFmtId="44" fontId="5" fillId="5" borderId="0" xfId="4" applyFont="1" applyFill="1" applyBorder="1" applyAlignment="1" applyProtection="1">
      <alignment vertical="center"/>
    </xf>
    <xf numFmtId="0" fontId="12" fillId="0" borderId="0" xfId="0" applyFont="1" applyAlignment="1" applyProtection="1">
      <alignment wrapText="1"/>
    </xf>
    <xf numFmtId="0" fontId="13" fillId="0" borderId="0" xfId="0" applyFont="1" applyAlignment="1" applyProtection="1">
      <alignment wrapText="1"/>
    </xf>
    <xf numFmtId="0" fontId="0" fillId="0" borderId="0" xfId="0" applyProtection="1"/>
    <xf numFmtId="0" fontId="0" fillId="0" borderId="0" xfId="0" applyAlignment="1" applyProtection="1">
      <alignment wrapText="1"/>
    </xf>
    <xf numFmtId="0" fontId="12" fillId="0" borderId="0" xfId="0" applyFont="1" applyProtection="1"/>
    <xf numFmtId="0" fontId="13" fillId="0" borderId="0" xfId="0" applyFont="1" applyProtection="1"/>
    <xf numFmtId="44" fontId="5" fillId="5" borderId="7" xfId="4" applyFont="1" applyFill="1" applyBorder="1" applyAlignment="1" applyProtection="1">
      <alignment vertical="center"/>
    </xf>
    <xf numFmtId="44" fontId="5" fillId="2" borderId="7" xfId="4" applyFont="1" applyFill="1" applyBorder="1" applyAlignment="1" applyProtection="1">
      <alignment vertical="center"/>
    </xf>
    <xf numFmtId="0" fontId="1" fillId="0" borderId="0" xfId="0" applyFont="1" applyAlignment="1" applyProtection="1">
      <alignment vertical="center" wrapText="1"/>
    </xf>
    <xf numFmtId="0" fontId="10" fillId="0" borderId="18" xfId="0" applyFont="1" applyBorder="1" applyAlignment="1" applyProtection="1">
      <alignment vertical="center" wrapText="1"/>
    </xf>
    <xf numFmtId="0" fontId="1" fillId="0" borderId="19" xfId="0" applyFont="1" applyBorder="1" applyAlignment="1" applyProtection="1">
      <alignment vertical="center"/>
    </xf>
    <xf numFmtId="0" fontId="9" fillId="0" borderId="0" xfId="0" applyFont="1" applyAlignment="1" applyProtection="1">
      <alignment vertical="top" wrapText="1"/>
    </xf>
    <xf numFmtId="0" fontId="12" fillId="0" borderId="0" xfId="0" applyFont="1" applyAlignment="1" applyProtection="1">
      <alignment vertical="top"/>
    </xf>
    <xf numFmtId="0" fontId="5" fillId="0" borderId="0" xfId="0" applyFont="1" applyAlignment="1" applyProtection="1">
      <alignment horizontal="left" vertical="center" indent="2"/>
    </xf>
    <xf numFmtId="0" fontId="9" fillId="0" borderId="0" xfId="0" applyFont="1" applyAlignment="1" applyProtection="1">
      <alignment horizontal="left" vertical="top" wrapText="1"/>
    </xf>
    <xf numFmtId="0" fontId="11" fillId="0" borderId="0" xfId="0" applyFont="1" applyProtection="1"/>
    <xf numFmtId="44" fontId="5" fillId="5" borderId="21" xfId="4" applyFont="1" applyFill="1" applyBorder="1" applyAlignment="1" applyProtection="1">
      <alignment vertical="center"/>
    </xf>
    <xf numFmtId="44" fontId="5" fillId="5" borderId="22" xfId="4" applyFont="1" applyFill="1" applyBorder="1" applyAlignment="1" applyProtection="1">
      <alignment vertical="center"/>
    </xf>
    <xf numFmtId="0" fontId="10" fillId="0" borderId="17" xfId="0" applyFont="1" applyBorder="1" applyAlignment="1" applyProtection="1">
      <alignment vertical="center" wrapText="1"/>
    </xf>
    <xf numFmtId="0" fontId="1" fillId="0" borderId="20" xfId="0" applyFont="1" applyBorder="1" applyAlignment="1" applyProtection="1">
      <alignment vertical="center"/>
    </xf>
    <xf numFmtId="0" fontId="1" fillId="0" borderId="7" xfId="0" applyFont="1" applyBorder="1" applyAlignment="1" applyProtection="1">
      <alignment vertical="center" wrapText="1"/>
    </xf>
    <xf numFmtId="0" fontId="1" fillId="0" borderId="8" xfId="0" applyFont="1" applyBorder="1" applyAlignment="1" applyProtection="1">
      <alignment vertical="center"/>
    </xf>
    <xf numFmtId="0" fontId="10" fillId="0" borderId="24" xfId="0" applyFont="1" applyBorder="1" applyAlignment="1" applyProtection="1">
      <alignment vertical="center" wrapText="1"/>
    </xf>
    <xf numFmtId="0" fontId="1" fillId="0" borderId="7" xfId="0" applyFont="1" applyBorder="1" applyAlignment="1" applyProtection="1">
      <alignment vertical="center"/>
    </xf>
    <xf numFmtId="0" fontId="0" fillId="0" borderId="0" xfId="0" applyFont="1" applyProtection="1"/>
    <xf numFmtId="0" fontId="15" fillId="0" borderId="0" xfId="0" applyFont="1" applyProtection="1"/>
    <xf numFmtId="0" fontId="1" fillId="7" borderId="11" xfId="1" applyFont="1" applyFill="1" applyBorder="1" applyAlignment="1" applyProtection="1">
      <alignment horizontal="center"/>
      <protection locked="0"/>
    </xf>
    <xf numFmtId="0" fontId="1" fillId="7" borderId="12" xfId="1" applyFont="1" applyFill="1" applyBorder="1" applyAlignment="1" applyProtection="1">
      <alignment horizontal="center"/>
      <protection locked="0"/>
    </xf>
    <xf numFmtId="0" fontId="1" fillId="7" borderId="13" xfId="1" applyFont="1" applyFill="1" applyBorder="1" applyAlignment="1" applyProtection="1">
      <alignment horizontal="center"/>
      <protection locked="0"/>
    </xf>
    <xf numFmtId="14" fontId="1" fillId="7" borderId="14" xfId="1" applyNumberFormat="1" applyFont="1" applyFill="1" applyBorder="1" applyAlignment="1" applyProtection="1">
      <alignment horizontal="center"/>
      <protection locked="0"/>
    </xf>
    <xf numFmtId="14" fontId="1" fillId="7" borderId="15" xfId="1" applyNumberFormat="1" applyFont="1" applyFill="1" applyBorder="1" applyAlignment="1" applyProtection="1">
      <alignment horizontal="center"/>
      <protection locked="0"/>
    </xf>
    <xf numFmtId="14" fontId="1" fillId="7" borderId="16" xfId="1" applyNumberFormat="1" applyFont="1" applyFill="1" applyBorder="1" applyAlignment="1" applyProtection="1">
      <alignment horizontal="center"/>
      <protection locked="0"/>
    </xf>
    <xf numFmtId="0" fontId="1" fillId="7" borderId="14" xfId="1" applyFont="1" applyFill="1" applyBorder="1" applyAlignment="1" applyProtection="1">
      <alignment horizontal="center"/>
      <protection locked="0"/>
    </xf>
    <xf numFmtId="0" fontId="1" fillId="7" borderId="15" xfId="1" applyFont="1" applyFill="1" applyBorder="1" applyAlignment="1" applyProtection="1">
      <alignment horizontal="center"/>
      <protection locked="0"/>
    </xf>
    <xf numFmtId="0" fontId="1" fillId="7" borderId="16" xfId="1" applyFont="1" applyFill="1" applyBorder="1" applyAlignment="1" applyProtection="1">
      <alignment horizontal="center"/>
      <protection locked="0"/>
    </xf>
    <xf numFmtId="0" fontId="1" fillId="0" borderId="5" xfId="1" applyFont="1" applyBorder="1" applyProtection="1"/>
    <xf numFmtId="0" fontId="1" fillId="0" borderId="3" xfId="1" applyFont="1" applyBorder="1" applyProtection="1"/>
    <xf numFmtId="0" fontId="3" fillId="0" borderId="0" xfId="1" applyFont="1" applyAlignment="1" applyProtection="1"/>
    <xf numFmtId="0" fontId="5" fillId="0" borderId="0" xfId="1" applyFont="1" applyAlignment="1" applyProtection="1"/>
    <xf numFmtId="0" fontId="3" fillId="0" borderId="0" xfId="1" applyFont="1" applyAlignment="1" applyProtection="1">
      <alignment horizontal="left"/>
    </xf>
    <xf numFmtId="0" fontId="5" fillId="0" borderId="0" xfId="1" applyFont="1" applyProtection="1"/>
    <xf numFmtId="0" fontId="6" fillId="0" borderId="0" xfId="1" applyFont="1" applyAlignment="1" applyProtection="1">
      <alignment horizontal="left" vertical="top" wrapText="1"/>
    </xf>
    <xf numFmtId="0" fontId="3" fillId="0" borderId="0" xfId="1" applyFont="1" applyProtection="1"/>
    <xf numFmtId="0" fontId="5" fillId="6" borderId="7" xfId="1" applyFont="1" applyFill="1" applyBorder="1" applyProtection="1"/>
    <xf numFmtId="0" fontId="5" fillId="0" borderId="0" xfId="1" applyFont="1" applyAlignment="1" applyProtection="1">
      <alignment horizontal="left"/>
    </xf>
    <xf numFmtId="0" fontId="5" fillId="0" borderId="0" xfId="1" applyFont="1" applyFill="1" applyBorder="1" applyProtection="1"/>
    <xf numFmtId="0" fontId="5" fillId="2" borderId="7" xfId="1" applyFont="1" applyFill="1" applyBorder="1" applyProtection="1"/>
    <xf numFmtId="0" fontId="5" fillId="0" borderId="0" xfId="1" applyFont="1" applyBorder="1" applyProtection="1"/>
    <xf numFmtId="0" fontId="0" fillId="5" borderId="0" xfId="0" applyFill="1" applyProtection="1"/>
    <xf numFmtId="0" fontId="5" fillId="7" borderId="7" xfId="1" applyFont="1" applyFill="1" applyBorder="1" applyAlignment="1" applyProtection="1"/>
    <xf numFmtId="0" fontId="5" fillId="0" borderId="0" xfId="1" applyFont="1" applyFill="1" applyProtection="1"/>
    <xf numFmtId="0" fontId="3" fillId="0" borderId="0" xfId="1" applyFont="1" applyFill="1" applyProtection="1"/>
    <xf numFmtId="44" fontId="3" fillId="2" borderId="0" xfId="1" applyNumberFormat="1" applyFont="1" applyFill="1" applyProtection="1"/>
    <xf numFmtId="44" fontId="5" fillId="4" borderId="0" xfId="1" applyNumberFormat="1" applyFont="1" applyFill="1" applyAlignment="1" applyProtection="1"/>
    <xf numFmtId="0" fontId="5" fillId="5" borderId="0" xfId="1" applyFont="1" applyFill="1" applyAlignment="1" applyProtection="1"/>
    <xf numFmtId="0" fontId="5" fillId="5" borderId="0" xfId="1" applyFont="1" applyFill="1" applyAlignment="1" applyProtection="1">
      <alignment horizontal="left"/>
    </xf>
    <xf numFmtId="0" fontId="8" fillId="0" borderId="0" xfId="1" applyFont="1" applyProtection="1"/>
    <xf numFmtId="0" fontId="1" fillId="3" borderId="8" xfId="1" applyFont="1" applyFill="1" applyBorder="1" applyProtection="1"/>
    <xf numFmtId="0" fontId="1" fillId="3" borderId="9" xfId="1" applyFont="1" applyFill="1" applyBorder="1" applyAlignment="1" applyProtection="1"/>
    <xf numFmtId="0" fontId="1" fillId="3" borderId="10" xfId="1" applyFont="1" applyFill="1" applyBorder="1" applyAlignment="1" applyProtection="1"/>
  </cellXfs>
  <cellStyles count="5">
    <cellStyle name="Euro" xfId="3" xr:uid="{00000000-0005-0000-0000-000000000000}"/>
    <cellStyle name="Standaard" xfId="0" builtinId="0"/>
    <cellStyle name="Standaard 2" xfId="1" xr:uid="{00000000-0005-0000-0000-000002000000}"/>
    <cellStyle name="Valuta" xfId="4" builtinId="4"/>
    <cellStyle name="Valuta 2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AZR%20psychiatri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login.commerce-hub.com/Users/patrickwolfert/PGW%20Advies/Accounts/Politie/Aanbesteding%20schoonmaak/PVE/Calculatiebestanden/bijna%20goed%20leeg/atir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Fortron_Oud\K%20(commercie)\Aanbestedingen%202018\03.%20Gegund\3006-1023820%20RSO%20glasbewassing%20aanbesteding\4.%20Opdracht\Bijlage%203a%20Prijsstelling%20perceel%201%20vs%2020180105%20nav%20opm%201e%20NvI%20FORTR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ad1"/>
      <sheetName val="Psychiatrie"/>
      <sheetName val="Blad3 (3)"/>
      <sheetName val="Blad3 (2)"/>
      <sheetName val="Blad2"/>
      <sheetName val="Blad3"/>
      <sheetName val="Blad4"/>
      <sheetName val="Nummers"/>
      <sheetName val="Menu"/>
      <sheetName val="Tijdnormen"/>
      <sheetName val="Frekwenties"/>
      <sheetName val="Vloeren"/>
      <sheetName val="Uitgangspunten"/>
      <sheetName val="hiddenSheet"/>
      <sheetName val="dv_info"/>
      <sheetName val="Blad3_(3)"/>
      <sheetName val="Blad3_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#REF"/>
      <sheetName val="atir.xls"/>
    </sheetNames>
    <sheetDataSet>
      <sheetData sheetId="0" refreshError="1"/>
      <sheetData sheetId="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eswijzer &amp; beoordeling"/>
      <sheetName val="Tarieven"/>
      <sheetName val="Opbouw m2 tarief"/>
      <sheetName val="Additionele kosten"/>
      <sheetName val="Perceel 1"/>
      <sheetName val="Niet regulier glas"/>
      <sheetName val="EMVI grafiek"/>
      <sheetName val="DATA"/>
      <sheetName val="HULP-velde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8">
          <cell r="D8" t="e">
            <v>#REF!</v>
          </cell>
        </row>
        <row r="9">
          <cell r="D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2"/>
  <sheetViews>
    <sheetView showGridLines="0" tabSelected="1" workbookViewId="0">
      <selection activeCell="G37" sqref="G37"/>
    </sheetView>
  </sheetViews>
  <sheetFormatPr defaultRowHeight="14.5" x14ac:dyDescent="0.35"/>
  <cols>
    <col min="1" max="1" width="51.81640625" style="32" customWidth="1"/>
    <col min="2" max="2" width="4.54296875" style="32" customWidth="1"/>
    <col min="3" max="7" width="8.7265625" style="32"/>
    <col min="8" max="8" width="61.1796875" style="32" customWidth="1"/>
    <col min="9" max="10" width="8.7265625" style="32"/>
    <col min="11" max="11" width="6.81640625" style="32" customWidth="1"/>
    <col min="12" max="12" width="8.81640625" style="32" hidden="1" customWidth="1"/>
    <col min="13" max="16384" width="8.7265625" style="32"/>
  </cols>
  <sheetData>
    <row r="1" spans="1:19" x14ac:dyDescent="0.35">
      <c r="A1" s="67" t="s">
        <v>51</v>
      </c>
      <c r="B1" s="67"/>
      <c r="C1" s="68"/>
      <c r="D1" s="68"/>
      <c r="E1" s="68"/>
    </row>
    <row r="2" spans="1:19" x14ac:dyDescent="0.35">
      <c r="A2" s="69" t="s">
        <v>46</v>
      </c>
      <c r="B2" s="69"/>
      <c r="C2" s="70"/>
      <c r="D2" s="70"/>
    </row>
    <row r="3" spans="1:19" x14ac:dyDescent="0.35">
      <c r="A3" s="69"/>
      <c r="B3" s="69"/>
      <c r="C3" s="70"/>
      <c r="D3" s="70"/>
    </row>
    <row r="4" spans="1:19" ht="67.5" x14ac:dyDescent="0.35">
      <c r="A4" s="71" t="s">
        <v>47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</row>
    <row r="5" spans="1:19" x14ac:dyDescent="0.35">
      <c r="A5" s="70"/>
      <c r="B5" s="70"/>
      <c r="C5" s="70"/>
      <c r="D5" s="70"/>
    </row>
    <row r="6" spans="1:19" x14ac:dyDescent="0.35">
      <c r="A6" s="72" t="s">
        <v>7</v>
      </c>
      <c r="B6" s="70"/>
      <c r="C6" s="70"/>
      <c r="D6" s="70"/>
    </row>
    <row r="7" spans="1:19" x14ac:dyDescent="0.35">
      <c r="A7" s="70" t="s">
        <v>18</v>
      </c>
      <c r="B7" s="70"/>
      <c r="C7" s="70"/>
      <c r="D7" s="70"/>
    </row>
    <row r="8" spans="1:19" ht="15" thickBot="1" x14ac:dyDescent="0.4">
      <c r="A8" s="70" t="s">
        <v>19</v>
      </c>
      <c r="B8" s="70"/>
      <c r="C8" s="70"/>
      <c r="D8" s="70"/>
    </row>
    <row r="9" spans="1:19" ht="15" thickBot="1" x14ac:dyDescent="0.4">
      <c r="A9" s="70" t="s">
        <v>8</v>
      </c>
      <c r="B9" s="73"/>
      <c r="C9" s="70"/>
      <c r="D9" s="70"/>
    </row>
    <row r="10" spans="1:19" x14ac:dyDescent="0.35">
      <c r="A10" s="74" t="s">
        <v>48</v>
      </c>
      <c r="B10" s="74"/>
      <c r="C10" s="74"/>
      <c r="D10" s="70"/>
    </row>
    <row r="11" spans="1:19" x14ac:dyDescent="0.35">
      <c r="A11" s="74" t="s">
        <v>49</v>
      </c>
      <c r="B11" s="74"/>
      <c r="C11" s="74"/>
      <c r="D11" s="70"/>
    </row>
    <row r="12" spans="1:19" x14ac:dyDescent="0.35">
      <c r="A12" s="70"/>
      <c r="B12" s="75"/>
      <c r="C12" s="70"/>
      <c r="D12" s="70"/>
    </row>
    <row r="13" spans="1:19" ht="15" thickBot="1" x14ac:dyDescent="0.4">
      <c r="A13" s="70" t="s">
        <v>9</v>
      </c>
      <c r="B13" s="75"/>
      <c r="C13" s="70"/>
      <c r="D13" s="70"/>
    </row>
    <row r="14" spans="1:19" ht="15" thickBot="1" x14ac:dyDescent="0.4">
      <c r="A14" s="70" t="s">
        <v>8</v>
      </c>
      <c r="B14" s="76"/>
      <c r="C14" s="70"/>
      <c r="D14" s="70"/>
    </row>
    <row r="15" spans="1:19" x14ac:dyDescent="0.35">
      <c r="A15" s="70"/>
      <c r="B15" s="70"/>
      <c r="C15" s="70"/>
      <c r="D15" s="77"/>
    </row>
    <row r="16" spans="1:19" x14ac:dyDescent="0.35">
      <c r="A16" s="70" t="s">
        <v>20</v>
      </c>
      <c r="B16" s="70"/>
      <c r="C16" s="70"/>
      <c r="D16" s="70"/>
    </row>
    <row r="17" spans="1:8" x14ac:dyDescent="0.35">
      <c r="A17" s="70" t="s">
        <v>21</v>
      </c>
      <c r="B17" s="70"/>
      <c r="C17" s="70"/>
      <c r="D17" s="70"/>
    </row>
    <row r="18" spans="1:8" x14ac:dyDescent="0.35">
      <c r="A18" s="70" t="s">
        <v>22</v>
      </c>
      <c r="B18" s="70"/>
      <c r="C18" s="70"/>
      <c r="D18" s="70"/>
    </row>
    <row r="19" spans="1:8" x14ac:dyDescent="0.35">
      <c r="A19" s="70" t="s">
        <v>23</v>
      </c>
      <c r="B19" s="70"/>
      <c r="C19" s="70"/>
      <c r="D19" s="70"/>
    </row>
    <row r="20" spans="1:8" ht="15" thickBot="1" x14ac:dyDescent="0.4">
      <c r="A20" s="70" t="s">
        <v>24</v>
      </c>
      <c r="B20" s="70"/>
      <c r="C20" s="70"/>
      <c r="D20" s="70"/>
      <c r="H20" s="78"/>
    </row>
    <row r="21" spans="1:8" ht="15" thickBot="1" x14ac:dyDescent="0.4">
      <c r="A21" s="70" t="s">
        <v>26</v>
      </c>
      <c r="B21" s="79"/>
      <c r="C21" s="70"/>
      <c r="D21" s="70"/>
    </row>
    <row r="22" spans="1:8" ht="15.75" customHeight="1" x14ac:dyDescent="0.35">
      <c r="A22" s="70"/>
      <c r="B22" s="70"/>
      <c r="C22" s="70"/>
      <c r="D22" s="70"/>
    </row>
    <row r="23" spans="1:8" x14ac:dyDescent="0.35">
      <c r="A23" s="72" t="s">
        <v>10</v>
      </c>
      <c r="B23" s="70"/>
      <c r="C23" s="70"/>
      <c r="D23" s="70"/>
    </row>
    <row r="24" spans="1:8" x14ac:dyDescent="0.35">
      <c r="A24" s="80" t="s">
        <v>50</v>
      </c>
      <c r="B24" s="70"/>
      <c r="C24" s="70"/>
      <c r="D24" s="70"/>
    </row>
    <row r="25" spans="1:8" x14ac:dyDescent="0.35">
      <c r="A25" s="80"/>
      <c r="B25" s="70"/>
      <c r="C25" s="70"/>
      <c r="D25" s="70"/>
    </row>
    <row r="26" spans="1:8" x14ac:dyDescent="0.35">
      <c r="A26" s="81" t="s">
        <v>31</v>
      </c>
      <c r="B26" s="70"/>
      <c r="C26" s="70"/>
      <c r="D26" s="70"/>
    </row>
    <row r="27" spans="1:8" x14ac:dyDescent="0.35">
      <c r="A27" s="80" t="s">
        <v>77</v>
      </c>
      <c r="B27" s="70"/>
      <c r="C27" s="70"/>
      <c r="D27" s="70"/>
    </row>
    <row r="28" spans="1:8" x14ac:dyDescent="0.35">
      <c r="A28" s="82">
        <f>'Kwantitatief onderzoek'!F22</f>
        <v>0</v>
      </c>
      <c r="B28" s="70"/>
      <c r="C28" s="70"/>
      <c r="D28" s="70"/>
    </row>
    <row r="29" spans="1:8" x14ac:dyDescent="0.35">
      <c r="A29" s="81"/>
      <c r="B29" s="70"/>
      <c r="C29" s="70"/>
      <c r="D29" s="70"/>
    </row>
    <row r="30" spans="1:8" x14ac:dyDescent="0.35">
      <c r="A30" s="80" t="s">
        <v>45</v>
      </c>
      <c r="B30" s="70"/>
      <c r="C30" s="70"/>
      <c r="D30" s="70"/>
    </row>
    <row r="31" spans="1:8" x14ac:dyDescent="0.35">
      <c r="A31" s="82">
        <f>Usabilitytest!F23</f>
        <v>0</v>
      </c>
      <c r="B31" s="70"/>
      <c r="C31" s="70"/>
      <c r="D31" s="70"/>
    </row>
    <row r="32" spans="1:8" x14ac:dyDescent="0.35">
      <c r="A32" s="81"/>
      <c r="B32" s="70"/>
      <c r="C32" s="70"/>
      <c r="D32" s="70"/>
    </row>
    <row r="33" spans="1:4" x14ac:dyDescent="0.35">
      <c r="A33" s="70" t="s">
        <v>78</v>
      </c>
      <c r="D33" s="70"/>
    </row>
    <row r="34" spans="1:4" x14ac:dyDescent="0.35">
      <c r="A34" s="83">
        <f>'Maximale uurtarieven'!B20</f>
        <v>0</v>
      </c>
      <c r="B34" s="84"/>
      <c r="C34" s="85"/>
      <c r="D34" s="86"/>
    </row>
    <row r="35" spans="1:4" x14ac:dyDescent="0.35">
      <c r="A35" s="85"/>
      <c r="B35" s="85"/>
      <c r="C35" s="85"/>
      <c r="D35" s="86"/>
    </row>
    <row r="36" spans="1:4" ht="15" thickBot="1" x14ac:dyDescent="0.4">
      <c r="A36" s="70"/>
      <c r="B36" s="70"/>
      <c r="C36" s="70"/>
      <c r="D36" s="70"/>
    </row>
    <row r="37" spans="1:4" ht="15" thickBot="1" x14ac:dyDescent="0.4">
      <c r="A37" s="87" t="s">
        <v>11</v>
      </c>
      <c r="B37" s="88"/>
      <c r="C37" s="88"/>
      <c r="D37" s="89"/>
    </row>
    <row r="38" spans="1:4" x14ac:dyDescent="0.35">
      <c r="A38" s="65" t="s">
        <v>12</v>
      </c>
      <c r="B38" s="56"/>
      <c r="C38" s="57"/>
      <c r="D38" s="58"/>
    </row>
    <row r="39" spans="1:4" x14ac:dyDescent="0.35">
      <c r="A39" s="66" t="s">
        <v>13</v>
      </c>
      <c r="B39" s="59"/>
      <c r="C39" s="60"/>
      <c r="D39" s="61"/>
    </row>
    <row r="40" spans="1:4" x14ac:dyDescent="0.35">
      <c r="A40" s="66" t="s">
        <v>14</v>
      </c>
      <c r="B40" s="62"/>
      <c r="C40" s="63"/>
      <c r="D40" s="64"/>
    </row>
    <row r="41" spans="1:4" x14ac:dyDescent="0.35">
      <c r="A41" s="66" t="s">
        <v>15</v>
      </c>
      <c r="B41" s="62"/>
      <c r="C41" s="63"/>
      <c r="D41" s="64"/>
    </row>
    <row r="42" spans="1:4" x14ac:dyDescent="0.35">
      <c r="A42" s="66" t="s">
        <v>16</v>
      </c>
      <c r="B42" s="62"/>
      <c r="C42" s="63"/>
      <c r="D42" s="64"/>
    </row>
  </sheetData>
  <sheetProtection algorithmName="SHA-512" hashValue="zsDSjajP9M1lI8XnsVq2C6DFJF4kP7ONNyi8xPb6wTgNg8LfPQbZiaDnVfcEmfiSZI3M7xPnv/04D+0prs8tMQ==" saltValue="6yQ577PNBWA6zw0tYnXauA==" spinCount="100000" sheet="1" objects="1" scenarios="1"/>
  <mergeCells count="5">
    <mergeCell ref="B38:D38"/>
    <mergeCell ref="B39:D39"/>
    <mergeCell ref="B40:D40"/>
    <mergeCell ref="B41:D41"/>
    <mergeCell ref="B42:D4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29"/>
  <sheetViews>
    <sheetView showGridLines="0" zoomScaleNormal="100" workbookViewId="0">
      <selection activeCell="F17" sqref="F17"/>
    </sheetView>
  </sheetViews>
  <sheetFormatPr defaultRowHeight="14.5" x14ac:dyDescent="0.35"/>
  <cols>
    <col min="1" max="1" width="33.81640625" style="32" customWidth="1"/>
    <col min="2" max="2" width="20.54296875" style="32" bestFit="1" customWidth="1"/>
    <col min="3" max="3" width="15.26953125" style="32" bestFit="1" customWidth="1"/>
    <col min="4" max="4" width="14.7265625" style="32" customWidth="1"/>
    <col min="5" max="5" width="14.81640625" style="32" customWidth="1"/>
    <col min="6" max="6" width="20" style="32" customWidth="1"/>
    <col min="7" max="7" width="52.26953125" style="32" customWidth="1"/>
    <col min="8" max="8" width="24.453125" style="35" customWidth="1"/>
    <col min="9" max="9" width="15.26953125" style="35" customWidth="1"/>
    <col min="10" max="10" width="9.1796875" style="32" bestFit="1" customWidth="1"/>
    <col min="11" max="11" width="19.81640625" style="32" bestFit="1" customWidth="1"/>
    <col min="12" max="12" width="5.1796875" style="32" bestFit="1" customWidth="1"/>
    <col min="13" max="13" width="9.7265625" style="32" bestFit="1" customWidth="1"/>
    <col min="14" max="14" width="23" style="32" customWidth="1"/>
    <col min="15" max="15" width="32" style="32" bestFit="1" customWidth="1"/>
    <col min="16" max="16384" width="8.7265625" style="32"/>
  </cols>
  <sheetData>
    <row r="1" spans="1:9" x14ac:dyDescent="0.35">
      <c r="A1" s="10" t="s">
        <v>33</v>
      </c>
      <c r="B1" s="1"/>
      <c r="C1" s="1"/>
      <c r="D1" s="1"/>
      <c r="E1" s="1"/>
      <c r="F1" s="1"/>
      <c r="G1" s="1"/>
      <c r="H1" s="34"/>
    </row>
    <row r="2" spans="1:9" ht="13.75" customHeight="1" x14ac:dyDescent="0.35">
      <c r="A2" s="10"/>
      <c r="B2" s="1"/>
      <c r="C2" s="1"/>
      <c r="D2" s="1"/>
      <c r="E2" s="1"/>
      <c r="F2" s="1"/>
      <c r="G2" s="1"/>
      <c r="H2" s="34"/>
    </row>
    <row r="3" spans="1:9" ht="13.75" customHeight="1" x14ac:dyDescent="0.35">
      <c r="A3" s="25" t="s">
        <v>79</v>
      </c>
      <c r="B3" s="25"/>
      <c r="C3" s="25"/>
      <c r="D3" s="25"/>
      <c r="E3" s="25"/>
      <c r="F3" s="1"/>
      <c r="G3" s="1"/>
      <c r="H3" s="34"/>
    </row>
    <row r="4" spans="1:9" ht="13.75" customHeight="1" x14ac:dyDescent="0.35">
      <c r="A4" s="24" t="s">
        <v>38</v>
      </c>
      <c r="B4" s="24"/>
      <c r="C4" s="24"/>
      <c r="D4" s="24"/>
      <c r="E4" s="24"/>
      <c r="F4" s="1"/>
      <c r="G4" s="1"/>
      <c r="H4" s="34"/>
    </row>
    <row r="5" spans="1:9" s="54" customFormat="1" ht="13.75" customHeight="1" x14ac:dyDescent="0.35">
      <c r="A5" s="22" t="s">
        <v>62</v>
      </c>
      <c r="B5" s="22"/>
      <c r="C5" s="22"/>
      <c r="D5" s="22"/>
      <c r="E5" s="22"/>
      <c r="F5" s="1"/>
      <c r="G5" s="1"/>
      <c r="H5" s="34"/>
      <c r="I5" s="35"/>
    </row>
    <row r="6" spans="1:9" ht="13.75" customHeight="1" x14ac:dyDescent="0.35">
      <c r="A6" s="22" t="s">
        <v>52</v>
      </c>
      <c r="B6" s="24"/>
      <c r="C6" s="24"/>
      <c r="D6" s="24"/>
      <c r="E6" s="24"/>
      <c r="F6" s="1"/>
      <c r="G6" s="1"/>
      <c r="H6" s="34"/>
    </row>
    <row r="7" spans="1:9" ht="16" customHeight="1" x14ac:dyDescent="0.35">
      <c r="A7" s="26" t="s">
        <v>80</v>
      </c>
      <c r="B7" s="26"/>
      <c r="C7" s="26"/>
      <c r="D7" s="26"/>
      <c r="E7" s="26"/>
      <c r="F7" s="1"/>
      <c r="G7" s="1"/>
      <c r="H7" s="34"/>
    </row>
    <row r="8" spans="1:9" ht="13.75" customHeight="1" x14ac:dyDescent="0.35">
      <c r="A8" s="22" t="s">
        <v>53</v>
      </c>
      <c r="B8" s="24"/>
      <c r="C8" s="24"/>
      <c r="D8" s="24"/>
      <c r="E8" s="24"/>
      <c r="F8" s="1"/>
      <c r="G8" s="1"/>
      <c r="H8" s="34"/>
    </row>
    <row r="9" spans="1:9" ht="13.75" customHeight="1" x14ac:dyDescent="0.35">
      <c r="A9" s="22" t="s">
        <v>54</v>
      </c>
      <c r="B9" s="22"/>
      <c r="C9" s="22"/>
      <c r="D9" s="22"/>
      <c r="E9" s="22"/>
      <c r="F9" s="1"/>
      <c r="G9" s="41"/>
      <c r="H9" s="41"/>
    </row>
    <row r="10" spans="1:9" ht="13.75" customHeight="1" x14ac:dyDescent="0.35">
      <c r="A10" s="32" t="s">
        <v>55</v>
      </c>
      <c r="F10" s="1"/>
      <c r="G10" s="42"/>
      <c r="H10" s="41"/>
    </row>
    <row r="11" spans="1:9" x14ac:dyDescent="0.35">
      <c r="A11" s="32" t="s">
        <v>56</v>
      </c>
      <c r="F11" s="1"/>
      <c r="G11" s="41"/>
      <c r="H11" s="41"/>
    </row>
    <row r="12" spans="1:9" x14ac:dyDescent="0.35">
      <c r="A12" s="55" t="s">
        <v>57</v>
      </c>
      <c r="F12" s="1"/>
      <c r="G12" s="41"/>
      <c r="H12" s="41"/>
    </row>
    <row r="13" spans="1:9" x14ac:dyDescent="0.35">
      <c r="A13" s="55" t="s">
        <v>58</v>
      </c>
      <c r="F13" s="1"/>
      <c r="G13" s="41"/>
      <c r="H13" s="41"/>
    </row>
    <row r="14" spans="1:9" x14ac:dyDescent="0.35">
      <c r="A14" s="55" t="s">
        <v>59</v>
      </c>
      <c r="F14" s="1"/>
      <c r="G14" s="41"/>
      <c r="H14" s="41"/>
    </row>
    <row r="15" spans="1:9" x14ac:dyDescent="0.35">
      <c r="A15" s="55" t="s">
        <v>82</v>
      </c>
      <c r="F15" s="1"/>
      <c r="G15" s="41"/>
      <c r="H15" s="41"/>
    </row>
    <row r="16" spans="1:9" x14ac:dyDescent="0.35">
      <c r="A16" s="55" t="s">
        <v>81</v>
      </c>
      <c r="F16" s="1"/>
      <c r="G16" s="41"/>
      <c r="H16" s="41"/>
    </row>
    <row r="17" spans="1:15" x14ac:dyDescent="0.35">
      <c r="A17" s="55" t="s">
        <v>61</v>
      </c>
      <c r="F17" s="1"/>
      <c r="G17" s="41"/>
      <c r="H17" s="41"/>
    </row>
    <row r="18" spans="1:15" x14ac:dyDescent="0.35">
      <c r="A18" s="32" t="s">
        <v>60</v>
      </c>
      <c r="F18" s="1"/>
      <c r="G18" s="41"/>
      <c r="H18" s="41"/>
    </row>
    <row r="19" spans="1:15" x14ac:dyDescent="0.35">
      <c r="F19" s="1"/>
      <c r="G19" s="41"/>
      <c r="H19" s="41"/>
    </row>
    <row r="20" spans="1:15" ht="15" thickBot="1" x14ac:dyDescent="0.4">
      <c r="A20" s="45" t="s">
        <v>35</v>
      </c>
      <c r="B20" s="1"/>
      <c r="C20" s="1"/>
      <c r="D20" s="1"/>
      <c r="E20" s="1"/>
      <c r="F20" s="1"/>
      <c r="G20" s="1"/>
      <c r="H20" s="30"/>
    </row>
    <row r="21" spans="1:15" ht="15" thickBot="1" x14ac:dyDescent="0.4">
      <c r="A21" s="2" t="s">
        <v>1</v>
      </c>
      <c r="B21" s="3" t="s">
        <v>3</v>
      </c>
      <c r="C21" s="3" t="s">
        <v>0</v>
      </c>
      <c r="D21" s="8" t="s">
        <v>27</v>
      </c>
      <c r="E21" s="8" t="s">
        <v>25</v>
      </c>
      <c r="F21" s="9" t="s">
        <v>2</v>
      </c>
      <c r="G21" s="1"/>
      <c r="H21" s="30"/>
    </row>
    <row r="22" spans="1:15" ht="24" thickTop="1" thickBot="1" x14ac:dyDescent="0.4">
      <c r="A22" s="39" t="s">
        <v>35</v>
      </c>
      <c r="B22" s="40" t="s">
        <v>34</v>
      </c>
      <c r="C22" s="13"/>
      <c r="D22" s="36">
        <v>4500</v>
      </c>
      <c r="E22" s="36">
        <v>9500</v>
      </c>
      <c r="F22" s="37">
        <f>C22</f>
        <v>0</v>
      </c>
      <c r="G22" s="38"/>
      <c r="H22" s="31"/>
      <c r="I22" s="30"/>
      <c r="J22" s="33"/>
      <c r="K22" s="33"/>
      <c r="M22" s="33"/>
      <c r="O22" s="33"/>
    </row>
    <row r="23" spans="1:15" x14ac:dyDescent="0.35">
      <c r="A23" s="1"/>
      <c r="B23" s="1"/>
      <c r="C23" s="1"/>
      <c r="D23" s="1"/>
      <c r="E23" s="1"/>
      <c r="F23" s="1"/>
      <c r="G23" s="1"/>
      <c r="H23" s="34"/>
    </row>
    <row r="24" spans="1:15" x14ac:dyDescent="0.35">
      <c r="A24" s="1"/>
      <c r="B24" s="1"/>
      <c r="C24" s="1"/>
      <c r="D24" s="1"/>
      <c r="E24" s="1"/>
      <c r="F24" s="1"/>
      <c r="G24" s="1"/>
      <c r="H24" s="34"/>
    </row>
    <row r="25" spans="1:15" x14ac:dyDescent="0.35">
      <c r="A25" s="1"/>
      <c r="B25" s="1"/>
      <c r="C25" s="1"/>
      <c r="D25" s="1"/>
      <c r="E25" s="1"/>
      <c r="F25" s="1"/>
      <c r="G25" s="1"/>
      <c r="H25" s="34"/>
    </row>
    <row r="26" spans="1:15" x14ac:dyDescent="0.35">
      <c r="A26" s="1"/>
      <c r="B26" s="1"/>
      <c r="C26" s="1"/>
      <c r="D26" s="1"/>
      <c r="E26" s="1"/>
      <c r="F26" s="1"/>
      <c r="G26" s="1"/>
      <c r="H26" s="34"/>
    </row>
    <row r="27" spans="1:15" x14ac:dyDescent="0.35">
      <c r="A27" s="1"/>
      <c r="B27" s="1"/>
      <c r="C27" s="1"/>
      <c r="D27" s="1"/>
      <c r="E27" s="1"/>
      <c r="F27" s="1"/>
      <c r="G27" s="1"/>
      <c r="H27" s="34"/>
    </row>
    <row r="28" spans="1:15" x14ac:dyDescent="0.35">
      <c r="A28" s="1"/>
      <c r="B28" s="1"/>
      <c r="C28" s="1"/>
      <c r="D28" s="1"/>
      <c r="E28" s="1"/>
      <c r="F28" s="1"/>
      <c r="G28" s="1"/>
      <c r="H28" s="34"/>
    </row>
    <row r="29" spans="1:15" x14ac:dyDescent="0.35">
      <c r="A29" s="1"/>
      <c r="B29" s="1"/>
      <c r="C29" s="1"/>
      <c r="D29" s="1"/>
      <c r="E29" s="1"/>
      <c r="F29" s="1"/>
      <c r="G29" s="1"/>
      <c r="H29" s="34"/>
    </row>
  </sheetData>
  <sheetProtection algorithmName="SHA-512" hashValue="7fmgCAcGwQp5IQMhozGEnAZoaZYmZACtAI6SE73xuK3kzS8D7mOb2ojH/E4K6MVr+n6j7HbCdVLErH6MxIWZ8g==" saltValue="oc2wYUlbYTKJk0paA2k0Yg==" spinCount="100000" sheet="1" objects="1" scenarios="1"/>
  <protectedRanges>
    <protectedRange sqref="C22" name="Bereik2"/>
  </protectedRanges>
  <mergeCells count="2">
    <mergeCell ref="A3:E3"/>
    <mergeCell ref="A7:E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25"/>
  <sheetViews>
    <sheetView showGridLines="0" topLeftCell="A9" workbookViewId="0">
      <selection activeCell="H21" sqref="H21"/>
    </sheetView>
  </sheetViews>
  <sheetFormatPr defaultRowHeight="14.5" x14ac:dyDescent="0.35"/>
  <cols>
    <col min="1" max="1" width="28.54296875" style="32" customWidth="1"/>
    <col min="2" max="2" width="13.453125" style="32" customWidth="1"/>
    <col min="3" max="3" width="12.26953125" style="32" customWidth="1"/>
    <col min="4" max="4" width="12.453125" style="32" bestFit="1" customWidth="1"/>
    <col min="5" max="5" width="13.7265625" style="32" bestFit="1" customWidth="1"/>
    <col min="6" max="6" width="15" style="32" bestFit="1" customWidth="1"/>
    <col min="7" max="16384" width="8.7265625" style="32"/>
  </cols>
  <sheetData>
    <row r="1" spans="1:9" x14ac:dyDescent="0.35">
      <c r="A1" s="10" t="s">
        <v>37</v>
      </c>
      <c r="B1" s="1"/>
      <c r="C1" s="1"/>
      <c r="D1" s="1"/>
      <c r="E1" s="1"/>
      <c r="F1" s="1"/>
      <c r="G1" s="1"/>
      <c r="H1" s="34"/>
      <c r="I1" s="35"/>
    </row>
    <row r="2" spans="1:9" ht="13.75" customHeight="1" x14ac:dyDescent="0.35">
      <c r="A2" s="10"/>
      <c r="B2" s="1"/>
      <c r="C2" s="1"/>
      <c r="D2" s="1"/>
      <c r="E2" s="1"/>
      <c r="F2" s="1"/>
      <c r="G2" s="1"/>
      <c r="H2" s="34"/>
      <c r="I2" s="35"/>
    </row>
    <row r="3" spans="1:9" ht="13.75" customHeight="1" x14ac:dyDescent="0.35">
      <c r="A3" s="25" t="s">
        <v>39</v>
      </c>
      <c r="B3" s="25"/>
      <c r="C3" s="25"/>
      <c r="D3" s="25"/>
      <c r="E3" s="25"/>
      <c r="F3" s="1"/>
      <c r="G3" s="1"/>
      <c r="H3" s="34"/>
      <c r="I3" s="35"/>
    </row>
    <row r="4" spans="1:9" ht="13.75" customHeight="1" x14ac:dyDescent="0.35">
      <c r="A4" s="22" t="s">
        <v>75</v>
      </c>
      <c r="B4" s="22"/>
      <c r="C4" s="22"/>
      <c r="D4" s="22"/>
      <c r="E4" s="22"/>
      <c r="F4" s="1"/>
      <c r="G4" s="41"/>
      <c r="H4" s="41"/>
      <c r="I4" s="35"/>
    </row>
    <row r="5" spans="1:9" ht="13.75" customHeight="1" x14ac:dyDescent="0.35">
      <c r="A5" s="22" t="s">
        <v>52</v>
      </c>
      <c r="B5" s="24"/>
      <c r="C5" s="24"/>
      <c r="F5" s="1"/>
      <c r="G5" s="42"/>
      <c r="H5" s="41"/>
      <c r="I5" s="35"/>
    </row>
    <row r="6" spans="1:9" ht="13.75" customHeight="1" x14ac:dyDescent="0.35">
      <c r="A6" s="43" t="s">
        <v>83</v>
      </c>
      <c r="B6" s="23"/>
      <c r="C6" s="23"/>
      <c r="D6" s="23"/>
      <c r="E6" s="23"/>
      <c r="F6" s="23"/>
      <c r="G6" s="42"/>
      <c r="H6" s="41"/>
      <c r="I6" s="35"/>
    </row>
    <row r="7" spans="1:9" ht="13.75" customHeight="1" x14ac:dyDescent="0.35">
      <c r="A7" s="23" t="s">
        <v>69</v>
      </c>
      <c r="B7" s="23"/>
      <c r="C7" s="23"/>
      <c r="D7" s="23"/>
      <c r="E7" s="23"/>
      <c r="F7" s="23"/>
      <c r="G7" s="42"/>
      <c r="H7" s="41"/>
      <c r="I7" s="35"/>
    </row>
    <row r="8" spans="1:9" ht="13.75" customHeight="1" x14ac:dyDescent="0.35">
      <c r="A8" s="23" t="s">
        <v>63</v>
      </c>
      <c r="B8" s="23"/>
      <c r="C8" s="23"/>
      <c r="D8" s="23"/>
      <c r="E8" s="23"/>
      <c r="F8" s="23"/>
      <c r="G8" s="42"/>
      <c r="H8" s="41"/>
      <c r="I8" s="35"/>
    </row>
    <row r="9" spans="1:9" ht="13.75" customHeight="1" x14ac:dyDescent="0.35">
      <c r="A9" s="23" t="s">
        <v>68</v>
      </c>
      <c r="B9" s="23"/>
      <c r="C9" s="23"/>
      <c r="D9" s="23"/>
      <c r="E9" s="23"/>
      <c r="F9" s="23"/>
      <c r="G9" s="42"/>
      <c r="H9" s="41"/>
      <c r="I9" s="35"/>
    </row>
    <row r="10" spans="1:9" ht="13.75" customHeight="1" x14ac:dyDescent="0.35">
      <c r="A10" s="23" t="s">
        <v>64</v>
      </c>
      <c r="B10" s="23"/>
      <c r="C10" s="23"/>
      <c r="D10" s="23"/>
      <c r="E10" s="23"/>
      <c r="F10" s="23"/>
      <c r="G10" s="42"/>
      <c r="H10" s="41"/>
      <c r="I10" s="35"/>
    </row>
    <row r="11" spans="1:9" ht="13.75" customHeight="1" x14ac:dyDescent="0.35">
      <c r="A11" s="23" t="s">
        <v>65</v>
      </c>
      <c r="B11" s="23"/>
      <c r="C11" s="23"/>
      <c r="D11" s="23"/>
      <c r="E11" s="23"/>
      <c r="F11" s="23"/>
      <c r="G11" s="42"/>
      <c r="H11" s="41"/>
      <c r="I11" s="35"/>
    </row>
    <row r="12" spans="1:9" ht="15.65" customHeight="1" x14ac:dyDescent="0.35">
      <c r="A12" s="23" t="s">
        <v>66</v>
      </c>
      <c r="B12" s="23"/>
      <c r="C12" s="23"/>
      <c r="D12" s="23"/>
      <c r="E12" s="23"/>
      <c r="F12" s="23"/>
      <c r="G12" s="41"/>
      <c r="H12" s="41"/>
      <c r="I12" s="35"/>
    </row>
    <row r="13" spans="1:9" x14ac:dyDescent="0.35">
      <c r="A13" s="20" t="s">
        <v>67</v>
      </c>
      <c r="B13" s="21"/>
      <c r="C13" s="21"/>
      <c r="D13" s="21"/>
      <c r="E13" s="21"/>
      <c r="F13" s="1"/>
      <c r="G13" s="41"/>
      <c r="H13" s="41"/>
      <c r="I13" s="35"/>
    </row>
    <row r="14" spans="1:9" x14ac:dyDescent="0.35">
      <c r="A14" s="22" t="s">
        <v>70</v>
      </c>
      <c r="B14" s="24"/>
      <c r="C14" s="24"/>
      <c r="D14" s="24"/>
      <c r="E14" s="24"/>
      <c r="F14" s="1"/>
      <c r="G14" s="41"/>
      <c r="H14" s="41"/>
      <c r="I14" s="35"/>
    </row>
    <row r="15" spans="1:9" x14ac:dyDescent="0.35">
      <c r="A15" s="22" t="s">
        <v>71</v>
      </c>
      <c r="B15" s="24"/>
      <c r="C15" s="24"/>
      <c r="D15" s="24"/>
      <c r="E15" s="24"/>
      <c r="F15" s="1"/>
      <c r="G15" s="41"/>
      <c r="H15" s="41"/>
      <c r="I15" s="35"/>
    </row>
    <row r="16" spans="1:9" x14ac:dyDescent="0.35">
      <c r="A16" s="43" t="s">
        <v>72</v>
      </c>
      <c r="B16" s="24"/>
      <c r="C16" s="24"/>
      <c r="D16" s="24"/>
      <c r="E16" s="24"/>
      <c r="F16" s="1"/>
      <c r="G16" s="41"/>
      <c r="H16" s="41"/>
      <c r="I16" s="35"/>
    </row>
    <row r="17" spans="1:15" x14ac:dyDescent="0.35">
      <c r="A17" s="22" t="s">
        <v>73</v>
      </c>
      <c r="B17" s="24"/>
      <c r="C17" s="24"/>
      <c r="D17" s="24"/>
      <c r="E17" s="24"/>
      <c r="F17" s="1"/>
      <c r="G17" s="41"/>
      <c r="H17" s="41"/>
      <c r="I17" s="35"/>
    </row>
    <row r="18" spans="1:15" x14ac:dyDescent="0.35">
      <c r="A18" s="22" t="s">
        <v>74</v>
      </c>
      <c r="B18" s="24"/>
      <c r="C18" s="24"/>
      <c r="D18" s="24"/>
      <c r="E18" s="24"/>
      <c r="F18" s="23"/>
      <c r="G18" s="41"/>
      <c r="H18" s="41"/>
      <c r="I18" s="35"/>
    </row>
    <row r="19" spans="1:15" x14ac:dyDescent="0.35">
      <c r="A19" s="22" t="s">
        <v>84</v>
      </c>
      <c r="B19" s="24"/>
      <c r="C19" s="24"/>
      <c r="D19" s="24"/>
      <c r="E19" s="24"/>
      <c r="F19" s="1"/>
      <c r="G19" s="41"/>
      <c r="H19" s="41"/>
      <c r="I19" s="35"/>
    </row>
    <row r="20" spans="1:15" x14ac:dyDescent="0.35">
      <c r="A20" s="1"/>
      <c r="B20" s="1"/>
      <c r="C20" s="1"/>
      <c r="D20" s="1"/>
      <c r="E20" s="1"/>
      <c r="F20" s="1"/>
      <c r="G20" s="44"/>
      <c r="H20" s="44"/>
      <c r="I20" s="35"/>
    </row>
    <row r="21" spans="1:15" ht="15" thickBot="1" x14ac:dyDescent="0.4">
      <c r="A21" s="45" t="s">
        <v>36</v>
      </c>
      <c r="B21" s="1"/>
      <c r="C21" s="1"/>
      <c r="D21" s="1"/>
      <c r="E21" s="1"/>
      <c r="F21" s="1"/>
      <c r="G21" s="1"/>
      <c r="H21" s="30"/>
      <c r="I21" s="35"/>
    </row>
    <row r="22" spans="1:15" ht="15" thickBot="1" x14ac:dyDescent="0.4">
      <c r="A22" s="2" t="s">
        <v>1</v>
      </c>
      <c r="B22" s="3" t="s">
        <v>3</v>
      </c>
      <c r="C22" s="3" t="s">
        <v>0</v>
      </c>
      <c r="D22" s="8" t="s">
        <v>27</v>
      </c>
      <c r="E22" s="8" t="s">
        <v>25</v>
      </c>
      <c r="F22" s="9" t="s">
        <v>2</v>
      </c>
      <c r="G22" s="1"/>
      <c r="H22" s="30"/>
      <c r="I22" s="35"/>
    </row>
    <row r="23" spans="1:15" ht="15.5" thickTop="1" thickBot="1" x14ac:dyDescent="0.4">
      <c r="A23" s="39" t="s">
        <v>36</v>
      </c>
      <c r="B23" s="40" t="s">
        <v>34</v>
      </c>
      <c r="C23" s="13"/>
      <c r="D23" s="36">
        <v>7000</v>
      </c>
      <c r="E23" s="36">
        <v>12000</v>
      </c>
      <c r="F23" s="37">
        <f>C23</f>
        <v>0</v>
      </c>
      <c r="G23" s="38"/>
      <c r="H23" s="31"/>
      <c r="I23" s="30"/>
      <c r="J23" s="33"/>
      <c r="K23" s="33"/>
      <c r="M23" s="33"/>
      <c r="O23" s="33"/>
    </row>
    <row r="24" spans="1:15" x14ac:dyDescent="0.35">
      <c r="A24" s="27"/>
      <c r="B24" s="28"/>
      <c r="C24" s="29"/>
      <c r="D24" s="29"/>
      <c r="E24" s="29"/>
      <c r="F24" s="29"/>
      <c r="G24" s="1"/>
      <c r="H24" s="30"/>
      <c r="I24" s="31"/>
      <c r="K24" s="33"/>
    </row>
    <row r="25" spans="1:15" x14ac:dyDescent="0.35">
      <c r="A25" s="1"/>
      <c r="B25" s="1"/>
      <c r="C25" s="1"/>
      <c r="D25" s="1"/>
      <c r="E25" s="1"/>
      <c r="F25" s="1"/>
      <c r="G25" s="1"/>
      <c r="H25" s="34"/>
      <c r="I25" s="35"/>
    </row>
  </sheetData>
  <sheetProtection algorithmName="SHA-512" hashValue="zXaIlMlogVmsJJ9ocwMHh8jjFuh8BfB6LIsEzFwuI1YZo06BTIM+emDAEcVhZdF7lMCsY7fnhnwcWVgObznooQ==" saltValue="LypkCHVUbejYWdFRXPXUzg==" spinCount="100000" sheet="1" objects="1" scenarios="1"/>
  <protectedRanges>
    <protectedRange sqref="C24" name="Bereik3"/>
    <protectedRange sqref="C23" name="Bereik2"/>
  </protectedRanges>
  <mergeCells count="1">
    <mergeCell ref="A3:E3"/>
  </mergeCells>
  <pageMargins left="0.7" right="0.7" top="0.75" bottom="0.75" header="0.3" footer="0.3"/>
  <pageSetup paperSize="9" orientation="portrait" horizontalDpi="90" verticalDpi="9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21"/>
  <sheetViews>
    <sheetView showGridLines="0" workbookViewId="0">
      <selection activeCell="D8" sqref="D8"/>
    </sheetView>
  </sheetViews>
  <sheetFormatPr defaultRowHeight="14.5" x14ac:dyDescent="0.35"/>
  <cols>
    <col min="1" max="1" width="28.26953125" style="32" customWidth="1"/>
    <col min="2" max="3" width="13.7265625" style="32" bestFit="1" customWidth="1"/>
    <col min="4" max="4" width="12.26953125" style="32" bestFit="1" customWidth="1"/>
    <col min="5" max="5" width="12.81640625" style="32" bestFit="1" customWidth="1"/>
    <col min="6" max="6" width="12.453125" style="32" bestFit="1" customWidth="1"/>
    <col min="7" max="7" width="15.1796875" style="32" customWidth="1"/>
    <col min="8" max="16384" width="8.7265625" style="32"/>
  </cols>
  <sheetData>
    <row r="1" spans="1:16" x14ac:dyDescent="0.35">
      <c r="A1" s="10" t="s">
        <v>33</v>
      </c>
      <c r="B1" s="1"/>
      <c r="C1" s="1"/>
      <c r="D1" s="1"/>
      <c r="E1" s="1"/>
      <c r="F1" s="1"/>
      <c r="G1" s="1"/>
      <c r="H1" s="1"/>
      <c r="I1" s="34"/>
      <c r="J1" s="35"/>
    </row>
    <row r="2" spans="1:16" ht="13.75" customHeight="1" x14ac:dyDescent="0.35">
      <c r="A2" s="10"/>
      <c r="B2" s="1"/>
      <c r="C2" s="1"/>
      <c r="D2" s="1"/>
      <c r="E2" s="1"/>
      <c r="F2" s="1"/>
      <c r="G2" s="1"/>
      <c r="H2" s="1"/>
      <c r="I2" s="34"/>
      <c r="J2" s="35"/>
    </row>
    <row r="3" spans="1:16" ht="13.75" customHeight="1" x14ac:dyDescent="0.35">
      <c r="A3" s="25" t="s">
        <v>86</v>
      </c>
      <c r="B3" s="25"/>
      <c r="C3" s="25"/>
      <c r="D3" s="25"/>
      <c r="E3" s="25"/>
      <c r="F3" s="25"/>
      <c r="G3" s="1"/>
      <c r="H3" s="1"/>
      <c r="I3" s="34"/>
      <c r="J3" s="35"/>
    </row>
    <row r="4" spans="1:16" ht="13.75" customHeight="1" x14ac:dyDescent="0.35">
      <c r="A4" s="22" t="s">
        <v>43</v>
      </c>
      <c r="B4" s="22"/>
      <c r="C4" s="22"/>
      <c r="D4" s="22"/>
      <c r="E4" s="22"/>
      <c r="F4" s="22"/>
      <c r="G4" s="1"/>
      <c r="H4" s="41"/>
      <c r="I4" s="41"/>
      <c r="J4" s="35"/>
    </row>
    <row r="5" spans="1:16" ht="13.75" customHeight="1" x14ac:dyDescent="0.35">
      <c r="A5" s="32" t="s">
        <v>44</v>
      </c>
      <c r="F5" s="24"/>
      <c r="G5" s="1"/>
      <c r="H5" s="42"/>
      <c r="I5" s="41"/>
      <c r="J5" s="35"/>
    </row>
    <row r="6" spans="1:16" x14ac:dyDescent="0.35">
      <c r="A6" s="32" t="s">
        <v>76</v>
      </c>
      <c r="F6" s="1"/>
      <c r="G6" s="1"/>
      <c r="H6" s="41"/>
      <c r="I6" s="41"/>
      <c r="J6" s="35"/>
    </row>
    <row r="7" spans="1:16" x14ac:dyDescent="0.35">
      <c r="A7" s="20" t="s">
        <v>32</v>
      </c>
      <c r="B7" s="21"/>
      <c r="C7" s="21"/>
      <c r="D7" s="21"/>
      <c r="E7" s="21"/>
      <c r="F7" s="1"/>
      <c r="G7" s="1"/>
      <c r="H7" s="41"/>
      <c r="I7" s="41"/>
      <c r="J7" s="35"/>
    </row>
    <row r="8" spans="1:16" x14ac:dyDescent="0.35">
      <c r="A8" s="22"/>
      <c r="B8" s="24"/>
      <c r="C8" s="24"/>
      <c r="D8" s="24"/>
      <c r="E8" s="24"/>
      <c r="F8" s="1"/>
      <c r="G8" s="1"/>
      <c r="H8" s="41"/>
      <c r="I8" s="41"/>
      <c r="J8" s="35"/>
    </row>
    <row r="9" spans="1:16" x14ac:dyDescent="0.35">
      <c r="A9" s="1"/>
      <c r="B9" s="1"/>
      <c r="C9" s="1"/>
      <c r="D9" s="1"/>
      <c r="E9" s="1"/>
      <c r="F9" s="1"/>
      <c r="G9" s="1"/>
      <c r="H9" s="44"/>
      <c r="I9" s="44"/>
      <c r="J9" s="35"/>
    </row>
    <row r="10" spans="1:16" ht="15" thickBot="1" x14ac:dyDescent="0.4">
      <c r="A10" s="45" t="s">
        <v>85</v>
      </c>
      <c r="B10" s="1"/>
      <c r="C10" s="1"/>
      <c r="D10" s="1"/>
      <c r="E10" s="1"/>
      <c r="F10" s="1"/>
      <c r="G10" s="1"/>
      <c r="H10" s="1"/>
      <c r="I10" s="30"/>
      <c r="J10" s="35"/>
    </row>
    <row r="11" spans="1:16" ht="15" thickBot="1" x14ac:dyDescent="0.4">
      <c r="A11" s="2" t="s">
        <v>1</v>
      </c>
      <c r="B11" s="3" t="s">
        <v>3</v>
      </c>
      <c r="C11" s="3" t="s">
        <v>0</v>
      </c>
      <c r="D11" s="8" t="s">
        <v>27</v>
      </c>
      <c r="E11" s="8" t="s">
        <v>25</v>
      </c>
      <c r="F11" s="3" t="s">
        <v>6</v>
      </c>
      <c r="G11" s="9" t="s">
        <v>2</v>
      </c>
      <c r="H11" s="1"/>
      <c r="I11" s="30"/>
      <c r="J11" s="35"/>
    </row>
    <row r="12" spans="1:16" ht="15.5" thickTop="1" thickBot="1" x14ac:dyDescent="0.4">
      <c r="A12" s="48" t="s">
        <v>40</v>
      </c>
      <c r="B12" s="49" t="s">
        <v>28</v>
      </c>
      <c r="C12" s="16"/>
      <c r="D12" s="46">
        <v>115</v>
      </c>
      <c r="E12" s="46">
        <v>145</v>
      </c>
      <c r="F12" s="17">
        <v>30</v>
      </c>
      <c r="G12" s="37">
        <f t="shared" ref="G12:G14" si="0">C12*F12</f>
        <v>0</v>
      </c>
      <c r="H12" s="38"/>
      <c r="I12" s="31"/>
      <c r="J12" s="30"/>
      <c r="K12" s="33"/>
      <c r="L12" s="33"/>
      <c r="N12" s="33"/>
      <c r="P12" s="33"/>
    </row>
    <row r="13" spans="1:16" ht="35.15" customHeight="1" thickBot="1" x14ac:dyDescent="0.4">
      <c r="A13" s="50" t="s">
        <v>41</v>
      </c>
      <c r="B13" s="51" t="s">
        <v>28</v>
      </c>
      <c r="C13" s="13"/>
      <c r="D13" s="36">
        <v>110</v>
      </c>
      <c r="E13" s="36">
        <v>130</v>
      </c>
      <c r="F13" s="19">
        <v>40</v>
      </c>
      <c r="G13" s="37">
        <f t="shared" si="0"/>
        <v>0</v>
      </c>
      <c r="H13" s="1"/>
      <c r="I13" s="30"/>
      <c r="J13" s="31"/>
      <c r="L13" s="33"/>
    </row>
    <row r="14" spans="1:16" ht="23.5" thickBot="1" x14ac:dyDescent="0.4">
      <c r="A14" s="52" t="s">
        <v>42</v>
      </c>
      <c r="B14" s="53" t="s">
        <v>28</v>
      </c>
      <c r="C14" s="18"/>
      <c r="D14" s="47">
        <v>85</v>
      </c>
      <c r="E14" s="47">
        <v>100</v>
      </c>
      <c r="F14" s="15">
        <v>30</v>
      </c>
      <c r="G14" s="37">
        <f t="shared" si="0"/>
        <v>0</v>
      </c>
      <c r="H14" s="1"/>
      <c r="I14" s="30"/>
      <c r="J14" s="31"/>
      <c r="L14" s="33"/>
    </row>
    <row r="15" spans="1:16" x14ac:dyDescent="0.35">
      <c r="A15" s="27"/>
      <c r="B15" s="28"/>
      <c r="C15" s="29"/>
      <c r="D15" s="29"/>
      <c r="E15" s="29"/>
      <c r="F15" s="14"/>
      <c r="G15" s="29"/>
      <c r="H15" s="1"/>
      <c r="I15" s="30"/>
      <c r="J15" s="31"/>
      <c r="L15" s="33"/>
    </row>
    <row r="16" spans="1:16" ht="15" thickBot="1" x14ac:dyDescent="0.4">
      <c r="A16" s="1" t="s">
        <v>30</v>
      </c>
      <c r="B16" s="1"/>
      <c r="C16" s="1"/>
      <c r="D16" s="1"/>
      <c r="E16" s="1"/>
      <c r="F16" s="1"/>
      <c r="G16" s="1"/>
      <c r="H16" s="1"/>
      <c r="I16" s="34"/>
      <c r="J16" s="35"/>
    </row>
    <row r="17" spans="1:10" ht="15" thickBot="1" x14ac:dyDescent="0.4">
      <c r="A17" s="2"/>
      <c r="B17" s="5" t="s">
        <v>4</v>
      </c>
      <c r="C17" s="7" t="s">
        <v>5</v>
      </c>
      <c r="D17" s="11"/>
      <c r="E17" s="1"/>
      <c r="F17" s="1"/>
      <c r="G17" s="1"/>
      <c r="H17" s="1"/>
      <c r="I17" s="34"/>
      <c r="J17" s="35"/>
    </row>
    <row r="18" spans="1:10" ht="15.5" thickTop="1" thickBot="1" x14ac:dyDescent="0.4">
      <c r="A18" s="4" t="s">
        <v>17</v>
      </c>
      <c r="B18" s="36">
        <f>D12*F12+D13*F13+D14*F14</f>
        <v>10400</v>
      </c>
      <c r="C18" s="36">
        <f>E12*F12+E13*F13+E14*F14</f>
        <v>12550</v>
      </c>
      <c r="D18" s="12"/>
      <c r="E18" s="1"/>
      <c r="F18" s="1"/>
      <c r="G18" s="1"/>
      <c r="I18" s="34"/>
      <c r="J18" s="35"/>
    </row>
    <row r="19" spans="1:10" ht="15" thickBot="1" x14ac:dyDescent="0.4">
      <c r="A19" s="1"/>
      <c r="B19" s="1"/>
      <c r="C19" s="1"/>
      <c r="D19" s="1"/>
      <c r="E19" s="1"/>
      <c r="F19" s="1"/>
      <c r="G19" s="1"/>
      <c r="I19" s="34"/>
      <c r="J19" s="35"/>
    </row>
    <row r="20" spans="1:10" ht="24.5" thickBot="1" x14ac:dyDescent="0.4">
      <c r="A20" s="6" t="s">
        <v>29</v>
      </c>
      <c r="B20" s="37">
        <f>G12+G13+G14</f>
        <v>0</v>
      </c>
      <c r="C20" s="1"/>
      <c r="D20" s="1"/>
      <c r="E20" s="1"/>
      <c r="F20" s="1"/>
      <c r="G20" s="1"/>
      <c r="I20" s="34"/>
      <c r="J20" s="35"/>
    </row>
    <row r="21" spans="1:10" x14ac:dyDescent="0.35">
      <c r="A21" s="1"/>
      <c r="B21" s="1"/>
      <c r="C21" s="1"/>
      <c r="D21" s="1"/>
      <c r="E21" s="1"/>
      <c r="F21" s="1"/>
      <c r="G21" s="1"/>
      <c r="H21" s="1"/>
      <c r="I21" s="34"/>
      <c r="J21" s="35"/>
    </row>
  </sheetData>
  <sheetProtection algorithmName="SHA-512" hashValue="RoXuLALS8pDC4JFWleUx3HRpl98B8EL03A7Ht7eWZhZcYr3HQ+k4Mu63YUjzNK26TkSrxz1SypbVpnIJA4QHPA==" saltValue="3vi73f+B3aiDD0N1pVziaQ==" spinCount="100000" sheet="1" objects="1" scenarios="1"/>
  <protectedRanges>
    <protectedRange sqref="C13:C15" name="Bereik3"/>
    <protectedRange sqref="C12" name="Bereik2"/>
  </protectedRanges>
  <mergeCells count="1">
    <mergeCell ref="A3:F3"/>
  </mergeCells>
  <pageMargins left="0.7" right="0.7" top="0.75" bottom="0.75" header="0.3" footer="0.3"/>
  <pageSetup paperSize="9" orientation="portrait" horizontalDpi="90" verticalDpi="9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80C2DA910D24F4AA1118D0353351BF0" ma:contentTypeVersion="0" ma:contentTypeDescription="Een nieuw document maken." ma:contentTypeScope="" ma:versionID="165e8ad1a6abd452a75ec41d62692317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978a156f712f99d6452530788f7ffe9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1F2B82F-8E4A-4033-A814-410DA3C74DC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21C0D43-673F-4E4F-ADDE-87B4C48B3FFE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4C88202-F6AE-4F86-B9C7-86B988EC055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4</vt:i4>
      </vt:variant>
    </vt:vector>
  </HeadingPairs>
  <TitlesOfParts>
    <vt:vector size="4" baseType="lpstr">
      <vt:lpstr>Leeswijzer en beoordeling</vt:lpstr>
      <vt:lpstr>Kwantitatief onderzoek</vt:lpstr>
      <vt:lpstr>Usabilitytest</vt:lpstr>
      <vt:lpstr>Maximale uurtarieven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2015-06-05T18:19:34Z</dcterms:created>
  <dcterms:modified xsi:type="dcterms:W3CDTF">2022-02-17T09:09:43Z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0x010100580C2DA910D24F4AA1118D0353351BF0</vt:lpwstr>
  </property>
</Properties>
</file>