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7. Vloerbedekking (Bas)/NvI/"/>
    </mc:Choice>
  </mc:AlternateContent>
  <xr:revisionPtr revIDLastSave="64" documentId="8_{2F708677-2A20-4220-BDE4-8F3C02B1EC5F}" xr6:coauthVersionLast="47" xr6:coauthVersionMax="47" xr10:uidLastSave="{A92C7D9E-5A45-4FC3-9F5C-44C9B7D257A5}"/>
  <bookViews>
    <workbookView xWindow="-19320" yWindow="-120" windowWidth="19440" windowHeight="15150" activeTab="1" xr2:uid="{00000000-000D-0000-FFFF-FFFF00000000}"/>
  </bookViews>
  <sheets>
    <sheet name="Info" sheetId="2" r:id="rId1"/>
    <sheet name="Prijzen" sheetId="8" r:id="rId2"/>
    <sheet name="Materialen" sheetId="9" r:id="rId3"/>
    <sheet name="Toeslagen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8" l="1"/>
  <c r="E33" i="8"/>
  <c r="E34" i="8"/>
  <c r="E35" i="8"/>
  <c r="E36" i="8"/>
  <c r="E37" i="8"/>
  <c r="E38" i="8"/>
  <c r="E39" i="8"/>
  <c r="E40" i="8"/>
  <c r="E31" i="8"/>
  <c r="E19" i="8"/>
  <c r="E20" i="8"/>
  <c r="E21" i="8"/>
  <c r="E22" i="8"/>
  <c r="E23" i="8"/>
  <c r="E24" i="8"/>
  <c r="E25" i="8"/>
  <c r="E26" i="8"/>
  <c r="E27" i="8"/>
  <c r="E28" i="8"/>
  <c r="E18" i="8"/>
  <c r="E12" i="8"/>
  <c r="E13" i="8"/>
  <c r="E14" i="8"/>
  <c r="E15" i="8"/>
  <c r="E16" i="8"/>
  <c r="E11" i="8"/>
  <c r="E4" i="8"/>
  <c r="E5" i="8"/>
  <c r="E6" i="8"/>
  <c r="E7" i="8"/>
  <c r="E8" i="8"/>
  <c r="E9" i="8"/>
  <c r="E3" i="8"/>
  <c r="E43" i="8" l="1"/>
  <c r="E42" i="8"/>
  <c r="E44" i="8" l="1"/>
</calcChain>
</file>

<file path=xl/sharedStrings.xml><?xml version="1.0" encoding="utf-8"?>
<sst xmlns="http://schemas.openxmlformats.org/spreadsheetml/2006/main" count="116" uniqueCount="84">
  <si>
    <t>Prijzenblad Vloerbedekking</t>
  </si>
  <si>
    <t>Kenmerk: BOOR/2022/002</t>
  </si>
  <si>
    <t>In deze bijlage (tabblad Prijzen) dient u de prijzen op te geven zoals gespecificeerd in hoofdstuk 5 van het Beschrijvend document.</t>
  </si>
  <si>
    <t>A.</t>
  </si>
  <si>
    <t>Prijs</t>
  </si>
  <si>
    <t>Wegingsfactor 40</t>
  </si>
  <si>
    <t>Voor de op te geven prijzen/tarieven gelden de volgende voorwaarden:</t>
  </si>
  <si>
    <t xml:space="preserve">Tarieven voor vervanging, service en onderhoud, reparatie en renovatie die binnen de garantie vallen dienen opgenomen te zijn in de totaalprijs; </t>
  </si>
  <si>
    <t>De totaalprijs is inclusief de kosten voor advies, een en ander conform het gestelde in hoofdstuk XX</t>
  </si>
  <si>
    <t>Opgegeven (eenheids-)prijzen mogen niet abnormaal laag zijn. Bij de vaststelling of hier sprake van is neemt Opdrachtgever artikel 2.116 van de Aanbestedingswet in acht;</t>
  </si>
  <si>
    <t>Alle genoemde bedragen zijn exclusief btw. Deelnemer dient alle in te vullen bedragen ook exclusief btw op te nemen;</t>
  </si>
  <si>
    <t>Het is Deelnemer niet toegestaan om met een negatieve prijs of een nulprijs op het prijsformulier in te schrijven;</t>
  </si>
  <si>
    <t>In de Inschrijving op te nemen prijzen drukt Deelnemer uit in hele euro’s (€), prijspeil [maand en jaartal] exclusief btw.</t>
  </si>
  <si>
    <t>Omschrijving</t>
  </si>
  <si>
    <t>Eenheid</t>
  </si>
  <si>
    <t xml:space="preserve">Prijs in €      </t>
  </si>
  <si>
    <t>Totaalprijs</t>
  </si>
  <si>
    <t>Slopen en afvoeren bestaande vloerbedekking</t>
  </si>
  <si>
    <t xml:space="preserve">Tapijt tegels </t>
  </si>
  <si>
    <t>m²</t>
  </si>
  <si>
    <t>Linoleum (dikte 2mm)</t>
  </si>
  <si>
    <t xml:space="preserve">PVC </t>
  </si>
  <si>
    <t>Linoleum (dikte 2mm) op houten vloeren</t>
  </si>
  <si>
    <t>Zachte vloerbedekking van de rol tbv bekleding trappen</t>
  </si>
  <si>
    <t>trede</t>
  </si>
  <si>
    <t>Norament trapstukken</t>
  </si>
  <si>
    <t>strekkende meter</t>
  </si>
  <si>
    <t>Norament neusprofielen</t>
  </si>
  <si>
    <t>Voorbereiding</t>
  </si>
  <si>
    <t>Stofzuigen vrijgekomen ondervloer</t>
  </si>
  <si>
    <t>Primeren en egaliseren tot 2 mm</t>
  </si>
  <si>
    <t>Na droging van egalisatie schuren en stofzuigen</t>
  </si>
  <si>
    <t>Voorbereiden houten vloer tbv linoleum</t>
  </si>
  <si>
    <t>Voorbereiden treden voor leggen Norament</t>
  </si>
  <si>
    <t xml:space="preserve">Tapijttegel </t>
  </si>
  <si>
    <t>Linoleum 2 meter breed</t>
  </si>
  <si>
    <t>m</t>
  </si>
  <si>
    <t>PVC</t>
  </si>
  <si>
    <t>Leveren ondervloeren op houten vloer</t>
  </si>
  <si>
    <t>Norament trapdelen</t>
  </si>
  <si>
    <t>Norament neusdelen</t>
  </si>
  <si>
    <t>Tapijttegel</t>
  </si>
  <si>
    <t>Aanhelen excl. Levering vloerbedekking ter plaatse van verwijderde tussenwand/systeemwand, zachte vloerbedekking (bijv. tapijt)</t>
  </si>
  <si>
    <t>Linoleum op houten vloeren</t>
  </si>
  <si>
    <t>Afkitten naden op plinten (aansluiten linoleum op plint) KIM</t>
  </si>
  <si>
    <t>Uurtarief t.b.v. overige werkzaamheden</t>
  </si>
  <si>
    <t>uur</t>
  </si>
  <si>
    <t>Voorrijdkosten</t>
  </si>
  <si>
    <t xml:space="preserve">Inschrijf prijs </t>
  </si>
  <si>
    <t>Aangeboden product door Inschrijver</t>
  </si>
  <si>
    <t>Naam Product</t>
  </si>
  <si>
    <t>Producent</t>
  </si>
  <si>
    <t>Prijs per m2</t>
  </si>
  <si>
    <t>Tapijt tegels</t>
  </si>
  <si>
    <t>Linoleum</t>
  </si>
  <si>
    <t>Aantal  (*1)</t>
  </si>
  <si>
    <t>De prijs die u opgeeft in kolom C is de maximumprijs die u mag hanteren gedurende de overeenkomst.</t>
  </si>
  <si>
    <t>Leveren ondervloeren(overig)</t>
  </si>
  <si>
    <t>Staffelkorting</t>
  </si>
  <si>
    <t>0-50 m2</t>
  </si>
  <si>
    <t>50-200 m2</t>
  </si>
  <si>
    <t>200-500 m2</t>
  </si>
  <si>
    <t>500-1000 m2</t>
  </si>
  <si>
    <t>&gt;1000 m2</t>
  </si>
  <si>
    <t>per dag/per locatie</t>
  </si>
  <si>
    <t>Leggen Norament tradelen en neusdelen</t>
  </si>
  <si>
    <t>*1 Het aantal m2 hier genoemd is enkel voor de berekening van de prijscomponent.</t>
  </si>
  <si>
    <t>Uw percentage op inloopmatten</t>
  </si>
  <si>
    <t>Uw percentage op Marmoleum</t>
  </si>
  <si>
    <t>PVC op rol</t>
  </si>
  <si>
    <t>PVS Stroken</t>
  </si>
  <si>
    <t>PVC tegels</t>
  </si>
  <si>
    <t>PVC op rol verlijmd</t>
  </si>
  <si>
    <t>PVS Stroken verlijmd</t>
  </si>
  <si>
    <t>PVC tegels verlijmd</t>
  </si>
  <si>
    <t>Normale werkdagen vanaf 17:00 uur tot 19:00 uur</t>
  </si>
  <si>
    <t>Zaterdagen vanaf 07:00 uur tot 17:00 uur</t>
  </si>
  <si>
    <t>Zondagen en nationale feestdagen</t>
  </si>
  <si>
    <t xml:space="preserve">Toeslagen </t>
  </si>
  <si>
    <t>Tijdsbestek</t>
  </si>
  <si>
    <t>Toeslag</t>
  </si>
  <si>
    <t>Legkosten (arbeidskosten) incl bevestigingsmateriaal</t>
  </si>
  <si>
    <t>Levering zonder snijverlies</t>
  </si>
  <si>
    <t>Leveren linoleum op houten voer (2,5mm)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</si>
</sst>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44" fontId="0" fillId="2" borderId="9" xfId="0" applyNumberFormat="1" applyFill="1" applyBorder="1"/>
    <xf numFmtId="44" fontId="0" fillId="3" borderId="9" xfId="0" applyNumberFormat="1" applyFill="1" applyBorder="1" applyProtection="1">
      <protection locked="0"/>
    </xf>
    <xf numFmtId="1" fontId="0" fillId="2" borderId="9" xfId="0" applyNumberFormat="1" applyFill="1" applyBorder="1" applyAlignment="1">
      <alignment horizontal="center"/>
    </xf>
    <xf numFmtId="44" fontId="0" fillId="2" borderId="10" xfId="0" applyNumberFormat="1" applyFill="1" applyBorder="1"/>
    <xf numFmtId="0" fontId="0" fillId="2" borderId="11" xfId="0" applyFill="1" applyBorder="1"/>
    <xf numFmtId="44" fontId="0" fillId="2" borderId="1" xfId="0" applyNumberFormat="1" applyFill="1" applyBorder="1"/>
    <xf numFmtId="44" fontId="0" fillId="3" borderId="1" xfId="0" applyNumberFormat="1" applyFill="1" applyBorder="1" applyProtection="1">
      <protection locked="0"/>
    </xf>
    <xf numFmtId="1" fontId="0" fillId="2" borderId="1" xfId="0" applyNumberFormat="1" applyFill="1" applyBorder="1" applyAlignment="1">
      <alignment horizontal="center"/>
    </xf>
    <xf numFmtId="44" fontId="0" fillId="2" borderId="12" xfId="0" applyNumberFormat="1" applyFill="1" applyBorder="1"/>
    <xf numFmtId="0" fontId="0" fillId="2" borderId="13" xfId="0" applyFill="1" applyBorder="1"/>
    <xf numFmtId="44" fontId="0" fillId="2" borderId="14" xfId="0" applyNumberFormat="1" applyFill="1" applyBorder="1"/>
    <xf numFmtId="44" fontId="0" fillId="3" borderId="14" xfId="0" applyNumberFormat="1" applyFill="1" applyBorder="1" applyProtection="1">
      <protection locked="0"/>
    </xf>
    <xf numFmtId="1" fontId="0" fillId="2" borderId="14" xfId="0" applyNumberFormat="1" applyFill="1" applyBorder="1" applyAlignment="1">
      <alignment horizontal="center"/>
    </xf>
    <xf numFmtId="0" fontId="1" fillId="2" borderId="15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44" fontId="0" fillId="2" borderId="18" xfId="0" applyNumberFormat="1" applyFill="1" applyBorder="1"/>
    <xf numFmtId="44" fontId="0" fillId="4" borderId="19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44" fontId="0" fillId="2" borderId="20" xfId="0" applyNumberFormat="1" applyFill="1" applyBorder="1"/>
    <xf numFmtId="44" fontId="0" fillId="4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44" fontId="0" fillId="2" borderId="7" xfId="0" applyNumberFormat="1" applyFill="1" applyBorder="1"/>
    <xf numFmtId="44" fontId="0" fillId="4" borderId="9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1" fillId="2" borderId="21" xfId="0" applyFont="1" applyFill="1" applyBorder="1"/>
    <xf numFmtId="0" fontId="0" fillId="2" borderId="22" xfId="0" applyFill="1" applyBorder="1"/>
    <xf numFmtId="0" fontId="0" fillId="2" borderId="2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vertical="top" wrapText="1"/>
    </xf>
    <xf numFmtId="44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23" xfId="0" applyFill="1" applyBorder="1"/>
    <xf numFmtId="44" fontId="0" fillId="2" borderId="24" xfId="0" applyNumberFormat="1" applyFill="1" applyBorder="1"/>
    <xf numFmtId="0" fontId="0" fillId="2" borderId="24" xfId="0" applyFill="1" applyBorder="1" applyAlignment="1">
      <alignment horizontal="center"/>
    </xf>
    <xf numFmtId="44" fontId="0" fillId="2" borderId="25" xfId="0" applyNumberFormat="1" applyFill="1" applyBorder="1"/>
    <xf numFmtId="0" fontId="0" fillId="5" borderId="0" xfId="0" applyFill="1"/>
    <xf numFmtId="0" fontId="1" fillId="2" borderId="27" xfId="0" applyFont="1" applyFill="1" applyBorder="1"/>
    <xf numFmtId="0" fontId="1" fillId="5" borderId="27" xfId="0" applyFont="1" applyFill="1" applyBorder="1"/>
    <xf numFmtId="0" fontId="0" fillId="2" borderId="27" xfId="0" applyFill="1" applyBorder="1"/>
    <xf numFmtId="0" fontId="0" fillId="4" borderId="27" xfId="0" applyFill="1" applyBorder="1"/>
    <xf numFmtId="0" fontId="0" fillId="2" borderId="28" xfId="0" applyFill="1" applyBorder="1"/>
    <xf numFmtId="0" fontId="0" fillId="4" borderId="29" xfId="0" applyFill="1" applyBorder="1"/>
    <xf numFmtId="44" fontId="0" fillId="2" borderId="26" xfId="0" applyNumberFormat="1" applyFill="1" applyBorder="1"/>
    <xf numFmtId="0" fontId="0" fillId="2" borderId="30" xfId="0" applyFill="1" applyBorder="1"/>
    <xf numFmtId="44" fontId="0" fillId="2" borderId="0" xfId="0" applyNumberFormat="1" applyFill="1"/>
    <xf numFmtId="0" fontId="0" fillId="2" borderId="0" xfId="0" applyFill="1" applyAlignment="1">
      <alignment horizontal="center"/>
    </xf>
    <xf numFmtId="0" fontId="1" fillId="5" borderId="0" xfId="0" applyFont="1" applyFill="1"/>
    <xf numFmtId="0" fontId="0" fillId="3" borderId="1" xfId="0" applyFill="1" applyBorder="1"/>
    <xf numFmtId="0" fontId="0" fillId="5" borderId="0" xfId="0" applyFill="1" applyAlignment="1">
      <alignment horizontal="righ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shrinkToFit="1"/>
    </xf>
    <xf numFmtId="0" fontId="0" fillId="2" borderId="23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opLeftCell="A7" workbookViewId="0">
      <selection activeCell="C11" sqref="C11"/>
    </sheetView>
  </sheetViews>
  <sheetFormatPr defaultRowHeight="15" x14ac:dyDescent="0.25"/>
  <cols>
    <col min="2" max="2" width="11.28515625" customWidth="1"/>
    <col min="4" max="4" width="15.85546875" customWidth="1"/>
    <col min="5" max="5" width="19" customWidth="1"/>
  </cols>
  <sheetData>
    <row r="1" spans="1:5" x14ac:dyDescent="0.25">
      <c r="A1" s="68" t="s">
        <v>0</v>
      </c>
      <c r="B1" s="68"/>
      <c r="C1" s="68"/>
    </row>
    <row r="2" spans="1:5" x14ac:dyDescent="0.25">
      <c r="A2" s="69" t="s">
        <v>1</v>
      </c>
      <c r="B2" s="69"/>
      <c r="C2" s="69"/>
    </row>
    <row r="4" spans="1:5" ht="63.75" customHeight="1" x14ac:dyDescent="0.25">
      <c r="B4" s="70" t="s">
        <v>2</v>
      </c>
      <c r="C4" s="70"/>
      <c r="D4" s="70"/>
    </row>
    <row r="5" spans="1:5" x14ac:dyDescent="0.25">
      <c r="B5" s="3"/>
    </row>
    <row r="6" spans="1:5" x14ac:dyDescent="0.25">
      <c r="A6" s="4" t="s">
        <v>3</v>
      </c>
      <c r="B6" s="1" t="s">
        <v>4</v>
      </c>
      <c r="E6" t="s">
        <v>5</v>
      </c>
    </row>
    <row r="8" spans="1:5" x14ac:dyDescent="0.25">
      <c r="B8" s="2" t="s">
        <v>6</v>
      </c>
    </row>
    <row r="9" spans="1:5" x14ac:dyDescent="0.25">
      <c r="B9" s="5" t="s">
        <v>7</v>
      </c>
    </row>
    <row r="10" spans="1:5" x14ac:dyDescent="0.25">
      <c r="B10" s="5" t="s">
        <v>8</v>
      </c>
    </row>
    <row r="11" spans="1:5" x14ac:dyDescent="0.25">
      <c r="B11" s="5" t="s">
        <v>9</v>
      </c>
    </row>
    <row r="12" spans="1:5" x14ac:dyDescent="0.25">
      <c r="B12" s="5" t="s">
        <v>10</v>
      </c>
    </row>
    <row r="13" spans="1:5" x14ac:dyDescent="0.25">
      <c r="B13" s="5" t="s">
        <v>11</v>
      </c>
    </row>
    <row r="14" spans="1:5" x14ac:dyDescent="0.25">
      <c r="B14" s="5" t="s">
        <v>12</v>
      </c>
    </row>
  </sheetData>
  <mergeCells count="3">
    <mergeCell ref="A1:C1"/>
    <mergeCell ref="A2:C2"/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7FF6-E2CC-4109-9749-8446053FFC70}">
  <dimension ref="A1:E48"/>
  <sheetViews>
    <sheetView tabSelected="1" topLeftCell="A14" workbookViewId="0">
      <selection activeCell="A39" sqref="A39"/>
    </sheetView>
  </sheetViews>
  <sheetFormatPr defaultRowHeight="15" x14ac:dyDescent="0.25"/>
  <cols>
    <col min="1" max="1" width="72.7109375" customWidth="1"/>
    <col min="2" max="2" width="33.140625" customWidth="1"/>
    <col min="3" max="3" width="29.140625" customWidth="1"/>
    <col min="4" max="4" width="34.85546875" customWidth="1"/>
    <col min="5" max="5" width="33.140625" customWidth="1"/>
  </cols>
  <sheetData>
    <row r="1" spans="1:5" ht="15.75" thickBot="1" x14ac:dyDescent="0.3">
      <c r="A1" s="6" t="s">
        <v>13</v>
      </c>
      <c r="B1" s="7" t="s">
        <v>14</v>
      </c>
      <c r="C1" s="8" t="s">
        <v>15</v>
      </c>
      <c r="D1" s="9" t="s">
        <v>55</v>
      </c>
      <c r="E1" s="10" t="s">
        <v>16</v>
      </c>
    </row>
    <row r="2" spans="1:5" ht="15.75" thickBot="1" x14ac:dyDescent="0.3">
      <c r="A2" s="11" t="s">
        <v>17</v>
      </c>
      <c r="B2" s="12"/>
      <c r="C2" s="12"/>
      <c r="D2" s="13"/>
      <c r="E2" s="12"/>
    </row>
    <row r="3" spans="1:5" x14ac:dyDescent="0.25">
      <c r="A3" s="14" t="s">
        <v>18</v>
      </c>
      <c r="B3" s="15" t="s">
        <v>19</v>
      </c>
      <c r="C3" s="16"/>
      <c r="D3" s="17">
        <v>1000</v>
      </c>
      <c r="E3" s="18">
        <f>D3*C3</f>
        <v>0</v>
      </c>
    </row>
    <row r="4" spans="1:5" x14ac:dyDescent="0.25">
      <c r="A4" s="19" t="s">
        <v>20</v>
      </c>
      <c r="B4" s="20" t="s">
        <v>19</v>
      </c>
      <c r="C4" s="21"/>
      <c r="D4" s="22">
        <v>400</v>
      </c>
      <c r="E4" s="18">
        <f t="shared" ref="E4:E9" si="0">D4*C4</f>
        <v>0</v>
      </c>
    </row>
    <row r="5" spans="1:5" x14ac:dyDescent="0.25">
      <c r="A5" s="24" t="s">
        <v>21</v>
      </c>
      <c r="B5" s="25" t="s">
        <v>19</v>
      </c>
      <c r="C5" s="26"/>
      <c r="D5" s="27">
        <v>400</v>
      </c>
      <c r="E5" s="18">
        <f t="shared" si="0"/>
        <v>0</v>
      </c>
    </row>
    <row r="6" spans="1:5" x14ac:dyDescent="0.25">
      <c r="A6" s="24" t="s">
        <v>22</v>
      </c>
      <c r="B6" s="25" t="s">
        <v>19</v>
      </c>
      <c r="C6" s="26"/>
      <c r="D6" s="27">
        <v>150</v>
      </c>
      <c r="E6" s="18">
        <f t="shared" si="0"/>
        <v>0</v>
      </c>
    </row>
    <row r="7" spans="1:5" x14ac:dyDescent="0.25">
      <c r="A7" s="24" t="s">
        <v>23</v>
      </c>
      <c r="B7" s="25" t="s">
        <v>24</v>
      </c>
      <c r="C7" s="26"/>
      <c r="D7" s="27">
        <v>1</v>
      </c>
      <c r="E7" s="18">
        <f t="shared" si="0"/>
        <v>0</v>
      </c>
    </row>
    <row r="8" spans="1:5" x14ac:dyDescent="0.25">
      <c r="A8" s="24" t="s">
        <v>25</v>
      </c>
      <c r="B8" s="25" t="s">
        <v>26</v>
      </c>
      <c r="C8" s="26"/>
      <c r="D8" s="27">
        <v>1</v>
      </c>
      <c r="E8" s="18">
        <f t="shared" si="0"/>
        <v>0</v>
      </c>
    </row>
    <row r="9" spans="1:5" ht="15.75" thickBot="1" x14ac:dyDescent="0.3">
      <c r="A9" s="24" t="s">
        <v>27</v>
      </c>
      <c r="B9" s="25" t="s">
        <v>26</v>
      </c>
      <c r="C9" s="26"/>
      <c r="D9" s="27">
        <v>1</v>
      </c>
      <c r="E9" s="18">
        <f t="shared" si="0"/>
        <v>0</v>
      </c>
    </row>
    <row r="10" spans="1:5" ht="15.75" thickBot="1" x14ac:dyDescent="0.3">
      <c r="A10" s="28" t="s">
        <v>28</v>
      </c>
      <c r="B10" s="29"/>
      <c r="C10" s="29"/>
      <c r="D10" s="30"/>
      <c r="E10" s="29"/>
    </row>
    <row r="11" spans="1:5" ht="15.75" thickBot="1" x14ac:dyDescent="0.3">
      <c r="A11" s="31" t="s">
        <v>29</v>
      </c>
      <c r="B11" s="32" t="s">
        <v>19</v>
      </c>
      <c r="C11" s="33"/>
      <c r="D11" s="34">
        <v>500</v>
      </c>
      <c r="E11" s="35">
        <f>D11*C11</f>
        <v>0</v>
      </c>
    </row>
    <row r="12" spans="1:5" ht="15.75" thickBot="1" x14ac:dyDescent="0.3">
      <c r="A12" s="19" t="s">
        <v>30</v>
      </c>
      <c r="B12" s="20" t="s">
        <v>19</v>
      </c>
      <c r="C12" s="36"/>
      <c r="D12" s="37">
        <v>500</v>
      </c>
      <c r="E12" s="35">
        <f t="shared" ref="E12:E16" si="1">D12*C12</f>
        <v>0</v>
      </c>
    </row>
    <row r="13" spans="1:5" ht="15.75" thickBot="1" x14ac:dyDescent="0.3">
      <c r="A13" s="19" t="s">
        <v>31</v>
      </c>
      <c r="B13" s="20" t="s">
        <v>19</v>
      </c>
      <c r="C13" s="36"/>
      <c r="D13" s="37">
        <v>500</v>
      </c>
      <c r="E13" s="35">
        <f t="shared" si="1"/>
        <v>0</v>
      </c>
    </row>
    <row r="14" spans="1:5" ht="15.75" thickBot="1" x14ac:dyDescent="0.3">
      <c r="A14" s="19" t="s">
        <v>32</v>
      </c>
      <c r="B14" s="20" t="s">
        <v>19</v>
      </c>
      <c r="C14" s="36"/>
      <c r="D14" s="37">
        <v>500</v>
      </c>
      <c r="E14" s="35">
        <f t="shared" si="1"/>
        <v>0</v>
      </c>
    </row>
    <row r="15" spans="1:5" ht="15.75" thickBot="1" x14ac:dyDescent="0.3">
      <c r="A15" s="19" t="s">
        <v>33</v>
      </c>
      <c r="B15" s="20" t="s">
        <v>19</v>
      </c>
      <c r="C15" s="36"/>
      <c r="D15" s="37">
        <v>500</v>
      </c>
      <c r="E15" s="35">
        <f t="shared" si="1"/>
        <v>0</v>
      </c>
    </row>
    <row r="16" spans="1:5" x14ac:dyDescent="0.25">
      <c r="A16" s="19"/>
      <c r="B16" s="20"/>
      <c r="C16" s="36"/>
      <c r="D16" s="37"/>
      <c r="E16" s="35">
        <f t="shared" si="1"/>
        <v>0</v>
      </c>
    </row>
    <row r="17" spans="1:5" ht="15.75" thickBot="1" x14ac:dyDescent="0.3">
      <c r="A17" s="11" t="s">
        <v>82</v>
      </c>
      <c r="B17" s="38"/>
      <c r="C17" s="12"/>
      <c r="D17" s="13"/>
      <c r="E17" s="12"/>
    </row>
    <row r="18" spans="1:5" x14ac:dyDescent="0.25">
      <c r="A18" s="14" t="s">
        <v>34</v>
      </c>
      <c r="B18" s="15" t="s">
        <v>19</v>
      </c>
      <c r="C18" s="39"/>
      <c r="D18" s="40">
        <v>1000</v>
      </c>
      <c r="E18" s="23">
        <f>D18*C18</f>
        <v>0</v>
      </c>
    </row>
    <row r="19" spans="1:5" x14ac:dyDescent="0.25">
      <c r="A19" s="19" t="s">
        <v>35</v>
      </c>
      <c r="B19" s="20" t="s">
        <v>36</v>
      </c>
      <c r="C19" s="26"/>
      <c r="D19" s="37">
        <v>400</v>
      </c>
      <c r="E19" s="23">
        <f t="shared" ref="E19:E28" si="2">D19*C19</f>
        <v>0</v>
      </c>
    </row>
    <row r="20" spans="1:5" x14ac:dyDescent="0.25">
      <c r="A20" s="19" t="s">
        <v>69</v>
      </c>
      <c r="B20" s="20" t="s">
        <v>19</v>
      </c>
      <c r="C20" s="21"/>
      <c r="D20" s="37">
        <v>400</v>
      </c>
      <c r="E20" s="23">
        <f t="shared" si="2"/>
        <v>0</v>
      </c>
    </row>
    <row r="21" spans="1:5" x14ac:dyDescent="0.25">
      <c r="A21" s="19" t="s">
        <v>70</v>
      </c>
      <c r="B21" s="20" t="s">
        <v>19</v>
      </c>
      <c r="C21" s="26"/>
      <c r="D21" s="37">
        <v>400</v>
      </c>
      <c r="E21" s="23">
        <f t="shared" si="2"/>
        <v>0</v>
      </c>
    </row>
    <row r="22" spans="1:5" x14ac:dyDescent="0.25">
      <c r="A22" s="19" t="s">
        <v>71</v>
      </c>
      <c r="B22" s="20" t="s">
        <v>19</v>
      </c>
      <c r="C22" s="26"/>
      <c r="D22" s="37">
        <v>400</v>
      </c>
      <c r="E22" s="23">
        <f t="shared" si="2"/>
        <v>0</v>
      </c>
    </row>
    <row r="23" spans="1:5" x14ac:dyDescent="0.25">
      <c r="A23" s="19" t="s">
        <v>23</v>
      </c>
      <c r="B23" s="20" t="s">
        <v>24</v>
      </c>
      <c r="C23" s="26"/>
      <c r="D23" s="37">
        <v>150</v>
      </c>
      <c r="E23" s="23">
        <f t="shared" si="2"/>
        <v>0</v>
      </c>
    </row>
    <row r="24" spans="1:5" x14ac:dyDescent="0.25">
      <c r="A24" s="19" t="s">
        <v>38</v>
      </c>
      <c r="B24" s="20" t="s">
        <v>19</v>
      </c>
      <c r="C24" s="26"/>
      <c r="D24" s="37">
        <v>150</v>
      </c>
      <c r="E24" s="23">
        <f t="shared" si="2"/>
        <v>0</v>
      </c>
    </row>
    <row r="25" spans="1:5" x14ac:dyDescent="0.25">
      <c r="A25" s="19" t="s">
        <v>57</v>
      </c>
      <c r="B25" s="20" t="s">
        <v>19</v>
      </c>
      <c r="C25" s="26"/>
      <c r="D25" s="37">
        <v>150</v>
      </c>
      <c r="E25" s="23">
        <f t="shared" si="2"/>
        <v>0</v>
      </c>
    </row>
    <row r="26" spans="1:5" x14ac:dyDescent="0.25">
      <c r="A26" s="19" t="s">
        <v>83</v>
      </c>
      <c r="B26" s="20" t="s">
        <v>19</v>
      </c>
      <c r="C26" s="26"/>
      <c r="D26" s="37">
        <v>150</v>
      </c>
      <c r="E26" s="23">
        <f t="shared" si="2"/>
        <v>0</v>
      </c>
    </row>
    <row r="27" spans="1:5" x14ac:dyDescent="0.25">
      <c r="A27" s="19" t="s">
        <v>39</v>
      </c>
      <c r="B27" s="20" t="s">
        <v>26</v>
      </c>
      <c r="C27" s="26"/>
      <c r="D27" s="37">
        <v>1</v>
      </c>
      <c r="E27" s="23">
        <f t="shared" si="2"/>
        <v>0</v>
      </c>
    </row>
    <row r="28" spans="1:5" x14ac:dyDescent="0.25">
      <c r="A28" s="19" t="s">
        <v>40</v>
      </c>
      <c r="B28" s="20" t="s">
        <v>26</v>
      </c>
      <c r="C28" s="26"/>
      <c r="D28" s="37">
        <v>1</v>
      </c>
      <c r="E28" s="23">
        <f t="shared" si="2"/>
        <v>0</v>
      </c>
    </row>
    <row r="29" spans="1:5" ht="15.75" thickBot="1" x14ac:dyDescent="0.3">
      <c r="A29" s="60"/>
      <c r="B29" s="61"/>
      <c r="C29" s="26"/>
      <c r="D29" s="62"/>
      <c r="E29" s="61"/>
    </row>
    <row r="30" spans="1:5" ht="15.75" thickBot="1" x14ac:dyDescent="0.3">
      <c r="A30" s="41" t="s">
        <v>81</v>
      </c>
      <c r="B30" s="42"/>
      <c r="C30" s="42"/>
      <c r="D30" s="43"/>
      <c r="E30" s="42"/>
    </row>
    <row r="31" spans="1:5" x14ac:dyDescent="0.25">
      <c r="A31" s="14" t="s">
        <v>41</v>
      </c>
      <c r="B31" s="15" t="s">
        <v>19</v>
      </c>
      <c r="C31" s="16"/>
      <c r="D31" s="44">
        <v>2000</v>
      </c>
      <c r="E31" s="18">
        <f>D31*C31</f>
        <v>0</v>
      </c>
    </row>
    <row r="32" spans="1:5" x14ac:dyDescent="0.25">
      <c r="A32" s="19" t="s">
        <v>35</v>
      </c>
      <c r="B32" s="20" t="s">
        <v>36</v>
      </c>
      <c r="C32" s="16"/>
      <c r="D32" s="37">
        <v>400</v>
      </c>
      <c r="E32" s="18">
        <f t="shared" ref="E32:E40" si="3">D32*C32</f>
        <v>0</v>
      </c>
    </row>
    <row r="33" spans="1:5" x14ac:dyDescent="0.25">
      <c r="A33" s="19" t="s">
        <v>72</v>
      </c>
      <c r="B33" s="15" t="s">
        <v>19</v>
      </c>
      <c r="C33" s="16"/>
      <c r="D33" s="37">
        <v>200</v>
      </c>
      <c r="E33" s="18">
        <f t="shared" si="3"/>
        <v>0</v>
      </c>
    </row>
    <row r="34" spans="1:5" x14ac:dyDescent="0.25">
      <c r="A34" s="19" t="s">
        <v>73</v>
      </c>
      <c r="B34" s="20"/>
      <c r="C34" s="16"/>
      <c r="D34" s="37">
        <v>200</v>
      </c>
      <c r="E34" s="18">
        <f t="shared" si="3"/>
        <v>0</v>
      </c>
    </row>
    <row r="35" spans="1:5" x14ac:dyDescent="0.25">
      <c r="A35" s="19" t="s">
        <v>74</v>
      </c>
      <c r="B35" s="20"/>
      <c r="C35" s="16"/>
      <c r="D35" s="37">
        <v>200</v>
      </c>
      <c r="E35" s="18">
        <f t="shared" si="3"/>
        <v>0</v>
      </c>
    </row>
    <row r="36" spans="1:5" ht="32.25" customHeight="1" x14ac:dyDescent="0.25">
      <c r="A36" s="45" t="s">
        <v>42</v>
      </c>
      <c r="B36" s="46" t="s">
        <v>36</v>
      </c>
      <c r="C36" s="16"/>
      <c r="D36" s="47">
        <v>100</v>
      </c>
      <c r="E36" s="18">
        <f t="shared" si="3"/>
        <v>0</v>
      </c>
    </row>
    <row r="37" spans="1:5" ht="27.75" customHeight="1" x14ac:dyDescent="0.25">
      <c r="A37" s="45" t="s">
        <v>23</v>
      </c>
      <c r="B37" s="46" t="s">
        <v>24</v>
      </c>
      <c r="C37" s="16"/>
      <c r="D37" s="47">
        <v>150</v>
      </c>
      <c r="E37" s="18">
        <f t="shared" si="3"/>
        <v>0</v>
      </c>
    </row>
    <row r="38" spans="1:5" ht="27.75" customHeight="1" x14ac:dyDescent="0.25">
      <c r="A38" s="45" t="s">
        <v>43</v>
      </c>
      <c r="B38" s="20" t="s">
        <v>19</v>
      </c>
      <c r="C38" s="21"/>
      <c r="D38" s="47">
        <v>150</v>
      </c>
      <c r="E38" s="18">
        <f t="shared" si="3"/>
        <v>0</v>
      </c>
    </row>
    <row r="39" spans="1:5" ht="27.75" customHeight="1" x14ac:dyDescent="0.25">
      <c r="A39" s="67" t="s">
        <v>44</v>
      </c>
      <c r="B39" s="20" t="s">
        <v>26</v>
      </c>
      <c r="C39" s="21"/>
      <c r="D39" s="47">
        <v>1</v>
      </c>
      <c r="E39" s="18">
        <f t="shared" si="3"/>
        <v>0</v>
      </c>
    </row>
    <row r="40" spans="1:5" ht="27.75" customHeight="1" x14ac:dyDescent="0.25">
      <c r="A40" s="67" t="s">
        <v>65</v>
      </c>
      <c r="B40" s="20" t="s">
        <v>24</v>
      </c>
      <c r="C40" s="21"/>
      <c r="D40" s="47">
        <v>150</v>
      </c>
      <c r="E40" s="18">
        <f t="shared" si="3"/>
        <v>0</v>
      </c>
    </row>
    <row r="41" spans="1:5" ht="15.75" thickBot="1" x14ac:dyDescent="0.3">
      <c r="A41" s="11" t="s">
        <v>45</v>
      </c>
      <c r="B41" s="12"/>
      <c r="C41" s="12"/>
      <c r="D41" s="13"/>
      <c r="E41" s="12"/>
    </row>
    <row r="42" spans="1:5" ht="15.75" thickBot="1" x14ac:dyDescent="0.3">
      <c r="A42" s="48" t="s">
        <v>45</v>
      </c>
      <c r="B42" s="49" t="s">
        <v>46</v>
      </c>
      <c r="C42" s="21"/>
      <c r="D42" s="50">
        <v>50</v>
      </c>
      <c r="E42" s="51">
        <f>C42*D42</f>
        <v>0</v>
      </c>
    </row>
    <row r="43" spans="1:5" ht="15.75" thickBot="1" x14ac:dyDescent="0.3">
      <c r="A43" s="48" t="s">
        <v>47</v>
      </c>
      <c r="B43" s="59" t="s">
        <v>64</v>
      </c>
      <c r="C43" s="21"/>
      <c r="D43" s="50">
        <v>1</v>
      </c>
      <c r="E43" s="51">
        <f>C43*D43</f>
        <v>0</v>
      </c>
    </row>
    <row r="44" spans="1:5" ht="15.75" thickBot="1" x14ac:dyDescent="0.3">
      <c r="A44" s="71" t="s">
        <v>48</v>
      </c>
      <c r="B44" s="72"/>
      <c r="C44" s="73"/>
      <c r="D44" s="73"/>
      <c r="E44" s="51">
        <f>SUM(E3:E43)</f>
        <v>0</v>
      </c>
    </row>
    <row r="47" spans="1:5" x14ac:dyDescent="0.25">
      <c r="A47" t="s">
        <v>66</v>
      </c>
    </row>
    <row r="48" spans="1:5" x14ac:dyDescent="0.25">
      <c r="A48" t="s">
        <v>56</v>
      </c>
    </row>
  </sheetData>
  <protectedRanges>
    <protectedRange algorithmName="SHA-512" hashValue="12JSbvdAgWlQj0aGuzmiMPZ8+YEB8FxU+Ml2Ihf6aU+9731+QuH32eTXDhnd5Jm75G1Rcb9b8YjIfYDr9gvcpg==" saltValue="pnraUFrQ4f4V7QWvOWlfsQ==" spinCount="100000" sqref="C3:C9 C11:C16 C42:C43 C18:C29 C31:C40" name="Prijzen"/>
  </protectedRanges>
  <mergeCells count="1">
    <mergeCell ref="A44:D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F279-9C28-4509-8ECF-5C0FE83311F5}">
  <dimension ref="A1:D13"/>
  <sheetViews>
    <sheetView workbookViewId="0">
      <selection activeCell="B23" sqref="B23"/>
    </sheetView>
  </sheetViews>
  <sheetFormatPr defaultColWidth="9.140625" defaultRowHeight="15" x14ac:dyDescent="0.25"/>
  <cols>
    <col min="1" max="1" width="50.140625" style="52" customWidth="1"/>
    <col min="2" max="2" width="49" style="52" customWidth="1"/>
    <col min="3" max="3" width="56.5703125" style="52" customWidth="1"/>
    <col min="4" max="16384" width="9.140625" style="52"/>
  </cols>
  <sheetData>
    <row r="1" spans="1:4" x14ac:dyDescent="0.25">
      <c r="A1" s="53" t="s">
        <v>49</v>
      </c>
      <c r="B1" s="54" t="s">
        <v>50</v>
      </c>
      <c r="C1" s="54" t="s">
        <v>51</v>
      </c>
      <c r="D1" s="52" t="s">
        <v>52</v>
      </c>
    </row>
    <row r="2" spans="1:4" x14ac:dyDescent="0.25">
      <c r="A2" s="55" t="s">
        <v>53</v>
      </c>
      <c r="B2" s="56"/>
      <c r="C2" s="56"/>
      <c r="D2" s="56"/>
    </row>
    <row r="3" spans="1:4" x14ac:dyDescent="0.25">
      <c r="A3" s="55" t="s">
        <v>54</v>
      </c>
      <c r="B3" s="56"/>
      <c r="C3" s="56"/>
      <c r="D3" s="56"/>
    </row>
    <row r="4" spans="1:4" x14ac:dyDescent="0.25">
      <c r="A4" s="57" t="s">
        <v>37</v>
      </c>
      <c r="B4" s="56"/>
      <c r="C4" s="56"/>
      <c r="D4" s="56"/>
    </row>
    <row r="5" spans="1:4" x14ac:dyDescent="0.25">
      <c r="A5" s="55" t="s">
        <v>23</v>
      </c>
      <c r="B5" s="58"/>
      <c r="C5" s="56"/>
      <c r="D5" s="56"/>
    </row>
    <row r="8" spans="1:4" x14ac:dyDescent="0.25">
      <c r="A8" s="63" t="s">
        <v>58</v>
      </c>
      <c r="B8" s="63" t="s">
        <v>68</v>
      </c>
      <c r="C8" s="63" t="s">
        <v>67</v>
      </c>
    </row>
    <row r="9" spans="1:4" x14ac:dyDescent="0.25">
      <c r="A9" s="65" t="s">
        <v>59</v>
      </c>
      <c r="B9" s="64"/>
      <c r="C9" s="64"/>
    </row>
    <row r="10" spans="1:4" x14ac:dyDescent="0.25">
      <c r="A10" s="65" t="s">
        <v>60</v>
      </c>
      <c r="B10" s="64"/>
      <c r="C10" s="64"/>
    </row>
    <row r="11" spans="1:4" x14ac:dyDescent="0.25">
      <c r="A11" s="65" t="s">
        <v>61</v>
      </c>
      <c r="B11" s="64"/>
      <c r="C11" s="64"/>
    </row>
    <row r="12" spans="1:4" x14ac:dyDescent="0.25">
      <c r="A12" s="65" t="s">
        <v>62</v>
      </c>
      <c r="B12" s="64"/>
      <c r="C12" s="64"/>
    </row>
    <row r="13" spans="1:4" x14ac:dyDescent="0.25">
      <c r="A13" s="65" t="s">
        <v>63</v>
      </c>
      <c r="B13" s="64"/>
      <c r="C13" s="64"/>
    </row>
  </sheetData>
  <protectedRanges>
    <protectedRange algorithmName="SHA-512" hashValue="iAEE9wmSmEw7QgCuy+Xre6+CzLlOEMoTfOtGl7TqYOSAHjQbT6mw23CYAHQe0f2HRSIKHTgC/NV6kTa5d0WAEw==" saltValue="HKAF0ndRI3PYwkYWaaF0Aw==" spinCount="100000" sqref="B2:D5" name="Product"/>
  </protectedRange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3A15-071F-47A3-9267-C25E291B7FE3}">
  <dimension ref="A1:C5"/>
  <sheetViews>
    <sheetView workbookViewId="0">
      <selection activeCell="A34" sqref="A34"/>
    </sheetView>
  </sheetViews>
  <sheetFormatPr defaultColWidth="44.7109375" defaultRowHeight="15" x14ac:dyDescent="0.25"/>
  <cols>
    <col min="2" max="2" width="51.28515625" customWidth="1"/>
  </cols>
  <sheetData>
    <row r="1" spans="1:3" x14ac:dyDescent="0.25">
      <c r="A1" t="s">
        <v>78</v>
      </c>
      <c r="B1" t="s">
        <v>79</v>
      </c>
      <c r="C1" t="s">
        <v>80</v>
      </c>
    </row>
    <row r="2" spans="1:3" x14ac:dyDescent="0.25">
      <c r="B2" s="74" t="s">
        <v>75</v>
      </c>
      <c r="C2" s="75">
        <v>0.25</v>
      </c>
    </row>
    <row r="3" spans="1:3" x14ac:dyDescent="0.25">
      <c r="B3" s="74" t="s">
        <v>76</v>
      </c>
      <c r="C3" s="75">
        <v>0.5</v>
      </c>
    </row>
    <row r="4" spans="1:3" x14ac:dyDescent="0.25">
      <c r="B4" s="74" t="s">
        <v>77</v>
      </c>
      <c r="C4" s="75">
        <v>2</v>
      </c>
    </row>
    <row r="5" spans="1:3" x14ac:dyDescent="0.25">
      <c r="B5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8552382-3470-440c-ba11-62d2ddfe25d6">
      <UserInfo>
        <DisplayName>Bas Hermans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9566FD2-C9CF-4B51-89DB-2B8207CA8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22A82C-784B-46EE-9D4A-FD64A33CD4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626BE-427C-4825-A8A0-4594E0E63D9E}">
  <ds:schemaRefs>
    <ds:schemaRef ds:uri="http://schemas.microsoft.com/office/2006/metadata/properties"/>
    <ds:schemaRef ds:uri="http://schemas.microsoft.com/office/infopath/2007/PartnerControls"/>
    <ds:schemaRef ds:uri="e8552382-3470-440c-ba11-62d2ddfe25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</vt:lpstr>
      <vt:lpstr>Prijzen</vt:lpstr>
      <vt:lpstr>Materialen</vt:lpstr>
      <vt:lpstr>Toeslagen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2022-03-18T14:51:07Z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