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hrnl.sharepoint.com/sites/FIT-Groenvoorziening/Shared Documents/Aanbesteding 2021/02 Aanbestedingsdocumenten/Bijlagen/"/>
    </mc:Choice>
  </mc:AlternateContent>
  <xr:revisionPtr revIDLastSave="252" documentId="14_{49B90261-4DD5-4304-9757-DBDCD9D938D3}" xr6:coauthVersionLast="47" xr6:coauthVersionMax="47" xr10:uidLastSave="{BCDF7270-0D46-4A81-A076-49D820081D3A}"/>
  <bookViews>
    <workbookView xWindow="-110" yWindow="-110" windowWidth="22780" windowHeight="14660" firstSheet="1" activeTab="2" xr2:uid="{00000000-000D-0000-FFFF-FFFF00000000}"/>
  </bookViews>
  <sheets>
    <sheet name="Prijzenblad" sheetId="9" r:id="rId1"/>
    <sheet name="Karel Doormanhof" sheetId="2" r:id="rId2"/>
    <sheet name="Blad1" sheetId="18" r:id="rId3"/>
    <sheet name="Academieplein" sheetId="17" r:id="rId4"/>
    <sheet name="Pieter de Hoochweg" sheetId="11" r:id="rId5"/>
    <sheet name="Museumpark" sheetId="13" r:id="rId6"/>
    <sheet name="Max Euwelaan" sheetId="14" r:id="rId7"/>
    <sheet name="Wijnhaven" sheetId="1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8" l="1"/>
  <c r="B8" i="18"/>
  <c r="B7" i="18"/>
  <c r="B6" i="18"/>
  <c r="B5" i="18"/>
  <c r="B4" i="18"/>
  <c r="B3" i="18"/>
  <c r="B2" i="18"/>
  <c r="A7" i="18"/>
  <c r="A6" i="18"/>
  <c r="A5" i="18"/>
  <c r="A4" i="18"/>
  <c r="A3" i="18"/>
  <c r="A2" i="18"/>
  <c r="A8" i="18" s="1"/>
  <c r="A9" i="18" s="1"/>
  <c r="F12" i="15"/>
  <c r="D18" i="9" s="1"/>
  <c r="F12" i="14"/>
  <c r="D17" i="9" s="1"/>
  <c r="F12" i="13"/>
  <c r="D16" i="9" s="1"/>
  <c r="F12" i="11"/>
  <c r="D15" i="9" s="1"/>
  <c r="F12" i="17"/>
  <c r="D14" i="9" s="1"/>
  <c r="F12" i="2" l="1"/>
  <c r="D13" i="9" s="1"/>
  <c r="D19" i="9" s="1"/>
</calcChain>
</file>

<file path=xl/sharedStrings.xml><?xml version="1.0" encoding="utf-8"?>
<sst xmlns="http://schemas.openxmlformats.org/spreadsheetml/2006/main" count="112" uniqueCount="44">
  <si>
    <t>Bijlage 5 - Prijzenblad</t>
  </si>
  <si>
    <t>Invulinstructies:</t>
  </si>
  <si>
    <t>1. Inschrijver dient de gele velden in te vullen.</t>
  </si>
  <si>
    <t>2. Inschrijver voegt het volledig ingevulde en rechtsgeldig ondertekende prijzenblad toe aan de Inschrijving.</t>
  </si>
  <si>
    <t>All-in prijs dienstverlening (400 punten)</t>
  </si>
  <si>
    <t>Locatie</t>
  </si>
  <si>
    <t>Prijs per maand</t>
  </si>
  <si>
    <t>Karel Doormanhof</t>
  </si>
  <si>
    <t>Academieplein</t>
  </si>
  <si>
    <t>Pieter de Hoochweg</t>
  </si>
  <si>
    <t>Museumpark</t>
  </si>
  <si>
    <t>Max Euwelaan</t>
  </si>
  <si>
    <t>Wijnhaven</t>
  </si>
  <si>
    <t>Totaal</t>
  </si>
  <si>
    <t>Datum</t>
  </si>
  <si>
    <t>Naam</t>
  </si>
  <si>
    <t>Handtekening</t>
  </si>
  <si>
    <t>Karel Doornmanhof</t>
  </si>
  <si>
    <r>
      <t>Totaal m</t>
    </r>
    <r>
      <rPr>
        <b/>
        <sz val="11"/>
        <color theme="1"/>
        <rFont val="Calibri"/>
        <family val="2"/>
      </rPr>
      <t>²</t>
    </r>
  </si>
  <si>
    <t>Aantal m² bestrating</t>
  </si>
  <si>
    <t>Aantal m² groen</t>
  </si>
  <si>
    <t>Beplanting</t>
  </si>
  <si>
    <t xml:space="preserve">Karel Doormanhof </t>
  </si>
  <si>
    <t>nvt</t>
  </si>
  <si>
    <r>
      <t xml:space="preserve">Rechts dient u aan te geven hoeveel uur u per maand verwacht in te zetten om voor de </t>
    </r>
    <r>
      <rPr>
        <b/>
        <sz val="11"/>
        <color theme="1"/>
        <rFont val="Arial"/>
        <family val="2"/>
      </rPr>
      <t>buitenbestrating</t>
    </r>
    <r>
      <rPr>
        <sz val="11"/>
        <color theme="1"/>
        <rFont val="Arial"/>
        <family val="2"/>
      </rPr>
      <t xml:space="preserve"> te voldoen aan Beeldkwaliteit A conform het landelijk gehanteerde systeem van CROW en welk uurtarief u daarvoor hanteerd.</t>
    </r>
  </si>
  <si>
    <t>Aantal in te zetten uur</t>
  </si>
  <si>
    <t>Tarief per uur</t>
  </si>
  <si>
    <r>
      <t xml:space="preserve">Rechts dient u aan te geven hoeveel uur u per maand verwacht in te zetten om voor het </t>
    </r>
    <r>
      <rPr>
        <b/>
        <sz val="11"/>
        <color theme="1"/>
        <rFont val="Arial"/>
        <family val="2"/>
      </rPr>
      <t>groenonderhoud</t>
    </r>
    <r>
      <rPr>
        <sz val="11"/>
        <color theme="1"/>
        <rFont val="Arial"/>
        <family val="2"/>
      </rPr>
      <t xml:space="preserve"> te voldoen aan Beeldkwaliteit A conform het landelijk gehanteerde systeem van CROW en welk uurtarief u daarvoor hanteerd.</t>
    </r>
  </si>
  <si>
    <t>Totaal Karel Doormanhof</t>
  </si>
  <si>
    <t>Totaal m²</t>
  </si>
  <si>
    <t>Bomen (in verharding)
Heesters en botanische rozen
Hagen 2- en 3-zijdig (alle hagen knipoppervlak)
Klim- en leiplanten
Blokhagen
Vaste planten
Tuin Patio Dienstenplein</t>
  </si>
  <si>
    <t>Totaal Academieplein</t>
  </si>
  <si>
    <t>Bomen (in verharding)
Heesters en botanische rozen
Bodembedekkers fijn
Hagen
Klim- en leiplanten
Plantenbak</t>
  </si>
  <si>
    <t>Totaal Pieter de Hoochweg</t>
  </si>
  <si>
    <t>Bomen
Heesters en botanische rozen
Hagen
Blokhagen
Hagen- Klimop
Gazon
Vaste planten- siergras</t>
  </si>
  <si>
    <t>Totaal Museumpark</t>
  </si>
  <si>
    <t>Rozen en bodembedekkers
Hagen
Gazon
Plantenbakken</t>
  </si>
  <si>
    <t>Totaal Max Euwelaan</t>
  </si>
  <si>
    <t>Totaal Wijnhaven</t>
  </si>
  <si>
    <t>3. Prijzen die ingediend worden in afwijkende formulieren worden uitgesloten van de beoordeling.</t>
  </si>
  <si>
    <t>5. De te hanteren prijs bevat hetgeen is omschreven in paragraaf 2.1 vanuit het Beschrijvend Document.
In de verschillende tabbladen staan de locaties van Hogeschool Rotterdam genoemd en hierin dient aangegeven te worden hoeveel uur Inschrijver verwacht in te zetten om zowel de groenvoorziening als de bestrating aan Beeldkwaliteit A conform het landelijk gehanteerde systeem van CROW te laten voldoen en welk uurtarief Inschrijver daarvoor hanteert. In de tabbladen staat aangegeven om hoeveel vierkante meter groen en bestrating het gaat per locatie en vindt u een omschrijving terug van de huidige beplanting. 
Tevens dient in deze tariefstelling de advisering van het toekomstbestendig maken en verduurzamen van de buitenterreinen van Hogeschool Rotterdam te worden opgenomen.</t>
  </si>
  <si>
    <t xml:space="preserve">4. Inschrijver hanteert een all-in prijs exclusief BTW. Dat wil  zeggen dat alle kosten zijn inbegrepen. Onder deze kosten kunnen worden verstaan, echter niet uitsluitend: huur, verwerkingskosten, salariskosten, overheadkosten, kosten voor ondersteunend werk, kosten voor het gebruik van apparatuur, normale binnenlandse reis- en verblijfkosten, transportkosten die worden gemaakt ten gevolge van de Opdracht, parkeerkosten, opleidingskosten, wervings- en selectiekosten, vervanging, verzekeringspremies, winst en alle eventuele verdere bijkomende kosten. </t>
  </si>
  <si>
    <t>Bestrating</t>
  </si>
  <si>
    <t>Groen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</si>
</sst>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15" x14ac:knownFonts="1">
    <font>
      <sz val="11"/>
      <color theme="1"/>
      <name val="Calibri"/>
      <family val="2"/>
      <scheme val="minor"/>
    </font>
    <font>
      <sz val="10"/>
      <color theme="1"/>
      <name val="Arial"/>
      <family val="2"/>
    </font>
    <font>
      <sz val="16"/>
      <color theme="1"/>
      <name val="Arial"/>
      <family val="2"/>
    </font>
    <font>
      <b/>
      <sz val="10"/>
      <color theme="1"/>
      <name val="Arial"/>
      <family val="2"/>
    </font>
    <font>
      <b/>
      <sz val="10"/>
      <name val="Arial"/>
      <family val="2"/>
    </font>
    <font>
      <sz val="10"/>
      <color rgb="FF000000"/>
      <name val="Arial"/>
      <family val="2"/>
    </font>
    <font>
      <sz val="8"/>
      <name val="Arial"/>
      <family val="2"/>
    </font>
    <font>
      <sz val="11"/>
      <color theme="1"/>
      <name val="Arial"/>
      <family val="2"/>
    </font>
    <font>
      <b/>
      <sz val="11"/>
      <color theme="1"/>
      <name val="Arial"/>
      <family val="2"/>
    </font>
    <font>
      <b/>
      <sz val="14"/>
      <color theme="1"/>
      <name val="Arial"/>
      <family val="2"/>
    </font>
    <font>
      <b/>
      <sz val="14"/>
      <name val="Arial"/>
      <family val="2"/>
    </font>
    <font>
      <b/>
      <sz val="10"/>
      <color theme="0"/>
      <name val="Arial"/>
      <family val="2"/>
    </font>
    <font>
      <b/>
      <sz val="11"/>
      <color theme="1"/>
      <name val="Calibri"/>
      <family val="2"/>
    </font>
    <font>
      <sz val="9"/>
      <color theme="1"/>
      <name val="Arial"/>
      <family val="2"/>
    </font>
    <font>
      <b/>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0" xfId="0" applyFont="1"/>
    <xf numFmtId="0" fontId="1" fillId="0" borderId="1" xfId="0" applyFont="1" applyBorder="1" applyAlignment="1">
      <alignment vertical="top"/>
    </xf>
    <xf numFmtId="164" fontId="1" fillId="0" borderId="1" xfId="0" applyNumberFormat="1" applyFont="1" applyBorder="1" applyAlignment="1">
      <alignment horizontal="left"/>
    </xf>
    <xf numFmtId="0" fontId="5" fillId="0" borderId="0" xfId="0" applyFont="1"/>
    <xf numFmtId="0" fontId="3" fillId="3" borderId="1" xfId="0" applyFont="1" applyFill="1" applyBorder="1" applyAlignment="1">
      <alignment vertical="top" wrapText="1"/>
    </xf>
    <xf numFmtId="0" fontId="7" fillId="0" borderId="0" xfId="0" applyFont="1"/>
    <xf numFmtId="0" fontId="8" fillId="5" borderId="1" xfId="0" applyFont="1" applyFill="1" applyBorder="1" applyAlignment="1">
      <alignment vertical="top"/>
    </xf>
    <xf numFmtId="0" fontId="8" fillId="5" borderId="1" xfId="0" applyFont="1" applyFill="1" applyBorder="1" applyAlignment="1">
      <alignment vertical="top" wrapText="1"/>
    </xf>
    <xf numFmtId="0" fontId="7" fillId="0" borderId="0" xfId="0" applyFont="1" applyAlignment="1">
      <alignment vertical="top"/>
    </xf>
    <xf numFmtId="0" fontId="7" fillId="0" borderId="1" xfId="0" applyFont="1" applyBorder="1"/>
    <xf numFmtId="1" fontId="7" fillId="0" borderId="1" xfId="0" applyNumberFormat="1" applyFont="1" applyBorder="1" applyAlignment="1">
      <alignment horizontal="left"/>
    </xf>
    <xf numFmtId="0" fontId="7" fillId="0" borderId="1" xfId="0" applyFont="1" applyBorder="1" applyAlignment="1">
      <alignment horizontal="left"/>
    </xf>
    <xf numFmtId="0" fontId="7" fillId="0" borderId="5" xfId="0" applyFont="1" applyBorder="1"/>
    <xf numFmtId="164" fontId="7" fillId="0" borderId="0" xfId="0" applyNumberFormat="1" applyFont="1"/>
    <xf numFmtId="0" fontId="7" fillId="0" borderId="6" xfId="0" applyFont="1" applyBorder="1"/>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2" xfId="0" applyFont="1" applyBorder="1" applyAlignment="1">
      <alignment horizontal="left" vertical="top" wrapText="1"/>
    </xf>
    <xf numFmtId="0" fontId="7" fillId="0" borderId="12" xfId="0" applyFont="1" applyBorder="1" applyAlignment="1">
      <alignment horizontal="left" vertical="top"/>
    </xf>
    <xf numFmtId="164" fontId="10" fillId="6" borderId="1" xfId="0" applyNumberFormat="1" applyFont="1" applyFill="1" applyBorder="1"/>
    <xf numFmtId="0" fontId="7" fillId="2" borderId="1" xfId="0" applyFont="1" applyFill="1" applyBorder="1" applyAlignment="1">
      <alignment horizontal="center" vertical="center"/>
    </xf>
    <xf numFmtId="164" fontId="7" fillId="2" borderId="1" xfId="0" applyNumberFormat="1" applyFont="1" applyFill="1" applyBorder="1" applyAlignment="1">
      <alignment horizontal="center" vertical="center"/>
    </xf>
    <xf numFmtId="0" fontId="9" fillId="6" borderId="10" xfId="0" applyFont="1" applyFill="1" applyBorder="1" applyAlignment="1">
      <alignment vertical="top"/>
    </xf>
    <xf numFmtId="0" fontId="7" fillId="6" borderId="11" xfId="0" applyFont="1" applyFill="1" applyBorder="1"/>
    <xf numFmtId="0" fontId="7" fillId="6" borderId="12" xfId="0" applyFont="1" applyFill="1" applyBorder="1"/>
    <xf numFmtId="0" fontId="7" fillId="0" borderId="1" xfId="0" applyFont="1" applyBorder="1" applyAlignment="1">
      <alignment vertical="top"/>
    </xf>
    <xf numFmtId="1" fontId="7" fillId="0" borderId="1" xfId="0" applyNumberFormat="1" applyFont="1" applyBorder="1" applyAlignment="1">
      <alignment horizontal="left" vertical="top"/>
    </xf>
    <xf numFmtId="0" fontId="0" fillId="0" borderId="0" xfId="0" applyAlignment="1">
      <alignment vertical="top" wrapText="1"/>
    </xf>
    <xf numFmtId="0" fontId="13" fillId="0" borderId="1" xfId="0" applyFont="1" applyBorder="1" applyAlignment="1">
      <alignment vertical="top" wrapText="1"/>
    </xf>
    <xf numFmtId="164" fontId="3" fillId="6" borderId="12" xfId="0" applyNumberFormat="1" applyFont="1" applyFill="1" applyBorder="1" applyAlignment="1">
      <alignment vertical="top"/>
    </xf>
    <xf numFmtId="0" fontId="7" fillId="4" borderId="1" xfId="0"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left" vertical="top"/>
    </xf>
    <xf numFmtId="0" fontId="13" fillId="0" borderId="1" xfId="0" applyFont="1" applyFill="1" applyBorder="1" applyAlignment="1">
      <alignment vertical="top" wrapText="1"/>
    </xf>
    <xf numFmtId="0" fontId="7" fillId="2" borderId="1" xfId="0" applyFont="1" applyFill="1" applyBorder="1" applyAlignment="1" applyProtection="1">
      <alignment horizontal="center" vertical="center"/>
    </xf>
    <xf numFmtId="0" fontId="1" fillId="0" borderId="10" xfId="0" applyFont="1" applyBorder="1" applyAlignment="1">
      <alignment horizontal="left"/>
    </xf>
    <xf numFmtId="0" fontId="1" fillId="0" borderId="12" xfId="0" applyFont="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2" fillId="0" borderId="0" xfId="0" applyFont="1" applyAlignment="1">
      <alignment horizontal="center"/>
    </xf>
    <xf numFmtId="0" fontId="6" fillId="2" borderId="5" xfId="0" applyFont="1" applyFill="1" applyBorder="1" applyAlignment="1">
      <alignment vertical="center" wrapText="1"/>
    </xf>
    <xf numFmtId="0" fontId="6" fillId="2" borderId="0" xfId="0" applyFont="1" applyFill="1" applyBorder="1" applyAlignment="1">
      <alignment vertical="center" wrapText="1"/>
    </xf>
    <xf numFmtId="0" fontId="6" fillId="2" borderId="6" xfId="0" applyFont="1" applyFill="1" applyBorder="1" applyAlignment="1">
      <alignment vertical="center" wrapText="1"/>
    </xf>
    <xf numFmtId="0" fontId="1" fillId="4" borderId="10" xfId="0" applyFont="1" applyFill="1" applyBorder="1" applyAlignment="1" applyProtection="1">
      <alignment horizontal="center"/>
      <protection locked="0"/>
    </xf>
    <xf numFmtId="0" fontId="1" fillId="4" borderId="12" xfId="0" applyFont="1" applyFill="1" applyBorder="1" applyAlignment="1" applyProtection="1">
      <alignment horizontal="center"/>
      <protection locked="0"/>
    </xf>
    <xf numFmtId="0" fontId="6" fillId="2" borderId="5" xfId="0" applyFont="1" applyFill="1" applyBorder="1" applyAlignment="1">
      <alignment horizontal="left" vertical="center"/>
    </xf>
    <xf numFmtId="0" fontId="6" fillId="2" borderId="0"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6" fillId="2" borderId="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1" fillId="7" borderId="8" xfId="0" applyFont="1" applyFill="1" applyBorder="1" applyAlignment="1">
      <alignment horizontal="center"/>
    </xf>
    <xf numFmtId="0" fontId="3" fillId="6" borderId="10" xfId="0" applyFont="1" applyFill="1" applyBorder="1" applyAlignment="1">
      <alignment horizontal="center" vertical="top"/>
    </xf>
    <xf numFmtId="0" fontId="3" fillId="6" borderId="11" xfId="0" applyFont="1" applyFill="1" applyBorder="1" applyAlignment="1">
      <alignment horizontal="center" vertical="top"/>
    </xf>
    <xf numFmtId="0" fontId="4" fillId="2" borderId="2" xfId="0" applyFont="1" applyFill="1" applyBorder="1" applyAlignment="1"/>
    <xf numFmtId="0" fontId="4" fillId="2" borderId="3" xfId="0" applyFont="1" applyFill="1" applyBorder="1" applyAlignment="1"/>
    <xf numFmtId="0" fontId="4" fillId="2" borderId="4" xfId="0" applyFont="1" applyFill="1" applyBorder="1" applyAlignment="1"/>
    <xf numFmtId="0" fontId="3" fillId="3" borderId="10" xfId="0" applyFont="1" applyFill="1" applyBorder="1" applyAlignment="1">
      <alignment horizontal="left" vertical="top"/>
    </xf>
    <xf numFmtId="0" fontId="3" fillId="3" borderId="12" xfId="0" applyFont="1" applyFill="1" applyBorder="1" applyAlignment="1">
      <alignment horizontal="left" vertical="top"/>
    </xf>
    <xf numFmtId="0" fontId="7" fillId="0" borderId="0" xfId="0" applyFont="1" applyAlignment="1">
      <alignment horizontal="left" vertical="top" wrapText="1"/>
    </xf>
    <xf numFmtId="0" fontId="9" fillId="3" borderId="1" xfId="0" applyFont="1" applyFill="1" applyBorder="1" applyAlignment="1">
      <alignment horizontal="center"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1" fontId="0" fillId="0" borderId="0" xfId="0" applyNumberFormat="1"/>
    <xf numFmtId="0" fontId="14"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2A8C2-2E25-4A97-867B-3840D2C38096}">
  <dimension ref="A1:XFC37"/>
  <sheetViews>
    <sheetView showGridLines="0" topLeftCell="A13" zoomScale="120" zoomScaleNormal="120" zoomScaleSheetLayoutView="99" workbookViewId="0">
      <selection activeCell="B6" sqref="B6:D6"/>
    </sheetView>
  </sheetViews>
  <sheetFormatPr defaultColWidth="0" defaultRowHeight="12.5" zeroHeight="1" x14ac:dyDescent="0.25"/>
  <cols>
    <col min="1" max="1" width="2" style="1" customWidth="1"/>
    <col min="2" max="2" width="45.1796875" style="1" customWidth="1"/>
    <col min="3" max="3" width="19.36328125" style="1" customWidth="1"/>
    <col min="4" max="4" width="15.81640625" style="1" customWidth="1"/>
    <col min="5" max="5" width="2" style="1" customWidth="1"/>
    <col min="6" max="6" width="0" style="1" hidden="1"/>
    <col min="7" max="16383" width="8.7265625" style="1" hidden="1"/>
    <col min="16384" max="16384" width="2.90625" style="1" hidden="1" customWidth="1"/>
  </cols>
  <sheetData>
    <row r="1" spans="2:4" ht="20" x14ac:dyDescent="0.4">
      <c r="B1" s="40" t="s">
        <v>0</v>
      </c>
      <c r="C1" s="40"/>
      <c r="D1" s="40"/>
    </row>
    <row r="2" spans="2:4" x14ac:dyDescent="0.25"/>
    <row r="3" spans="2:4" ht="13" x14ac:dyDescent="0.3">
      <c r="B3" s="58" t="s">
        <v>1</v>
      </c>
      <c r="C3" s="59"/>
      <c r="D3" s="60"/>
    </row>
    <row r="4" spans="2:4" ht="11.5" customHeight="1" x14ac:dyDescent="0.25">
      <c r="B4" s="46" t="s">
        <v>2</v>
      </c>
      <c r="C4" s="47"/>
      <c r="D4" s="48"/>
    </row>
    <row r="5" spans="2:4" ht="11.5" customHeight="1" x14ac:dyDescent="0.25">
      <c r="B5" s="46" t="s">
        <v>3</v>
      </c>
      <c r="C5" s="47"/>
      <c r="D5" s="48"/>
    </row>
    <row r="6" spans="2:4" x14ac:dyDescent="0.25">
      <c r="B6" s="41" t="s">
        <v>39</v>
      </c>
      <c r="C6" s="42"/>
      <c r="D6" s="43"/>
    </row>
    <row r="7" spans="2:4" ht="52.5" customHeight="1" x14ac:dyDescent="0.25">
      <c r="B7" s="52" t="s">
        <v>41</v>
      </c>
      <c r="C7" s="53"/>
      <c r="D7" s="54"/>
    </row>
    <row r="8" spans="2:4" ht="84" customHeight="1" x14ac:dyDescent="0.25">
      <c r="B8" s="49" t="s">
        <v>40</v>
      </c>
      <c r="C8" s="50"/>
      <c r="D8" s="51"/>
    </row>
    <row r="9" spans="2:4" x14ac:dyDescent="0.25"/>
    <row r="10" spans="2:4" ht="13" x14ac:dyDescent="0.3">
      <c r="B10" s="55" t="s">
        <v>4</v>
      </c>
      <c r="C10" s="55"/>
      <c r="D10" s="55"/>
    </row>
    <row r="11" spans="2:4" ht="21.65" customHeight="1" x14ac:dyDescent="0.25">
      <c r="B11" s="61" t="s">
        <v>5</v>
      </c>
      <c r="C11" s="62"/>
      <c r="D11" s="5" t="s">
        <v>6</v>
      </c>
    </row>
    <row r="12" spans="2:4" x14ac:dyDescent="0.25">
      <c r="B12" s="38"/>
      <c r="C12" s="39"/>
      <c r="D12" s="39"/>
    </row>
    <row r="13" spans="2:4" x14ac:dyDescent="0.25">
      <c r="B13" s="36" t="s">
        <v>7</v>
      </c>
      <c r="C13" s="37"/>
      <c r="D13" s="3">
        <f>'Karel Doormanhof'!F12</f>
        <v>0</v>
      </c>
    </row>
    <row r="14" spans="2:4" x14ac:dyDescent="0.25">
      <c r="B14" s="36" t="s">
        <v>8</v>
      </c>
      <c r="C14" s="37"/>
      <c r="D14" s="3">
        <f>Academieplein!F12</f>
        <v>0</v>
      </c>
    </row>
    <row r="15" spans="2:4" x14ac:dyDescent="0.25">
      <c r="B15" s="36" t="s">
        <v>9</v>
      </c>
      <c r="C15" s="37"/>
      <c r="D15" s="3">
        <f>'Pieter de Hoochweg'!F12</f>
        <v>0</v>
      </c>
    </row>
    <row r="16" spans="2:4" x14ac:dyDescent="0.25">
      <c r="B16" s="36" t="s">
        <v>10</v>
      </c>
      <c r="C16" s="37"/>
      <c r="D16" s="3">
        <f>Museumpark!F12</f>
        <v>0</v>
      </c>
    </row>
    <row r="17" spans="2:4" x14ac:dyDescent="0.25">
      <c r="B17" s="36" t="s">
        <v>11</v>
      </c>
      <c r="C17" s="37"/>
      <c r="D17" s="3">
        <f>'Max Euwelaan'!F12</f>
        <v>0</v>
      </c>
    </row>
    <row r="18" spans="2:4" ht="14.15" customHeight="1" x14ac:dyDescent="0.25">
      <c r="B18" s="36" t="s">
        <v>12</v>
      </c>
      <c r="C18" s="37"/>
      <c r="D18" s="3">
        <f>Wijnhaven!F12</f>
        <v>0</v>
      </c>
    </row>
    <row r="19" spans="2:4" ht="20.149999999999999" customHeight="1" x14ac:dyDescent="0.25">
      <c r="B19" s="56" t="s">
        <v>13</v>
      </c>
      <c r="C19" s="57"/>
      <c r="D19" s="30">
        <f>SUM(D13:D18)</f>
        <v>0</v>
      </c>
    </row>
    <row r="20" spans="2:4" ht="25" customHeight="1" x14ac:dyDescent="0.25"/>
    <row r="21" spans="2:4" ht="48.65" customHeight="1" x14ac:dyDescent="0.25"/>
    <row r="22" spans="2:4" ht="23.5" customHeight="1" x14ac:dyDescent="0.25">
      <c r="B22" s="2" t="s">
        <v>14</v>
      </c>
      <c r="C22" s="44"/>
      <c r="D22" s="45"/>
    </row>
    <row r="23" spans="2:4" ht="25" customHeight="1" x14ac:dyDescent="0.25">
      <c r="B23" s="2" t="s">
        <v>15</v>
      </c>
      <c r="C23" s="44"/>
      <c r="D23" s="45"/>
    </row>
    <row r="24" spans="2:4" ht="63.65" customHeight="1" x14ac:dyDescent="0.25">
      <c r="B24" s="2" t="s">
        <v>16</v>
      </c>
      <c r="C24" s="44"/>
      <c r="D24" s="45"/>
    </row>
    <row r="25" spans="2:4" x14ac:dyDescent="0.25"/>
    <row r="27" spans="2:4" x14ac:dyDescent="0.25"/>
    <row r="28" spans="2:4" x14ac:dyDescent="0.25"/>
    <row r="29" spans="2:4" x14ac:dyDescent="0.25"/>
    <row r="30" spans="2:4" x14ac:dyDescent="0.25"/>
    <row r="31" spans="2:4" x14ac:dyDescent="0.25"/>
    <row r="32" spans="2:4" x14ac:dyDescent="0.25"/>
    <row r="33" x14ac:dyDescent="0.25"/>
    <row r="34" x14ac:dyDescent="0.25"/>
    <row r="35" x14ac:dyDescent="0.25"/>
    <row r="36" x14ac:dyDescent="0.25"/>
    <row r="37" x14ac:dyDescent="0.25"/>
  </sheetData>
  <sheetProtection algorithmName="SHA-512" hashValue="3LGxqzJzTxeDbXpBtK/LUX/Vpj+1UvI0Zx2+McGLB76fsTtOe5ek9bUrIliOJ3WsTjbjr5AMhr+gxps1EbSHmw==" saltValue="CKV4Xi1Sm7nisGbOfBBVng==" spinCount="100000" sheet="1" objects="1" scenarios="1"/>
  <mergeCells count="20">
    <mergeCell ref="C22:D22"/>
    <mergeCell ref="C23:D23"/>
    <mergeCell ref="C24:D24"/>
    <mergeCell ref="B4:D4"/>
    <mergeCell ref="B5:D5"/>
    <mergeCell ref="B8:D8"/>
    <mergeCell ref="B7:D7"/>
    <mergeCell ref="B16:C16"/>
    <mergeCell ref="B17:C17"/>
    <mergeCell ref="B18:C18"/>
    <mergeCell ref="B10:D10"/>
    <mergeCell ref="B19:C19"/>
    <mergeCell ref="B11:C11"/>
    <mergeCell ref="B13:C13"/>
    <mergeCell ref="B14:C14"/>
    <mergeCell ref="B15:C15"/>
    <mergeCell ref="B12:D12"/>
    <mergeCell ref="B1:D1"/>
    <mergeCell ref="B6:D6"/>
    <mergeCell ref="B3:D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17321-DE16-4468-886F-83D306933CE2}">
  <dimension ref="B2:F24"/>
  <sheetViews>
    <sheetView showGridLines="0" zoomScaleNormal="100" workbookViewId="0">
      <selection activeCell="C4" sqref="C4"/>
    </sheetView>
  </sheetViews>
  <sheetFormatPr defaultColWidth="8.7265625" defaultRowHeight="14" x14ac:dyDescent="0.3"/>
  <cols>
    <col min="1" max="1" width="1.81640625" style="6" customWidth="1"/>
    <col min="2" max="2" width="47.453125" style="6" customWidth="1"/>
    <col min="3" max="3" width="14.7265625" style="6" customWidth="1"/>
    <col min="4" max="4" width="12.54296875" style="6" customWidth="1"/>
    <col min="5" max="5" width="17.26953125" style="6" customWidth="1"/>
    <col min="6" max="6" width="15.1796875" style="6" customWidth="1"/>
    <col min="7" max="16384" width="8.7265625" style="6"/>
  </cols>
  <sheetData>
    <row r="2" spans="2:6" ht="27.65" customHeight="1" x14ac:dyDescent="0.3">
      <c r="B2" s="64" t="s">
        <v>17</v>
      </c>
      <c r="C2" s="64"/>
      <c r="D2" s="64"/>
      <c r="E2" s="64"/>
      <c r="F2" s="64"/>
    </row>
    <row r="3" spans="2:6" s="9" customFormat="1" ht="28" x14ac:dyDescent="0.35">
      <c r="B3" s="7" t="s">
        <v>5</v>
      </c>
      <c r="C3" s="8" t="s">
        <v>18</v>
      </c>
      <c r="D3" s="8" t="s">
        <v>19</v>
      </c>
      <c r="E3" s="8" t="s">
        <v>20</v>
      </c>
      <c r="F3" s="7" t="s">
        <v>21</v>
      </c>
    </row>
    <row r="4" spans="2:6" ht="24.65" customHeight="1" x14ac:dyDescent="0.3">
      <c r="B4" s="10" t="s">
        <v>22</v>
      </c>
      <c r="C4" s="11">
        <v>500</v>
      </c>
      <c r="D4" s="11">
        <v>500</v>
      </c>
      <c r="E4" s="12">
        <v>0</v>
      </c>
      <c r="F4" s="10" t="s">
        <v>23</v>
      </c>
    </row>
    <row r="5" spans="2:6" x14ac:dyDescent="0.3">
      <c r="B5" s="13"/>
      <c r="C5" s="14"/>
      <c r="F5" s="15"/>
    </row>
    <row r="6" spans="2:6" ht="30" customHeight="1" x14ac:dyDescent="0.3">
      <c r="B6" s="65" t="s">
        <v>24</v>
      </c>
      <c r="C6" s="66"/>
      <c r="D6" s="67"/>
      <c r="E6" s="16" t="s">
        <v>25</v>
      </c>
      <c r="F6" s="31"/>
    </row>
    <row r="7" spans="2:6" ht="28" customHeight="1" x14ac:dyDescent="0.3">
      <c r="B7" s="68"/>
      <c r="C7" s="69"/>
      <c r="D7" s="70"/>
      <c r="E7" s="17" t="s">
        <v>26</v>
      </c>
      <c r="F7" s="32"/>
    </row>
    <row r="8" spans="2:6" ht="22" customHeight="1" x14ac:dyDescent="0.3">
      <c r="B8" s="13"/>
      <c r="F8" s="15"/>
    </row>
    <row r="9" spans="2:6" ht="29.5" customHeight="1" x14ac:dyDescent="0.3">
      <c r="B9" s="65" t="s">
        <v>27</v>
      </c>
      <c r="C9" s="66"/>
      <c r="D9" s="67"/>
      <c r="E9" s="18" t="s">
        <v>25</v>
      </c>
      <c r="F9" s="21"/>
    </row>
    <row r="10" spans="2:6" ht="28.5" customHeight="1" x14ac:dyDescent="0.3">
      <c r="B10" s="68"/>
      <c r="C10" s="69"/>
      <c r="D10" s="70"/>
      <c r="E10" s="19" t="s">
        <v>26</v>
      </c>
      <c r="F10" s="22"/>
    </row>
    <row r="11" spans="2:6" ht="33" customHeight="1" x14ac:dyDescent="0.3">
      <c r="B11" s="13"/>
      <c r="F11" s="15"/>
    </row>
    <row r="12" spans="2:6" ht="18" x14ac:dyDescent="0.4">
      <c r="B12" s="23" t="s">
        <v>28</v>
      </c>
      <c r="C12" s="24"/>
      <c r="D12" s="24"/>
      <c r="E12" s="25"/>
      <c r="F12" s="20">
        <f>F6*F7+F9*F10</f>
        <v>0</v>
      </c>
    </row>
    <row r="13" spans="2:6" ht="23.5" customHeight="1" x14ac:dyDescent="0.3"/>
    <row r="14" spans="2:6" ht="22.5" customHeight="1" x14ac:dyDescent="0.3"/>
    <row r="17" spans="2:6" ht="33.65" customHeight="1" x14ac:dyDescent="0.3"/>
    <row r="18" spans="2:6" x14ac:dyDescent="0.3">
      <c r="B18" s="63"/>
      <c r="C18" s="63"/>
      <c r="D18" s="63"/>
      <c r="E18" s="63"/>
      <c r="F18" s="63"/>
    </row>
    <row r="24" spans="2:6" x14ac:dyDescent="0.3">
      <c r="B24" s="4"/>
    </row>
  </sheetData>
  <sheetProtection algorithmName="SHA-512" hashValue="OoZRJYOxCCTpNdH2fp3D4z2u8iH1ERqfEgBSjoxafbW5FDY1PbV1MbiUuvoL6bGVbqLza2c/kxyDw9nkCRlMYw==" saltValue="qmW3Ul5qU/hohGph3vpmFA==" spinCount="100000" sheet="1" objects="1" scenarios="1"/>
  <mergeCells count="4">
    <mergeCell ref="B18:F18"/>
    <mergeCell ref="B2:F2"/>
    <mergeCell ref="B6:D7"/>
    <mergeCell ref="B9:D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F45F-3D7E-4F2C-A044-209B28EA3863}">
  <dimension ref="A1:B11"/>
  <sheetViews>
    <sheetView tabSelected="1" workbookViewId="0">
      <selection activeCell="C11" sqref="C11"/>
    </sheetView>
  </sheetViews>
  <sheetFormatPr defaultRowHeight="14.5" x14ac:dyDescent="0.35"/>
  <sheetData>
    <row r="1" spans="1:2" x14ac:dyDescent="0.35">
      <c r="A1" t="s">
        <v>42</v>
      </c>
      <c r="B1" t="s">
        <v>43</v>
      </c>
    </row>
    <row r="2" spans="1:2" x14ac:dyDescent="0.35">
      <c r="A2" s="71">
        <f>'Karel Doormanhof'!D4</f>
        <v>500</v>
      </c>
      <c r="B2">
        <f>'Karel Doormanhof'!E4</f>
        <v>0</v>
      </c>
    </row>
    <row r="3" spans="1:2" x14ac:dyDescent="0.35">
      <c r="A3" s="71">
        <f>Academieplein!D4</f>
        <v>2100</v>
      </c>
      <c r="B3">
        <f>Academieplein!E4</f>
        <v>75</v>
      </c>
    </row>
    <row r="4" spans="1:2" x14ac:dyDescent="0.35">
      <c r="A4" s="71">
        <f>'Pieter de Hoochweg'!D4</f>
        <v>1100</v>
      </c>
      <c r="B4">
        <f>'Pieter de Hoochweg'!E4</f>
        <v>100</v>
      </c>
    </row>
    <row r="5" spans="1:2" x14ac:dyDescent="0.35">
      <c r="A5" s="71">
        <f>Museumpark!D4</f>
        <v>4800</v>
      </c>
      <c r="B5">
        <f>Museumpark!E4</f>
        <v>3200</v>
      </c>
    </row>
    <row r="6" spans="1:2" x14ac:dyDescent="0.35">
      <c r="A6" s="71">
        <f>'Max Euwelaan'!D4</f>
        <v>2700</v>
      </c>
      <c r="B6">
        <f>'Max Euwelaan'!E4</f>
        <v>400</v>
      </c>
    </row>
    <row r="7" spans="1:2" x14ac:dyDescent="0.35">
      <c r="A7" s="71">
        <f>Wijnhaven!D4</f>
        <v>100</v>
      </c>
      <c r="B7">
        <f>Wijnhaven!E4</f>
        <v>0</v>
      </c>
    </row>
    <row r="8" spans="1:2" x14ac:dyDescent="0.35">
      <c r="A8" s="71">
        <f>SUM(A2:A7)</f>
        <v>11300</v>
      </c>
      <c r="B8">
        <f>SUM(B2:B7)</f>
        <v>3775</v>
      </c>
    </row>
    <row r="9" spans="1:2" x14ac:dyDescent="0.35">
      <c r="A9" s="72">
        <f>A8*0.6</f>
        <v>6780</v>
      </c>
      <c r="B9" s="72">
        <f>B8*0.6</f>
        <v>2265</v>
      </c>
    </row>
    <row r="11" spans="1:2" x14ac:dyDescent="0.35">
      <c r="A11">
        <v>6500</v>
      </c>
      <c r="B11">
        <v>2250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AB92D-27A1-4B18-A85C-401418DE0074}">
  <dimension ref="B2:H19"/>
  <sheetViews>
    <sheetView showGridLines="0" zoomScaleNormal="100" workbookViewId="0">
      <selection activeCell="G7" sqref="G7"/>
    </sheetView>
  </sheetViews>
  <sheetFormatPr defaultColWidth="8.7265625" defaultRowHeight="14" x14ac:dyDescent="0.3"/>
  <cols>
    <col min="1" max="1" width="1.81640625" style="6" customWidth="1"/>
    <col min="2" max="2" width="37.6328125" style="6" customWidth="1"/>
    <col min="3" max="3" width="14.7265625" style="6" customWidth="1"/>
    <col min="4" max="4" width="12.54296875" style="6" customWidth="1"/>
    <col min="5" max="5" width="18.26953125" style="6" customWidth="1"/>
    <col min="6" max="6" width="24.1796875" style="6" bestFit="1" customWidth="1"/>
    <col min="7" max="16384" width="8.7265625" style="6"/>
  </cols>
  <sheetData>
    <row r="2" spans="2:8" ht="27.65" customHeight="1" x14ac:dyDescent="0.3">
      <c r="B2" s="64" t="s">
        <v>8</v>
      </c>
      <c r="C2" s="64"/>
      <c r="D2" s="64"/>
      <c r="E2" s="64"/>
      <c r="F2" s="64"/>
    </row>
    <row r="3" spans="2:8" s="9" customFormat="1" ht="28" x14ac:dyDescent="0.35">
      <c r="B3" s="7" t="s">
        <v>5</v>
      </c>
      <c r="C3" s="8" t="s">
        <v>29</v>
      </c>
      <c r="D3" s="8" t="s">
        <v>19</v>
      </c>
      <c r="E3" s="8" t="s">
        <v>20</v>
      </c>
      <c r="F3" s="7" t="s">
        <v>21</v>
      </c>
    </row>
    <row r="4" spans="2:8" ht="96" customHeight="1" x14ac:dyDescent="0.3">
      <c r="B4" s="26" t="s">
        <v>8</v>
      </c>
      <c r="C4" s="27">
        <v>2175</v>
      </c>
      <c r="D4" s="27">
        <v>2100</v>
      </c>
      <c r="E4" s="17">
        <v>75</v>
      </c>
      <c r="F4" s="29" t="s">
        <v>30</v>
      </c>
      <c r="G4" s="28"/>
      <c r="H4" s="28"/>
    </row>
    <row r="5" spans="2:8" x14ac:dyDescent="0.3">
      <c r="B5" s="13"/>
      <c r="C5" s="14"/>
      <c r="F5" s="15"/>
    </row>
    <row r="6" spans="2:8" ht="30" customHeight="1" x14ac:dyDescent="0.3">
      <c r="B6" s="65" t="s">
        <v>24</v>
      </c>
      <c r="C6" s="66"/>
      <c r="D6" s="67"/>
      <c r="E6" s="16" t="s">
        <v>25</v>
      </c>
      <c r="F6" s="31"/>
    </row>
    <row r="7" spans="2:8" ht="26.5" customHeight="1" x14ac:dyDescent="0.3">
      <c r="B7" s="68"/>
      <c r="C7" s="69"/>
      <c r="D7" s="70"/>
      <c r="E7" s="17" t="s">
        <v>26</v>
      </c>
      <c r="F7" s="32"/>
    </row>
    <row r="8" spans="2:8" ht="22" customHeight="1" x14ac:dyDescent="0.3">
      <c r="B8" s="13"/>
      <c r="F8" s="15"/>
    </row>
    <row r="9" spans="2:8" ht="29.5" customHeight="1" x14ac:dyDescent="0.3">
      <c r="B9" s="65" t="s">
        <v>27</v>
      </c>
      <c r="C9" s="66"/>
      <c r="D9" s="67"/>
      <c r="E9" s="18" t="s">
        <v>25</v>
      </c>
      <c r="F9" s="31"/>
    </row>
    <row r="10" spans="2:8" ht="27" customHeight="1" x14ac:dyDescent="0.3">
      <c r="B10" s="68"/>
      <c r="C10" s="69"/>
      <c r="D10" s="70"/>
      <c r="E10" s="19" t="s">
        <v>26</v>
      </c>
      <c r="F10" s="32"/>
    </row>
    <row r="11" spans="2:8" ht="33" customHeight="1" x14ac:dyDescent="0.3">
      <c r="B11" s="13"/>
      <c r="F11" s="15"/>
    </row>
    <row r="12" spans="2:8" ht="18" x14ac:dyDescent="0.4">
      <c r="B12" s="23" t="s">
        <v>31</v>
      </c>
      <c r="C12" s="24"/>
      <c r="D12" s="24"/>
      <c r="E12" s="25"/>
      <c r="F12" s="20">
        <f>F6*F7+F9*F10</f>
        <v>0</v>
      </c>
    </row>
    <row r="13" spans="2:8" x14ac:dyDescent="0.3">
      <c r="B13" s="63"/>
      <c r="C13" s="63"/>
      <c r="D13" s="63"/>
      <c r="E13" s="63"/>
      <c r="F13" s="63"/>
    </row>
    <row r="19" spans="2:2" x14ac:dyDescent="0.3">
      <c r="B19" s="4"/>
    </row>
  </sheetData>
  <sheetProtection algorithmName="SHA-512" hashValue="GkFSCw7vgP9F8FIfiEPJ3oTtv9EBbT0IvV4EHqgrkGT7Uc5OU0mob1HrZ009s2LwrOu0Akp4zVHrlvcm8UpBQg==" saltValue="72CBI7vI3/wSm22tQ75fJA==" spinCount="100000" sheet="1" objects="1" scenarios="1"/>
  <mergeCells count="4">
    <mergeCell ref="B2:F2"/>
    <mergeCell ref="B6:D7"/>
    <mergeCell ref="B9:D10"/>
    <mergeCell ref="B13:F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694F-17D8-4DEF-8404-E9FC5FED8E95}">
  <dimension ref="A1:I14"/>
  <sheetViews>
    <sheetView showGridLines="0" workbookViewId="0">
      <selection activeCell="F10" sqref="F10"/>
    </sheetView>
  </sheetViews>
  <sheetFormatPr defaultColWidth="0" defaultRowHeight="14.5" zeroHeight="1" x14ac:dyDescent="0.35"/>
  <cols>
    <col min="1" max="1" width="1.81640625" customWidth="1"/>
    <col min="2" max="2" width="34.7265625" customWidth="1"/>
    <col min="3" max="3" width="14.7265625" customWidth="1"/>
    <col min="4" max="4" width="12.54296875" customWidth="1"/>
    <col min="5" max="5" width="17.08984375" customWidth="1"/>
    <col min="6" max="6" width="24" customWidth="1"/>
    <col min="7" max="7" width="3.54296875" customWidth="1"/>
    <col min="8" max="8" width="17.81640625" hidden="1" customWidth="1"/>
    <col min="9" max="9" width="2.54296875" hidden="1" customWidth="1"/>
    <col min="10" max="16384" width="8.7265625" hidden="1"/>
  </cols>
  <sheetData>
    <row r="1" spans="2:6" x14ac:dyDescent="0.35"/>
    <row r="2" spans="2:6" ht="18" x14ac:dyDescent="0.35">
      <c r="B2" s="64" t="s">
        <v>9</v>
      </c>
      <c r="C2" s="64"/>
      <c r="D2" s="64"/>
      <c r="E2" s="64"/>
      <c r="F2" s="64"/>
    </row>
    <row r="3" spans="2:6" ht="28" x14ac:dyDescent="0.35">
      <c r="B3" s="7" t="s">
        <v>5</v>
      </c>
      <c r="C3" s="8" t="s">
        <v>29</v>
      </c>
      <c r="D3" s="8" t="s">
        <v>19</v>
      </c>
      <c r="E3" s="8" t="s">
        <v>20</v>
      </c>
      <c r="F3" s="7" t="s">
        <v>21</v>
      </c>
    </row>
    <row r="4" spans="2:6" ht="69" x14ac:dyDescent="0.35">
      <c r="B4" s="26" t="s">
        <v>9</v>
      </c>
      <c r="C4" s="27">
        <v>1200</v>
      </c>
      <c r="D4" s="27">
        <v>1100</v>
      </c>
      <c r="E4" s="17">
        <v>100</v>
      </c>
      <c r="F4" s="29" t="s">
        <v>32</v>
      </c>
    </row>
    <row r="5" spans="2:6" x14ac:dyDescent="0.35">
      <c r="B5" s="13"/>
      <c r="C5" s="14"/>
      <c r="D5" s="6"/>
      <c r="E5" s="6"/>
      <c r="F5" s="15"/>
    </row>
    <row r="6" spans="2:6" ht="28" x14ac:dyDescent="0.35">
      <c r="B6" s="65" t="s">
        <v>24</v>
      </c>
      <c r="C6" s="66"/>
      <c r="D6" s="67"/>
      <c r="E6" s="16" t="s">
        <v>25</v>
      </c>
      <c r="F6" s="31"/>
    </row>
    <row r="7" spans="2:6" ht="28" customHeight="1" x14ac:dyDescent="0.35">
      <c r="B7" s="68"/>
      <c r="C7" s="69"/>
      <c r="D7" s="70"/>
      <c r="E7" s="17" t="s">
        <v>26</v>
      </c>
      <c r="F7" s="32"/>
    </row>
    <row r="8" spans="2:6" x14ac:dyDescent="0.35">
      <c r="B8" s="13"/>
      <c r="C8" s="6"/>
      <c r="D8" s="6"/>
      <c r="E8" s="6"/>
      <c r="F8" s="15"/>
    </row>
    <row r="9" spans="2:6" ht="28" x14ac:dyDescent="0.35">
      <c r="B9" s="65" t="s">
        <v>27</v>
      </c>
      <c r="C9" s="66"/>
      <c r="D9" s="67"/>
      <c r="E9" s="18" t="s">
        <v>25</v>
      </c>
      <c r="F9" s="31"/>
    </row>
    <row r="10" spans="2:6" ht="26.5" customHeight="1" x14ac:dyDescent="0.35">
      <c r="B10" s="68"/>
      <c r="C10" s="69"/>
      <c r="D10" s="70"/>
      <c r="E10" s="19" t="s">
        <v>26</v>
      </c>
      <c r="F10" s="32"/>
    </row>
    <row r="11" spans="2:6" x14ac:dyDescent="0.35">
      <c r="B11" s="13"/>
      <c r="C11" s="6"/>
      <c r="D11" s="6"/>
      <c r="E11" s="6"/>
      <c r="F11" s="15"/>
    </row>
    <row r="12" spans="2:6" ht="18" x14ac:dyDescent="0.4">
      <c r="B12" s="23" t="s">
        <v>33</v>
      </c>
      <c r="C12" s="24"/>
      <c r="D12" s="24"/>
      <c r="E12" s="25"/>
      <c r="F12" s="20">
        <f>F6*F7+F9*F10</f>
        <v>0</v>
      </c>
    </row>
    <row r="13" spans="2:6" x14ac:dyDescent="0.35"/>
    <row r="14" spans="2:6" x14ac:dyDescent="0.35"/>
  </sheetData>
  <sheetProtection algorithmName="SHA-512" hashValue="OCmfEvfy6uCh27Jc+cBZKPsTLuiRNVntXXTOTTCzNnpecXHouIsL4ttux6cpLw28A2g8ekbOuX+hA+oQuBO5Vw==" saltValue="2huJZ1wnLrKJKmWezLJfRQ==" spinCount="100000" sheet="1" objects="1" scenarios="1"/>
  <mergeCells count="3">
    <mergeCell ref="B2:F2"/>
    <mergeCell ref="B6:D7"/>
    <mergeCell ref="B9:D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D5A4-2E5D-440E-89C3-A6266913B898}">
  <dimension ref="A1:I14"/>
  <sheetViews>
    <sheetView showGridLines="0" workbookViewId="0">
      <selection activeCell="E6" sqref="E6"/>
    </sheetView>
  </sheetViews>
  <sheetFormatPr defaultColWidth="0" defaultRowHeight="14.5" zeroHeight="1" x14ac:dyDescent="0.35"/>
  <cols>
    <col min="1" max="1" width="1.81640625" customWidth="1"/>
    <col min="2" max="2" width="34.7265625" customWidth="1"/>
    <col min="3" max="3" width="17.54296875" customWidth="1"/>
    <col min="4" max="4" width="14.26953125" customWidth="1"/>
    <col min="5" max="5" width="16.36328125" customWidth="1"/>
    <col min="6" max="6" width="23.54296875" customWidth="1"/>
    <col min="7" max="7" width="3.453125" customWidth="1"/>
    <col min="8" max="8" width="17.81640625" hidden="1" customWidth="1"/>
    <col min="9" max="9" width="2.54296875" hidden="1" customWidth="1"/>
    <col min="10" max="16384" width="8.7265625" hidden="1"/>
  </cols>
  <sheetData>
    <row r="1" spans="2:6" x14ac:dyDescent="0.35"/>
    <row r="2" spans="2:6" ht="18" x14ac:dyDescent="0.35">
      <c r="B2" s="64" t="s">
        <v>10</v>
      </c>
      <c r="C2" s="64"/>
      <c r="D2" s="64"/>
      <c r="E2" s="64"/>
      <c r="F2" s="64"/>
    </row>
    <row r="3" spans="2:6" ht="28" x14ac:dyDescent="0.35">
      <c r="B3" s="7" t="s">
        <v>5</v>
      </c>
      <c r="C3" s="8" t="s">
        <v>29</v>
      </c>
      <c r="D3" s="8" t="s">
        <v>19</v>
      </c>
      <c r="E3" s="8" t="s">
        <v>20</v>
      </c>
      <c r="F3" s="7" t="s">
        <v>21</v>
      </c>
    </row>
    <row r="4" spans="2:6" ht="80.5" x14ac:dyDescent="0.35">
      <c r="B4" s="26" t="s">
        <v>10</v>
      </c>
      <c r="C4" s="27">
        <v>8000</v>
      </c>
      <c r="D4" s="27">
        <v>4800</v>
      </c>
      <c r="E4" s="17">
        <v>3200</v>
      </c>
      <c r="F4" s="29" t="s">
        <v>34</v>
      </c>
    </row>
    <row r="5" spans="2:6" x14ac:dyDescent="0.35">
      <c r="B5" s="13"/>
      <c r="C5" s="14"/>
      <c r="D5" s="6"/>
      <c r="E5" s="6"/>
      <c r="F5" s="15"/>
    </row>
    <row r="6" spans="2:6" ht="31.5" customHeight="1" x14ac:dyDescent="0.35">
      <c r="B6" s="65" t="s">
        <v>24</v>
      </c>
      <c r="C6" s="66"/>
      <c r="D6" s="67"/>
      <c r="E6" s="16" t="s">
        <v>25</v>
      </c>
      <c r="F6" s="31"/>
    </row>
    <row r="7" spans="2:6" ht="29" customHeight="1" x14ac:dyDescent="0.35">
      <c r="B7" s="68"/>
      <c r="C7" s="69"/>
      <c r="D7" s="70"/>
      <c r="E7" s="17" t="s">
        <v>26</v>
      </c>
      <c r="F7" s="32"/>
    </row>
    <row r="8" spans="2:6" x14ac:dyDescent="0.35">
      <c r="B8" s="13"/>
      <c r="C8" s="6"/>
      <c r="D8" s="6"/>
      <c r="E8" s="6"/>
      <c r="F8" s="15"/>
    </row>
    <row r="9" spans="2:6" ht="28" x14ac:dyDescent="0.35">
      <c r="B9" s="65" t="s">
        <v>27</v>
      </c>
      <c r="C9" s="66"/>
      <c r="D9" s="67"/>
      <c r="E9" s="18" t="s">
        <v>25</v>
      </c>
      <c r="F9" s="31"/>
    </row>
    <row r="10" spans="2:6" ht="28.5" customHeight="1" x14ac:dyDescent="0.35">
      <c r="B10" s="68"/>
      <c r="C10" s="69"/>
      <c r="D10" s="70"/>
      <c r="E10" s="19" t="s">
        <v>26</v>
      </c>
      <c r="F10" s="32"/>
    </row>
    <row r="11" spans="2:6" x14ac:dyDescent="0.35">
      <c r="B11" s="13"/>
      <c r="C11" s="6"/>
      <c r="D11" s="6"/>
      <c r="E11" s="6"/>
      <c r="F11" s="15"/>
    </row>
    <row r="12" spans="2:6" ht="18" x14ac:dyDescent="0.4">
      <c r="B12" s="23" t="s">
        <v>35</v>
      </c>
      <c r="C12" s="24"/>
      <c r="D12" s="24"/>
      <c r="E12" s="25"/>
      <c r="F12" s="20">
        <f>F6*F7+F9*F10</f>
        <v>0</v>
      </c>
    </row>
    <row r="13" spans="2:6" x14ac:dyDescent="0.35"/>
    <row r="14" spans="2:6" x14ac:dyDescent="0.35"/>
  </sheetData>
  <sheetProtection algorithmName="SHA-512" hashValue="bLRzQEakALvRENFfzKS1sKvHm6fALgbCpKtrc5frxraM265R2xIemA1A5eSlILG629erfMLOQwYIB8WOVMp5MA==" saltValue="dP4mOSqE503rsv2hHKUIEw==" spinCount="100000" sheet="1" objects="1" scenarios="1"/>
  <mergeCells count="3">
    <mergeCell ref="B2:F2"/>
    <mergeCell ref="B6:D7"/>
    <mergeCell ref="B9:D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D958C-767E-413E-97A9-E0D71F893F4D}">
  <dimension ref="B2:F12"/>
  <sheetViews>
    <sheetView showGridLines="0" workbookViewId="0">
      <selection activeCell="E6" sqref="E6"/>
    </sheetView>
  </sheetViews>
  <sheetFormatPr defaultRowHeight="14.5" x14ac:dyDescent="0.35"/>
  <cols>
    <col min="1" max="1" width="1.81640625" customWidth="1"/>
    <col min="2" max="2" width="34.7265625" customWidth="1"/>
    <col min="3" max="3" width="14.7265625" customWidth="1"/>
    <col min="4" max="4" width="12.54296875" customWidth="1"/>
    <col min="5" max="5" width="17.36328125" customWidth="1"/>
    <col min="6" max="6" width="21.90625" customWidth="1"/>
    <col min="7" max="7" width="20.453125" customWidth="1"/>
    <col min="8" max="8" width="17.81640625" customWidth="1"/>
    <col min="9" max="9" width="2.54296875" customWidth="1"/>
    <col min="10" max="10" width="27.81640625" bestFit="1" customWidth="1"/>
  </cols>
  <sheetData>
    <row r="2" spans="2:6" ht="18" x14ac:dyDescent="0.35">
      <c r="B2" s="64" t="s">
        <v>11</v>
      </c>
      <c r="C2" s="64"/>
      <c r="D2" s="64"/>
      <c r="E2" s="64"/>
      <c r="F2" s="64"/>
    </row>
    <row r="3" spans="2:6" ht="28" x14ac:dyDescent="0.35">
      <c r="B3" s="7" t="s">
        <v>5</v>
      </c>
      <c r="C3" s="8" t="s">
        <v>29</v>
      </c>
      <c r="D3" s="8" t="s">
        <v>19</v>
      </c>
      <c r="E3" s="8" t="s">
        <v>20</v>
      </c>
      <c r="F3" s="7" t="s">
        <v>21</v>
      </c>
    </row>
    <row r="4" spans="2:6" ht="46" x14ac:dyDescent="0.35">
      <c r="B4" s="26" t="s">
        <v>11</v>
      </c>
      <c r="C4" s="27">
        <v>3100</v>
      </c>
      <c r="D4" s="27">
        <v>2700</v>
      </c>
      <c r="E4" s="17">
        <v>400</v>
      </c>
      <c r="F4" s="29" t="s">
        <v>36</v>
      </c>
    </row>
    <row r="5" spans="2:6" x14ac:dyDescent="0.35">
      <c r="B5" s="13"/>
      <c r="C5" s="14"/>
      <c r="D5" s="6"/>
      <c r="E5" s="6"/>
      <c r="F5" s="15"/>
    </row>
    <row r="6" spans="2:6" ht="28" x14ac:dyDescent="0.35">
      <c r="B6" s="65" t="s">
        <v>24</v>
      </c>
      <c r="C6" s="66"/>
      <c r="D6" s="67"/>
      <c r="E6" s="16" t="s">
        <v>25</v>
      </c>
      <c r="F6" s="31"/>
    </row>
    <row r="7" spans="2:6" ht="28" customHeight="1" x14ac:dyDescent="0.35">
      <c r="B7" s="68"/>
      <c r="C7" s="69"/>
      <c r="D7" s="70"/>
      <c r="E7" s="17" t="s">
        <v>26</v>
      </c>
      <c r="F7" s="32"/>
    </row>
    <row r="8" spans="2:6" x14ac:dyDescent="0.35">
      <c r="B8" s="13"/>
      <c r="C8" s="6"/>
      <c r="D8" s="6"/>
      <c r="E8" s="6"/>
      <c r="F8" s="15"/>
    </row>
    <row r="9" spans="2:6" ht="28" x14ac:dyDescent="0.35">
      <c r="B9" s="65" t="s">
        <v>27</v>
      </c>
      <c r="C9" s="66"/>
      <c r="D9" s="67"/>
      <c r="E9" s="18" t="s">
        <v>25</v>
      </c>
      <c r="F9" s="31"/>
    </row>
    <row r="10" spans="2:6" ht="28.5" customHeight="1" x14ac:dyDescent="0.35">
      <c r="B10" s="68"/>
      <c r="C10" s="69"/>
      <c r="D10" s="70"/>
      <c r="E10" s="19" t="s">
        <v>26</v>
      </c>
      <c r="F10" s="32"/>
    </row>
    <row r="11" spans="2:6" x14ac:dyDescent="0.35">
      <c r="B11" s="13"/>
      <c r="C11" s="6"/>
      <c r="D11" s="6"/>
      <c r="E11" s="6"/>
      <c r="F11" s="15"/>
    </row>
    <row r="12" spans="2:6" ht="18" x14ac:dyDescent="0.4">
      <c r="B12" s="23" t="s">
        <v>37</v>
      </c>
      <c r="C12" s="24"/>
      <c r="D12" s="24"/>
      <c r="E12" s="25"/>
      <c r="F12" s="20">
        <f>F6*F7+F9*F10</f>
        <v>0</v>
      </c>
    </row>
  </sheetData>
  <sheetProtection algorithmName="SHA-512" hashValue="WHrroT1jAyGqhVduP3ch9UIcUkMJNNf6hVo3pXpvaF2TcnyDHyH/ELT2kZVacvHVlsazXtXa8Km0jD9+1QA7eg==" saltValue="f2VMje3HEcQFTS23U/mcig==" spinCount="100000" sheet="1" objects="1" scenarios="1"/>
  <mergeCells count="3">
    <mergeCell ref="B2:F2"/>
    <mergeCell ref="B6:D7"/>
    <mergeCell ref="B9:D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63E1-15AD-484D-BED3-364289663443}">
  <dimension ref="A1:I26"/>
  <sheetViews>
    <sheetView showGridLines="0" workbookViewId="0">
      <selection activeCell="F10" sqref="F10"/>
    </sheetView>
  </sheetViews>
  <sheetFormatPr defaultColWidth="0" defaultRowHeight="14.5" zeroHeight="1" x14ac:dyDescent="0.35"/>
  <cols>
    <col min="1" max="1" width="3" customWidth="1"/>
    <col min="2" max="2" width="34.7265625" customWidth="1"/>
    <col min="3" max="3" width="14.7265625" customWidth="1"/>
    <col min="4" max="4" width="12.54296875" customWidth="1"/>
    <col min="5" max="5" width="16.54296875" customWidth="1"/>
    <col min="6" max="6" width="16.7265625" customWidth="1"/>
    <col min="7" max="7" width="3.81640625" customWidth="1"/>
    <col min="8" max="8" width="17.81640625" hidden="1" customWidth="1"/>
    <col min="9" max="9" width="2.54296875" hidden="1" customWidth="1"/>
    <col min="10" max="16384" width="8.7265625" hidden="1"/>
  </cols>
  <sheetData>
    <row r="1" spans="2:6" x14ac:dyDescent="0.35"/>
    <row r="2" spans="2:6" ht="18" x14ac:dyDescent="0.35">
      <c r="B2" s="64" t="s">
        <v>12</v>
      </c>
      <c r="C2" s="64"/>
      <c r="D2" s="64"/>
      <c r="E2" s="64"/>
      <c r="F2" s="64"/>
    </row>
    <row r="3" spans="2:6" ht="28" x14ac:dyDescent="0.35">
      <c r="B3" s="7" t="s">
        <v>5</v>
      </c>
      <c r="C3" s="8" t="s">
        <v>29</v>
      </c>
      <c r="D3" s="8" t="s">
        <v>19</v>
      </c>
      <c r="E3" s="8" t="s">
        <v>20</v>
      </c>
      <c r="F3" s="7" t="s">
        <v>21</v>
      </c>
    </row>
    <row r="4" spans="2:6" x14ac:dyDescent="0.35">
      <c r="B4" s="26" t="s">
        <v>12</v>
      </c>
      <c r="C4" s="27">
        <v>100</v>
      </c>
      <c r="D4" s="27">
        <v>100</v>
      </c>
      <c r="E4" s="33">
        <v>0</v>
      </c>
      <c r="F4" s="34" t="s">
        <v>23</v>
      </c>
    </row>
    <row r="5" spans="2:6" x14ac:dyDescent="0.35">
      <c r="B5" s="13"/>
      <c r="C5" s="14"/>
      <c r="D5" s="6"/>
      <c r="E5" s="6"/>
      <c r="F5" s="15"/>
    </row>
    <row r="6" spans="2:6" ht="28" x14ac:dyDescent="0.35">
      <c r="B6" s="65" t="s">
        <v>24</v>
      </c>
      <c r="C6" s="66"/>
      <c r="D6" s="67"/>
      <c r="E6" s="16" t="s">
        <v>25</v>
      </c>
      <c r="F6" s="31"/>
    </row>
    <row r="7" spans="2:6" ht="29.5" customHeight="1" x14ac:dyDescent="0.35">
      <c r="B7" s="68"/>
      <c r="C7" s="69"/>
      <c r="D7" s="70"/>
      <c r="E7" s="17" t="s">
        <v>26</v>
      </c>
      <c r="F7" s="32"/>
    </row>
    <row r="8" spans="2:6" x14ac:dyDescent="0.35">
      <c r="B8" s="13"/>
      <c r="C8" s="6"/>
      <c r="D8" s="6"/>
      <c r="E8" s="6"/>
      <c r="F8" s="15"/>
    </row>
    <row r="9" spans="2:6" ht="28" x14ac:dyDescent="0.35">
      <c r="B9" s="65" t="s">
        <v>27</v>
      </c>
      <c r="C9" s="66"/>
      <c r="D9" s="67"/>
      <c r="E9" s="18" t="s">
        <v>25</v>
      </c>
      <c r="F9" s="35"/>
    </row>
    <row r="10" spans="2:6" ht="29" customHeight="1" x14ac:dyDescent="0.35">
      <c r="B10" s="68"/>
      <c r="C10" s="69"/>
      <c r="D10" s="70"/>
      <c r="E10" s="19" t="s">
        <v>26</v>
      </c>
      <c r="F10" s="35"/>
    </row>
    <row r="11" spans="2:6" x14ac:dyDescent="0.35">
      <c r="B11" s="13"/>
      <c r="C11" s="6"/>
      <c r="D11" s="6"/>
      <c r="E11" s="6"/>
      <c r="F11" s="15"/>
    </row>
    <row r="12" spans="2:6" ht="18" x14ac:dyDescent="0.4">
      <c r="B12" s="23" t="s">
        <v>38</v>
      </c>
      <c r="C12" s="24"/>
      <c r="D12" s="24"/>
      <c r="E12" s="25"/>
      <c r="F12" s="20">
        <f>F6*F7+F9*F10</f>
        <v>0</v>
      </c>
    </row>
    <row r="13" spans="2:6" x14ac:dyDescent="0.35"/>
    <row r="14" spans="2:6" x14ac:dyDescent="0.35"/>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row r="23" customFormat="1" hidden="1" x14ac:dyDescent="0.35"/>
    <row r="24" customFormat="1" hidden="1" x14ac:dyDescent="0.35"/>
    <row r="25" customFormat="1" hidden="1" x14ac:dyDescent="0.35"/>
    <row r="26" customFormat="1" hidden="1" x14ac:dyDescent="0.35"/>
  </sheetData>
  <sheetProtection algorithmName="SHA-512" hashValue="ykyVW22i7wFz9WzFk6HYVw5Rue32RNtVkn85u7H6kNAuXzMBuonMWMFurK7NFxLOZqORjDlcn2kGb5W0pXYVQg==" saltValue="gwDWgk1mAFlEWkK0PShUGA==" spinCount="100000" sheet="1" objects="1" scenarios="1"/>
  <mergeCells count="3">
    <mergeCell ref="B2:F2"/>
    <mergeCell ref="B6:D7"/>
    <mergeCell ref="B9: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A3E3AE1DC1174E8B383ACC46132B28" ma:contentTypeVersion="6" ma:contentTypeDescription="Een nieuw document maken." ma:contentTypeScope="" ma:versionID="50a6b652dad1fce8494ec191f7d1a18e">
  <xsd:schema xmlns:xsd="http://www.w3.org/2001/XMLSchema" xmlns:xs="http://www.w3.org/2001/XMLSchema" xmlns:p="http://schemas.microsoft.com/office/2006/metadata/properties" xmlns:ns2="bdb39e73-804c-488c-9f87-90c6135ec36b" xmlns:ns3="e557792b-80db-400d-ba37-46d774b3cca0" targetNamespace="http://schemas.microsoft.com/office/2006/metadata/properties" ma:root="true" ma:fieldsID="06adc1e491f9611936d0a9b3c068db01" ns2:_="" ns3:_="">
    <xsd:import namespace="bdb39e73-804c-488c-9f87-90c6135ec36b"/>
    <xsd:import namespace="e557792b-80db-400d-ba37-46d774b3cc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39e73-804c-488c-9f87-90c6135ec3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57792b-80db-400d-ba37-46d774b3cca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8851D6-AFD7-40BB-B237-4D5777C7D0A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2D0906C-7EB8-4F8E-9264-FB1A8D06F0A6}"/>
</file>

<file path=customXml/itemProps3.xml><?xml version="1.0" encoding="utf-8"?>
<ds:datastoreItem xmlns:ds="http://schemas.openxmlformats.org/officeDocument/2006/customXml" ds:itemID="{8AE47715-5468-42C7-BD5C-E0F17179C9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Prijzenblad</vt:lpstr>
      <vt:lpstr>Karel Doormanhof</vt:lpstr>
      <vt:lpstr>Blad1</vt:lpstr>
      <vt:lpstr>Academieplein</vt:lpstr>
      <vt:lpstr>Pieter de Hoochweg</vt:lpstr>
      <vt:lpstr>Museumpark</vt:lpstr>
      <vt:lpstr>Max Euwelaan</vt:lpstr>
      <vt:lpstr>Wijnhaven</vt:lpstr>
    </vt:vector>
  </TitlesOfParts>
  <Manager/>
  <Company>Hogeschool Rotterdam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Arkesteijn, W.A.F.</dc:creator>
  <cp:keywords/>
  <dc:description/>
  <cp:lastModifiedBy>Huijser-de Haij, M.E. (Marije)</cp:lastModifiedBy>
  <cp:revision/>
  <dcterms:created xsi:type="dcterms:W3CDTF">2017-04-07T08:08:00Z</dcterms:created>
  <dcterms:modified xsi:type="dcterms:W3CDTF">2022-02-08T07:59:54Z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0x01010083A3E3AE1DC1174E8B383ACC46132B28</vt:lpwstr>
  </property>
</Properties>
</file>