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noutvanhorssen/Downloads/"/>
    </mc:Choice>
  </mc:AlternateContent>
  <xr:revisionPtr revIDLastSave="0" documentId="8_{41DE3D93-CDB0-E94B-9AEB-1BC7106F7494}" xr6:coauthVersionLast="47" xr6:coauthVersionMax="47" xr10:uidLastSave="{00000000-0000-0000-0000-000000000000}"/>
  <bookViews>
    <workbookView xWindow="580" yWindow="1000" windowWidth="27640" windowHeight="15480" xr2:uid="{E21685FB-B204-4F43-AC72-6E6A866F9B58}"/>
  </bookViews>
  <sheets>
    <sheet name="serve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7" i="1" l="1"/>
  <c r="D67" i="1"/>
  <c r="I65" i="1"/>
  <c r="I64" i="1"/>
  <c r="I61" i="1"/>
  <c r="I59" i="1"/>
  <c r="I55" i="1"/>
  <c r="I54" i="1"/>
  <c r="I52" i="1"/>
  <c r="K48" i="1"/>
  <c r="K67" i="1" s="1"/>
  <c r="J48" i="1"/>
  <c r="J67" i="1" s="1"/>
  <c r="I48" i="1"/>
  <c r="I47" i="1"/>
  <c r="I45" i="1"/>
  <c r="I44" i="1"/>
  <c r="I43" i="1"/>
  <c r="I42" i="1"/>
  <c r="I41" i="1"/>
  <c r="I40" i="1"/>
  <c r="I39" i="1"/>
  <c r="I36" i="1"/>
  <c r="I34" i="1"/>
  <c r="I33" i="1"/>
  <c r="I32" i="1"/>
  <c r="I30" i="1"/>
  <c r="I29" i="1"/>
  <c r="I28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8" i="1"/>
  <c r="I7" i="1"/>
  <c r="I6" i="1"/>
  <c r="I5" i="1"/>
  <c r="I4" i="1"/>
  <c r="I3" i="1"/>
  <c r="I67" i="1" s="1"/>
</calcChain>
</file>

<file path=xl/sharedStrings.xml><?xml version="1.0" encoding="utf-8"?>
<sst xmlns="http://schemas.openxmlformats.org/spreadsheetml/2006/main" count="244" uniqueCount="147">
  <si>
    <t>Volume</t>
  </si>
  <si>
    <t>RAM</t>
  </si>
  <si>
    <t>Server</t>
  </si>
  <si>
    <t>Omschrijving</t>
  </si>
  <si>
    <t>Virtueel</t>
  </si>
  <si>
    <t>C</t>
  </si>
  <si>
    <t>D</t>
  </si>
  <si>
    <t>E</t>
  </si>
  <si>
    <t>F</t>
  </si>
  <si>
    <t>overig</t>
  </si>
  <si>
    <t>VMFS</t>
  </si>
  <si>
    <t>GB</t>
  </si>
  <si>
    <t>CPU's</t>
  </si>
  <si>
    <t>Windows versie</t>
  </si>
  <si>
    <t>EVSRV01</t>
  </si>
  <si>
    <t>SQL Server Informer B</t>
  </si>
  <si>
    <t>ja</t>
  </si>
  <si>
    <t>2012 R2 standard</t>
  </si>
  <si>
    <t>EVSRV02</t>
  </si>
  <si>
    <t>WSUS / WMS / Citrix License</t>
  </si>
  <si>
    <t>2016 Standard</t>
  </si>
  <si>
    <t>EVSRV03</t>
  </si>
  <si>
    <t>Webserver WLB</t>
  </si>
  <si>
    <t>EVSRV04</t>
  </si>
  <si>
    <t>Metacom Test</t>
  </si>
  <si>
    <t>EVSRV05</t>
  </si>
  <si>
    <t>Metacom Productie</t>
  </si>
  <si>
    <t>EVSRV06</t>
  </si>
  <si>
    <t>Webserver Inception</t>
  </si>
  <si>
    <t>EVSRV07</t>
  </si>
  <si>
    <t>Suwi smtp mail server</t>
  </si>
  <si>
    <t>EVSRV08</t>
  </si>
  <si>
    <t>Bitdefender GravityZone</t>
  </si>
  <si>
    <t>Ubuntu Linux</t>
  </si>
  <si>
    <t>EVSRV09</t>
  </si>
  <si>
    <t>Printserver Konica Minolta</t>
  </si>
  <si>
    <t>EVSRV10</t>
  </si>
  <si>
    <t>Printserver Toshiba / WDMFTPServer</t>
  </si>
  <si>
    <t>EVSRV11</t>
  </si>
  <si>
    <t>Printserver</t>
  </si>
  <si>
    <t>EVSRV12</t>
  </si>
  <si>
    <t>Mavim webserver</t>
  </si>
  <si>
    <t>EVSRV13</t>
  </si>
  <si>
    <t>EVSRV14</t>
  </si>
  <si>
    <t>SQL2008</t>
  </si>
  <si>
    <t>EVSRV16</t>
  </si>
  <si>
    <t>PRTG</t>
  </si>
  <si>
    <t>EVSRV20-1</t>
  </si>
  <si>
    <t>domaincontroller 1</t>
  </si>
  <si>
    <t>EVSRV21</t>
  </si>
  <si>
    <t>EVSRV22-1</t>
  </si>
  <si>
    <t>domaincontroller 2</t>
  </si>
  <si>
    <t>EVSRV23</t>
  </si>
  <si>
    <t>Print server oud</t>
  </si>
  <si>
    <t>EVSRV24</t>
  </si>
  <si>
    <t>Veeam Proxy en Radius Wifi netwerk</t>
  </si>
  <si>
    <t>EVSRV25</t>
  </si>
  <si>
    <t>Metacom Reportserver Test</t>
  </si>
  <si>
    <t>EVSRV26</t>
  </si>
  <si>
    <t>Metacom Reportserver Productie</t>
  </si>
  <si>
    <t>EVSRV28</t>
  </si>
  <si>
    <t>Intranet/extranet/internet ergon webserver</t>
  </si>
  <si>
    <t>EVSRV29</t>
  </si>
  <si>
    <t>TS voor Java 6 / KIS / Labelprint wasserij</t>
  </si>
  <si>
    <t>EVSRV30</t>
  </si>
  <si>
    <t>EVSRV32</t>
  </si>
  <si>
    <t>File server</t>
  </si>
  <si>
    <t>EVSRV33</t>
  </si>
  <si>
    <t>Exchange 2016</t>
  </si>
  <si>
    <t>EVSRV34</t>
  </si>
  <si>
    <t>Exchange 2016 Edge Transport</t>
  </si>
  <si>
    <t>EVSRV36</t>
  </si>
  <si>
    <t>Virtual center</t>
  </si>
  <si>
    <t>Linux</t>
  </si>
  <si>
    <t>EVSRV40A</t>
  </si>
  <si>
    <t>Isgram Red Hat linux server</t>
  </si>
  <si>
    <t>Red Hat 8</t>
  </si>
  <si>
    <t>IPOFFICE11</t>
  </si>
  <si>
    <t>Avaya telefooncentrale</t>
  </si>
  <si>
    <t>Red Hat 6</t>
  </si>
  <si>
    <t>EVSRV42</t>
  </si>
  <si>
    <t>Avaya beheerserver</t>
  </si>
  <si>
    <t>EVSRV43</t>
  </si>
  <si>
    <t>HP Oneview server</t>
  </si>
  <si>
    <t>Other 3.x Linux</t>
  </si>
  <si>
    <t>EVSRV44</t>
  </si>
  <si>
    <t>HP Oneview appliance</t>
  </si>
  <si>
    <t>CentOs 6</t>
  </si>
  <si>
    <t>EVSRV45</t>
  </si>
  <si>
    <t>EVSRV46</t>
  </si>
  <si>
    <t>EVSRV47</t>
  </si>
  <si>
    <t>Magistor production</t>
  </si>
  <si>
    <t>EVSRV48</t>
  </si>
  <si>
    <t>Magistor test</t>
  </si>
  <si>
    <t>EVSRV56</t>
  </si>
  <si>
    <t xml:space="preserve">Xenapp Delivery Controller Ergon </t>
  </si>
  <si>
    <t>EVSRV60</t>
  </si>
  <si>
    <t>Rapid7 InsightVM</t>
  </si>
  <si>
    <t>EVSRV61</t>
  </si>
  <si>
    <t>Webserver Ultimo</t>
  </si>
  <si>
    <t>EVSRV62</t>
  </si>
  <si>
    <t>SQL Server Ultimo</t>
  </si>
  <si>
    <t>EVSRV70</t>
  </si>
  <si>
    <t>Aruba Airwave</t>
  </si>
  <si>
    <t>CentOS 7</t>
  </si>
  <si>
    <t>XenappXA</t>
  </si>
  <si>
    <t>Xenapp template 7.15</t>
  </si>
  <si>
    <t>Xenapp01-19</t>
  </si>
  <si>
    <t xml:space="preserve">Xenapp </t>
  </si>
  <si>
    <t>XenappAnon</t>
  </si>
  <si>
    <t>Xenapp Anoniem image</t>
  </si>
  <si>
    <t>XeanppAnon1</t>
  </si>
  <si>
    <t>Xenapp Anoniem</t>
  </si>
  <si>
    <t>EVSRV82</t>
  </si>
  <si>
    <t>IIS externe webserver</t>
  </si>
  <si>
    <t>BEHEER</t>
  </si>
  <si>
    <t>Clientele</t>
  </si>
  <si>
    <t>Windows 10 Pro</t>
  </si>
  <si>
    <t>Systeembeheer</t>
  </si>
  <si>
    <t>test werkstations en iso images</t>
  </si>
  <si>
    <t>Werkstations</t>
  </si>
  <si>
    <t>Virtuele werkstations</t>
  </si>
  <si>
    <t>W1012</t>
  </si>
  <si>
    <t>Mavim</t>
  </si>
  <si>
    <t>W1017</t>
  </si>
  <si>
    <t>W1018</t>
  </si>
  <si>
    <t>Adobe Creative Cloud</t>
  </si>
  <si>
    <t>W1019</t>
  </si>
  <si>
    <t>Outlook Textieldiensten</t>
  </si>
  <si>
    <t>W1023</t>
  </si>
  <si>
    <t>XP Ivis en Istod technische dienst</t>
  </si>
  <si>
    <t>XP</t>
  </si>
  <si>
    <t>EBSRV27</t>
  </si>
  <si>
    <t>Teamsoft server</t>
  </si>
  <si>
    <t>2003 Enterprise 32 bits</t>
  </si>
  <si>
    <t>ESRV07</t>
  </si>
  <si>
    <t>tivoliserver</t>
  </si>
  <si>
    <t>nee</t>
  </si>
  <si>
    <t>2008 standard 64 bits</t>
  </si>
  <si>
    <t>FOM</t>
  </si>
  <si>
    <t>Storevirtual FOM</t>
  </si>
  <si>
    <t>Centos</t>
  </si>
  <si>
    <t>EFNA1</t>
  </si>
  <si>
    <t>FortiAnalyzer</t>
  </si>
  <si>
    <t>EFNW1</t>
  </si>
  <si>
    <t>FortiWeb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</si>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</sst>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 Light"/>
      <family val="2"/>
      <scheme val="major"/>
    </font>
    <font>
      <b/>
      <sz val="9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63AF-0BB1-7C43-8A2F-B6C5EAC3E037}">
  <dimension ref="A1:L67"/>
  <sheetViews>
    <sheetView tabSelected="1" zoomScale="80" zoomScaleNormal="80" workbookViewId="0">
      <selection activeCell="E36" sqref="E36"/>
    </sheetView>
  </sheetViews>
  <sheetFormatPr baseColWidth="10" defaultColWidth="8.83203125" defaultRowHeight="12" x14ac:dyDescent="0.15"/>
  <cols>
    <col min="1" max="1" width="13.33203125" style="1" bestFit="1" customWidth="1"/>
    <col min="2" max="2" width="35.1640625" style="2" customWidth="1"/>
    <col min="3" max="3" width="6.6640625" style="2" customWidth="1"/>
    <col min="4" max="4" width="4.6640625" style="3" customWidth="1"/>
    <col min="5" max="5" width="5.6640625" style="3" customWidth="1"/>
    <col min="6" max="6" width="5" style="3" bestFit="1" customWidth="1"/>
    <col min="7" max="7" width="4" style="3" bestFit="1" customWidth="1"/>
    <col min="8" max="8" width="6.5" style="3" bestFit="1" customWidth="1"/>
    <col min="9" max="9" width="8" style="3" bestFit="1" customWidth="1"/>
    <col min="10" max="10" width="7.5" style="3" customWidth="1"/>
    <col min="11" max="11" width="5.83203125" style="3" customWidth="1"/>
    <col min="12" max="12" width="15.83203125" style="2" customWidth="1"/>
    <col min="13" max="16384" width="8.83203125" style="2"/>
  </cols>
  <sheetData>
    <row r="1" spans="1:12" x14ac:dyDescent="0.15">
      <c r="I1" s="4" t="s">
        <v>0</v>
      </c>
      <c r="J1" s="3" t="s">
        <v>1</v>
      </c>
    </row>
    <row r="2" spans="1:12" x14ac:dyDescent="0.15">
      <c r="A2" s="5" t="s">
        <v>2</v>
      </c>
      <c r="B2" s="6" t="s">
        <v>3</v>
      </c>
      <c r="C2" s="6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4" t="s">
        <v>11</v>
      </c>
      <c r="K2" s="4" t="s">
        <v>12</v>
      </c>
      <c r="L2" s="8" t="s">
        <v>13</v>
      </c>
    </row>
    <row r="3" spans="1:12" x14ac:dyDescent="0.15">
      <c r="A3" s="1" t="s">
        <v>14</v>
      </c>
      <c r="B3" s="2" t="s">
        <v>15</v>
      </c>
      <c r="C3" s="2" t="s">
        <v>16</v>
      </c>
      <c r="D3" s="3">
        <v>80</v>
      </c>
      <c r="E3" s="3">
        <v>150</v>
      </c>
      <c r="H3" s="3">
        <v>70</v>
      </c>
      <c r="I3" s="3">
        <f t="shared" ref="I3:I8" si="0">+E3+D3+F3+H3</f>
        <v>300</v>
      </c>
      <c r="J3" s="9">
        <v>16</v>
      </c>
      <c r="K3" s="9">
        <v>4</v>
      </c>
      <c r="L3" s="2" t="s">
        <v>17</v>
      </c>
    </row>
    <row r="4" spans="1:12" x14ac:dyDescent="0.15">
      <c r="A4" s="1" t="s">
        <v>18</v>
      </c>
      <c r="B4" s="2" t="s">
        <v>19</v>
      </c>
      <c r="C4" s="2" t="s">
        <v>16</v>
      </c>
      <c r="D4" s="3">
        <v>100</v>
      </c>
      <c r="E4" s="3">
        <v>750</v>
      </c>
      <c r="H4" s="3">
        <v>150</v>
      </c>
      <c r="I4" s="3">
        <f t="shared" si="0"/>
        <v>1000</v>
      </c>
      <c r="J4" s="9">
        <v>16</v>
      </c>
      <c r="K4" s="9">
        <v>4</v>
      </c>
      <c r="L4" s="2" t="s">
        <v>20</v>
      </c>
    </row>
    <row r="5" spans="1:12" x14ac:dyDescent="0.15">
      <c r="A5" s="1" t="s">
        <v>21</v>
      </c>
      <c r="B5" s="2" t="s">
        <v>22</v>
      </c>
      <c r="C5" s="2" t="s">
        <v>16</v>
      </c>
      <c r="D5" s="3">
        <v>80</v>
      </c>
      <c r="H5" s="3">
        <v>20</v>
      </c>
      <c r="I5" s="3">
        <f t="shared" si="0"/>
        <v>100</v>
      </c>
      <c r="J5" s="9">
        <v>4</v>
      </c>
      <c r="K5" s="9">
        <v>1</v>
      </c>
      <c r="L5" s="2" t="s">
        <v>20</v>
      </c>
    </row>
    <row r="6" spans="1:12" x14ac:dyDescent="0.15">
      <c r="A6" s="10" t="s">
        <v>23</v>
      </c>
      <c r="B6" s="11" t="s">
        <v>24</v>
      </c>
      <c r="C6" s="11" t="s">
        <v>16</v>
      </c>
      <c r="D6" s="3">
        <v>80</v>
      </c>
      <c r="E6" s="3">
        <v>120</v>
      </c>
      <c r="H6" s="3">
        <v>40</v>
      </c>
      <c r="I6" s="3">
        <f t="shared" si="0"/>
        <v>240</v>
      </c>
      <c r="J6" s="3">
        <v>8</v>
      </c>
      <c r="K6" s="3">
        <v>4</v>
      </c>
      <c r="L6" s="2" t="s">
        <v>20</v>
      </c>
    </row>
    <row r="7" spans="1:12" x14ac:dyDescent="0.15">
      <c r="A7" s="10" t="s">
        <v>25</v>
      </c>
      <c r="B7" s="11" t="s">
        <v>26</v>
      </c>
      <c r="C7" s="11" t="s">
        <v>16</v>
      </c>
      <c r="D7" s="3">
        <v>80</v>
      </c>
      <c r="E7" s="3">
        <v>140</v>
      </c>
      <c r="H7" s="3">
        <v>70</v>
      </c>
      <c r="I7" s="3">
        <f t="shared" si="0"/>
        <v>290</v>
      </c>
      <c r="J7" s="3">
        <v>16</v>
      </c>
      <c r="K7" s="3">
        <v>8</v>
      </c>
      <c r="L7" s="2" t="s">
        <v>20</v>
      </c>
    </row>
    <row r="8" spans="1:12" x14ac:dyDescent="0.15">
      <c r="A8" s="1" t="s">
        <v>27</v>
      </c>
      <c r="B8" s="2" t="s">
        <v>28</v>
      </c>
      <c r="C8" s="2" t="s">
        <v>16</v>
      </c>
      <c r="D8" s="3">
        <v>80</v>
      </c>
      <c r="E8" s="3">
        <v>40</v>
      </c>
      <c r="H8" s="3">
        <v>30</v>
      </c>
      <c r="I8" s="3">
        <f t="shared" si="0"/>
        <v>150</v>
      </c>
      <c r="J8" s="3">
        <v>4</v>
      </c>
      <c r="K8" s="3">
        <v>1</v>
      </c>
      <c r="L8" s="2" t="s">
        <v>20</v>
      </c>
    </row>
    <row r="9" spans="1:12" x14ac:dyDescent="0.15">
      <c r="A9" s="1" t="s">
        <v>29</v>
      </c>
      <c r="B9" s="2" t="s">
        <v>30</v>
      </c>
      <c r="C9" s="2" t="s">
        <v>16</v>
      </c>
      <c r="D9" s="3">
        <v>80</v>
      </c>
      <c r="H9" s="3">
        <v>20</v>
      </c>
      <c r="I9" s="3">
        <v>100</v>
      </c>
      <c r="J9" s="3">
        <v>4</v>
      </c>
      <c r="K9" s="3">
        <v>1</v>
      </c>
      <c r="L9" s="2" t="s">
        <v>20</v>
      </c>
    </row>
    <row r="10" spans="1:12" x14ac:dyDescent="0.15">
      <c r="A10" s="1" t="s">
        <v>31</v>
      </c>
      <c r="B10" s="2" t="s">
        <v>32</v>
      </c>
      <c r="C10" s="2" t="s">
        <v>16</v>
      </c>
      <c r="D10" s="3">
        <v>160</v>
      </c>
      <c r="H10" s="3">
        <v>40</v>
      </c>
      <c r="I10" s="3">
        <f t="shared" ref="I10:I30" si="1">+E10+D10+F10+H10</f>
        <v>200</v>
      </c>
      <c r="J10" s="3">
        <v>16</v>
      </c>
      <c r="K10" s="3">
        <v>8</v>
      </c>
      <c r="L10" s="2" t="s">
        <v>33</v>
      </c>
    </row>
    <row r="11" spans="1:12" x14ac:dyDescent="0.15">
      <c r="A11" s="1" t="s">
        <v>34</v>
      </c>
      <c r="B11" s="2" t="s">
        <v>35</v>
      </c>
      <c r="C11" s="2" t="s">
        <v>16</v>
      </c>
      <c r="D11" s="3">
        <v>60</v>
      </c>
      <c r="E11" s="3">
        <v>200</v>
      </c>
      <c r="H11" s="3">
        <v>40</v>
      </c>
      <c r="I11" s="3">
        <f t="shared" si="1"/>
        <v>300</v>
      </c>
      <c r="J11" s="3">
        <v>8</v>
      </c>
      <c r="K11" s="3">
        <v>2</v>
      </c>
      <c r="L11" s="2" t="s">
        <v>17</v>
      </c>
    </row>
    <row r="12" spans="1:12" x14ac:dyDescent="0.15">
      <c r="A12" s="1" t="s">
        <v>36</v>
      </c>
      <c r="B12" s="2" t="s">
        <v>37</v>
      </c>
      <c r="C12" s="2" t="s">
        <v>16</v>
      </c>
      <c r="D12" s="3">
        <v>80</v>
      </c>
      <c r="H12" s="3">
        <v>20</v>
      </c>
      <c r="I12" s="3">
        <f t="shared" si="1"/>
        <v>100</v>
      </c>
      <c r="J12" s="3">
        <v>8</v>
      </c>
      <c r="K12" s="3">
        <v>2</v>
      </c>
      <c r="L12" s="2" t="s">
        <v>20</v>
      </c>
    </row>
    <row r="13" spans="1:12" x14ac:dyDescent="0.15">
      <c r="A13" s="1" t="s">
        <v>38</v>
      </c>
      <c r="B13" s="2" t="s">
        <v>39</v>
      </c>
      <c r="C13" s="2" t="s">
        <v>16</v>
      </c>
      <c r="D13" s="3">
        <v>80</v>
      </c>
      <c r="H13" s="3">
        <v>20</v>
      </c>
      <c r="I13" s="3">
        <f t="shared" si="1"/>
        <v>100</v>
      </c>
      <c r="J13" s="3">
        <v>8</v>
      </c>
      <c r="K13" s="3">
        <v>2</v>
      </c>
      <c r="L13" s="2" t="s">
        <v>20</v>
      </c>
    </row>
    <row r="14" spans="1:12" x14ac:dyDescent="0.15">
      <c r="A14" s="1" t="s">
        <v>40</v>
      </c>
      <c r="B14" s="2" t="s">
        <v>41</v>
      </c>
      <c r="C14" s="2" t="s">
        <v>16</v>
      </c>
      <c r="D14" s="3">
        <v>60</v>
      </c>
      <c r="H14" s="3">
        <v>20</v>
      </c>
      <c r="I14" s="3">
        <f t="shared" si="1"/>
        <v>80</v>
      </c>
      <c r="J14" s="3">
        <v>4</v>
      </c>
      <c r="K14" s="3">
        <v>1</v>
      </c>
      <c r="L14" s="2" t="s">
        <v>17</v>
      </c>
    </row>
    <row r="15" spans="1:12" x14ac:dyDescent="0.15">
      <c r="A15" s="10" t="s">
        <v>42</v>
      </c>
      <c r="B15" s="11" t="s">
        <v>24</v>
      </c>
      <c r="C15" s="11" t="s">
        <v>16</v>
      </c>
      <c r="D15" s="3">
        <v>50</v>
      </c>
      <c r="E15" s="3">
        <v>150</v>
      </c>
      <c r="H15" s="3">
        <v>40</v>
      </c>
      <c r="I15" s="3">
        <f t="shared" si="1"/>
        <v>240</v>
      </c>
      <c r="J15" s="3">
        <v>8</v>
      </c>
      <c r="K15" s="3">
        <v>4</v>
      </c>
      <c r="L15" s="2" t="s">
        <v>17</v>
      </c>
    </row>
    <row r="16" spans="1:12" x14ac:dyDescent="0.15">
      <c r="A16" s="1" t="s">
        <v>43</v>
      </c>
      <c r="B16" s="2" t="s">
        <v>44</v>
      </c>
      <c r="C16" s="2" t="s">
        <v>16</v>
      </c>
      <c r="D16" s="3">
        <v>100</v>
      </c>
      <c r="E16" s="3">
        <v>200</v>
      </c>
      <c r="H16" s="3">
        <v>50</v>
      </c>
      <c r="I16" s="3">
        <f t="shared" si="1"/>
        <v>350</v>
      </c>
      <c r="J16" s="3">
        <v>4</v>
      </c>
      <c r="K16" s="3">
        <v>2</v>
      </c>
      <c r="L16" s="2" t="s">
        <v>17</v>
      </c>
    </row>
    <row r="17" spans="1:12" x14ac:dyDescent="0.15">
      <c r="A17" s="1" t="s">
        <v>45</v>
      </c>
      <c r="B17" s="2" t="s">
        <v>46</v>
      </c>
      <c r="C17" s="2" t="s">
        <v>16</v>
      </c>
      <c r="D17" s="3">
        <v>80</v>
      </c>
      <c r="E17" s="3">
        <v>80</v>
      </c>
      <c r="H17" s="3">
        <v>40</v>
      </c>
      <c r="I17" s="3">
        <f t="shared" si="1"/>
        <v>200</v>
      </c>
      <c r="J17" s="3">
        <v>4</v>
      </c>
      <c r="K17" s="3">
        <v>1</v>
      </c>
      <c r="L17" s="2" t="s">
        <v>20</v>
      </c>
    </row>
    <row r="18" spans="1:12" x14ac:dyDescent="0.15">
      <c r="A18" s="1" t="s">
        <v>47</v>
      </c>
      <c r="B18" s="2" t="s">
        <v>48</v>
      </c>
      <c r="C18" s="2" t="s">
        <v>16</v>
      </c>
      <c r="D18" s="3">
        <v>80</v>
      </c>
      <c r="E18" s="3">
        <v>10</v>
      </c>
      <c r="H18" s="3">
        <v>20</v>
      </c>
      <c r="I18" s="3">
        <f t="shared" si="1"/>
        <v>110</v>
      </c>
      <c r="J18" s="3">
        <v>4</v>
      </c>
      <c r="K18" s="3">
        <v>1</v>
      </c>
      <c r="L18" s="2" t="s">
        <v>20</v>
      </c>
    </row>
    <row r="19" spans="1:12" x14ac:dyDescent="0.15">
      <c r="A19" s="10" t="s">
        <v>49</v>
      </c>
      <c r="B19" s="11" t="s">
        <v>26</v>
      </c>
      <c r="C19" s="11" t="s">
        <v>16</v>
      </c>
      <c r="D19" s="3">
        <v>60</v>
      </c>
      <c r="E19" s="3">
        <v>150</v>
      </c>
      <c r="H19" s="3">
        <v>90</v>
      </c>
      <c r="I19" s="3">
        <f t="shared" si="1"/>
        <v>300</v>
      </c>
      <c r="J19" s="3">
        <v>16</v>
      </c>
      <c r="K19" s="3">
        <v>8</v>
      </c>
      <c r="L19" s="2" t="s">
        <v>17</v>
      </c>
    </row>
    <row r="20" spans="1:12" ht="11.25" customHeight="1" x14ac:dyDescent="0.15">
      <c r="A20" s="1" t="s">
        <v>50</v>
      </c>
      <c r="B20" s="2" t="s">
        <v>51</v>
      </c>
      <c r="C20" s="2" t="s">
        <v>16</v>
      </c>
      <c r="D20" s="3">
        <v>80</v>
      </c>
      <c r="E20" s="3">
        <v>10</v>
      </c>
      <c r="H20" s="3">
        <v>20</v>
      </c>
      <c r="I20" s="3">
        <f t="shared" si="1"/>
        <v>110</v>
      </c>
      <c r="J20" s="3">
        <v>4</v>
      </c>
      <c r="K20" s="3">
        <v>1</v>
      </c>
      <c r="L20" s="2" t="s">
        <v>20</v>
      </c>
    </row>
    <row r="21" spans="1:12" x14ac:dyDescent="0.15">
      <c r="A21" s="1" t="s">
        <v>52</v>
      </c>
      <c r="B21" s="2" t="s">
        <v>53</v>
      </c>
      <c r="C21" s="2" t="s">
        <v>16</v>
      </c>
      <c r="D21" s="3">
        <v>80</v>
      </c>
      <c r="H21" s="3">
        <v>20</v>
      </c>
      <c r="I21" s="3">
        <f t="shared" si="1"/>
        <v>100</v>
      </c>
      <c r="J21" s="3">
        <v>4</v>
      </c>
      <c r="K21" s="3">
        <v>1</v>
      </c>
      <c r="L21" s="2" t="s">
        <v>17</v>
      </c>
    </row>
    <row r="22" spans="1:12" x14ac:dyDescent="0.15">
      <c r="A22" s="1" t="s">
        <v>54</v>
      </c>
      <c r="B22" s="11" t="s">
        <v>55</v>
      </c>
      <c r="C22" s="2" t="s">
        <v>16</v>
      </c>
      <c r="D22" s="3">
        <v>80</v>
      </c>
      <c r="H22" s="3">
        <v>20</v>
      </c>
      <c r="I22" s="3">
        <f t="shared" si="1"/>
        <v>100</v>
      </c>
      <c r="J22" s="3">
        <v>4</v>
      </c>
      <c r="K22" s="3">
        <v>1</v>
      </c>
      <c r="L22" s="2" t="s">
        <v>20</v>
      </c>
    </row>
    <row r="23" spans="1:12" x14ac:dyDescent="0.15">
      <c r="A23" s="1" t="s">
        <v>56</v>
      </c>
      <c r="B23" s="2" t="s">
        <v>57</v>
      </c>
      <c r="C23" s="2" t="s">
        <v>16</v>
      </c>
      <c r="D23" s="3">
        <v>80</v>
      </c>
      <c r="E23" s="3">
        <v>25</v>
      </c>
      <c r="F23" s="3">
        <v>25</v>
      </c>
      <c r="H23" s="3">
        <v>30</v>
      </c>
      <c r="I23" s="3">
        <f t="shared" si="1"/>
        <v>160</v>
      </c>
      <c r="J23" s="3">
        <v>8</v>
      </c>
      <c r="K23" s="3">
        <v>4</v>
      </c>
      <c r="L23" s="2" t="s">
        <v>20</v>
      </c>
    </row>
    <row r="24" spans="1:12" x14ac:dyDescent="0.15">
      <c r="A24" s="1" t="s">
        <v>58</v>
      </c>
      <c r="B24" s="2" t="s">
        <v>59</v>
      </c>
      <c r="C24" s="2" t="s">
        <v>16</v>
      </c>
      <c r="D24" s="3">
        <v>80</v>
      </c>
      <c r="E24" s="3">
        <v>25</v>
      </c>
      <c r="F24" s="3">
        <v>25</v>
      </c>
      <c r="H24" s="3">
        <v>30</v>
      </c>
      <c r="I24" s="3">
        <f t="shared" si="1"/>
        <v>160</v>
      </c>
      <c r="J24" s="3">
        <v>8</v>
      </c>
      <c r="K24" s="3">
        <v>4</v>
      </c>
      <c r="L24" s="2" t="s">
        <v>20</v>
      </c>
    </row>
    <row r="25" spans="1:12" x14ac:dyDescent="0.15">
      <c r="A25" s="1" t="s">
        <v>60</v>
      </c>
      <c r="B25" s="2" t="s">
        <v>61</v>
      </c>
      <c r="C25" s="2" t="s">
        <v>16</v>
      </c>
      <c r="D25" s="3">
        <v>60</v>
      </c>
      <c r="E25" s="3">
        <v>35</v>
      </c>
      <c r="H25" s="3">
        <v>25</v>
      </c>
      <c r="I25" s="3">
        <f t="shared" si="1"/>
        <v>120</v>
      </c>
      <c r="J25" s="3">
        <v>4</v>
      </c>
      <c r="K25" s="3">
        <v>2</v>
      </c>
      <c r="L25" s="2" t="s">
        <v>17</v>
      </c>
    </row>
    <row r="26" spans="1:12" x14ac:dyDescent="0.15">
      <c r="A26" s="1" t="s">
        <v>62</v>
      </c>
      <c r="B26" s="2" t="s">
        <v>63</v>
      </c>
      <c r="C26" s="2" t="s">
        <v>16</v>
      </c>
      <c r="D26" s="3">
        <v>80</v>
      </c>
      <c r="H26" s="3">
        <v>20</v>
      </c>
      <c r="I26" s="3">
        <f t="shared" si="1"/>
        <v>100</v>
      </c>
      <c r="J26" s="3">
        <v>8</v>
      </c>
      <c r="K26" s="3">
        <v>2</v>
      </c>
      <c r="L26" s="2" t="s">
        <v>17</v>
      </c>
    </row>
    <row r="27" spans="1:12" x14ac:dyDescent="0.15">
      <c r="A27" s="1" t="s">
        <v>64</v>
      </c>
      <c r="J27" s="9"/>
      <c r="K27" s="9"/>
    </row>
    <row r="28" spans="1:12" x14ac:dyDescent="0.15">
      <c r="A28" s="1" t="s">
        <v>65</v>
      </c>
      <c r="B28" s="2" t="s">
        <v>66</v>
      </c>
      <c r="C28" s="2" t="s">
        <v>16</v>
      </c>
      <c r="D28" s="3">
        <v>80</v>
      </c>
      <c r="E28" s="3">
        <v>2000</v>
      </c>
      <c r="F28" s="3">
        <v>2000</v>
      </c>
      <c r="H28" s="3">
        <v>520</v>
      </c>
      <c r="I28" s="3">
        <f t="shared" si="1"/>
        <v>4600</v>
      </c>
      <c r="J28" s="3">
        <v>8</v>
      </c>
      <c r="K28" s="3">
        <v>2</v>
      </c>
      <c r="L28" s="2" t="s">
        <v>20</v>
      </c>
    </row>
    <row r="29" spans="1:12" x14ac:dyDescent="0.15">
      <c r="A29" s="1" t="s">
        <v>67</v>
      </c>
      <c r="B29" s="2" t="s">
        <v>68</v>
      </c>
      <c r="C29" s="2" t="s">
        <v>16</v>
      </c>
      <c r="D29" s="3">
        <v>170</v>
      </c>
      <c r="E29" s="3">
        <v>450</v>
      </c>
      <c r="H29" s="3">
        <v>100</v>
      </c>
      <c r="I29" s="3">
        <f t="shared" si="1"/>
        <v>720</v>
      </c>
      <c r="J29" s="3">
        <v>16</v>
      </c>
      <c r="K29" s="3">
        <v>4</v>
      </c>
      <c r="L29" s="2" t="s">
        <v>20</v>
      </c>
    </row>
    <row r="30" spans="1:12" x14ac:dyDescent="0.15">
      <c r="A30" s="1" t="s">
        <v>69</v>
      </c>
      <c r="B30" s="2" t="s">
        <v>70</v>
      </c>
      <c r="C30" s="2" t="s">
        <v>16</v>
      </c>
      <c r="D30" s="3">
        <v>80</v>
      </c>
      <c r="H30" s="3">
        <v>20</v>
      </c>
      <c r="I30" s="3">
        <f t="shared" si="1"/>
        <v>100</v>
      </c>
      <c r="J30" s="3">
        <v>4</v>
      </c>
      <c r="K30" s="3">
        <v>2</v>
      </c>
      <c r="L30" s="2" t="s">
        <v>20</v>
      </c>
    </row>
    <row r="31" spans="1:12" x14ac:dyDescent="0.15">
      <c r="A31" s="1" t="s">
        <v>71</v>
      </c>
      <c r="B31" s="2" t="s">
        <v>72</v>
      </c>
      <c r="I31" s="3">
        <v>150</v>
      </c>
      <c r="J31" s="3">
        <v>10</v>
      </c>
      <c r="K31" s="3">
        <v>2</v>
      </c>
      <c r="L31" s="2" t="s">
        <v>73</v>
      </c>
    </row>
    <row r="32" spans="1:12" x14ac:dyDescent="0.15">
      <c r="A32" s="1" t="s">
        <v>74</v>
      </c>
      <c r="B32" s="2" t="s">
        <v>75</v>
      </c>
      <c r="C32" s="2" t="s">
        <v>16</v>
      </c>
      <c r="D32" s="3">
        <v>500</v>
      </c>
      <c r="H32" s="3">
        <v>100</v>
      </c>
      <c r="I32" s="3">
        <f>+E32+D32+F32+H32</f>
        <v>600</v>
      </c>
      <c r="J32" s="3">
        <v>16</v>
      </c>
      <c r="K32" s="3">
        <v>2</v>
      </c>
      <c r="L32" s="2" t="s">
        <v>76</v>
      </c>
    </row>
    <row r="33" spans="1:12" x14ac:dyDescent="0.15">
      <c r="A33" s="1" t="s">
        <v>77</v>
      </c>
      <c r="B33" s="2" t="s">
        <v>78</v>
      </c>
      <c r="C33" s="2" t="s">
        <v>16</v>
      </c>
      <c r="D33" s="3">
        <v>100</v>
      </c>
      <c r="H33" s="3">
        <v>20</v>
      </c>
      <c r="I33" s="3">
        <f>+E33+D33+F33+H33</f>
        <v>120</v>
      </c>
      <c r="J33" s="3">
        <v>8</v>
      </c>
      <c r="K33" s="3">
        <v>4</v>
      </c>
      <c r="L33" s="2" t="s">
        <v>79</v>
      </c>
    </row>
    <row r="34" spans="1:12" x14ac:dyDescent="0.15">
      <c r="A34" s="1" t="s">
        <v>80</v>
      </c>
      <c r="B34" s="2" t="s">
        <v>81</v>
      </c>
      <c r="C34" s="2" t="s">
        <v>16</v>
      </c>
      <c r="D34" s="3">
        <v>80</v>
      </c>
      <c r="H34" s="3">
        <v>20</v>
      </c>
      <c r="I34" s="3">
        <f>+E34+D34+F34+H34</f>
        <v>100</v>
      </c>
      <c r="J34" s="3">
        <v>4</v>
      </c>
      <c r="K34" s="3">
        <v>1</v>
      </c>
      <c r="L34" s="2" t="s">
        <v>17</v>
      </c>
    </row>
    <row r="35" spans="1:12" x14ac:dyDescent="0.15">
      <c r="A35" s="1" t="s">
        <v>82</v>
      </c>
      <c r="B35" s="2" t="s">
        <v>83</v>
      </c>
      <c r="I35" s="3">
        <v>330</v>
      </c>
      <c r="J35" s="3">
        <v>16</v>
      </c>
      <c r="K35" s="3">
        <v>4</v>
      </c>
      <c r="L35" s="2" t="s">
        <v>84</v>
      </c>
    </row>
    <row r="36" spans="1:12" x14ac:dyDescent="0.15">
      <c r="A36" s="1" t="s">
        <v>85</v>
      </c>
      <c r="B36" s="2" t="s">
        <v>86</v>
      </c>
      <c r="C36" s="2" t="s">
        <v>16</v>
      </c>
      <c r="D36" s="3">
        <v>150</v>
      </c>
      <c r="H36" s="3">
        <v>30</v>
      </c>
      <c r="I36" s="3">
        <f>+E36+D36+F36+H36</f>
        <v>180</v>
      </c>
      <c r="J36" s="3">
        <v>4</v>
      </c>
      <c r="K36" s="3">
        <v>2</v>
      </c>
      <c r="L36" s="2" t="s">
        <v>87</v>
      </c>
    </row>
    <row r="37" spans="1:12" x14ac:dyDescent="0.15">
      <c r="A37" s="1" t="s">
        <v>88</v>
      </c>
      <c r="B37" s="2" t="s">
        <v>57</v>
      </c>
      <c r="C37" s="2" t="s">
        <v>16</v>
      </c>
      <c r="D37" s="3">
        <v>50</v>
      </c>
      <c r="E37" s="3">
        <v>25</v>
      </c>
      <c r="F37" s="3">
        <v>50</v>
      </c>
      <c r="H37" s="3">
        <v>25</v>
      </c>
      <c r="I37" s="3">
        <v>150</v>
      </c>
      <c r="J37" s="3">
        <v>8</v>
      </c>
      <c r="K37" s="3">
        <v>4</v>
      </c>
      <c r="L37" s="2" t="s">
        <v>17</v>
      </c>
    </row>
    <row r="38" spans="1:12" x14ac:dyDescent="0.15">
      <c r="A38" s="1" t="s">
        <v>89</v>
      </c>
      <c r="B38" s="2" t="s">
        <v>59</v>
      </c>
      <c r="C38" s="2" t="s">
        <v>16</v>
      </c>
      <c r="D38" s="3">
        <v>50</v>
      </c>
      <c r="E38" s="3">
        <v>25</v>
      </c>
      <c r="F38" s="3">
        <v>50</v>
      </c>
      <c r="H38" s="3">
        <v>25</v>
      </c>
      <c r="I38" s="3">
        <v>150</v>
      </c>
      <c r="J38" s="3">
        <v>8</v>
      </c>
      <c r="K38" s="3">
        <v>4</v>
      </c>
      <c r="L38" s="2" t="s">
        <v>17</v>
      </c>
    </row>
    <row r="39" spans="1:12" x14ac:dyDescent="0.15">
      <c r="A39" s="1" t="s">
        <v>90</v>
      </c>
      <c r="B39" s="2" t="s">
        <v>91</v>
      </c>
      <c r="C39" s="2" t="s">
        <v>16</v>
      </c>
      <c r="D39" s="3">
        <v>600</v>
      </c>
      <c r="H39" s="3">
        <v>100</v>
      </c>
      <c r="I39" s="3">
        <f t="shared" ref="I39:I45" si="2">+E39+D39+F39+H39</f>
        <v>700</v>
      </c>
      <c r="J39" s="3">
        <v>16</v>
      </c>
      <c r="K39" s="3">
        <v>8</v>
      </c>
      <c r="L39" s="2" t="s">
        <v>17</v>
      </c>
    </row>
    <row r="40" spans="1:12" x14ac:dyDescent="0.15">
      <c r="A40" s="1" t="s">
        <v>92</v>
      </c>
      <c r="B40" s="2" t="s">
        <v>93</v>
      </c>
      <c r="C40" s="2" t="s">
        <v>16</v>
      </c>
      <c r="D40" s="3">
        <v>400</v>
      </c>
      <c r="H40" s="3">
        <v>100</v>
      </c>
      <c r="I40" s="3">
        <f t="shared" si="2"/>
        <v>500</v>
      </c>
      <c r="J40" s="3">
        <v>8</v>
      </c>
      <c r="K40" s="3">
        <v>4</v>
      </c>
      <c r="L40" s="2" t="s">
        <v>17</v>
      </c>
    </row>
    <row r="41" spans="1:12" x14ac:dyDescent="0.15">
      <c r="A41" s="10" t="s">
        <v>94</v>
      </c>
      <c r="B41" s="2" t="s">
        <v>95</v>
      </c>
      <c r="C41" s="2" t="s">
        <v>16</v>
      </c>
      <c r="D41" s="3">
        <v>150</v>
      </c>
      <c r="H41" s="3">
        <v>60</v>
      </c>
      <c r="I41" s="3">
        <f t="shared" si="2"/>
        <v>210</v>
      </c>
      <c r="J41" s="3">
        <v>8</v>
      </c>
      <c r="K41" s="3">
        <v>2</v>
      </c>
      <c r="L41" s="2" t="s">
        <v>20</v>
      </c>
    </row>
    <row r="42" spans="1:12" x14ac:dyDescent="0.15">
      <c r="A42" s="10" t="s">
        <v>96</v>
      </c>
      <c r="B42" s="2" t="s">
        <v>97</v>
      </c>
      <c r="C42" s="2" t="s">
        <v>16</v>
      </c>
      <c r="D42" s="3">
        <v>80</v>
      </c>
      <c r="E42" s="3">
        <v>180</v>
      </c>
      <c r="H42" s="3">
        <v>40</v>
      </c>
      <c r="I42" s="3">
        <f t="shared" si="2"/>
        <v>300</v>
      </c>
      <c r="J42" s="3">
        <v>8</v>
      </c>
      <c r="K42" s="3">
        <v>2</v>
      </c>
      <c r="L42" s="2" t="s">
        <v>20</v>
      </c>
    </row>
    <row r="43" spans="1:12" x14ac:dyDescent="0.15">
      <c r="A43" s="1" t="s">
        <v>98</v>
      </c>
      <c r="B43" s="2" t="s">
        <v>99</v>
      </c>
      <c r="C43" s="2" t="s">
        <v>16</v>
      </c>
      <c r="D43" s="3">
        <v>80</v>
      </c>
      <c r="H43" s="3">
        <v>20</v>
      </c>
      <c r="I43" s="3">
        <f t="shared" si="2"/>
        <v>100</v>
      </c>
      <c r="J43" s="3">
        <v>4</v>
      </c>
      <c r="K43" s="3">
        <v>1</v>
      </c>
      <c r="L43" s="2" t="s">
        <v>20</v>
      </c>
    </row>
    <row r="44" spans="1:12" x14ac:dyDescent="0.15">
      <c r="A44" s="1" t="s">
        <v>100</v>
      </c>
      <c r="B44" s="2" t="s">
        <v>101</v>
      </c>
      <c r="C44" s="2" t="s">
        <v>16</v>
      </c>
      <c r="D44" s="3">
        <v>80</v>
      </c>
      <c r="E44" s="3">
        <v>140</v>
      </c>
      <c r="H44" s="3">
        <v>40</v>
      </c>
      <c r="I44" s="3">
        <f t="shared" si="2"/>
        <v>260</v>
      </c>
      <c r="J44" s="3">
        <v>8</v>
      </c>
      <c r="K44" s="3">
        <v>2</v>
      </c>
      <c r="L44" s="2" t="s">
        <v>20</v>
      </c>
    </row>
    <row r="45" spans="1:12" x14ac:dyDescent="0.15">
      <c r="A45" s="1" t="s">
        <v>102</v>
      </c>
      <c r="B45" s="2" t="s">
        <v>103</v>
      </c>
      <c r="C45" s="2" t="s">
        <v>16</v>
      </c>
      <c r="D45" s="3">
        <v>120</v>
      </c>
      <c r="H45" s="3">
        <v>180</v>
      </c>
      <c r="I45" s="3">
        <f t="shared" si="2"/>
        <v>300</v>
      </c>
      <c r="J45" s="3">
        <v>16</v>
      </c>
      <c r="K45" s="3">
        <v>4</v>
      </c>
      <c r="L45" s="2" t="s">
        <v>104</v>
      </c>
    </row>
    <row r="46" spans="1:12" x14ac:dyDescent="0.15">
      <c r="A46" s="10"/>
    </row>
    <row r="47" spans="1:12" x14ac:dyDescent="0.15">
      <c r="A47" s="1" t="s">
        <v>105</v>
      </c>
      <c r="B47" s="2" t="s">
        <v>106</v>
      </c>
      <c r="D47" s="3">
        <v>150</v>
      </c>
      <c r="H47" s="3">
        <v>60</v>
      </c>
      <c r="I47" s="3">
        <f>+E47+D47+F47+H47</f>
        <v>210</v>
      </c>
      <c r="J47" s="3">
        <v>24</v>
      </c>
      <c r="K47" s="3">
        <v>4</v>
      </c>
      <c r="L47" s="2" t="s">
        <v>20</v>
      </c>
    </row>
    <row r="48" spans="1:12" x14ac:dyDescent="0.15">
      <c r="A48" s="1" t="s">
        <v>107</v>
      </c>
      <c r="B48" s="2" t="s">
        <v>108</v>
      </c>
      <c r="C48" s="2" t="s">
        <v>16</v>
      </c>
      <c r="D48" s="3">
        <v>150</v>
      </c>
      <c r="H48" s="3">
        <v>1020</v>
      </c>
      <c r="I48" s="3">
        <f>1.8*1024</f>
        <v>1843.2</v>
      </c>
      <c r="J48" s="3">
        <f>J47*14</f>
        <v>336</v>
      </c>
      <c r="K48" s="3">
        <f>K47*14</f>
        <v>56</v>
      </c>
      <c r="L48" s="2" t="s">
        <v>20</v>
      </c>
    </row>
    <row r="50" spans="1:12" x14ac:dyDescent="0.15">
      <c r="A50" s="1" t="s">
        <v>109</v>
      </c>
      <c r="B50" s="2" t="s">
        <v>110</v>
      </c>
      <c r="C50" s="2" t="s">
        <v>16</v>
      </c>
      <c r="D50" s="3">
        <v>150</v>
      </c>
      <c r="H50" s="3">
        <v>30</v>
      </c>
      <c r="I50" s="3">
        <v>210</v>
      </c>
      <c r="J50" s="3">
        <v>24</v>
      </c>
      <c r="K50" s="3">
        <v>4</v>
      </c>
      <c r="L50" s="2" t="s">
        <v>20</v>
      </c>
    </row>
    <row r="51" spans="1:12" x14ac:dyDescent="0.15">
      <c r="A51" s="1" t="s">
        <v>111</v>
      </c>
      <c r="B51" s="2" t="s">
        <v>112</v>
      </c>
      <c r="D51" s="3">
        <v>150</v>
      </c>
      <c r="H51" s="3">
        <v>1650</v>
      </c>
      <c r="I51" s="3">
        <v>1800</v>
      </c>
    </row>
    <row r="52" spans="1:12" x14ac:dyDescent="0.15">
      <c r="A52" s="10" t="s">
        <v>113</v>
      </c>
      <c r="B52" s="11" t="s">
        <v>114</v>
      </c>
      <c r="C52" s="11" t="s">
        <v>16</v>
      </c>
      <c r="D52" s="3">
        <v>60</v>
      </c>
      <c r="E52" s="3">
        <v>20</v>
      </c>
      <c r="H52" s="3">
        <v>20</v>
      </c>
      <c r="I52" s="3">
        <f>+E52+D52+F52+H52</f>
        <v>100</v>
      </c>
      <c r="J52" s="3">
        <v>4</v>
      </c>
      <c r="K52" s="3">
        <v>1</v>
      </c>
      <c r="L52" s="2" t="s">
        <v>17</v>
      </c>
    </row>
    <row r="53" spans="1:12" x14ac:dyDescent="0.15">
      <c r="A53" s="1" t="s">
        <v>115</v>
      </c>
      <c r="B53" s="2" t="s">
        <v>116</v>
      </c>
      <c r="C53" s="2" t="s">
        <v>16</v>
      </c>
      <c r="D53" s="3">
        <v>100</v>
      </c>
      <c r="H53" s="3">
        <v>20</v>
      </c>
      <c r="J53" s="3">
        <v>4</v>
      </c>
      <c r="K53" s="3">
        <v>1</v>
      </c>
      <c r="L53" s="2" t="s">
        <v>117</v>
      </c>
    </row>
    <row r="54" spans="1:12" s="8" customFormat="1" x14ac:dyDescent="0.15">
      <c r="A54" s="10" t="s">
        <v>118</v>
      </c>
      <c r="B54" s="2" t="s">
        <v>119</v>
      </c>
      <c r="C54" s="2" t="s">
        <v>16</v>
      </c>
      <c r="D54" s="3"/>
      <c r="E54" s="3"/>
      <c r="F54" s="3"/>
      <c r="G54" s="3"/>
      <c r="H54" s="3">
        <v>75</v>
      </c>
      <c r="I54" s="3">
        <f>+E54+D54+F54+H54</f>
        <v>75</v>
      </c>
      <c r="J54" s="3"/>
      <c r="K54" s="3"/>
    </row>
    <row r="55" spans="1:12" x14ac:dyDescent="0.15">
      <c r="A55" s="1" t="s">
        <v>120</v>
      </c>
      <c r="B55" s="2" t="s">
        <v>121</v>
      </c>
      <c r="C55" s="2" t="s">
        <v>16</v>
      </c>
      <c r="H55" s="3">
        <v>800</v>
      </c>
      <c r="I55" s="3">
        <f>+E55+D55+F55+H55</f>
        <v>800</v>
      </c>
    </row>
    <row r="56" spans="1:12" x14ac:dyDescent="0.15">
      <c r="A56" s="1" t="s">
        <v>122</v>
      </c>
      <c r="B56" s="2" t="s">
        <v>123</v>
      </c>
      <c r="J56" s="3">
        <v>4</v>
      </c>
      <c r="K56" s="3">
        <v>1</v>
      </c>
      <c r="L56" s="2" t="s">
        <v>117</v>
      </c>
    </row>
    <row r="57" spans="1:12" x14ac:dyDescent="0.15">
      <c r="A57" s="1" t="s">
        <v>124</v>
      </c>
      <c r="B57" s="2" t="s">
        <v>123</v>
      </c>
      <c r="J57" s="3">
        <v>4</v>
      </c>
      <c r="K57" s="3">
        <v>1</v>
      </c>
      <c r="L57" s="2" t="s">
        <v>117</v>
      </c>
    </row>
    <row r="58" spans="1:12" x14ac:dyDescent="0.15">
      <c r="A58" s="1" t="s">
        <v>125</v>
      </c>
      <c r="B58" s="2" t="s">
        <v>126</v>
      </c>
      <c r="J58" s="3">
        <v>4</v>
      </c>
      <c r="K58" s="3">
        <v>1</v>
      </c>
      <c r="L58" s="2" t="s">
        <v>117</v>
      </c>
    </row>
    <row r="59" spans="1:12" x14ac:dyDescent="0.15">
      <c r="A59" s="1" t="s">
        <v>127</v>
      </c>
      <c r="B59" s="2" t="s">
        <v>128</v>
      </c>
      <c r="C59" s="11" t="s">
        <v>16</v>
      </c>
      <c r="D59" s="3">
        <v>80</v>
      </c>
      <c r="H59" s="3">
        <v>20</v>
      </c>
      <c r="I59" s="3">
        <f>SUM(D59:H59)</f>
        <v>100</v>
      </c>
      <c r="J59" s="3">
        <v>4</v>
      </c>
      <c r="K59" s="3">
        <v>1</v>
      </c>
      <c r="L59" s="2" t="s">
        <v>117</v>
      </c>
    </row>
    <row r="60" spans="1:12" x14ac:dyDescent="0.15">
      <c r="A60" s="1" t="s">
        <v>129</v>
      </c>
      <c r="B60" s="2" t="s">
        <v>130</v>
      </c>
      <c r="J60" s="3">
        <v>0.5</v>
      </c>
      <c r="K60" s="3">
        <v>1</v>
      </c>
      <c r="L60" s="2" t="s">
        <v>131</v>
      </c>
    </row>
    <row r="61" spans="1:12" x14ac:dyDescent="0.15">
      <c r="A61" s="1" t="s">
        <v>132</v>
      </c>
      <c r="B61" s="2" t="s">
        <v>133</v>
      </c>
      <c r="C61" s="2" t="s">
        <v>16</v>
      </c>
      <c r="D61" s="3">
        <v>15</v>
      </c>
      <c r="E61" s="3">
        <v>5</v>
      </c>
      <c r="F61" s="3">
        <v>30</v>
      </c>
      <c r="G61" s="3">
        <v>470</v>
      </c>
      <c r="H61" s="3">
        <v>70</v>
      </c>
      <c r="I61" s="3">
        <f>G61+E61+D61+F61+H61</f>
        <v>590</v>
      </c>
      <c r="J61" s="3">
        <v>3.75</v>
      </c>
      <c r="K61" s="3">
        <v>2</v>
      </c>
      <c r="L61" s="2" t="s">
        <v>134</v>
      </c>
    </row>
    <row r="62" spans="1:12" x14ac:dyDescent="0.15">
      <c r="A62" s="1" t="s">
        <v>135</v>
      </c>
      <c r="B62" s="2" t="s">
        <v>136</v>
      </c>
      <c r="C62" s="2" t="s">
        <v>137</v>
      </c>
      <c r="L62" s="2" t="s">
        <v>138</v>
      </c>
    </row>
    <row r="63" spans="1:12" x14ac:dyDescent="0.15">
      <c r="A63" s="1" t="s">
        <v>139</v>
      </c>
      <c r="B63" s="2" t="s">
        <v>140</v>
      </c>
      <c r="J63" s="3">
        <v>2</v>
      </c>
      <c r="K63" s="3">
        <v>4</v>
      </c>
      <c r="L63" s="2" t="s">
        <v>141</v>
      </c>
    </row>
    <row r="64" spans="1:12" x14ac:dyDescent="0.15">
      <c r="A64" s="1" t="s">
        <v>142</v>
      </c>
      <c r="B64" s="2" t="s">
        <v>143</v>
      </c>
      <c r="C64" s="2" t="s">
        <v>16</v>
      </c>
      <c r="D64" s="3">
        <v>2</v>
      </c>
      <c r="E64" s="3">
        <v>600</v>
      </c>
      <c r="H64" s="3">
        <v>198</v>
      </c>
      <c r="I64" s="3">
        <f>SUM(D64:H64)</f>
        <v>800</v>
      </c>
      <c r="J64" s="3">
        <v>8</v>
      </c>
      <c r="K64" s="3">
        <v>2</v>
      </c>
      <c r="L64" s="2" t="s">
        <v>141</v>
      </c>
    </row>
    <row r="65" spans="1:12" x14ac:dyDescent="0.15">
      <c r="A65" s="1" t="s">
        <v>144</v>
      </c>
      <c r="B65" s="2" t="s">
        <v>145</v>
      </c>
      <c r="C65" s="2" t="s">
        <v>16</v>
      </c>
      <c r="D65" s="3">
        <v>80</v>
      </c>
      <c r="H65" s="3">
        <v>40</v>
      </c>
      <c r="I65" s="3">
        <f>SUM(D65:H65)</f>
        <v>120</v>
      </c>
      <c r="J65" s="3">
        <v>8</v>
      </c>
      <c r="K65" s="3">
        <v>1</v>
      </c>
      <c r="L65" s="2" t="s">
        <v>141</v>
      </c>
    </row>
    <row r="67" spans="1:12" x14ac:dyDescent="0.15">
      <c r="A67" s="12" t="s">
        <v>146</v>
      </c>
      <c r="B67" s="8"/>
      <c r="C67" s="8"/>
      <c r="D67" s="4">
        <f>SUM(D3:D65)</f>
        <v>5637</v>
      </c>
      <c r="E67" s="4">
        <f>SUM(E3:E65)</f>
        <v>5530</v>
      </c>
      <c r="F67" s="4"/>
      <c r="G67" s="4"/>
      <c r="H67" s="4"/>
      <c r="I67" s="4">
        <f>SUM(I3:I65)</f>
        <v>21228.2</v>
      </c>
      <c r="J67" s="4">
        <f>SUM(J8:J65)</f>
        <v>728.25</v>
      </c>
      <c r="K67" s="4">
        <f>SUM(K8:K65)</f>
        <v>182</v>
      </c>
      <c r="L67" s="8"/>
    </row>
  </sheetData>
  <pageMargins left="0.11811023622047245" right="0.11811023622047245" top="0.74803149606299213" bottom="0.74803149606299213" header="0.31496062992125984" footer="0.3149606299212598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Horssen</dc:creator>
  <cp:lastModifiedBy>Arnout van Horssen</cp:lastModifiedBy>
  <dcterms:created xsi:type="dcterms:W3CDTF">2022-03-17T13:26:29Z</dcterms:created>
  <dcterms:modified xsi:type="dcterms:W3CDTF">2022-03-17T13:27:03Z</dcterms:modified>
</cp:coreProperties>
</file>