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icolle_vanoosterhout_inkoopwestbrabant_nl/Documents/Documenten/ABG/afvalstromen/Nota van inlichtingen/Prijzenbladen V2.0/"/>
    </mc:Choice>
  </mc:AlternateContent>
  <xr:revisionPtr revIDLastSave="0" documentId="8_{5E3870D9-4DFC-42D8-9A4C-81E8ED71543F}" xr6:coauthVersionLast="46" xr6:coauthVersionMax="46" xr10:uidLastSave="{00000000-0000-0000-0000-000000000000}"/>
  <bookViews>
    <workbookView xWindow="-110" yWindow="-110" windowWidth="19420" windowHeight="10420" xr2:uid="{419C8CAA-E576-404C-ABA2-ADD6815746B2}"/>
  </bookViews>
  <sheets>
    <sheet name="Perceel2 Klein gevaarlijk afv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F19" i="2" s="1"/>
  <c r="F13" i="2"/>
  <c r="D52" i="2"/>
  <c r="D18" i="2"/>
  <c r="F18" i="2" s="1"/>
  <c r="B19" i="2"/>
  <c r="B18" i="2"/>
  <c r="B17" i="2"/>
  <c r="B16" i="2"/>
  <c r="B15" i="2"/>
  <c r="B14" i="2"/>
  <c r="B13" i="2"/>
  <c r="D49" i="2" l="1"/>
  <c r="F49" i="2" s="1"/>
  <c r="D50" i="2"/>
  <c r="F50" i="2" s="1"/>
  <c r="D51" i="2"/>
  <c r="F51" i="2" s="1"/>
  <c r="F52" i="2"/>
  <c r="D48" i="2"/>
  <c r="F48" i="2" s="1"/>
  <c r="D40" i="2"/>
  <c r="D41" i="2"/>
  <c r="D42" i="2"/>
  <c r="F42" i="2" s="1"/>
  <c r="D43" i="2"/>
  <c r="F43" i="2" s="1"/>
  <c r="F44" i="2"/>
  <c r="D39" i="2"/>
  <c r="D23" i="2"/>
  <c r="F23" i="2" s="1"/>
  <c r="D33" i="2"/>
  <c r="D34" i="2"/>
  <c r="D32" i="2"/>
  <c r="F32" i="2" s="1"/>
  <c r="F28" i="2"/>
  <c r="D27" i="2"/>
  <c r="F27" i="2" s="1"/>
  <c r="D26" i="2"/>
  <c r="D35" i="2" s="1"/>
  <c r="D25" i="2"/>
  <c r="F25" i="2" s="1"/>
  <c r="D24" i="2"/>
  <c r="F24" i="2" s="1"/>
  <c r="F17" i="2"/>
  <c r="F16" i="2"/>
  <c r="F15" i="2"/>
  <c r="F14" i="2"/>
  <c r="F20" i="2" s="1"/>
  <c r="F53" i="2" l="1"/>
  <c r="F41" i="2"/>
  <c r="F35" i="2"/>
  <c r="F34" i="2"/>
  <c r="F40" i="2"/>
  <c r="F26" i="2"/>
  <c r="F29" i="2" s="1"/>
  <c r="F33" i="2"/>
  <c r="F39" i="2"/>
  <c r="F45" i="2" l="1"/>
  <c r="F36" i="2"/>
</calcChain>
</file>

<file path=xl/sharedStrings.xml><?xml version="1.0" encoding="utf-8"?>
<sst xmlns="http://schemas.openxmlformats.org/spreadsheetml/2006/main" count="100" uniqueCount="54">
  <si>
    <t>Beoordelingsprijs</t>
  </si>
  <si>
    <t>Bedrijfsgegevens</t>
  </si>
  <si>
    <t>Naam inschrijver:</t>
  </si>
  <si>
    <t>Functie inschijver</t>
  </si>
  <si>
    <t>Naam bedrijf</t>
  </si>
  <si>
    <t>Datum</t>
  </si>
  <si>
    <t>Handtekening:</t>
  </si>
  <si>
    <t>Tarief</t>
  </si>
  <si>
    <t>Gemeente Dongen</t>
  </si>
  <si>
    <t>Totaal prijs gemeente Dongen</t>
  </si>
  <si>
    <t>Gemeente Gilze en Rijen</t>
  </si>
  <si>
    <t>Totaal prijs gemeente Gilze en Rijen</t>
  </si>
  <si>
    <t>Gemeente Loon op Zand</t>
  </si>
  <si>
    <t>Totaal prijs gemeente Loon op Zand</t>
  </si>
  <si>
    <t>Gemeente Waalwijk</t>
  </si>
  <si>
    <t xml:space="preserve">Totaal prijs gemeente Waalwijk </t>
  </si>
  <si>
    <t>Inschrijfbiljet Perceel 2 Klein gevaarlijk afval</t>
  </si>
  <si>
    <t>Klein gevaarlijk afval Tarieven</t>
  </si>
  <si>
    <t>Fractie overige K.G.A. totaal  ko</t>
  </si>
  <si>
    <t>Omschrijving</t>
  </si>
  <si>
    <t>Hoeveelheid</t>
  </si>
  <si>
    <t>Totaal Tarief</t>
  </si>
  <si>
    <t>Fractie batterijen totaal kb</t>
  </si>
  <si>
    <t>Fractie accu's totaal</t>
  </si>
  <si>
    <t>Fractie TL, spaarlampen e.d. totaal</t>
  </si>
  <si>
    <t>Fractie lege cartidge totaal</t>
  </si>
  <si>
    <t xml:space="preserve">Dongen, Fractie overige K.G.A                                                      </t>
  </si>
  <si>
    <t xml:space="preserve">Dongen, Fractie batterijen                                                </t>
  </si>
  <si>
    <t xml:space="preserve">Dongen, Fractie accu's                                                    </t>
  </si>
  <si>
    <t xml:space="preserve">Dongen, TL, spaarlampen e.d. totaal                                                    </t>
  </si>
  <si>
    <t xml:space="preserve">Dongen, Fractie lege cartidge                                    </t>
  </si>
  <si>
    <t xml:space="preserve">Gilze en Rijen, Fractie overige K.G.A                                                      </t>
  </si>
  <si>
    <t xml:space="preserve">Gilze en Rijen, Fractie batterijen                                                </t>
  </si>
  <si>
    <t xml:space="preserve">Gilze en Rijen, Fractie accu's                                                    </t>
  </si>
  <si>
    <t xml:space="preserve">Loon op zand, Fractie overige K.G.A                                                      </t>
  </si>
  <si>
    <t xml:space="preserve">Loon op zand, Fractie accu's                                                    </t>
  </si>
  <si>
    <t xml:space="preserve">Loon op zand, spaarlampen e.d. totaal                                                    </t>
  </si>
  <si>
    <t xml:space="preserve">Loon op zand, Fractie lege cartidge                                    </t>
  </si>
  <si>
    <t>Gilze en Rijen, TL, spaarlampen e.d.</t>
  </si>
  <si>
    <t xml:space="preserve">Loon op zand, Fractie batterijen                                                </t>
  </si>
  <si>
    <t xml:space="preserve">Waalwijk, Fractie overige K.G.A                                                      </t>
  </si>
  <si>
    <t xml:space="preserve">Waalwijk, Fractie batterijen                                                </t>
  </si>
  <si>
    <t xml:space="preserve">Waalwijk, Fractie accu's                                                    </t>
  </si>
  <si>
    <t xml:space="preserve">Waalwijk, TL spaarlampen e.d. totaal                                                    </t>
  </si>
  <si>
    <t>Eenheid</t>
  </si>
  <si>
    <t>Ton</t>
  </si>
  <si>
    <t>Uur</t>
  </si>
  <si>
    <t xml:space="preserve">Dongen, Inzameling (apothekers ronde)                                                          </t>
  </si>
  <si>
    <t xml:space="preserve">Waalwijk Inzameling (apothekers ronde)                                                             </t>
  </si>
  <si>
    <t xml:space="preserve">Loon op zand, Inzameling ( huis aan huis inzameling)                                                     </t>
  </si>
  <si>
    <t>In geval van opbrengsten, vul bij tarief het opbrengsttarief in als negatief getal (getal met minteken ervoor).</t>
  </si>
  <si>
    <t xml:space="preserve">Inzameling (apothekers ronde)              </t>
  </si>
  <si>
    <t xml:space="preserve">Inzameling ( huis aan huis inzameling)                                                     </t>
  </si>
  <si>
    <t>invullen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</si>
</sst>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20" xfId="0" applyFont="1" applyBorder="1"/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horizontal="left" wrapText="1"/>
      <protection locked="0"/>
    </xf>
    <xf numFmtId="44" fontId="0" fillId="0" borderId="0" xfId="0" applyNumberFormat="1"/>
    <xf numFmtId="0" fontId="1" fillId="0" borderId="0" xfId="0" applyFont="1" applyFill="1" applyBorder="1"/>
    <xf numFmtId="0" fontId="0" fillId="2" borderId="0" xfId="0" applyFill="1"/>
    <xf numFmtId="165" fontId="1" fillId="0" borderId="1" xfId="0" applyNumberFormat="1" applyFont="1" applyFill="1" applyBorder="1"/>
    <xf numFmtId="0" fontId="2" fillId="2" borderId="0" xfId="0" applyFont="1" applyFill="1" applyBorder="1" applyAlignment="1">
      <alignment horizontal="left" vertical="top"/>
    </xf>
    <xf numFmtId="44" fontId="3" fillId="2" borderId="0" xfId="0" applyNumberFormat="1" applyFont="1" applyFill="1" applyBorder="1"/>
    <xf numFmtId="0" fontId="1" fillId="0" borderId="15" xfId="0" applyFont="1" applyBorder="1" applyAlignment="1">
      <alignment vertical="top" wrapText="1"/>
    </xf>
    <xf numFmtId="1" fontId="1" fillId="0" borderId="0" xfId="0" applyNumberFormat="1" applyFont="1" applyFill="1" applyBorder="1" applyAlignment="1">
      <alignment horizontal="left"/>
    </xf>
    <xf numFmtId="0" fontId="2" fillId="8" borderId="21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24" xfId="0" applyFont="1" applyBorder="1"/>
    <xf numFmtId="0" fontId="2" fillId="7" borderId="22" xfId="0" applyFont="1" applyFill="1" applyBorder="1" applyAlignment="1">
      <alignment vertical="top"/>
    </xf>
    <xf numFmtId="0" fontId="2" fillId="7" borderId="4" xfId="0" applyFont="1" applyFill="1" applyBorder="1" applyAlignment="1">
      <alignment vertical="top"/>
    </xf>
    <xf numFmtId="0" fontId="2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/>
    <xf numFmtId="0" fontId="2" fillId="5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top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Border="1"/>
    <xf numFmtId="0" fontId="4" fillId="8" borderId="0" xfId="0" applyFont="1" applyFill="1"/>
    <xf numFmtId="0" fontId="0" fillId="0" borderId="1" xfId="0" applyBorder="1"/>
    <xf numFmtId="0" fontId="4" fillId="4" borderId="0" xfId="0" applyFont="1" applyFill="1"/>
    <xf numFmtId="0" fontId="4" fillId="7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3" fillId="0" borderId="1" xfId="0" applyFont="1" applyBorder="1"/>
    <xf numFmtId="165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3" fillId="0" borderId="16" xfId="0" applyFont="1" applyFill="1" applyBorder="1" applyAlignment="1" applyProtection="1">
      <alignment horizontal="center" vertical="top"/>
      <protection locked="0"/>
    </xf>
    <xf numFmtId="0" fontId="2" fillId="0" borderId="2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44" fontId="1" fillId="10" borderId="12" xfId="0" applyNumberFormat="1" applyFont="1" applyFill="1" applyBorder="1" applyAlignment="1">
      <alignment horizontal="center"/>
    </xf>
    <xf numFmtId="44" fontId="1" fillId="10" borderId="13" xfId="0" applyNumberFormat="1" applyFont="1" applyFill="1" applyBorder="1" applyAlignment="1">
      <alignment horizontal="center"/>
    </xf>
    <xf numFmtId="44" fontId="1" fillId="0" borderId="17" xfId="0" applyNumberFormat="1" applyFont="1" applyBorder="1" applyAlignment="1">
      <alignment horizontal="center"/>
    </xf>
    <xf numFmtId="44" fontId="1" fillId="0" borderId="25" xfId="0" applyNumberFormat="1" applyFont="1" applyBorder="1" applyAlignment="1">
      <alignment horizontal="center"/>
    </xf>
    <xf numFmtId="44" fontId="1" fillId="3" borderId="12" xfId="0" applyNumberFormat="1" applyFont="1" applyFill="1" applyBorder="1" applyAlignment="1">
      <alignment horizontal="center"/>
    </xf>
    <xf numFmtId="44" fontId="1" fillId="3" borderId="13" xfId="0" applyNumberFormat="1" applyFont="1" applyFill="1" applyBorder="1" applyAlignment="1">
      <alignment horizontal="center"/>
    </xf>
    <xf numFmtId="44" fontId="1" fillId="9" borderId="12" xfId="0" applyNumberFormat="1" applyFont="1" applyFill="1" applyBorder="1" applyAlignment="1" applyProtection="1">
      <alignment horizontal="center"/>
      <protection locked="0"/>
    </xf>
    <xf numFmtId="44" fontId="1" fillId="9" borderId="13" xfId="0" applyNumberFormat="1" applyFont="1" applyFill="1" applyBorder="1" applyAlignment="1" applyProtection="1">
      <alignment horizontal="center"/>
      <protection locked="0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164" fontId="4" fillId="7" borderId="2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top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top"/>
    </xf>
    <xf numFmtId="4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/>
    </xf>
    <xf numFmtId="0" fontId="0" fillId="0" borderId="0" xfId="0" applyBorder="1" applyAlignment="1">
      <alignment horizontal="center"/>
    </xf>
    <xf numFmtId="44" fontId="1" fillId="3" borderId="12" xfId="0" applyNumberFormat="1" applyFont="1" applyFill="1" applyBorder="1" applyAlignment="1" applyProtection="1">
      <alignment horizontal="center"/>
      <protection locked="0"/>
    </xf>
    <xf numFmtId="44" fontId="1" fillId="3" borderId="13" xfId="0" applyNumberFormat="1" applyFont="1" applyFill="1" applyBorder="1" applyAlignment="1" applyProtection="1">
      <alignment horizontal="center"/>
      <protection locked="0"/>
    </xf>
    <xf numFmtId="44" fontId="1" fillId="0" borderId="12" xfId="0" applyNumberFormat="1" applyFont="1" applyBorder="1" applyAlignment="1">
      <alignment horizontal="center"/>
    </xf>
    <xf numFmtId="44" fontId="1" fillId="0" borderId="23" xfId="0" applyNumberFormat="1" applyFont="1" applyBorder="1" applyAlignment="1">
      <alignment horizontal="center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 applyProtection="1">
      <alignment horizontal="center" vertical="top"/>
      <protection locked="0"/>
    </xf>
    <xf numFmtId="0" fontId="3" fillId="9" borderId="4" xfId="0" applyFont="1" applyFill="1" applyBorder="1" applyAlignment="1" applyProtection="1">
      <alignment horizontal="center" vertical="top"/>
      <protection locked="0"/>
    </xf>
    <xf numFmtId="0" fontId="3" fillId="9" borderId="5" xfId="0" applyFont="1" applyFill="1" applyBorder="1" applyAlignment="1" applyProtection="1">
      <alignment horizontal="center" vertical="top"/>
      <protection locked="0"/>
    </xf>
    <xf numFmtId="44" fontId="4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/>
    </xf>
    <xf numFmtId="44" fontId="2" fillId="8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CCFFFF"/>
      <color rgb="FFCC9900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dimension ref="A1:K64"/>
  <sheetViews>
    <sheetView tabSelected="1" topLeftCell="A10" zoomScaleNormal="100" zoomScaleSheetLayoutView="90" workbookViewId="0">
      <selection activeCell="D19" sqref="D19:E19"/>
    </sheetView>
  </sheetViews>
  <sheetFormatPr defaultRowHeight="14.5" x14ac:dyDescent="0.35"/>
  <cols>
    <col min="1" max="1" width="58.453125" customWidth="1"/>
    <col min="2" max="2" width="28.36328125" bestFit="1" customWidth="1"/>
    <col min="5" max="5" width="15.08984375" bestFit="1" customWidth="1"/>
    <col min="6" max="6" width="14.1796875" bestFit="1" customWidth="1"/>
    <col min="7" max="7" width="13.54296875" bestFit="1" customWidth="1"/>
    <col min="8" max="8" width="10.1796875" bestFit="1" customWidth="1"/>
    <col min="9" max="9" width="14" bestFit="1" customWidth="1"/>
  </cols>
  <sheetData>
    <row r="1" spans="1:7" ht="15" customHeight="1" thickBot="1" x14ac:dyDescent="0.4">
      <c r="A1" s="87" t="s">
        <v>16</v>
      </c>
      <c r="B1" s="88"/>
      <c r="C1" s="88"/>
      <c r="D1" s="88"/>
      <c r="E1" s="88"/>
      <c r="F1" s="88"/>
      <c r="G1" s="89"/>
    </row>
    <row r="2" spans="1:7" ht="15" thickTop="1" x14ac:dyDescent="0.35">
      <c r="A2" s="90" t="s">
        <v>1</v>
      </c>
      <c r="B2" s="91"/>
      <c r="C2" s="91"/>
      <c r="D2" s="91"/>
      <c r="E2" s="91"/>
      <c r="F2" s="91"/>
      <c r="G2" s="92"/>
    </row>
    <row r="3" spans="1:7" x14ac:dyDescent="0.35">
      <c r="A3" s="4" t="s">
        <v>2</v>
      </c>
      <c r="B3" s="93" t="s">
        <v>53</v>
      </c>
      <c r="C3" s="94"/>
      <c r="D3" s="94"/>
      <c r="E3" s="94"/>
      <c r="F3" s="94"/>
      <c r="G3" s="95"/>
    </row>
    <row r="4" spans="1:7" x14ac:dyDescent="0.35">
      <c r="A4" s="4" t="s">
        <v>3</v>
      </c>
      <c r="B4" s="93" t="s">
        <v>53</v>
      </c>
      <c r="C4" s="94"/>
      <c r="D4" s="94"/>
      <c r="E4" s="94"/>
      <c r="F4" s="94"/>
      <c r="G4" s="95"/>
    </row>
    <row r="5" spans="1:7" ht="14.4" customHeight="1" x14ac:dyDescent="0.35">
      <c r="A5" s="4" t="s">
        <v>4</v>
      </c>
      <c r="B5" s="93" t="s">
        <v>53</v>
      </c>
      <c r="C5" s="94"/>
      <c r="D5" s="94"/>
      <c r="E5" s="94"/>
      <c r="F5" s="94"/>
      <c r="G5" s="95"/>
    </row>
    <row r="6" spans="1:7" ht="14.4" customHeight="1" thickBot="1" x14ac:dyDescent="0.4">
      <c r="A6" s="5" t="s">
        <v>5</v>
      </c>
      <c r="B6" s="93" t="s">
        <v>53</v>
      </c>
      <c r="C6" s="94"/>
      <c r="D6" s="94"/>
      <c r="E6" s="94"/>
      <c r="F6" s="94"/>
      <c r="G6" s="95"/>
    </row>
    <row r="7" spans="1:7" ht="14.4" customHeight="1" x14ac:dyDescent="0.35">
      <c r="A7" s="6" t="s">
        <v>6</v>
      </c>
      <c r="B7" s="93" t="s">
        <v>53</v>
      </c>
      <c r="C7" s="94"/>
      <c r="D7" s="94"/>
      <c r="E7" s="94"/>
      <c r="F7" s="94"/>
      <c r="G7" s="95"/>
    </row>
    <row r="8" spans="1:7" ht="15" customHeight="1" thickBot="1" x14ac:dyDescent="0.4">
      <c r="A8" s="49"/>
      <c r="B8" s="50"/>
      <c r="C8" s="50"/>
      <c r="D8" s="50"/>
      <c r="E8" s="50"/>
      <c r="F8" s="50"/>
      <c r="G8" s="51"/>
    </row>
    <row r="9" spans="1:7" ht="29.4" customHeight="1" thickBot="1" x14ac:dyDescent="0.4">
      <c r="A9" s="52" t="s">
        <v>50</v>
      </c>
      <c r="B9" s="46"/>
      <c r="C9" s="46"/>
      <c r="D9" s="46"/>
      <c r="E9" s="46"/>
      <c r="F9" s="46"/>
      <c r="G9" s="46"/>
    </row>
    <row r="10" spans="1:7" ht="15.65" customHeight="1" thickBot="1" x14ac:dyDescent="0.4">
      <c r="A10" s="19"/>
      <c r="B10" s="47"/>
      <c r="C10" s="47"/>
      <c r="D10" s="47"/>
      <c r="E10" s="47"/>
      <c r="F10" s="47"/>
      <c r="G10" s="48"/>
    </row>
    <row r="11" spans="1:7" ht="15.65" customHeight="1" x14ac:dyDescent="0.35">
      <c r="A11" s="21" t="s">
        <v>17</v>
      </c>
      <c r="B11" s="22"/>
      <c r="C11" s="22"/>
      <c r="D11" s="22"/>
      <c r="E11" s="22"/>
      <c r="F11" s="22"/>
      <c r="G11" s="23"/>
    </row>
    <row r="12" spans="1:7" ht="15.65" customHeight="1" x14ac:dyDescent="0.35">
      <c r="A12" s="24" t="s">
        <v>19</v>
      </c>
      <c r="B12" s="24" t="s">
        <v>20</v>
      </c>
      <c r="C12" s="37" t="s">
        <v>44</v>
      </c>
      <c r="D12" s="85" t="s">
        <v>7</v>
      </c>
      <c r="E12" s="86"/>
      <c r="F12" s="85" t="s">
        <v>21</v>
      </c>
      <c r="G12" s="86"/>
    </row>
    <row r="13" spans="1:7" ht="15.65" customHeight="1" x14ac:dyDescent="0.35">
      <c r="A13" s="3" t="s">
        <v>18</v>
      </c>
      <c r="B13" s="44">
        <f>B23+B32+B39+B48</f>
        <v>191.89999999999998</v>
      </c>
      <c r="C13" s="43" t="s">
        <v>45</v>
      </c>
      <c r="D13" s="59">
        <v>0</v>
      </c>
      <c r="E13" s="60"/>
      <c r="F13" s="83">
        <f>B13*D13</f>
        <v>0</v>
      </c>
      <c r="G13" s="84"/>
    </row>
    <row r="14" spans="1:7" ht="15.65" customHeight="1" x14ac:dyDescent="0.35">
      <c r="A14" s="3" t="s">
        <v>22</v>
      </c>
      <c r="B14" s="44">
        <f>B24+B33+B40+B49</f>
        <v>9</v>
      </c>
      <c r="C14" s="43" t="s">
        <v>45</v>
      </c>
      <c r="D14" s="59">
        <v>0</v>
      </c>
      <c r="E14" s="60"/>
      <c r="F14" s="83">
        <f t="shared" ref="F14:F17" si="0">B14*D14</f>
        <v>0</v>
      </c>
      <c r="G14" s="84"/>
    </row>
    <row r="15" spans="1:7" ht="15.65" customHeight="1" x14ac:dyDescent="0.35">
      <c r="A15" s="3" t="s">
        <v>23</v>
      </c>
      <c r="B15" s="44">
        <f>B25+B34+B41+B50</f>
        <v>12.4</v>
      </c>
      <c r="C15" s="43" t="s">
        <v>45</v>
      </c>
      <c r="D15" s="59">
        <v>0</v>
      </c>
      <c r="E15" s="60"/>
      <c r="F15" s="83">
        <f t="shared" si="0"/>
        <v>0</v>
      </c>
      <c r="G15" s="84"/>
    </row>
    <row r="16" spans="1:7" ht="15.65" customHeight="1" x14ac:dyDescent="0.35">
      <c r="A16" s="3" t="s">
        <v>24</v>
      </c>
      <c r="B16" s="44">
        <f>B26+B35+B42+B51</f>
        <v>10.5</v>
      </c>
      <c r="C16" s="43" t="s">
        <v>45</v>
      </c>
      <c r="D16" s="59">
        <v>0</v>
      </c>
      <c r="E16" s="60"/>
      <c r="F16" s="83">
        <f t="shared" si="0"/>
        <v>0</v>
      </c>
      <c r="G16" s="84"/>
    </row>
    <row r="17" spans="1:7" ht="15.65" customHeight="1" x14ac:dyDescent="0.35">
      <c r="A17" s="3" t="s">
        <v>25</v>
      </c>
      <c r="B17" s="44">
        <f>B27+B43</f>
        <v>4</v>
      </c>
      <c r="C17" s="43" t="s">
        <v>45</v>
      </c>
      <c r="D17" s="59">
        <v>0</v>
      </c>
      <c r="E17" s="60"/>
      <c r="F17" s="83">
        <f t="shared" si="0"/>
        <v>0</v>
      </c>
      <c r="G17" s="84"/>
    </row>
    <row r="18" spans="1:7" ht="15.65" customHeight="1" x14ac:dyDescent="0.35">
      <c r="A18" s="26" t="s">
        <v>51</v>
      </c>
      <c r="B18" s="45">
        <f>B28+B52</f>
        <v>27</v>
      </c>
      <c r="C18" s="43" t="s">
        <v>46</v>
      </c>
      <c r="D18" s="53">
        <f>D28</f>
        <v>0</v>
      </c>
      <c r="E18" s="54"/>
      <c r="F18" s="55">
        <f>B18*D18</f>
        <v>0</v>
      </c>
      <c r="G18" s="56"/>
    </row>
    <row r="19" spans="1:7" ht="15.65" customHeight="1" x14ac:dyDescent="0.35">
      <c r="A19" s="2" t="s">
        <v>52</v>
      </c>
      <c r="B19" s="45">
        <f>B44</f>
        <v>128</v>
      </c>
      <c r="C19" s="43" t="s">
        <v>46</v>
      </c>
      <c r="D19" s="53">
        <f>D44</f>
        <v>0</v>
      </c>
      <c r="E19" s="54"/>
      <c r="F19" s="55">
        <f>B19*D19</f>
        <v>0</v>
      </c>
      <c r="G19" s="56"/>
    </row>
    <row r="20" spans="1:7" ht="15.65" customHeight="1" x14ac:dyDescent="0.35">
      <c r="A20" s="98" t="s">
        <v>0</v>
      </c>
      <c r="B20" s="98"/>
      <c r="C20" s="98"/>
      <c r="D20" s="98"/>
      <c r="E20" s="98"/>
      <c r="F20" s="99">
        <f>SUM(F13:G19)</f>
        <v>0</v>
      </c>
      <c r="G20" s="99"/>
    </row>
    <row r="21" spans="1:7" ht="15.65" customHeight="1" x14ac:dyDescent="0.35">
      <c r="A21" s="100"/>
      <c r="B21" s="100"/>
      <c r="C21" s="100"/>
      <c r="D21" s="100"/>
      <c r="E21" s="100"/>
      <c r="F21" s="100"/>
      <c r="G21" s="100"/>
    </row>
    <row r="22" spans="1:7" x14ac:dyDescent="0.35">
      <c r="A22" s="25" t="s">
        <v>8</v>
      </c>
      <c r="B22" s="25" t="s">
        <v>20</v>
      </c>
      <c r="C22" s="39" t="s">
        <v>44</v>
      </c>
      <c r="D22" s="65" t="s">
        <v>7</v>
      </c>
      <c r="E22" s="66"/>
      <c r="F22" s="97" t="s">
        <v>21</v>
      </c>
      <c r="G22" s="97"/>
    </row>
    <row r="23" spans="1:7" x14ac:dyDescent="0.35">
      <c r="A23" s="1" t="s">
        <v>26</v>
      </c>
      <c r="B23" s="16">
        <v>69.099999999999994</v>
      </c>
      <c r="C23" s="43" t="s">
        <v>45</v>
      </c>
      <c r="D23" s="57">
        <f>D13</f>
        <v>0</v>
      </c>
      <c r="E23" s="58"/>
      <c r="F23" s="67">
        <f t="shared" ref="F23:F28" si="1">B23*D23</f>
        <v>0</v>
      </c>
      <c r="G23" s="67"/>
    </row>
    <row r="24" spans="1:7" x14ac:dyDescent="0.35">
      <c r="A24" s="1" t="s">
        <v>27</v>
      </c>
      <c r="B24" s="16">
        <v>1.3</v>
      </c>
      <c r="C24" s="43" t="s">
        <v>45</v>
      </c>
      <c r="D24" s="57">
        <f>$D14</f>
        <v>0</v>
      </c>
      <c r="E24" s="58"/>
      <c r="F24" s="67">
        <f t="shared" si="1"/>
        <v>0</v>
      </c>
      <c r="G24" s="67"/>
    </row>
    <row r="25" spans="1:7" x14ac:dyDescent="0.35">
      <c r="A25" s="1" t="s">
        <v>28</v>
      </c>
      <c r="B25" s="16">
        <v>0.7</v>
      </c>
      <c r="C25" s="43" t="s">
        <v>45</v>
      </c>
      <c r="D25" s="57">
        <f>$D15</f>
        <v>0</v>
      </c>
      <c r="E25" s="58"/>
      <c r="F25" s="67">
        <f t="shared" si="1"/>
        <v>0</v>
      </c>
      <c r="G25" s="67"/>
    </row>
    <row r="26" spans="1:7" x14ac:dyDescent="0.35">
      <c r="A26" s="1" t="s">
        <v>29</v>
      </c>
      <c r="B26" s="16">
        <v>4.5</v>
      </c>
      <c r="C26" s="43" t="s">
        <v>45</v>
      </c>
      <c r="D26" s="57">
        <f>$D16</f>
        <v>0</v>
      </c>
      <c r="E26" s="58"/>
      <c r="F26" s="67">
        <f t="shared" si="1"/>
        <v>0</v>
      </c>
      <c r="G26" s="67"/>
    </row>
    <row r="27" spans="1:7" x14ac:dyDescent="0.35">
      <c r="A27" s="1" t="s">
        <v>30</v>
      </c>
      <c r="B27" s="16">
        <v>3</v>
      </c>
      <c r="C27" s="43" t="s">
        <v>45</v>
      </c>
      <c r="D27" s="57">
        <f>$D17</f>
        <v>0</v>
      </c>
      <c r="E27" s="58"/>
      <c r="F27" s="67">
        <f t="shared" si="1"/>
        <v>0</v>
      </c>
      <c r="G27" s="67"/>
    </row>
    <row r="28" spans="1:7" x14ac:dyDescent="0.35">
      <c r="A28" s="2" t="s">
        <v>47</v>
      </c>
      <c r="B28" s="32">
        <v>12</v>
      </c>
      <c r="C28" s="43" t="s">
        <v>46</v>
      </c>
      <c r="D28" s="59">
        <v>0</v>
      </c>
      <c r="E28" s="60"/>
      <c r="F28" s="67">
        <f t="shared" si="1"/>
        <v>0</v>
      </c>
      <c r="G28" s="67"/>
    </row>
    <row r="29" spans="1:7" x14ac:dyDescent="0.35">
      <c r="A29" s="70" t="s">
        <v>9</v>
      </c>
      <c r="B29" s="70"/>
      <c r="C29" s="70"/>
      <c r="D29" s="70"/>
      <c r="E29" s="70"/>
      <c r="F29" s="96">
        <f>SUM(F23:G28)</f>
        <v>0</v>
      </c>
      <c r="G29" s="96"/>
    </row>
    <row r="30" spans="1:7" x14ac:dyDescent="0.35">
      <c r="A30" s="17"/>
      <c r="B30" s="17"/>
      <c r="C30" s="17"/>
      <c r="D30" s="17"/>
      <c r="E30" s="17"/>
      <c r="F30" s="17"/>
      <c r="G30" s="18"/>
    </row>
    <row r="31" spans="1:7" x14ac:dyDescent="0.35">
      <c r="A31" s="34" t="s">
        <v>10</v>
      </c>
      <c r="B31" s="35" t="s">
        <v>20</v>
      </c>
      <c r="C31" s="40" t="s">
        <v>44</v>
      </c>
      <c r="D31" s="61" t="s">
        <v>7</v>
      </c>
      <c r="E31" s="62"/>
      <c r="F31" s="61" t="s">
        <v>21</v>
      </c>
      <c r="G31" s="62"/>
    </row>
    <row r="32" spans="1:7" x14ac:dyDescent="0.35">
      <c r="A32" s="1" t="s">
        <v>31</v>
      </c>
      <c r="B32" s="16">
        <v>39.799999999999997</v>
      </c>
      <c r="C32" s="43" t="s">
        <v>45</v>
      </c>
      <c r="D32" s="57">
        <f>D13</f>
        <v>0</v>
      </c>
      <c r="E32" s="58"/>
      <c r="F32" s="67">
        <f>B32*D32</f>
        <v>0</v>
      </c>
      <c r="G32" s="67"/>
    </row>
    <row r="33" spans="1:11" x14ac:dyDescent="0.35">
      <c r="A33" s="1" t="s">
        <v>32</v>
      </c>
      <c r="B33" s="16">
        <v>2.7</v>
      </c>
      <c r="C33" s="43" t="s">
        <v>45</v>
      </c>
      <c r="D33" s="57">
        <f>D14</f>
        <v>0</v>
      </c>
      <c r="E33" s="58"/>
      <c r="F33" s="67">
        <f>B33*D33</f>
        <v>0</v>
      </c>
      <c r="G33" s="67"/>
    </row>
    <row r="34" spans="1:11" x14ac:dyDescent="0.35">
      <c r="A34" s="1" t="s">
        <v>33</v>
      </c>
      <c r="B34" s="16">
        <v>3.7</v>
      </c>
      <c r="C34" s="43" t="s">
        <v>45</v>
      </c>
      <c r="D34" s="57">
        <f>D15</f>
        <v>0</v>
      </c>
      <c r="E34" s="58"/>
      <c r="F34" s="67">
        <f>B34*D34</f>
        <v>0</v>
      </c>
      <c r="G34" s="67"/>
    </row>
    <row r="35" spans="1:11" x14ac:dyDescent="0.35">
      <c r="A35" s="30" t="s">
        <v>38</v>
      </c>
      <c r="B35" s="30">
        <v>1.5</v>
      </c>
      <c r="C35" s="38" t="s">
        <v>45</v>
      </c>
      <c r="D35" s="57">
        <f>D26</f>
        <v>0</v>
      </c>
      <c r="E35" s="58"/>
      <c r="F35" s="67">
        <f>B35*D35</f>
        <v>0</v>
      </c>
      <c r="G35" s="67"/>
      <c r="I35" s="13"/>
    </row>
    <row r="36" spans="1:11" x14ac:dyDescent="0.35">
      <c r="A36" s="27" t="s">
        <v>11</v>
      </c>
      <c r="B36" s="28"/>
      <c r="C36" s="28"/>
      <c r="D36" s="28"/>
      <c r="E36" s="28"/>
      <c r="F36" s="68">
        <f>SUM(F32:G35)</f>
        <v>0</v>
      </c>
      <c r="G36" s="69"/>
    </row>
    <row r="37" spans="1:11" x14ac:dyDescent="0.35">
      <c r="A37" s="15"/>
      <c r="B37" s="15"/>
      <c r="C37" s="15"/>
      <c r="D37" s="15"/>
      <c r="E37" s="15"/>
      <c r="F37" s="15"/>
      <c r="G37" s="15"/>
    </row>
    <row r="38" spans="1:11" x14ac:dyDescent="0.35">
      <c r="A38" s="31" t="s">
        <v>12</v>
      </c>
      <c r="B38" s="31" t="s">
        <v>20</v>
      </c>
      <c r="C38" s="41" t="s">
        <v>44</v>
      </c>
      <c r="D38" s="63" t="s">
        <v>7</v>
      </c>
      <c r="E38" s="64"/>
      <c r="F38" s="63" t="s">
        <v>21</v>
      </c>
      <c r="G38" s="64"/>
    </row>
    <row r="39" spans="1:11" x14ac:dyDescent="0.35">
      <c r="A39" s="1" t="s">
        <v>34</v>
      </c>
      <c r="B39" s="16">
        <v>35</v>
      </c>
      <c r="C39" s="43" t="s">
        <v>45</v>
      </c>
      <c r="D39" s="57">
        <f>D13</f>
        <v>0</v>
      </c>
      <c r="E39" s="58"/>
      <c r="F39" s="67">
        <f t="shared" ref="F39:F44" si="2">B39*D39</f>
        <v>0</v>
      </c>
      <c r="G39" s="67"/>
    </row>
    <row r="40" spans="1:11" x14ac:dyDescent="0.35">
      <c r="A40" s="1" t="s">
        <v>39</v>
      </c>
      <c r="B40" s="16">
        <v>2</v>
      </c>
      <c r="C40" s="43" t="s">
        <v>45</v>
      </c>
      <c r="D40" s="57">
        <f>D14</f>
        <v>0</v>
      </c>
      <c r="E40" s="58"/>
      <c r="F40" s="67">
        <f t="shared" si="2"/>
        <v>0</v>
      </c>
      <c r="G40" s="67"/>
    </row>
    <row r="41" spans="1:11" x14ac:dyDescent="0.35">
      <c r="A41" s="1" t="s">
        <v>35</v>
      </c>
      <c r="B41" s="16">
        <v>3</v>
      </c>
      <c r="C41" s="43" t="s">
        <v>45</v>
      </c>
      <c r="D41" s="57">
        <f>D15</f>
        <v>0</v>
      </c>
      <c r="E41" s="58"/>
      <c r="F41" s="67">
        <f t="shared" si="2"/>
        <v>0</v>
      </c>
      <c r="G41" s="67"/>
    </row>
    <row r="42" spans="1:11" x14ac:dyDescent="0.35">
      <c r="A42" s="1" t="s">
        <v>36</v>
      </c>
      <c r="B42" s="16">
        <v>1.5</v>
      </c>
      <c r="C42" s="43" t="s">
        <v>45</v>
      </c>
      <c r="D42" s="57">
        <f>D16</f>
        <v>0</v>
      </c>
      <c r="E42" s="58"/>
      <c r="F42" s="67">
        <f t="shared" si="2"/>
        <v>0</v>
      </c>
      <c r="G42" s="67"/>
    </row>
    <row r="43" spans="1:11" x14ac:dyDescent="0.35">
      <c r="A43" s="1" t="s">
        <v>37</v>
      </c>
      <c r="B43" s="16">
        <v>1</v>
      </c>
      <c r="C43" s="43" t="s">
        <v>45</v>
      </c>
      <c r="D43" s="57">
        <f>D17</f>
        <v>0</v>
      </c>
      <c r="E43" s="58"/>
      <c r="F43" s="67">
        <f t="shared" si="2"/>
        <v>0</v>
      </c>
      <c r="G43" s="67"/>
    </row>
    <row r="44" spans="1:11" x14ac:dyDescent="0.35">
      <c r="A44" s="2" t="s">
        <v>49</v>
      </c>
      <c r="B44" s="33">
        <v>128</v>
      </c>
      <c r="C44" s="43" t="s">
        <v>46</v>
      </c>
      <c r="D44" s="59">
        <v>0</v>
      </c>
      <c r="E44" s="60"/>
      <c r="F44" s="67">
        <f t="shared" si="2"/>
        <v>0</v>
      </c>
      <c r="G44" s="67"/>
    </row>
    <row r="45" spans="1:11" x14ac:dyDescent="0.35">
      <c r="A45" s="77" t="s">
        <v>13</v>
      </c>
      <c r="B45" s="77"/>
      <c r="C45" s="77"/>
      <c r="D45" s="77"/>
      <c r="E45" s="77"/>
      <c r="F45" s="76">
        <f>SUM(F39:G44)</f>
        <v>0</v>
      </c>
      <c r="G45" s="76"/>
    </row>
    <row r="46" spans="1:11" x14ac:dyDescent="0.35">
      <c r="A46" s="71"/>
      <c r="B46" s="72"/>
      <c r="C46" s="72"/>
      <c r="D46" s="72"/>
      <c r="E46" s="72"/>
      <c r="F46" s="72"/>
      <c r="G46" s="73"/>
    </row>
    <row r="47" spans="1:11" s="7" customFormat="1" x14ac:dyDescent="0.35">
      <c r="A47" s="29" t="s">
        <v>14</v>
      </c>
      <c r="B47" s="29" t="s">
        <v>20</v>
      </c>
      <c r="C47" s="42" t="s">
        <v>44</v>
      </c>
      <c r="D47" s="74" t="s">
        <v>7</v>
      </c>
      <c r="E47" s="75"/>
      <c r="F47" s="74" t="s">
        <v>21</v>
      </c>
      <c r="G47" s="75"/>
    </row>
    <row r="48" spans="1:11" s="7" customFormat="1" x14ac:dyDescent="0.35">
      <c r="A48" s="1" t="s">
        <v>40</v>
      </c>
      <c r="B48" s="16">
        <v>48</v>
      </c>
      <c r="C48" s="43" t="s">
        <v>45</v>
      </c>
      <c r="D48" s="57">
        <f>D13</f>
        <v>0</v>
      </c>
      <c r="E48" s="58"/>
      <c r="F48" s="67">
        <f>B48*D48</f>
        <v>0</v>
      </c>
      <c r="G48" s="67"/>
      <c r="K48" s="14"/>
    </row>
    <row r="49" spans="1:8" s="7" customFormat="1" x14ac:dyDescent="0.35">
      <c r="A49" s="1" t="s">
        <v>41</v>
      </c>
      <c r="B49" s="16">
        <v>3</v>
      </c>
      <c r="C49" s="43" t="s">
        <v>45</v>
      </c>
      <c r="D49" s="57">
        <f>D14</f>
        <v>0</v>
      </c>
      <c r="E49" s="58"/>
      <c r="F49" s="67">
        <f>B49*D49</f>
        <v>0</v>
      </c>
      <c r="G49" s="67"/>
    </row>
    <row r="50" spans="1:8" s="7" customFormat="1" x14ac:dyDescent="0.35">
      <c r="A50" s="1" t="s">
        <v>42</v>
      </c>
      <c r="B50" s="16">
        <v>5</v>
      </c>
      <c r="C50" s="43" t="s">
        <v>45</v>
      </c>
      <c r="D50" s="57">
        <f>D15</f>
        <v>0</v>
      </c>
      <c r="E50" s="58"/>
      <c r="F50" s="67">
        <f>B50*D50</f>
        <v>0</v>
      </c>
      <c r="G50" s="67"/>
    </row>
    <row r="51" spans="1:8" s="7" customFormat="1" x14ac:dyDescent="0.35">
      <c r="A51" s="1" t="s">
        <v>43</v>
      </c>
      <c r="B51" s="16">
        <v>3</v>
      </c>
      <c r="C51" s="43" t="s">
        <v>45</v>
      </c>
      <c r="D51" s="57">
        <f>D16</f>
        <v>0</v>
      </c>
      <c r="E51" s="58"/>
      <c r="F51" s="67">
        <f>B51*D51</f>
        <v>0</v>
      </c>
      <c r="G51" s="67"/>
    </row>
    <row r="52" spans="1:8" x14ac:dyDescent="0.35">
      <c r="A52" s="2" t="s">
        <v>48</v>
      </c>
      <c r="B52" s="33">
        <v>15</v>
      </c>
      <c r="C52" s="43" t="s">
        <v>46</v>
      </c>
      <c r="D52" s="81">
        <f>D28</f>
        <v>0</v>
      </c>
      <c r="E52" s="82"/>
      <c r="F52" s="67">
        <f>B52*D52</f>
        <v>0</v>
      </c>
      <c r="G52" s="67"/>
    </row>
    <row r="53" spans="1:8" ht="15.65" customHeight="1" x14ac:dyDescent="0.35">
      <c r="A53" s="79" t="s">
        <v>15</v>
      </c>
      <c r="B53" s="79"/>
      <c r="C53" s="79"/>
      <c r="D53" s="79"/>
      <c r="E53" s="79"/>
      <c r="F53" s="78">
        <f>SUM(F48:G52)</f>
        <v>0</v>
      </c>
      <c r="G53" s="78"/>
      <c r="H53" s="13"/>
    </row>
    <row r="54" spans="1:8" x14ac:dyDescent="0.35">
      <c r="A54" s="80"/>
      <c r="B54" s="80"/>
      <c r="C54" s="80"/>
      <c r="D54" s="80"/>
      <c r="E54" s="80"/>
      <c r="F54" s="80"/>
      <c r="G54" s="80"/>
    </row>
    <row r="55" spans="1:8" ht="14.4" customHeight="1" x14ac:dyDescent="0.35">
      <c r="A55" s="9"/>
      <c r="B55" s="9"/>
      <c r="C55" s="9"/>
      <c r="D55" s="9"/>
      <c r="E55" s="9"/>
      <c r="F55" s="9"/>
      <c r="G55" s="9"/>
      <c r="H55" s="7"/>
    </row>
    <row r="56" spans="1:8" x14ac:dyDescent="0.35">
      <c r="A56" s="9"/>
      <c r="B56" s="9"/>
      <c r="C56" s="9"/>
      <c r="D56" s="9"/>
      <c r="E56" s="9"/>
      <c r="F56" s="9"/>
      <c r="G56" s="9"/>
      <c r="H56" s="7"/>
    </row>
    <row r="57" spans="1:8" x14ac:dyDescent="0.35">
      <c r="A57" s="9"/>
      <c r="B57" s="8"/>
      <c r="C57" s="8"/>
      <c r="D57" s="8"/>
      <c r="E57" s="8"/>
      <c r="F57" s="8"/>
      <c r="G57" s="8"/>
      <c r="H57" s="7"/>
    </row>
    <row r="58" spans="1:8" x14ac:dyDescent="0.35">
      <c r="A58" s="9"/>
      <c r="B58" s="20"/>
      <c r="C58" s="10"/>
      <c r="D58" s="10"/>
      <c r="E58" s="10"/>
      <c r="F58" s="10"/>
      <c r="G58" s="10"/>
      <c r="H58" s="7"/>
    </row>
    <row r="59" spans="1:8" ht="11.4" customHeight="1" x14ac:dyDescent="0.35">
      <c r="A59" s="9"/>
      <c r="B59" s="9"/>
      <c r="C59" s="9"/>
      <c r="D59" s="9"/>
      <c r="E59" s="9"/>
      <c r="F59" s="9"/>
      <c r="G59" s="9"/>
      <c r="H59" s="7"/>
    </row>
    <row r="60" spans="1:8" ht="15" customHeight="1" x14ac:dyDescent="0.35">
      <c r="A60" s="11"/>
      <c r="B60" s="9"/>
      <c r="C60" s="9"/>
      <c r="D60" s="9"/>
      <c r="E60" s="9"/>
      <c r="F60" s="9"/>
      <c r="G60" s="9"/>
      <c r="H60" s="7"/>
    </row>
    <row r="61" spans="1:8" x14ac:dyDescent="0.35">
      <c r="A61" s="12"/>
      <c r="B61" s="12"/>
      <c r="C61" s="12"/>
      <c r="D61" s="12"/>
      <c r="E61" s="12"/>
      <c r="F61" s="12"/>
      <c r="G61" s="12"/>
    </row>
    <row r="62" spans="1:8" x14ac:dyDescent="0.35">
      <c r="A62" s="36"/>
      <c r="B62" s="36"/>
      <c r="C62" s="36"/>
      <c r="D62" s="36"/>
      <c r="E62" s="36"/>
      <c r="F62" s="36"/>
      <c r="G62" s="36"/>
    </row>
    <row r="63" spans="1:8" x14ac:dyDescent="0.35">
      <c r="A63" s="36"/>
      <c r="B63" s="36"/>
      <c r="C63" s="36"/>
      <c r="D63" s="36"/>
      <c r="E63" s="36"/>
      <c r="F63" s="36"/>
      <c r="G63" s="36"/>
    </row>
    <row r="64" spans="1:8" x14ac:dyDescent="0.35">
      <c r="A64" s="36"/>
      <c r="B64" s="36"/>
      <c r="C64" s="36"/>
      <c r="D64" s="36"/>
      <c r="E64" s="36"/>
      <c r="F64" s="36"/>
      <c r="G64" s="36"/>
    </row>
  </sheetData>
  <sheetProtection algorithmName="SHA-512" hashValue="AYnGK89ACHts/Hyr/vTJYSIFZAH/BjomkMVbb2ckK/Z4sHjOfkw6nHQDriZipT5T7G5PLqihYlyfoO/6p3z4QQ==" saltValue="/vqIg2eRRe4jaK4ciJkjXQ==" spinCount="100000" sheet="1" objects="1" scenarios="1"/>
  <mergeCells count="85">
    <mergeCell ref="F15:G15"/>
    <mergeCell ref="F16:G16"/>
    <mergeCell ref="F17:G17"/>
    <mergeCell ref="F18:G18"/>
    <mergeCell ref="F29:G29"/>
    <mergeCell ref="F22:G22"/>
    <mergeCell ref="F25:G25"/>
    <mergeCell ref="F26:G26"/>
    <mergeCell ref="F20:G20"/>
    <mergeCell ref="A21:G21"/>
    <mergeCell ref="F23:G23"/>
    <mergeCell ref="F24:G24"/>
    <mergeCell ref="B6:G6"/>
    <mergeCell ref="F13:G13"/>
    <mergeCell ref="F14:G14"/>
    <mergeCell ref="D12:E12"/>
    <mergeCell ref="A1:G1"/>
    <mergeCell ref="A2:G2"/>
    <mergeCell ref="B3:G3"/>
    <mergeCell ref="B4:G4"/>
    <mergeCell ref="B5:G5"/>
    <mergeCell ref="F12:G12"/>
    <mergeCell ref="D13:E13"/>
    <mergeCell ref="D14:E14"/>
    <mergeCell ref="B7:G7"/>
    <mergeCell ref="A54:G54"/>
    <mergeCell ref="F51:G51"/>
    <mergeCell ref="F52:G52"/>
    <mergeCell ref="D51:E51"/>
    <mergeCell ref="D52:E52"/>
    <mergeCell ref="F47:G47"/>
    <mergeCell ref="F45:G45"/>
    <mergeCell ref="A45:E45"/>
    <mergeCell ref="D47:E47"/>
    <mergeCell ref="F53:G53"/>
    <mergeCell ref="A53:E53"/>
    <mergeCell ref="F48:G48"/>
    <mergeCell ref="F49:G49"/>
    <mergeCell ref="F50:G50"/>
    <mergeCell ref="D48:E48"/>
    <mergeCell ref="D49:E49"/>
    <mergeCell ref="D50:E50"/>
    <mergeCell ref="F31:G31"/>
    <mergeCell ref="F34:G34"/>
    <mergeCell ref="F43:G43"/>
    <mergeCell ref="F44:G44"/>
    <mergeCell ref="A46:G46"/>
    <mergeCell ref="D15:E15"/>
    <mergeCell ref="D16:E16"/>
    <mergeCell ref="D17:E17"/>
    <mergeCell ref="D33:E33"/>
    <mergeCell ref="D34:E34"/>
    <mergeCell ref="D18:E18"/>
    <mergeCell ref="D22:E22"/>
    <mergeCell ref="D23:E23"/>
    <mergeCell ref="D24:E24"/>
    <mergeCell ref="D25:E25"/>
    <mergeCell ref="D26:E26"/>
    <mergeCell ref="D27:E27"/>
    <mergeCell ref="D28:E28"/>
    <mergeCell ref="D32:E32"/>
    <mergeCell ref="A29:E29"/>
    <mergeCell ref="A20:E20"/>
    <mergeCell ref="D44:E44"/>
    <mergeCell ref="D35:E35"/>
    <mergeCell ref="D31:E31"/>
    <mergeCell ref="D39:E39"/>
    <mergeCell ref="D38:E38"/>
    <mergeCell ref="D40:E40"/>
    <mergeCell ref="D19:E19"/>
    <mergeCell ref="F19:G19"/>
    <mergeCell ref="D41:E41"/>
    <mergeCell ref="D42:E42"/>
    <mergeCell ref="D43:E43"/>
    <mergeCell ref="F42:G42"/>
    <mergeCell ref="F27:G27"/>
    <mergeCell ref="F28:G28"/>
    <mergeCell ref="F40:G40"/>
    <mergeCell ref="F41:G41"/>
    <mergeCell ref="F32:G32"/>
    <mergeCell ref="F33:G33"/>
    <mergeCell ref="F36:G36"/>
    <mergeCell ref="F35:G35"/>
    <mergeCell ref="F38:G38"/>
    <mergeCell ref="F39:G39"/>
  </mergeCells>
  <pageMargins left="0.7" right="0.7" top="0.75" bottom="0.75" header="0.3" footer="0.3"/>
  <pageSetup paperSize="9" orientation="portrait" r:id="rId1"/>
  <ignoredErrors>
    <ignoredError sqref="D5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Perceel2 Klein gevaarlijk 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Nicolle</dc:creator>
  <cp:lastModifiedBy>Nicolle van Oosterhout</cp:lastModifiedBy>
  <dcterms:created xsi:type="dcterms:W3CDTF">2021-07-20T05:26:25Z</dcterms:created>
  <dcterms:modified xsi:type="dcterms:W3CDTF">2021-10-22T10:27:11Z</dcterms:modified>
</cp:coreProperties>
</file>